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drawings/drawing4.xml" ContentType="application/vnd.openxmlformats-officedocument.drawing+xml"/>
  <Override PartName="/xl/embeddings/oleObject6.bin" ContentType="application/vnd.openxmlformats-officedocument.oleObject"/>
  <Override PartName="/xl/drawings/drawing5.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6.xml" ContentType="application/vnd.openxmlformats-officedocument.drawing+xml"/>
  <Override PartName="/xl/embeddings/oleObject9.bin" ContentType="application/vnd.openxmlformats-officedocument.oleObject"/>
  <Override PartName="/xl/drawings/drawing7.xml" ContentType="application/vnd.openxmlformats-officedocument.drawing+xml"/>
  <Override PartName="/xl/embeddings/oleObject10.bin" ContentType="application/vnd.openxmlformats-officedocument.oleObject"/>
  <Override PartName="/xl/drawings/drawing8.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9.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drawings/drawing10.xml" ContentType="application/vnd.openxmlformats-officedocument.drawing+xml"/>
  <Override PartName="/xl/embeddings/oleObject16.bin" ContentType="application/vnd.openxmlformats-officedocument.oleObject"/>
  <Override PartName="/xl/drawings/drawing11.xml" ContentType="application/vnd.openxmlformats-officedocument.drawing+xml"/>
  <Override PartName="/xl/embeddings/oleObject17.bin" ContentType="application/vnd.openxmlformats-officedocument.oleObject"/>
  <Override PartName="/xl/drawings/drawing12.xml" ContentType="application/vnd.openxmlformats-officedocument.drawing+xml"/>
  <Override PartName="/xl/embeddings/oleObject18.bin" ContentType="application/vnd.openxmlformats-officedocument.oleObject"/>
  <Override PartName="/xl/drawings/drawing13.xml" ContentType="application/vnd.openxmlformats-officedocument.drawing+xml"/>
  <Override PartName="/xl/embeddings/oleObject19.bin" ContentType="application/vnd.openxmlformats-officedocument.oleObject"/>
  <Override PartName="/xl/embeddings/oleObject20.bin" ContentType="application/vnd.openxmlformats-officedocument.oleObject"/>
  <Override PartName="/xl/drawings/drawing14.xml" ContentType="application/vnd.openxmlformats-officedocument.drawing+xml"/>
  <Override PartName="/xl/embeddings/oleObject21.bin" ContentType="application/vnd.openxmlformats-officedocument.oleObject"/>
  <Override PartName="/xl/drawings/drawing15.xml" ContentType="application/vnd.openxmlformats-officedocument.drawing+xml"/>
  <Override PartName="/xl/embeddings/oleObject2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P-Tech\Updated Intranet Contracts\"/>
    </mc:Choice>
  </mc:AlternateContent>
  <bookViews>
    <workbookView xWindow="0" yWindow="0" windowWidth="8745" windowHeight="1125"/>
  </bookViews>
  <sheets>
    <sheet name="Cover Sheet" sheetId="18" r:id="rId1"/>
    <sheet name="SSL" sheetId="1" r:id="rId2"/>
    <sheet name="CTL" sheetId="2" r:id="rId3"/>
    <sheet name="AWS" sheetId="3" r:id="rId4"/>
    <sheet name="Loader Attachments" sheetId="5" r:id="rId5"/>
    <sheet name="MT" sheetId="4" r:id="rId6"/>
    <sheet name="MT Attachments" sheetId="19" r:id="rId7"/>
    <sheet name="MX" sheetId="6" r:id="rId8"/>
    <sheet name="MX Attachments" sheetId="7" r:id="rId9"/>
    <sheet name="Toolcat" sheetId="8" r:id="rId10"/>
    <sheet name="Toolcat Attachments" sheetId="9" r:id="rId11"/>
    <sheet name="Versahandler" sheetId="11" r:id="rId12"/>
    <sheet name="VH Attachments" sheetId="12" r:id="rId13"/>
    <sheet name="Utility Vehicles" sheetId="13" r:id="rId14"/>
    <sheet name="UV Attachments" sheetId="14" r:id="rId15"/>
  </sheets>
  <externalReferences>
    <externalReference r:id="rId16"/>
  </externalReferences>
  <definedNames>
    <definedName name="_Toc205014533" localSheetId="10">'Toolcat Attachments'!$A$301</definedName>
    <definedName name="_Toc205014982" localSheetId="10">'Toolcat Attachments'!#REF!</definedName>
    <definedName name="_Toc205014983" localSheetId="10">'Toolcat Attachments'!$A$95</definedName>
    <definedName name="_Toc205014984" localSheetId="10">'Toolcat Attachments'!$A$129</definedName>
    <definedName name="_Toc205014986" localSheetId="10">'Toolcat Attachments'!$A$158</definedName>
    <definedName name="_Toc205014987" localSheetId="10">'Toolcat Attachments'!$A$181</definedName>
    <definedName name="_Toc205014988" localSheetId="10">'Toolcat Attachments'!$A$200</definedName>
    <definedName name="_Toc205014989" localSheetId="10">'Toolcat Attachments'!$A$217</definedName>
    <definedName name="_Toc205014990" localSheetId="10">'Toolcat Attachments'!$A$240</definedName>
    <definedName name="_Toc205014991" localSheetId="10">'Toolcat Attachments'!$A$256</definedName>
    <definedName name="_Toc205014993" localSheetId="10">'Toolcat Attachments'!$A$301</definedName>
    <definedName name="_Toc205014994" localSheetId="10">'Toolcat Attachments'!$A$324</definedName>
    <definedName name="_Toc205014995" localSheetId="10">'Toolcat Attachments'!$A$340</definedName>
    <definedName name="_Toc205014996" localSheetId="10">'Toolcat Attachments'!$A$361</definedName>
    <definedName name="_Toc205014998" localSheetId="10">'Toolcat Attachments'!#REF!</definedName>
    <definedName name="_Toc205015001" localSheetId="10">'Toolcat Attachments'!$A$395</definedName>
    <definedName name="_Toc205015002" localSheetId="10">'Toolcat Attachments'!$A$441</definedName>
    <definedName name="_Toc205015003" localSheetId="10">'Toolcat Attachments'!$A$454</definedName>
    <definedName name="_Toc205015004" localSheetId="10">'Toolcat Attachments'!$A$469</definedName>
    <definedName name="_Toc205015006" localSheetId="10">'Toolcat Attachments'!$A$495</definedName>
    <definedName name="_Toc205015009" localSheetId="10">'Toolcat Attachments'!$A$532</definedName>
    <definedName name="_Toc205015011" localSheetId="10">'Toolcat Attachments'!$A$626</definedName>
    <definedName name="_Toc205015013" localSheetId="10">'Toolcat Attachments'!#REF!</definedName>
    <definedName name="_Toc205015014" localSheetId="10">'Toolcat Attachments'!#REF!</definedName>
    <definedName name="_Toc205015015" localSheetId="10">'Toolcat Attachments'!$A$713</definedName>
    <definedName name="_Toc205015016" localSheetId="10">'Toolcat Attachments'!$A$729</definedName>
    <definedName name="_Toc205015019" localSheetId="10">'Toolcat Attachments'!$A$777</definedName>
    <definedName name="_Toc205015020" localSheetId="10">'Toolcat Attachments'!$A$796</definedName>
    <definedName name="_Toc205015021" localSheetId="10">'Toolcat Attachments'!$A$822</definedName>
    <definedName name="_Toc205015023" localSheetId="10">'Toolcat Attachments'!#REF!</definedName>
    <definedName name="_Toc205015024" localSheetId="10">'Toolcat Attachments'!#REF!</definedName>
    <definedName name="OLE_LINK11" localSheetId="4">'Loader Attachments'!#REF!</definedName>
    <definedName name="OLE_LINK12" localSheetId="4">'Loader Attachments'!$B$819</definedName>
    <definedName name="OLE_LINK14" localSheetId="4">'Loader Attachments'!$A$257</definedName>
    <definedName name="OLE_LINK27" localSheetId="4">'Loader Attachments'!$A$1107</definedName>
    <definedName name="OLE_LINK28" localSheetId="4">'Loader Attachments'!$B$1087</definedName>
    <definedName name="OLE_LINK9" localSheetId="4">'Loader Attachments'!#REF!</definedName>
    <definedName name="_xlnm.Print_Area" localSheetId="3">AWS!$A$1:$E$77</definedName>
    <definedName name="_xlnm.Print_Area" localSheetId="2">CTL!$A$1:$E$532</definedName>
    <definedName name="_xlnm.Print_Area" localSheetId="4">'Loader Attachments'!$A$1:$F$2576</definedName>
    <definedName name="_xlnm.Print_Area" localSheetId="5">MT!$A$1:$F$43</definedName>
    <definedName name="_xlnm.Print_Area" localSheetId="6">'MT Attachments'!$A$1:$F$426</definedName>
    <definedName name="_xlnm.Print_Area" localSheetId="7">MX!$A$1:$E$606</definedName>
    <definedName name="_xlnm.Print_Area" localSheetId="8">'MX Attachments'!$A$1:$F$678</definedName>
    <definedName name="_xlnm.Print_Area" localSheetId="1">SSL!$A$1:$E$719</definedName>
    <definedName name="_xlnm.Print_Area" localSheetId="9">Toolcat!$A$1:$E$83</definedName>
    <definedName name="_xlnm.Print_Area" localSheetId="10">'Toolcat Attachments'!$A$1:$F$831</definedName>
    <definedName name="_xlnm.Print_Area" localSheetId="13">'Utility Vehicles'!$A$1:$F$81</definedName>
    <definedName name="_xlnm.Print_Area" localSheetId="14">'UV Attachments'!$A$1:$F$109</definedName>
    <definedName name="_xlnm.Print_Area" localSheetId="11">Versahandler!$A$1:$F$13</definedName>
    <definedName name="Z_BD9C76A3_834A_481F_AAAA_20F96554093A_.wvu.Cols" localSheetId="2" hidden="1">CTL!#REF!</definedName>
    <definedName name="Z_BD9C76A3_834A_481F_AAAA_20F96554093A_.wvu.Rows" localSheetId="4" hidden="1">'Loader Attachments'!$1565:$1566</definedName>
    <definedName name="Z_BD9C76A3_834A_481F_AAAA_20F96554093A_.wvu.Rows" localSheetId="1" hidden="1">SSL!#REF!,SSL!#REF!,SSL!#REF!,SSL!#REF!,SSL!#REF!</definedName>
    <definedName name="Z_BD9C76A3_834A_481F_AAAA_20F96554093A_.wvu.Rows" localSheetId="12" hidden="1">'VH Attachments'!$248:$248</definedName>
  </definedNames>
  <calcPr calcId="152511"/>
  <customWorkbookViews>
    <customWorkbookView name="support - Personal View" guid="{BD9C76A3-834A-481F-AAAA-20F96554093A}" mergeInterval="0" personalView="1" maximized="1" xWindow="1" yWindow="1" windowWidth="1280" windowHeight="803" activeSheetId="1"/>
  </customWorkbookViews>
</workbook>
</file>

<file path=xl/calcChain.xml><?xml version="1.0" encoding="utf-8"?>
<calcChain xmlns="http://schemas.openxmlformats.org/spreadsheetml/2006/main">
  <c r="D6" i="11" l="1"/>
  <c r="D360" i="2" l="1"/>
  <c r="E360" i="2" s="1"/>
  <c r="D359" i="2"/>
  <c r="E359" i="2" s="1"/>
  <c r="D356" i="2"/>
  <c r="E356" i="2" s="1"/>
  <c r="D355" i="2"/>
  <c r="E355" i="2" s="1"/>
  <c r="D354" i="2"/>
  <c r="E354" i="2" s="1"/>
  <c r="D352" i="2"/>
  <c r="E352" i="2" s="1"/>
  <c r="D350" i="2"/>
  <c r="E350" i="2" s="1"/>
  <c r="D347" i="2"/>
  <c r="E347" i="2" s="1"/>
  <c r="D342" i="2"/>
  <c r="E342" i="2" s="1"/>
  <c r="D336" i="2"/>
  <c r="E336" i="2" s="1"/>
  <c r="D335" i="2"/>
  <c r="E335" i="2" s="1"/>
  <c r="D330" i="2"/>
  <c r="E330" i="2" s="1"/>
  <c r="D325" i="2"/>
  <c r="E325" i="2" s="1"/>
  <c r="D323" i="2"/>
  <c r="E323" i="2" s="1"/>
  <c r="D309" i="2"/>
  <c r="E309" i="2" s="1"/>
  <c r="D308" i="2"/>
  <c r="E308" i="2" s="1"/>
  <c r="D298" i="2"/>
  <c r="E298" i="2" s="1"/>
  <c r="D281" i="2"/>
  <c r="E281" i="2" s="1"/>
  <c r="D280" i="2"/>
  <c r="E280" i="2" s="1"/>
  <c r="D279" i="2"/>
  <c r="E279" i="2" s="1"/>
  <c r="D278" i="2"/>
  <c r="E278" i="2" s="1"/>
  <c r="D267" i="2"/>
  <c r="E267" i="2" s="1"/>
  <c r="D365" i="2"/>
  <c r="E365" i="2" s="1"/>
  <c r="D66" i="6" l="1"/>
  <c r="E66" i="6" s="1"/>
  <c r="D65" i="6"/>
  <c r="E65" i="6" s="1"/>
  <c r="D510" i="1" l="1"/>
  <c r="E510" i="1" s="1"/>
  <c r="D509" i="1"/>
  <c r="E509" i="1" s="1"/>
  <c r="D506" i="1"/>
  <c r="E506" i="1" s="1"/>
  <c r="D505" i="1"/>
  <c r="E505" i="1" s="1"/>
  <c r="D504" i="1"/>
  <c r="E504" i="1" s="1"/>
  <c r="D502" i="1"/>
  <c r="E502" i="1" s="1"/>
  <c r="D496" i="1"/>
  <c r="E496" i="1" s="1"/>
  <c r="D494" i="1"/>
  <c r="E494" i="1" s="1"/>
  <c r="D491" i="1"/>
  <c r="E491" i="1" s="1"/>
  <c r="D486" i="1"/>
  <c r="E486" i="1" s="1"/>
  <c r="D482" i="1"/>
  <c r="E482" i="1" s="1"/>
  <c r="D480" i="1"/>
  <c r="E480" i="1" s="1"/>
  <c r="D476" i="1"/>
  <c r="E476" i="1" s="1"/>
  <c r="D474" i="1"/>
  <c r="E474" i="1" s="1"/>
  <c r="D472" i="1"/>
  <c r="E472" i="1" s="1"/>
  <c r="D470" i="1"/>
  <c r="E470" i="1" s="1"/>
  <c r="D465" i="1"/>
  <c r="E465" i="1" s="1"/>
  <c r="D463" i="1"/>
  <c r="E463" i="1" s="1"/>
  <c r="D461" i="1"/>
  <c r="E461" i="1" s="1"/>
  <c r="D447" i="1"/>
  <c r="E447" i="1" s="1"/>
  <c r="D446" i="1"/>
  <c r="E446" i="1" s="1"/>
  <c r="D445" i="1"/>
  <c r="E445" i="1" s="1"/>
  <c r="D434" i="1"/>
  <c r="E434" i="1" s="1"/>
  <c r="D416" i="1"/>
  <c r="E416" i="1" s="1"/>
  <c r="D415" i="1"/>
  <c r="E415" i="1" s="1"/>
  <c r="D414" i="1"/>
  <c r="E414" i="1" s="1"/>
  <c r="D413" i="1"/>
  <c r="E413" i="1" s="1"/>
  <c r="D516" i="1"/>
  <c r="E516" i="1" s="1"/>
  <c r="D400" i="1"/>
  <c r="E400" i="1" s="1"/>
  <c r="D107" i="14" l="1"/>
  <c r="F107" i="14" s="1"/>
  <c r="D84" i="1"/>
  <c r="E84" i="1" s="1"/>
  <c r="D42" i="14" l="1"/>
  <c r="F42" i="14" s="1"/>
  <c r="D29" i="6"/>
  <c r="D38" i="6"/>
  <c r="E38" i="6" s="1"/>
  <c r="D32" i="6"/>
  <c r="E32" i="6" s="1"/>
  <c r="D17" i="6"/>
  <c r="E17" i="6" s="1"/>
  <c r="D446" i="7" l="1"/>
  <c r="F446" i="7" s="1"/>
  <c r="D448" i="7"/>
  <c r="F448" i="7" s="1"/>
  <c r="D444" i="7"/>
  <c r="F444" i="7" s="1"/>
  <c r="D439" i="7"/>
  <c r="F439" i="7" s="1"/>
  <c r="D450" i="7"/>
  <c r="F450" i="7" s="1"/>
  <c r="D437" i="7"/>
  <c r="F437" i="7" s="1"/>
  <c r="D429" i="7"/>
  <c r="F429" i="7" s="1"/>
  <c r="D424" i="7"/>
  <c r="F424" i="7" s="1"/>
  <c r="D299" i="7"/>
  <c r="F299" i="7" s="1"/>
  <c r="D296" i="7"/>
  <c r="F296" i="7" s="1"/>
  <c r="D295" i="7"/>
  <c r="F295" i="7" s="1"/>
  <c r="D291" i="7"/>
  <c r="F291" i="7" s="1"/>
  <c r="D287" i="7"/>
  <c r="F287" i="7" s="1"/>
  <c r="D277" i="7" l="1"/>
  <c r="F277" i="7" s="1"/>
  <c r="D265" i="7"/>
  <c r="F265" i="7" s="1"/>
  <c r="D262" i="7"/>
  <c r="F262" i="7" s="1"/>
  <c r="D258" i="7"/>
  <c r="F258" i="7" s="1"/>
  <c r="D255" i="7"/>
  <c r="F255" i="7" s="1"/>
  <c r="D252" i="7"/>
  <c r="F252" i="7" s="1"/>
  <c r="D251" i="7"/>
  <c r="F251" i="7" s="1"/>
  <c r="D250" i="7"/>
  <c r="F250" i="7" s="1"/>
  <c r="D247" i="7"/>
  <c r="F247" i="7" s="1"/>
  <c r="D634" i="5" l="1"/>
  <c r="F634" i="5" s="1"/>
  <c r="D628" i="5"/>
  <c r="F628" i="5" s="1"/>
  <c r="D492" i="5"/>
  <c r="F492" i="5" s="1"/>
  <c r="D483" i="5"/>
  <c r="F483" i="5" s="1"/>
  <c r="D529" i="6" l="1"/>
  <c r="E529" i="6" s="1"/>
  <c r="D528" i="6"/>
  <c r="E528" i="6" s="1"/>
  <c r="D471" i="6"/>
  <c r="E471" i="6" s="1"/>
  <c r="D451" i="6"/>
  <c r="E451" i="6" s="1"/>
  <c r="D450" i="6"/>
  <c r="E450" i="6" s="1"/>
  <c r="D389" i="6"/>
  <c r="E389" i="6" s="1"/>
  <c r="D368" i="6"/>
  <c r="E368" i="6" s="1"/>
  <c r="D366" i="6"/>
  <c r="E366" i="6" s="1"/>
  <c r="D312" i="6"/>
  <c r="E312" i="6" s="1"/>
  <c r="D296" i="6"/>
  <c r="E296" i="6" s="1"/>
  <c r="D274" i="6"/>
  <c r="E274" i="6" s="1"/>
  <c r="D272" i="6"/>
  <c r="E272" i="6" s="1"/>
  <c r="D269" i="6"/>
  <c r="E269" i="6" s="1"/>
  <c r="D213" i="6"/>
  <c r="E213" i="6" s="1"/>
  <c r="D198" i="6"/>
  <c r="E198" i="6" s="1"/>
  <c r="D176" i="6"/>
  <c r="E176" i="6" s="1"/>
  <c r="D175" i="6"/>
  <c r="E175" i="6" s="1"/>
  <c r="D174" i="6"/>
  <c r="E174" i="6" s="1"/>
  <c r="D177" i="6"/>
  <c r="E177" i="6" s="1"/>
  <c r="D178" i="6"/>
  <c r="E178" i="6" s="1"/>
  <c r="D179" i="6"/>
  <c r="E179" i="6" s="1"/>
  <c r="D122" i="6"/>
  <c r="E122" i="6" s="1"/>
  <c r="D106" i="6"/>
  <c r="E106" i="6" s="1"/>
  <c r="D84" i="6"/>
  <c r="E84" i="6" s="1"/>
  <c r="D85" i="6"/>
  <c r="E85" i="6" s="1"/>
  <c r="D55" i="2"/>
  <c r="E55" i="2" s="1"/>
  <c r="D51" i="2"/>
  <c r="E51" i="2" s="1"/>
  <c r="D48" i="2"/>
  <c r="E48" i="2" s="1"/>
  <c r="D46" i="2"/>
  <c r="E46" i="2" s="1"/>
  <c r="D32" i="2"/>
  <c r="E32" i="2" s="1"/>
  <c r="D18" i="2"/>
  <c r="E18" i="2" s="1"/>
  <c r="D7" i="2"/>
  <c r="E7" i="2" s="1"/>
  <c r="D79" i="1"/>
  <c r="E79" i="1" s="1"/>
  <c r="D76" i="1"/>
  <c r="E76" i="1" s="1"/>
  <c r="D74" i="1"/>
  <c r="E74" i="1" s="1"/>
  <c r="D61" i="1"/>
  <c r="E61" i="1" s="1"/>
  <c r="D50" i="1"/>
  <c r="E50" i="1" s="1"/>
  <c r="D39" i="1"/>
  <c r="E39" i="1" s="1"/>
  <c r="D28" i="1"/>
  <c r="E28" i="1" s="1"/>
  <c r="D411" i="7" l="1"/>
  <c r="F411" i="7" s="1"/>
  <c r="D406" i="7"/>
  <c r="F406" i="7" s="1"/>
  <c r="D403" i="7"/>
  <c r="F403" i="7" s="1"/>
  <c r="D398" i="7"/>
  <c r="F398" i="7" s="1"/>
  <c r="D395" i="7"/>
  <c r="F395" i="7" s="1"/>
  <c r="D390" i="7"/>
  <c r="F390" i="7" s="1"/>
  <c r="D387" i="7"/>
  <c r="F387" i="7" s="1"/>
  <c r="D558" i="6"/>
  <c r="E558" i="6" s="1"/>
  <c r="D498" i="6"/>
  <c r="E498" i="6" s="1"/>
  <c r="D496" i="6"/>
  <c r="E496" i="6" s="1"/>
  <c r="D420" i="6"/>
  <c r="E420" i="6" s="1"/>
  <c r="D338" i="6"/>
  <c r="E338" i="6" s="1"/>
  <c r="D238" i="6"/>
  <c r="E238" i="6" s="1"/>
  <c r="D148" i="6"/>
  <c r="D146" i="6"/>
  <c r="E146" i="6" s="1"/>
  <c r="D248" i="7" l="1"/>
  <c r="D246" i="7"/>
  <c r="D340" i="6"/>
  <c r="D240" i="6"/>
  <c r="D400" i="19" l="1"/>
  <c r="F400" i="19" s="1"/>
  <c r="D399" i="19"/>
  <c r="F399" i="19" s="1"/>
  <c r="D383" i="19"/>
  <c r="F383" i="19" s="1"/>
  <c r="D382" i="19"/>
  <c r="F382" i="19" s="1"/>
  <c r="D54" i="7" l="1"/>
  <c r="F54" i="7" s="1"/>
  <c r="D47" i="7"/>
  <c r="F47" i="7" s="1"/>
  <c r="D112" i="9" l="1"/>
  <c r="F112" i="9" s="1"/>
  <c r="D106" i="9"/>
  <c r="F106" i="9" s="1"/>
  <c r="D98" i="5" l="1"/>
  <c r="F98" i="5" s="1"/>
  <c r="D94" i="5"/>
  <c r="F94" i="5" s="1"/>
  <c r="D89" i="5"/>
  <c r="F89" i="5" s="1"/>
  <c r="D155" i="6" l="1"/>
  <c r="E155" i="6" s="1"/>
  <c r="D150" i="6"/>
  <c r="E150" i="6" s="1"/>
  <c r="D149" i="6"/>
  <c r="E149" i="6" s="1"/>
  <c r="E148" i="6"/>
  <c r="D143" i="6"/>
  <c r="E143" i="6" s="1"/>
  <c r="D142" i="6"/>
  <c r="E142" i="6" s="1"/>
  <c r="D141" i="6"/>
  <c r="E141" i="6" s="1"/>
  <c r="D136" i="6"/>
  <c r="E136" i="6" s="1"/>
  <c r="D134" i="6"/>
  <c r="E134" i="6" s="1"/>
  <c r="D124" i="6"/>
  <c r="E124" i="6" s="1"/>
  <c r="D123" i="6"/>
  <c r="E123" i="6" s="1"/>
  <c r="D109" i="6"/>
  <c r="E109" i="6" s="1"/>
  <c r="D108" i="6"/>
  <c r="E108" i="6" s="1"/>
  <c r="D107" i="6"/>
  <c r="E107" i="6" s="1"/>
  <c r="D88" i="6"/>
  <c r="E88" i="6" s="1"/>
  <c r="D87" i="6"/>
  <c r="E87" i="6" s="1"/>
  <c r="D86" i="6"/>
  <c r="E86" i="6" s="1"/>
  <c r="D83" i="6"/>
  <c r="E83" i="6" s="1"/>
  <c r="D71" i="6"/>
  <c r="E71" i="6" s="1"/>
  <c r="D509" i="2"/>
  <c r="D5" i="8" l="1"/>
  <c r="D15" i="9" l="1"/>
  <c r="D307" i="9"/>
  <c r="D605" i="6" l="1"/>
  <c r="D593" i="6"/>
  <c r="D587" i="6"/>
  <c r="D575" i="6"/>
  <c r="D334" i="6" l="1"/>
  <c r="E334" i="6" s="1"/>
  <c r="D234" i="6"/>
  <c r="E234" i="6" s="1"/>
  <c r="D718" i="1" l="1"/>
  <c r="D717" i="1"/>
  <c r="D714" i="1"/>
  <c r="D711" i="1"/>
  <c r="D708" i="1"/>
  <c r="D704" i="1"/>
  <c r="D703" i="1"/>
  <c r="D699" i="1"/>
  <c r="D697" i="1"/>
  <c r="D690" i="1"/>
  <c r="D675" i="1"/>
  <c r="D674" i="1"/>
  <c r="D664" i="1"/>
  <c r="D648" i="1"/>
  <c r="D647" i="1"/>
  <c r="D646" i="1"/>
  <c r="D645" i="1"/>
  <c r="D632" i="1"/>
  <c r="D626" i="1"/>
  <c r="D625" i="1"/>
  <c r="D622" i="1"/>
  <c r="D621" i="1"/>
  <c r="D620" i="1"/>
  <c r="D618" i="1"/>
  <c r="D612" i="1"/>
  <c r="D610" i="1"/>
  <c r="D607" i="1"/>
  <c r="D602" i="1"/>
  <c r="D598" i="1"/>
  <c r="D596" i="1"/>
  <c r="D592" i="1"/>
  <c r="D590" i="1"/>
  <c r="D588" i="1"/>
  <c r="D586" i="1"/>
  <c r="D581" i="1"/>
  <c r="D579" i="1"/>
  <c r="D577" i="1"/>
  <c r="D563" i="1"/>
  <c r="D562" i="1"/>
  <c r="D561" i="1"/>
  <c r="D549" i="1"/>
  <c r="D531" i="1"/>
  <c r="D530" i="1"/>
  <c r="D529" i="1"/>
  <c r="D528" i="1"/>
  <c r="D514" i="1"/>
  <c r="D396" i="1"/>
  <c r="D395" i="1"/>
  <c r="D392" i="1"/>
  <c r="D391" i="1"/>
  <c r="D390" i="1"/>
  <c r="D388" i="1"/>
  <c r="D382" i="1"/>
  <c r="D381" i="1"/>
  <c r="D377" i="1"/>
  <c r="D375" i="1"/>
  <c r="D371" i="1"/>
  <c r="D369" i="1"/>
  <c r="D365" i="1"/>
  <c r="D363" i="1"/>
  <c r="D361" i="1"/>
  <c r="D359" i="1"/>
  <c r="D353" i="1"/>
  <c r="D350" i="1"/>
  <c r="D348" i="1"/>
  <c r="D335" i="1"/>
  <c r="D334" i="1"/>
  <c r="D333" i="1"/>
  <c r="D321" i="1"/>
  <c r="D303" i="1"/>
  <c r="D302" i="1"/>
  <c r="D301" i="1"/>
  <c r="D300" i="1"/>
  <c r="D288" i="1"/>
  <c r="D286" i="1"/>
  <c r="D281" i="1"/>
  <c r="D280" i="1"/>
  <c r="D279" i="1"/>
  <c r="D278" i="1"/>
  <c r="D274" i="1"/>
  <c r="D273" i="1"/>
  <c r="D272" i="1"/>
  <c r="D271" i="1"/>
  <c r="D270" i="1"/>
  <c r="D266" i="1"/>
  <c r="D265" i="1"/>
  <c r="D262" i="1"/>
  <c r="E262" i="1" s="1"/>
  <c r="D261" i="1"/>
  <c r="D260" i="1"/>
  <c r="D258" i="1"/>
  <c r="D254" i="1"/>
  <c r="D252" i="1"/>
  <c r="D249" i="1"/>
  <c r="D246" i="1"/>
  <c r="E246" i="1" s="1"/>
  <c r="D242" i="1"/>
  <c r="D240" i="1"/>
  <c r="E240" i="1" s="1"/>
  <c r="D234" i="1"/>
  <c r="D232" i="1"/>
  <c r="E232" i="1" s="1"/>
  <c r="D230" i="1"/>
  <c r="D216" i="1"/>
  <c r="D215" i="1"/>
  <c r="D214" i="1"/>
  <c r="D203" i="1"/>
  <c r="D186" i="1"/>
  <c r="D185" i="1"/>
  <c r="D184" i="1"/>
  <c r="D183" i="1"/>
  <c r="E183" i="1" s="1"/>
  <c r="D170" i="1"/>
  <c r="D168" i="1"/>
  <c r="D166" i="1"/>
  <c r="D161" i="1"/>
  <c r="D160" i="1"/>
  <c r="D159" i="1"/>
  <c r="D158" i="1"/>
  <c r="D157" i="1"/>
  <c r="D150" i="1"/>
  <c r="D148" i="1"/>
  <c r="D147" i="1"/>
  <c r="D146" i="1"/>
  <c r="D143" i="1"/>
  <c r="D142" i="1"/>
  <c r="D141" i="1"/>
  <c r="D139" i="1"/>
  <c r="D135" i="1"/>
  <c r="D133" i="1"/>
  <c r="D131" i="1"/>
  <c r="D117" i="1"/>
  <c r="D116" i="1"/>
  <c r="D115" i="1"/>
  <c r="D104" i="1"/>
  <c r="D92" i="1"/>
  <c r="D90" i="1"/>
  <c r="D21" i="1"/>
  <c r="D20" i="1"/>
  <c r="D18" i="1"/>
  <c r="D16" i="1"/>
  <c r="D6" i="1"/>
  <c r="D532" i="2"/>
  <c r="D531" i="2"/>
  <c r="D528" i="2"/>
  <c r="D525" i="2"/>
  <c r="D520" i="2"/>
  <c r="D516" i="2"/>
  <c r="D514" i="2"/>
  <c r="D497" i="2"/>
  <c r="D496" i="2"/>
  <c r="D479" i="2"/>
  <c r="D478" i="2"/>
  <c r="D477" i="2"/>
  <c r="D476" i="2"/>
  <c r="D465" i="2"/>
  <c r="D459" i="2"/>
  <c r="D458" i="2"/>
  <c r="D455" i="2"/>
  <c r="D454" i="2"/>
  <c r="D453" i="2"/>
  <c r="D450" i="2"/>
  <c r="D448" i="2"/>
  <c r="D445" i="2"/>
  <c r="D442" i="2"/>
  <c r="D438" i="2"/>
  <c r="D436" i="2"/>
  <c r="D431" i="2"/>
  <c r="D427" i="2"/>
  <c r="D425" i="2"/>
  <c r="D423" i="2"/>
  <c r="D409" i="2"/>
  <c r="D408" i="2"/>
  <c r="D398" i="2"/>
  <c r="D381" i="2"/>
  <c r="D380" i="2"/>
  <c r="D379" i="2"/>
  <c r="D378" i="2"/>
  <c r="D367" i="2"/>
  <c r="D262" i="2"/>
  <c r="D261" i="2"/>
  <c r="D258" i="2"/>
  <c r="D257" i="2"/>
  <c r="D256" i="2"/>
  <c r="D254" i="2"/>
  <c r="D252" i="2"/>
  <c r="D249" i="2"/>
  <c r="D244" i="2"/>
  <c r="D238" i="2"/>
  <c r="D237" i="2"/>
  <c r="D232" i="2"/>
  <c r="D229" i="2"/>
  <c r="D225" i="2"/>
  <c r="D223" i="2"/>
  <c r="D221" i="2"/>
  <c r="D207" i="2"/>
  <c r="D206" i="2"/>
  <c r="D196" i="2"/>
  <c r="D179" i="2"/>
  <c r="D178" i="2"/>
  <c r="D177" i="2"/>
  <c r="D176" i="2"/>
  <c r="D164" i="2"/>
  <c r="D162" i="2"/>
  <c r="D155" i="2"/>
  <c r="D153" i="2"/>
  <c r="D151" i="2"/>
  <c r="D148" i="2"/>
  <c r="D147" i="2"/>
  <c r="D144" i="2"/>
  <c r="D141" i="2"/>
  <c r="D138" i="2"/>
  <c r="D133" i="2"/>
  <c r="D131" i="2"/>
  <c r="D127" i="2"/>
  <c r="D125" i="2"/>
  <c r="D123" i="2"/>
  <c r="D109" i="2"/>
  <c r="D108" i="2"/>
  <c r="D97" i="2"/>
  <c r="D81" i="2"/>
  <c r="D80" i="2"/>
  <c r="D79" i="2"/>
  <c r="D78" i="2"/>
  <c r="D64" i="2"/>
  <c r="D62" i="2"/>
  <c r="D6" i="3"/>
  <c r="D18" i="3"/>
  <c r="D7" i="13"/>
  <c r="D10" i="13"/>
  <c r="D26" i="13"/>
  <c r="D28" i="13"/>
  <c r="D44" i="13"/>
  <c r="D46" i="13"/>
  <c r="D66" i="13"/>
  <c r="D68" i="13"/>
  <c r="D37" i="8" l="1"/>
  <c r="E37" i="8" s="1"/>
  <c r="D34" i="8"/>
  <c r="E34" i="8" s="1"/>
  <c r="D568" i="6"/>
  <c r="E568" i="6" s="1"/>
  <c r="D247" i="6" l="1"/>
  <c r="E247" i="6" s="1"/>
  <c r="D242" i="6"/>
  <c r="E242" i="6" s="1"/>
  <c r="D241" i="6"/>
  <c r="E241" i="6" s="1"/>
  <c r="E240" i="6"/>
  <c r="D235" i="6"/>
  <c r="E235" i="6" s="1"/>
  <c r="D233" i="6"/>
  <c r="E233" i="6" s="1"/>
  <c r="D231" i="6"/>
  <c r="E231" i="6" s="1"/>
  <c r="D226" i="6"/>
  <c r="E226" i="6" s="1"/>
  <c r="D224" i="6"/>
  <c r="E224" i="6" s="1"/>
  <c r="D214" i="6"/>
  <c r="E214" i="6" s="1"/>
  <c r="D212" i="6"/>
  <c r="E212" i="6" s="1"/>
  <c r="D200" i="6"/>
  <c r="E200" i="6" s="1"/>
  <c r="D199" i="6"/>
  <c r="E199" i="6" s="1"/>
  <c r="D197" i="6"/>
  <c r="E197" i="6" s="1"/>
  <c r="D161" i="6"/>
  <c r="E161" i="6" s="1"/>
  <c r="D563" i="6" l="1"/>
  <c r="E563" i="6" s="1"/>
  <c r="D503" i="6"/>
  <c r="E503" i="6" s="1"/>
  <c r="D425" i="6"/>
  <c r="E425" i="6" s="1"/>
  <c r="E532" i="2" l="1"/>
  <c r="E531" i="2"/>
  <c r="E528" i="2"/>
  <c r="E525" i="2"/>
  <c r="E520" i="2"/>
  <c r="E516" i="2"/>
  <c r="E514" i="2"/>
  <c r="E509" i="2"/>
  <c r="E497" i="2"/>
  <c r="E496" i="2"/>
  <c r="E479" i="2"/>
  <c r="E478" i="2"/>
  <c r="E477" i="2"/>
  <c r="E476" i="2"/>
  <c r="E465" i="2"/>
  <c r="E459" i="2"/>
  <c r="E458" i="2"/>
  <c r="E455" i="2"/>
  <c r="E454" i="2"/>
  <c r="E453" i="2"/>
  <c r="E450" i="2"/>
  <c r="E448" i="2"/>
  <c r="E445" i="2"/>
  <c r="E442" i="2"/>
  <c r="E438" i="2"/>
  <c r="E436" i="2"/>
  <c r="E431" i="2"/>
  <c r="E427" i="2"/>
  <c r="E425" i="2"/>
  <c r="E423" i="2"/>
  <c r="E409" i="2"/>
  <c r="E408" i="2"/>
  <c r="E398" i="2"/>
  <c r="E381" i="2"/>
  <c r="E380" i="2"/>
  <c r="E379" i="2"/>
  <c r="E378" i="2"/>
  <c r="E367" i="2"/>
  <c r="E262" i="2"/>
  <c r="E261" i="2"/>
  <c r="E258" i="2"/>
  <c r="E257" i="2"/>
  <c r="E256" i="2"/>
  <c r="E254" i="2"/>
  <c r="E252" i="2"/>
  <c r="E249" i="2"/>
  <c r="E244" i="2"/>
  <c r="E238" i="2"/>
  <c r="E237" i="2"/>
  <c r="E232" i="2"/>
  <c r="E229" i="2"/>
  <c r="E225" i="2"/>
  <c r="E223" i="2"/>
  <c r="E221" i="2"/>
  <c r="E207" i="2"/>
  <c r="E206" i="2"/>
  <c r="E196" i="2"/>
  <c r="E179" i="2"/>
  <c r="E178" i="2"/>
  <c r="E177" i="2"/>
  <c r="E176" i="2"/>
  <c r="E164" i="2"/>
  <c r="E162" i="2"/>
  <c r="E155" i="2"/>
  <c r="E153" i="2"/>
  <c r="E151" i="2"/>
  <c r="E148" i="2"/>
  <c r="E147" i="2"/>
  <c r="E144" i="2"/>
  <c r="E141" i="2"/>
  <c r="E138" i="2"/>
  <c r="E133" i="2"/>
  <c r="E131" i="2"/>
  <c r="E127" i="2"/>
  <c r="E125" i="2"/>
  <c r="E123" i="2"/>
  <c r="E109" i="2"/>
  <c r="E108" i="2"/>
  <c r="E97" i="2"/>
  <c r="E81" i="2"/>
  <c r="E80" i="2"/>
  <c r="E79" i="2"/>
  <c r="E78" i="2"/>
  <c r="E64" i="2"/>
  <c r="E62" i="2"/>
  <c r="E718" i="1"/>
  <c r="E717" i="1"/>
  <c r="E714" i="1"/>
  <c r="E711" i="1"/>
  <c r="E708" i="1"/>
  <c r="E704" i="1"/>
  <c r="E703" i="1"/>
  <c r="E699" i="1"/>
  <c r="E697" i="1"/>
  <c r="E690" i="1"/>
  <c r="E675" i="1"/>
  <c r="E674" i="1"/>
  <c r="E664" i="1"/>
  <c r="E648" i="1"/>
  <c r="E647" i="1"/>
  <c r="E646" i="1"/>
  <c r="E645" i="1"/>
  <c r="E632" i="1"/>
  <c r="E626" i="1"/>
  <c r="E625" i="1"/>
  <c r="E622" i="1"/>
  <c r="E621" i="1"/>
  <c r="E620" i="1"/>
  <c r="E618" i="1"/>
  <c r="E612" i="1"/>
  <c r="E610" i="1"/>
  <c r="E607" i="1"/>
  <c r="E602" i="1"/>
  <c r="E598" i="1"/>
  <c r="E596" i="1"/>
  <c r="E592" i="1"/>
  <c r="E590" i="1"/>
  <c r="E588" i="1"/>
  <c r="E586" i="1"/>
  <c r="E581" i="1"/>
  <c r="E579" i="1"/>
  <c r="E577" i="1"/>
  <c r="E563" i="1"/>
  <c r="E562" i="1"/>
  <c r="E561" i="1"/>
  <c r="E549" i="1"/>
  <c r="E531" i="1"/>
  <c r="E530" i="1"/>
  <c r="E529" i="1"/>
  <c r="E528" i="1"/>
  <c r="E514" i="1"/>
  <c r="E396" i="1"/>
  <c r="E395" i="1"/>
  <c r="E392" i="1"/>
  <c r="E391" i="1"/>
  <c r="E390" i="1"/>
  <c r="E388" i="1"/>
  <c r="E382" i="1"/>
  <c r="E381" i="1"/>
  <c r="E377" i="1"/>
  <c r="E375" i="1"/>
  <c r="E371" i="1"/>
  <c r="E369" i="1"/>
  <c r="E365" i="1"/>
  <c r="E363" i="1"/>
  <c r="E361" i="1"/>
  <c r="E359" i="1"/>
  <c r="E353" i="1"/>
  <c r="E350" i="1"/>
  <c r="E348" i="1"/>
  <c r="E335" i="1"/>
  <c r="E334" i="1"/>
  <c r="E333" i="1"/>
  <c r="E321" i="1"/>
  <c r="E303" i="1"/>
  <c r="E302" i="1"/>
  <c r="E301" i="1"/>
  <c r="E300" i="1"/>
  <c r="E288" i="1"/>
  <c r="E286" i="1"/>
  <c r="E281" i="1"/>
  <c r="E280" i="1"/>
  <c r="E279" i="1"/>
  <c r="E278" i="1"/>
  <c r="E274" i="1"/>
  <c r="E273" i="1"/>
  <c r="E272" i="1"/>
  <c r="E271" i="1"/>
  <c r="E270" i="1"/>
  <c r="E266" i="1"/>
  <c r="E265" i="1"/>
  <c r="E261" i="1"/>
  <c r="E260" i="1"/>
  <c r="E258" i="1"/>
  <c r="E254" i="1"/>
  <c r="E252" i="1"/>
  <c r="E249" i="1"/>
  <c r="E242" i="1"/>
  <c r="E234" i="1"/>
  <c r="E230" i="1"/>
  <c r="E216" i="1"/>
  <c r="E215" i="1"/>
  <c r="E214" i="1"/>
  <c r="E203" i="1"/>
  <c r="E186" i="1"/>
  <c r="E185" i="1"/>
  <c r="E184" i="1"/>
  <c r="E170" i="1"/>
  <c r="E168" i="1"/>
  <c r="E166" i="1"/>
  <c r="E161" i="1"/>
  <c r="E160" i="1"/>
  <c r="E159" i="1"/>
  <c r="E158" i="1"/>
  <c r="E157" i="1"/>
  <c r="E150" i="1"/>
  <c r="E148" i="1"/>
  <c r="E147" i="1"/>
  <c r="E146" i="1"/>
  <c r="E143" i="1"/>
  <c r="E142" i="1"/>
  <c r="E141" i="1"/>
  <c r="E139" i="1"/>
  <c r="E135" i="1"/>
  <c r="E133" i="1"/>
  <c r="E131" i="1"/>
  <c r="E117" i="1"/>
  <c r="E116" i="1"/>
  <c r="E115" i="1"/>
  <c r="E104" i="1"/>
  <c r="E92" i="1"/>
  <c r="E90" i="1"/>
  <c r="E21" i="1"/>
  <c r="E20" i="1"/>
  <c r="E18" i="1"/>
  <c r="E16" i="1"/>
  <c r="E6" i="1"/>
  <c r="D806" i="9" l="1"/>
  <c r="D805" i="9"/>
  <c r="D372" i="7"/>
  <c r="F372" i="7" s="1"/>
  <c r="D358" i="7"/>
  <c r="F358" i="7" s="1"/>
  <c r="F806" i="9" l="1"/>
  <c r="F805" i="9"/>
  <c r="D2462" i="5"/>
  <c r="F2462" i="5" s="1"/>
  <c r="D2422" i="5"/>
  <c r="F2422" i="5" s="1"/>
  <c r="D2413" i="5"/>
  <c r="F2413" i="5" s="1"/>
  <c r="D2392" i="5"/>
  <c r="F2392" i="5" s="1"/>
  <c r="D2391" i="5"/>
  <c r="F2391" i="5" s="1"/>
  <c r="D2375" i="5"/>
  <c r="F2375" i="5" s="1"/>
  <c r="D2374" i="5"/>
  <c r="F2374" i="5" s="1"/>
  <c r="D2358" i="5"/>
  <c r="F2358" i="5" s="1"/>
  <c r="D2357" i="5"/>
  <c r="F2357" i="5" s="1"/>
  <c r="D1131" i="5"/>
  <c r="F1131" i="5" s="1"/>
  <c r="D1125" i="5"/>
  <c r="F1125" i="5" s="1"/>
  <c r="D1116" i="5"/>
  <c r="F1116" i="5" s="1"/>
  <c r="D422" i="6" l="1"/>
  <c r="E422" i="6" s="1"/>
  <c r="D560" i="6"/>
  <c r="E560" i="6" s="1"/>
  <c r="D500" i="6"/>
  <c r="E500" i="6" s="1"/>
  <c r="E340" i="6"/>
  <c r="D2101" i="5" l="1"/>
  <c r="F2101" i="5" s="1"/>
  <c r="D2097" i="5"/>
  <c r="F2097" i="5" s="1"/>
  <c r="D579" i="7"/>
  <c r="F579" i="7" s="1"/>
  <c r="D300" i="7"/>
  <c r="F300" i="7" s="1"/>
  <c r="D292" i="7"/>
  <c r="F292" i="7" s="1"/>
  <c r="D288" i="7"/>
  <c r="F288" i="7" s="1"/>
  <c r="D282" i="7"/>
  <c r="F282" i="7" s="1"/>
  <c r="D284" i="7"/>
  <c r="F284" i="7" s="1"/>
  <c r="D269" i="7"/>
  <c r="F269" i="7" s="1"/>
  <c r="D263" i="7"/>
  <c r="F263" i="7" s="1"/>
  <c r="D256" i="7"/>
  <c r="F256" i="7" s="1"/>
  <c r="F246" i="7" l="1"/>
  <c r="F248" i="7"/>
  <c r="D98" i="14" l="1"/>
  <c r="F98" i="14" s="1"/>
  <c r="D82" i="14"/>
  <c r="F82" i="14" s="1"/>
  <c r="D70" i="14"/>
  <c r="F70" i="14" s="1"/>
  <c r="D56" i="14"/>
  <c r="F56" i="14" s="1"/>
  <c r="D12" i="14"/>
  <c r="F12" i="14" s="1"/>
  <c r="D26" i="14"/>
  <c r="F26" i="14" s="1"/>
  <c r="F68" i="13"/>
  <c r="F66" i="13"/>
  <c r="F46" i="13" l="1"/>
  <c r="D331" i="7" l="1"/>
  <c r="F331" i="7" s="1"/>
  <c r="D328" i="7"/>
  <c r="F328" i="7" s="1"/>
  <c r="D849" i="5" l="1"/>
  <c r="F849" i="5" s="1"/>
  <c r="D649" i="5"/>
  <c r="F649" i="5" s="1"/>
  <c r="D512" i="5"/>
  <c r="F512" i="5" s="1"/>
  <c r="D31" i="8" l="1"/>
  <c r="E31" i="8" s="1"/>
  <c r="D562" i="6" l="1"/>
  <c r="D561" i="6"/>
  <c r="D556" i="6"/>
  <c r="D555" i="6"/>
  <c r="E555" i="6" s="1"/>
  <c r="D547" i="6"/>
  <c r="D554" i="6"/>
  <c r="D552" i="6"/>
  <c r="D531" i="6"/>
  <c r="D530" i="6"/>
  <c r="D527" i="6"/>
  <c r="D514" i="6"/>
  <c r="D502" i="6"/>
  <c r="D508" i="6"/>
  <c r="D501" i="6"/>
  <c r="D495" i="6"/>
  <c r="D492" i="6"/>
  <c r="D482" i="6"/>
  <c r="D484" i="6"/>
  <c r="D491" i="6"/>
  <c r="D489" i="6"/>
  <c r="D472" i="6"/>
  <c r="D470" i="6"/>
  <c r="D454" i="6"/>
  <c r="D453" i="6"/>
  <c r="D452" i="6"/>
  <c r="D449" i="6"/>
  <c r="D438" i="6"/>
  <c r="D436" i="6"/>
  <c r="D424" i="6"/>
  <c r="D430" i="6"/>
  <c r="D423" i="6"/>
  <c r="D417" i="6"/>
  <c r="D415" i="6"/>
  <c r="D406" i="6"/>
  <c r="D404" i="6"/>
  <c r="D414" i="6"/>
  <c r="D412" i="6"/>
  <c r="D391" i="6"/>
  <c r="D390" i="6"/>
  <c r="D388" i="6"/>
  <c r="D372" i="6"/>
  <c r="D371" i="6"/>
  <c r="D370" i="6"/>
  <c r="D369" i="6"/>
  <c r="D367" i="6"/>
  <c r="D365" i="6"/>
  <c r="D353" i="6"/>
  <c r="D342" i="6"/>
  <c r="D347" i="6"/>
  <c r="D341" i="6"/>
  <c r="D335" i="6"/>
  <c r="D325" i="6"/>
  <c r="D323" i="6"/>
  <c r="D333" i="6"/>
  <c r="D331" i="6"/>
  <c r="D313" i="6"/>
  <c r="D311" i="6"/>
  <c r="D298" i="6"/>
  <c r="D297" i="6"/>
  <c r="D295" i="6"/>
  <c r="D277" i="6"/>
  <c r="D276" i="6"/>
  <c r="D275" i="6"/>
  <c r="D271" i="6"/>
  <c r="D268" i="6"/>
  <c r="D256" i="6"/>
  <c r="D254" i="6"/>
  <c r="D64" i="6"/>
  <c r="D63" i="6"/>
  <c r="D57" i="6"/>
  <c r="D61" i="6"/>
  <c r="D45" i="6"/>
  <c r="D5" i="6"/>
  <c r="E5" i="6" s="1"/>
  <c r="E556" i="6" l="1"/>
  <c r="E495" i="6"/>
  <c r="E492" i="6"/>
  <c r="E415" i="6"/>
  <c r="E417" i="6"/>
  <c r="E335" i="6"/>
  <c r="D590" i="7" l="1"/>
  <c r="F590" i="7" s="1"/>
  <c r="D587" i="7"/>
  <c r="F587" i="7" s="1"/>
  <c r="D584" i="7"/>
  <c r="F584" i="7" s="1"/>
  <c r="D576" i="7"/>
  <c r="F576" i="7" s="1"/>
  <c r="D571" i="7"/>
  <c r="F571" i="7" s="1"/>
  <c r="D563" i="7"/>
  <c r="F563" i="7" s="1"/>
  <c r="E64" i="6" l="1"/>
  <c r="E605" i="6" l="1"/>
  <c r="E593" i="6"/>
  <c r="E587" i="6"/>
  <c r="E575" i="6"/>
  <c r="E562" i="6"/>
  <c r="E561" i="6"/>
  <c r="E547" i="6"/>
  <c r="E554" i="6"/>
  <c r="E552" i="6"/>
  <c r="E531" i="6"/>
  <c r="E530" i="6"/>
  <c r="E527" i="6"/>
  <c r="E514" i="6"/>
  <c r="E502" i="6"/>
  <c r="E508" i="6"/>
  <c r="E501" i="6"/>
  <c r="E482" i="6"/>
  <c r="E484" i="6"/>
  <c r="E491" i="6"/>
  <c r="E489" i="6"/>
  <c r="E472" i="6"/>
  <c r="E470" i="6"/>
  <c r="E454" i="6"/>
  <c r="E453" i="6"/>
  <c r="E452" i="6"/>
  <c r="E449" i="6"/>
  <c r="E438" i="6"/>
  <c r="E436" i="6"/>
  <c r="E424" i="6"/>
  <c r="E430" i="6"/>
  <c r="E423" i="6"/>
  <c r="E406" i="6"/>
  <c r="E404" i="6"/>
  <c r="E414" i="6"/>
  <c r="E412" i="6"/>
  <c r="E391" i="6"/>
  <c r="E390" i="6"/>
  <c r="E388" i="6"/>
  <c r="E372" i="6"/>
  <c r="E371" i="6"/>
  <c r="E370" i="6"/>
  <c r="E369" i="6"/>
  <c r="E367" i="6"/>
  <c r="E365" i="6"/>
  <c r="E353" i="6"/>
  <c r="E342" i="6"/>
  <c r="E347" i="6"/>
  <c r="E341" i="6"/>
  <c r="E325" i="6"/>
  <c r="E323" i="6"/>
  <c r="E333" i="6"/>
  <c r="E331" i="6"/>
  <c r="E313" i="6"/>
  <c r="E311" i="6"/>
  <c r="E298" i="6"/>
  <c r="E297" i="6"/>
  <c r="E295" i="6"/>
  <c r="E277" i="6"/>
  <c r="E276" i="6"/>
  <c r="E275" i="6"/>
  <c r="E271" i="6"/>
  <c r="E268" i="6"/>
  <c r="E256" i="6"/>
  <c r="E254" i="6"/>
  <c r="E63" i="6"/>
  <c r="E57" i="6"/>
  <c r="E61" i="6"/>
  <c r="E45" i="6"/>
  <c r="D2575" i="5"/>
  <c r="D2573" i="5"/>
  <c r="D2572" i="5"/>
  <c r="D2561" i="5"/>
  <c r="D2559" i="5"/>
  <c r="D2558" i="5"/>
  <c r="D2549" i="5"/>
  <c r="D2547" i="5"/>
  <c r="D2546" i="5"/>
  <c r="D2534" i="5"/>
  <c r="D2533" i="5"/>
  <c r="D2512" i="5"/>
  <c r="D2507" i="5"/>
  <c r="D2506" i="5"/>
  <c r="D2501" i="5"/>
  <c r="D2500" i="5"/>
  <c r="D2483" i="5"/>
  <c r="D2468" i="5"/>
  <c r="D2467" i="5"/>
  <c r="D2466" i="5"/>
  <c r="D2465" i="5"/>
  <c r="D2464" i="5"/>
  <c r="D2463" i="5"/>
  <c r="D2461" i="5"/>
  <c r="D2460" i="5"/>
  <c r="D2459" i="5"/>
  <c r="D2458" i="5"/>
  <c r="D2457" i="5"/>
  <c r="D2456" i="5"/>
  <c r="D2449" i="5"/>
  <c r="D2428" i="5"/>
  <c r="D2424" i="5"/>
  <c r="D2423" i="5"/>
  <c r="D2425" i="5"/>
  <c r="D2421" i="5"/>
  <c r="D2420" i="5"/>
  <c r="D2419" i="5"/>
  <c r="D2415" i="5"/>
  <c r="D2412" i="5"/>
  <c r="D2411" i="5"/>
  <c r="D2410" i="5"/>
  <c r="D2409" i="5"/>
  <c r="D2408" i="5"/>
  <c r="D2407" i="5"/>
  <c r="D2400" i="5"/>
  <c r="D2394" i="5"/>
  <c r="D2390" i="5"/>
  <c r="D2389" i="5"/>
  <c r="D2388" i="5"/>
  <c r="D2387" i="5"/>
  <c r="D2381" i="5"/>
  <c r="D2373" i="5"/>
  <c r="D2372" i="5"/>
  <c r="D2371" i="5"/>
  <c r="D2370" i="5"/>
  <c r="D2364" i="5"/>
  <c r="D2356" i="5"/>
  <c r="D2355" i="5"/>
  <c r="D2354" i="5"/>
  <c r="D2348" i="5"/>
  <c r="D2313" i="5"/>
  <c r="D2292" i="5"/>
  <c r="D2288" i="5"/>
  <c r="D2285" i="5"/>
  <c r="D2277" i="5"/>
  <c r="D2275" i="5"/>
  <c r="D2270" i="5"/>
  <c r="D2268" i="5"/>
  <c r="D2263" i="5"/>
  <c r="D2261" i="5"/>
  <c r="D2236" i="5"/>
  <c r="D2220" i="5"/>
  <c r="D2212" i="5"/>
  <c r="D2207" i="5"/>
  <c r="D2193" i="5"/>
  <c r="D2188" i="5"/>
  <c r="D2179" i="5"/>
  <c r="D2174" i="5"/>
  <c r="D2169" i="5"/>
  <c r="D2165" i="5"/>
  <c r="D2162" i="5"/>
  <c r="D2145" i="5"/>
  <c r="D2136" i="5"/>
  <c r="D2129" i="5"/>
  <c r="D2112" i="5"/>
  <c r="D2109" i="5"/>
  <c r="D2106" i="5"/>
  <c r="D2075" i="5"/>
  <c r="D2070" i="5"/>
  <c r="D2057" i="5"/>
  <c r="D2042" i="5"/>
  <c r="D2015" i="5"/>
  <c r="D2010" i="5"/>
  <c r="D2002" i="5"/>
  <c r="D1996" i="5"/>
  <c r="D1994" i="5"/>
  <c r="D1988" i="5"/>
  <c r="D1975" i="5"/>
  <c r="D1957" i="5"/>
  <c r="D1949" i="5"/>
  <c r="D1941" i="5"/>
  <c r="D1931" i="5"/>
  <c r="D1928" i="5"/>
  <c r="D1926" i="5"/>
  <c r="D1918" i="5"/>
  <c r="D1915" i="5"/>
  <c r="D1913" i="5"/>
  <c r="D1903" i="5"/>
  <c r="D1900" i="5"/>
  <c r="D1897" i="5"/>
  <c r="D1895" i="5"/>
  <c r="D1889" i="5"/>
  <c r="D1886" i="5"/>
  <c r="D1884" i="5"/>
  <c r="D1882" i="5"/>
  <c r="D1880" i="5"/>
  <c r="D1867" i="5"/>
  <c r="D1864" i="5"/>
  <c r="D1862" i="5"/>
  <c r="D1860" i="5"/>
  <c r="D1858" i="5"/>
  <c r="D1853" i="5"/>
  <c r="D1851" i="5"/>
  <c r="D1849" i="5"/>
  <c r="D1847" i="5"/>
  <c r="D1845" i="5"/>
  <c r="D1833" i="5"/>
  <c r="D1828" i="5"/>
  <c r="D1801" i="5"/>
  <c r="D1793" i="5"/>
  <c r="D1786" i="5"/>
  <c r="D1779" i="5"/>
  <c r="D1772" i="5"/>
  <c r="D1765" i="5"/>
  <c r="D1752" i="5"/>
  <c r="D1748" i="5"/>
  <c r="D1732" i="5"/>
  <c r="D1728" i="5"/>
  <c r="D1724" i="5"/>
  <c r="D1721" i="5"/>
  <c r="D1718" i="5"/>
  <c r="D1713" i="5"/>
  <c r="D1710" i="5"/>
  <c r="D1706" i="5"/>
  <c r="D1680" i="5"/>
  <c r="D1678" i="5"/>
  <c r="D1676" i="5"/>
  <c r="D1675" i="5"/>
  <c r="D1669" i="5"/>
  <c r="D1635" i="5"/>
  <c r="D1629" i="5"/>
  <c r="D1612" i="5"/>
  <c r="D1598" i="5"/>
  <c r="D1579" i="5"/>
  <c r="D1575" i="5"/>
  <c r="D1571" i="5"/>
  <c r="D1566" i="5"/>
  <c r="D1542" i="5"/>
  <c r="D1537" i="5"/>
  <c r="D1535" i="5"/>
  <c r="D1533" i="5"/>
  <c r="D1531" i="5"/>
  <c r="D1529" i="5"/>
  <c r="D1527" i="5"/>
  <c r="D1525" i="5"/>
  <c r="D1523" i="5"/>
  <c r="D1521" i="5"/>
  <c r="D1519" i="5"/>
  <c r="D1517" i="5"/>
  <c r="D1515" i="5"/>
  <c r="D1513" i="5"/>
  <c r="D1506" i="5"/>
  <c r="D1499" i="5"/>
  <c r="D1497" i="5"/>
  <c r="D1495" i="5"/>
  <c r="D1493" i="5"/>
  <c r="D1491" i="5"/>
  <c r="D1489" i="5"/>
  <c r="D1487" i="5"/>
  <c r="D1485" i="5"/>
  <c r="D1483" i="5"/>
  <c r="D1481" i="5"/>
  <c r="D1479" i="5"/>
  <c r="D1471" i="5"/>
  <c r="D1465" i="5"/>
  <c r="D1463" i="5"/>
  <c r="D1461" i="5"/>
  <c r="D1459" i="5"/>
  <c r="D1457" i="5"/>
  <c r="D1455" i="5"/>
  <c r="D1447" i="5"/>
  <c r="D1430" i="5"/>
  <c r="D1414" i="5"/>
  <c r="D1413" i="5"/>
  <c r="D1410" i="5"/>
  <c r="D1407" i="5"/>
  <c r="D1403" i="5"/>
  <c r="D1402" i="5"/>
  <c r="D1399" i="5"/>
  <c r="D1396" i="5"/>
  <c r="D1392" i="5"/>
  <c r="D1390" i="5"/>
  <c r="D1376" i="5"/>
  <c r="D1371" i="5"/>
  <c r="D1356" i="5"/>
  <c r="D1352" i="5"/>
  <c r="D1315" i="5"/>
  <c r="D1311" i="5"/>
  <c r="D1294" i="5"/>
  <c r="D1288" i="5"/>
  <c r="D1282" i="5"/>
  <c r="D1266" i="5"/>
  <c r="D1262" i="5"/>
  <c r="D1258" i="5"/>
  <c r="D1255" i="5"/>
  <c r="D1251" i="5"/>
  <c r="D1230" i="5"/>
  <c r="D1226" i="5"/>
  <c r="D1220" i="5"/>
  <c r="D1217" i="5"/>
  <c r="D1212" i="5"/>
  <c r="D1207" i="5"/>
  <c r="D1203" i="5"/>
  <c r="D1199" i="5"/>
  <c r="D1162" i="5"/>
  <c r="D1158" i="5"/>
  <c r="D1176" i="5"/>
  <c r="D1169" i="5"/>
  <c r="D1140" i="5"/>
  <c r="D1138" i="5"/>
  <c r="D1136" i="5"/>
  <c r="D1134" i="5"/>
  <c r="D1119" i="5"/>
  <c r="D1112" i="5"/>
  <c r="D1107" i="5"/>
  <c r="D1099" i="5"/>
  <c r="D1093" i="5"/>
  <c r="D1087" i="5"/>
  <c r="D1069" i="5"/>
  <c r="D1064" i="5"/>
  <c r="D1059" i="5"/>
  <c r="D1055" i="5"/>
  <c r="D1051" i="5"/>
  <c r="D1046" i="5"/>
  <c r="D1022" i="5"/>
  <c r="D1017" i="5"/>
  <c r="D1014" i="5"/>
  <c r="D999" i="5"/>
  <c r="D985" i="5"/>
  <c r="D972" i="5"/>
  <c r="D960" i="5"/>
  <c r="D945" i="5"/>
  <c r="D924" i="5"/>
  <c r="D917" i="5"/>
  <c r="D906" i="5"/>
  <c r="D887" i="5"/>
  <c r="D880" i="5"/>
  <c r="D874" i="5"/>
  <c r="D869" i="5"/>
  <c r="D855" i="5"/>
  <c r="D854" i="5"/>
  <c r="D853" i="5"/>
  <c r="D832" i="5"/>
  <c r="D827" i="5"/>
  <c r="D818" i="5"/>
  <c r="D797" i="5"/>
  <c r="D777" i="5"/>
  <c r="D773" i="5"/>
  <c r="D768" i="5"/>
  <c r="D763" i="5"/>
  <c r="D758" i="5"/>
  <c r="D754" i="5"/>
  <c r="D741" i="5"/>
  <c r="D734" i="5"/>
  <c r="D689" i="5"/>
  <c r="D691" i="5"/>
  <c r="D693" i="5"/>
  <c r="D695" i="5"/>
  <c r="D696" i="5"/>
  <c r="D697" i="5"/>
  <c r="D699" i="5"/>
  <c r="D700" i="5"/>
  <c r="D701" i="5"/>
  <c r="D707" i="5"/>
  <c r="D710" i="5"/>
  <c r="D713" i="5"/>
  <c r="D715" i="5"/>
  <c r="D716" i="5"/>
  <c r="D687" i="5"/>
  <c r="D678" i="5"/>
  <c r="D680" i="5"/>
  <c r="D681" i="5"/>
  <c r="D682" i="5"/>
  <c r="D683" i="5"/>
  <c r="D676" i="5"/>
  <c r="D674" i="5"/>
  <c r="D672" i="5"/>
  <c r="D671" i="5"/>
  <c r="D669" i="5"/>
  <c r="D667" i="5"/>
  <c r="D648" i="5"/>
  <c r="D650" i="5"/>
  <c r="D651" i="5"/>
  <c r="D653" i="5"/>
  <c r="D654" i="5"/>
  <c r="D655" i="5"/>
  <c r="D656" i="5"/>
  <c r="D627" i="5"/>
  <c r="D629" i="5"/>
  <c r="D630" i="5"/>
  <c r="D631" i="5"/>
  <c r="D632" i="5"/>
  <c r="D635" i="5"/>
  <c r="D636" i="5"/>
  <c r="D639" i="5"/>
  <c r="D640" i="5"/>
  <c r="D643" i="5"/>
  <c r="D645" i="5"/>
  <c r="D626" i="5"/>
  <c r="D599" i="5"/>
  <c r="D601" i="5"/>
  <c r="D602" i="5"/>
  <c r="D604" i="5"/>
  <c r="D606" i="5"/>
  <c r="D608" i="5"/>
  <c r="D609" i="5"/>
  <c r="D610" i="5"/>
  <c r="D611" i="5"/>
  <c r="D612" i="5"/>
  <c r="D613" i="5"/>
  <c r="D614" i="5"/>
  <c r="D615" i="5"/>
  <c r="D616" i="5"/>
  <c r="D598" i="5"/>
  <c r="D548" i="5"/>
  <c r="D549" i="5"/>
  <c r="D551" i="5"/>
  <c r="D552" i="5"/>
  <c r="D553" i="5"/>
  <c r="D556" i="5"/>
  <c r="D557" i="5"/>
  <c r="D560" i="5"/>
  <c r="D561" i="5"/>
  <c r="D563" i="5"/>
  <c r="D564" i="5"/>
  <c r="D566" i="5"/>
  <c r="D568" i="5"/>
  <c r="D570" i="5"/>
  <c r="D571" i="5"/>
  <c r="D572" i="5"/>
  <c r="D573" i="5"/>
  <c r="D574" i="5"/>
  <c r="D575" i="5"/>
  <c r="D576" i="5"/>
  <c r="D577" i="5"/>
  <c r="D578" i="5"/>
  <c r="D579" i="5"/>
  <c r="D580" i="5"/>
  <c r="D585" i="5"/>
  <c r="D587" i="5"/>
  <c r="D589" i="5"/>
  <c r="D591" i="5"/>
  <c r="D592" i="5"/>
  <c r="D593" i="5"/>
  <c r="D594" i="5"/>
  <c r="D595" i="5"/>
  <c r="D547" i="5"/>
  <c r="D546" i="5"/>
  <c r="D545" i="5"/>
  <c r="D544" i="5"/>
  <c r="D537" i="5"/>
  <c r="D534" i="5"/>
  <c r="D533" i="5"/>
  <c r="D530" i="5"/>
  <c r="D529" i="5"/>
  <c r="D526" i="5"/>
  <c r="D525" i="5"/>
  <c r="D482" i="5"/>
  <c r="D484" i="5"/>
  <c r="D485" i="5"/>
  <c r="D486" i="5"/>
  <c r="D487" i="5"/>
  <c r="D488" i="5"/>
  <c r="D489" i="5"/>
  <c r="D490" i="5"/>
  <c r="D491" i="5"/>
  <c r="D493" i="5"/>
  <c r="D494" i="5"/>
  <c r="D504" i="5"/>
  <c r="D505" i="5"/>
  <c r="D506" i="5"/>
  <c r="D509" i="5"/>
  <c r="D510" i="5"/>
  <c r="D511" i="5"/>
  <c r="D513" i="5"/>
  <c r="D514" i="5"/>
  <c r="D515" i="5"/>
  <c r="D516" i="5"/>
  <c r="D517" i="5"/>
  <c r="D518" i="5"/>
  <c r="D519" i="5"/>
  <c r="D520" i="5"/>
  <c r="D521" i="5"/>
  <c r="D522" i="5"/>
  <c r="D481" i="5"/>
  <c r="D475" i="5"/>
  <c r="D476" i="5"/>
  <c r="D477" i="5"/>
  <c r="D478" i="5"/>
  <c r="D474" i="5"/>
  <c r="D453" i="5"/>
  <c r="D449" i="5"/>
  <c r="D445" i="5"/>
  <c r="D441" i="5"/>
  <c r="D438" i="5"/>
  <c r="D425" i="5"/>
  <c r="D405" i="5"/>
  <c r="D400" i="5"/>
  <c r="D393" i="5"/>
  <c r="D382" i="5"/>
  <c r="D387" i="5"/>
  <c r="D375" i="5"/>
  <c r="D367" i="5"/>
  <c r="D363" i="5"/>
  <c r="D357" i="5"/>
  <c r="D354" i="5"/>
  <c r="D348" i="5"/>
  <c r="D338" i="5"/>
  <c r="D335" i="5"/>
  <c r="D329" i="5"/>
  <c r="D326" i="5"/>
  <c r="D323" i="5"/>
  <c r="D314" i="5"/>
  <c r="D304" i="5"/>
  <c r="D301" i="5"/>
  <c r="D295" i="5"/>
  <c r="D292" i="5"/>
  <c r="D289" i="5"/>
  <c r="D282" i="5"/>
  <c r="D274" i="5"/>
  <c r="D271" i="5"/>
  <c r="D267" i="5"/>
  <c r="D265" i="5"/>
  <c r="D257" i="5"/>
  <c r="D242" i="5"/>
  <c r="D240" i="5"/>
  <c r="D237" i="5"/>
  <c r="D234" i="5"/>
  <c r="D231" i="5"/>
  <c r="D218" i="5"/>
  <c r="D213" i="5"/>
  <c r="D193" i="5"/>
  <c r="D147" i="5"/>
  <c r="D146" i="5"/>
  <c r="D145" i="5"/>
  <c r="D136" i="5"/>
  <c r="D127" i="5"/>
  <c r="D79" i="5"/>
  <c r="D75" i="5"/>
  <c r="D72" i="5"/>
  <c r="D67" i="5"/>
  <c r="D59" i="5"/>
  <c r="D55" i="5"/>
  <c r="D48" i="5"/>
  <c r="D29" i="5"/>
  <c r="D21" i="5"/>
  <c r="D15" i="5"/>
  <c r="D425" i="19"/>
  <c r="F425" i="19" s="1"/>
  <c r="D424" i="19"/>
  <c r="F424" i="19" s="1"/>
  <c r="D421" i="19"/>
  <c r="F421" i="19" s="1"/>
  <c r="D420" i="19"/>
  <c r="F420" i="19" s="1"/>
  <c r="D417" i="19"/>
  <c r="F417" i="19" s="1"/>
  <c r="D398" i="19"/>
  <c r="F398" i="19" s="1"/>
  <c r="D397" i="19"/>
  <c r="F397" i="19" s="1"/>
  <c r="D396" i="19"/>
  <c r="F396" i="19" s="1"/>
  <c r="D395" i="19"/>
  <c r="F395" i="19" s="1"/>
  <c r="D389" i="19"/>
  <c r="F389" i="19" s="1"/>
  <c r="D381" i="19"/>
  <c r="F381" i="19" s="1"/>
  <c r="D380" i="19"/>
  <c r="F380" i="19" s="1"/>
  <c r="D379" i="19"/>
  <c r="F379" i="19" s="1"/>
  <c r="D373" i="19"/>
  <c r="F373" i="19" s="1"/>
  <c r="D358" i="19"/>
  <c r="F358" i="19" s="1"/>
  <c r="D346" i="19"/>
  <c r="F346" i="19" s="1"/>
  <c r="D333" i="19"/>
  <c r="F333" i="19" s="1"/>
  <c r="D318" i="19"/>
  <c r="F318" i="19" s="1"/>
  <c r="D303" i="19"/>
  <c r="F303" i="19" s="1"/>
  <c r="D298" i="19"/>
  <c r="F298" i="19" s="1"/>
  <c r="D280" i="19"/>
  <c r="F280" i="19" s="1"/>
  <c r="D263" i="19"/>
  <c r="F263" i="19" s="1"/>
  <c r="D261" i="19"/>
  <c r="F261" i="19" s="1"/>
  <c r="D246" i="19"/>
  <c r="F246" i="19" s="1"/>
  <c r="D230" i="19"/>
  <c r="F230" i="19" s="1"/>
  <c r="D210" i="19"/>
  <c r="F210" i="19" s="1"/>
  <c r="D205" i="19"/>
  <c r="F205" i="19" s="1"/>
  <c r="D201" i="19"/>
  <c r="F201" i="19" s="1"/>
  <c r="D182" i="19"/>
  <c r="F182" i="19" s="1"/>
  <c r="D166" i="19"/>
  <c r="F166" i="19" s="1"/>
  <c r="D152" i="19"/>
  <c r="F152" i="19" s="1"/>
  <c r="D136" i="19"/>
  <c r="F136" i="19" s="1"/>
  <c r="D135" i="19"/>
  <c r="F135" i="19" s="1"/>
  <c r="D131" i="19"/>
  <c r="F131" i="19" s="1"/>
  <c r="D129" i="19"/>
  <c r="F129" i="19" s="1"/>
  <c r="D128" i="19"/>
  <c r="F128" i="19" s="1"/>
  <c r="D126" i="19"/>
  <c r="F126" i="19" s="1"/>
  <c r="D124" i="19"/>
  <c r="F124" i="19" s="1"/>
  <c r="D110" i="19"/>
  <c r="F110" i="19" s="1"/>
  <c r="D107" i="19"/>
  <c r="F107" i="19" s="1"/>
  <c r="D103" i="19"/>
  <c r="F103" i="19" s="1"/>
  <c r="D101" i="19"/>
  <c r="F101" i="19" s="1"/>
  <c r="D93" i="19"/>
  <c r="F93" i="19" s="1"/>
  <c r="D81" i="19"/>
  <c r="F81" i="19" s="1"/>
  <c r="D35" i="19"/>
  <c r="F35" i="19" s="1"/>
  <c r="D31" i="19"/>
  <c r="F31" i="19" s="1"/>
  <c r="D15" i="19"/>
  <c r="F15" i="19" s="1"/>
  <c r="F79" i="5" l="1"/>
  <c r="F44" i="13" l="1"/>
  <c r="F28" i="13"/>
  <c r="F26" i="13"/>
  <c r="F10" i="13"/>
  <c r="F7" i="13"/>
  <c r="D470" i="12"/>
  <c r="F470" i="12" s="1"/>
  <c r="D375" i="7"/>
  <c r="F375" i="7" s="1"/>
  <c r="D369" i="7"/>
  <c r="F369" i="7" s="1"/>
  <c r="D365" i="7"/>
  <c r="F365" i="7" s="1"/>
  <c r="D362" i="7"/>
  <c r="F362" i="7" s="1"/>
  <c r="D341" i="7"/>
  <c r="F341" i="7" s="1"/>
  <c r="F1537" i="5"/>
  <c r="F1535" i="5"/>
  <c r="F1533" i="5"/>
  <c r="F1531" i="5"/>
  <c r="F1529" i="5"/>
  <c r="F1527" i="5"/>
  <c r="F1525" i="5"/>
  <c r="F1523" i="5"/>
  <c r="F1521" i="5"/>
  <c r="F1519" i="5"/>
  <c r="F1517" i="5"/>
  <c r="F1515" i="5"/>
  <c r="F1513" i="5"/>
  <c r="F1497" i="5"/>
  <c r="F1499" i="5"/>
  <c r="F1495" i="5"/>
  <c r="F1493" i="5"/>
  <c r="F1491" i="5"/>
  <c r="F1489" i="5"/>
  <c r="F1487" i="5"/>
  <c r="F1485" i="5"/>
  <c r="F1483" i="5"/>
  <c r="F1481" i="5"/>
  <c r="F1479" i="5"/>
  <c r="F1465" i="5"/>
  <c r="F1463" i="5"/>
  <c r="F1461" i="5"/>
  <c r="F1459" i="5"/>
  <c r="F1457" i="5"/>
  <c r="F1455" i="5"/>
  <c r="D459" i="7"/>
  <c r="F999" i="5" l="1"/>
  <c r="F985" i="5"/>
  <c r="F696" i="5"/>
  <c r="F689" i="5"/>
  <c r="F681" i="5"/>
  <c r="F680" i="5"/>
  <c r="F678" i="5"/>
  <c r="F667" i="5"/>
  <c r="F683" i="5"/>
  <c r="F682" i="5"/>
  <c r="F676" i="5"/>
  <c r="F674" i="5"/>
  <c r="F672" i="5"/>
  <c r="F671" i="5"/>
  <c r="F669" i="5"/>
  <c r="F640" i="5"/>
  <c r="F631" i="5"/>
  <c r="F629" i="5"/>
  <c r="F627" i="5"/>
  <c r="F626" i="5"/>
  <c r="F636" i="5"/>
  <c r="F635" i="5"/>
  <c r="F632" i="5"/>
  <c r="F630" i="5"/>
  <c r="F609" i="5"/>
  <c r="F592" i="5"/>
  <c r="F571" i="5"/>
  <c r="F557" i="5"/>
  <c r="F526" i="5"/>
  <c r="F506" i="5"/>
  <c r="F136" i="5"/>
  <c r="F2428" i="5"/>
  <c r="F459" i="7" l="1"/>
  <c r="D461" i="7"/>
  <c r="F461" i="7" s="1"/>
  <c r="D496" i="12"/>
  <c r="D481" i="12"/>
  <c r="D479" i="12"/>
  <c r="D478" i="12"/>
  <c r="D477" i="12"/>
  <c r="D476" i="12"/>
  <c r="D475" i="12"/>
  <c r="D474" i="12"/>
  <c r="D468" i="12"/>
  <c r="D467" i="12"/>
  <c r="D466" i="12"/>
  <c r="D465" i="12"/>
  <c r="D464" i="12"/>
  <c r="D463" i="12"/>
  <c r="D458" i="12"/>
  <c r="D447" i="12"/>
  <c r="D445" i="12"/>
  <c r="D443" i="12"/>
  <c r="D431" i="12"/>
  <c r="D418" i="12"/>
  <c r="D412" i="12"/>
  <c r="D401" i="12"/>
  <c r="D389" i="12"/>
  <c r="D388" i="12"/>
  <c r="D386" i="12"/>
  <c r="D385" i="12"/>
  <c r="D378" i="12"/>
  <c r="D377" i="12"/>
  <c r="D351" i="12"/>
  <c r="D345" i="12"/>
  <c r="D342" i="12"/>
  <c r="D339" i="12"/>
  <c r="D326" i="12"/>
  <c r="D323" i="12"/>
  <c r="D307" i="12"/>
  <c r="D304" i="12"/>
  <c r="D301" i="12"/>
  <c r="D284" i="12"/>
  <c r="D271" i="12"/>
  <c r="D265" i="12"/>
  <c r="D249" i="12"/>
  <c r="D247" i="12"/>
  <c r="D234" i="12"/>
  <c r="D232" i="12"/>
  <c r="D230" i="12"/>
  <c r="D214" i="12"/>
  <c r="D213" i="12"/>
  <c r="D210" i="12"/>
  <c r="D207" i="12"/>
  <c r="D191" i="12"/>
  <c r="D188" i="12"/>
  <c r="D175" i="12"/>
  <c r="D164" i="12"/>
  <c r="D161" i="12"/>
  <c r="D143" i="12"/>
  <c r="D140" i="12"/>
  <c r="D136" i="12"/>
  <c r="D119" i="12"/>
  <c r="D102" i="12"/>
  <c r="D99" i="12"/>
  <c r="D96" i="12"/>
  <c r="D80" i="12"/>
  <c r="D77" i="12"/>
  <c r="D62" i="12"/>
  <c r="D42" i="12"/>
  <c r="D38" i="12"/>
  <c r="D36" i="12"/>
  <c r="D34" i="12"/>
  <c r="D32" i="12"/>
  <c r="D15" i="12"/>
  <c r="D830" i="9"/>
  <c r="D826" i="9"/>
  <c r="D822" i="9"/>
  <c r="D808" i="9"/>
  <c r="D804" i="9"/>
  <c r="D803" i="9"/>
  <c r="D802" i="9"/>
  <c r="D801" i="9"/>
  <c r="D796" i="9"/>
  <c r="D777" i="9"/>
  <c r="D760" i="9"/>
  <c r="D757" i="9"/>
  <c r="D742" i="9"/>
  <c r="D735" i="9"/>
  <c r="D729" i="9"/>
  <c r="D713" i="9"/>
  <c r="D699" i="9"/>
  <c r="D685" i="9"/>
  <c r="D680" i="9"/>
  <c r="D675" i="9"/>
  <c r="D670" i="9"/>
  <c r="D655" i="9"/>
  <c r="D652" i="9"/>
  <c r="D648" i="9"/>
  <c r="D645" i="9"/>
  <c r="D643" i="9"/>
  <c r="D626" i="9"/>
  <c r="D612" i="9"/>
  <c r="D607" i="9"/>
  <c r="D605" i="9"/>
  <c r="D603" i="9"/>
  <c r="D594" i="9"/>
  <c r="D592" i="9"/>
  <c r="D590" i="9"/>
  <c r="D588" i="9"/>
  <c r="D584" i="9"/>
  <c r="D582" i="9"/>
  <c r="D580" i="9"/>
  <c r="D578" i="9"/>
  <c r="D574" i="9"/>
  <c r="D572" i="9"/>
  <c r="D570" i="9"/>
  <c r="D568" i="9"/>
  <c r="D549" i="9"/>
  <c r="D543" i="9"/>
  <c r="D537" i="9"/>
  <c r="D532" i="9"/>
  <c r="D519" i="9"/>
  <c r="D507" i="9"/>
  <c r="D504" i="9"/>
  <c r="D501" i="9"/>
  <c r="D498" i="9"/>
  <c r="D495" i="9"/>
  <c r="D476" i="9"/>
  <c r="D469" i="9"/>
  <c r="D454" i="9"/>
  <c r="D441" i="9"/>
  <c r="D424" i="9"/>
  <c r="D421" i="9"/>
  <c r="D402" i="9"/>
  <c r="D401" i="9"/>
  <c r="D398" i="9"/>
  <c r="D395" i="9"/>
  <c r="D378" i="9"/>
  <c r="D364" i="9"/>
  <c r="D361" i="9"/>
  <c r="D340" i="9"/>
  <c r="D324" i="9"/>
  <c r="D301" i="9"/>
  <c r="D282" i="9"/>
  <c r="D279" i="9"/>
  <c r="D276" i="9"/>
  <c r="D256" i="9"/>
  <c r="D240" i="9"/>
  <c r="D217" i="9"/>
  <c r="D200" i="9"/>
  <c r="D181" i="9"/>
  <c r="D164" i="9"/>
  <c r="D158" i="9"/>
  <c r="D140" i="9"/>
  <c r="D138" i="9"/>
  <c r="D136" i="9"/>
  <c r="D133" i="9"/>
  <c r="D131" i="9"/>
  <c r="D129" i="9"/>
  <c r="D101" i="9"/>
  <c r="D95" i="9"/>
  <c r="D81" i="9"/>
  <c r="D53" i="9"/>
  <c r="D50" i="9"/>
  <c r="D46" i="9"/>
  <c r="D43" i="9"/>
  <c r="D39" i="9"/>
  <c r="D22" i="9"/>
  <c r="D678" i="7"/>
  <c r="D677" i="7"/>
  <c r="D676" i="7"/>
  <c r="D668" i="7"/>
  <c r="D654" i="7"/>
  <c r="D638" i="7"/>
  <c r="D633" i="7"/>
  <c r="D615" i="7"/>
  <c r="D610" i="7"/>
  <c r="D559" i="7"/>
  <c r="D544" i="7"/>
  <c r="D526" i="7"/>
  <c r="D521" i="7"/>
  <c r="D515" i="7"/>
  <c r="D505" i="7"/>
  <c r="D488" i="7"/>
  <c r="D484" i="7"/>
  <c r="D379" i="7"/>
  <c r="D355" i="7"/>
  <c r="D352" i="7"/>
  <c r="D348" i="7"/>
  <c r="D346" i="7"/>
  <c r="D338" i="7"/>
  <c r="D335" i="7"/>
  <c r="D311" i="7"/>
  <c r="D310" i="7"/>
  <c r="D309" i="7"/>
  <c r="D308" i="7"/>
  <c r="D307" i="7"/>
  <c r="D304" i="7"/>
  <c r="D303" i="7"/>
  <c r="D302" i="7"/>
  <c r="D298" i="7"/>
  <c r="D294" i="7"/>
  <c r="D290" i="7"/>
  <c r="D286" i="7"/>
  <c r="D283" i="7"/>
  <c r="D279" i="7"/>
  <c r="D278" i="7"/>
  <c r="D276" i="7"/>
  <c r="D273" i="7"/>
  <c r="F273" i="7" s="1"/>
  <c r="D271" i="7"/>
  <c r="D266" i="7"/>
  <c r="D268" i="7"/>
  <c r="D261" i="7"/>
  <c r="D259" i="7"/>
  <c r="D254" i="7"/>
  <c r="D243" i="7"/>
  <c r="D241" i="7"/>
  <c r="D240" i="7"/>
  <c r="D239" i="7"/>
  <c r="D238" i="7"/>
  <c r="D237" i="7"/>
  <c r="D233" i="7"/>
  <c r="D232" i="7"/>
  <c r="D231" i="7"/>
  <c r="D230" i="7"/>
  <c r="D229" i="7"/>
  <c r="D228" i="7"/>
  <c r="D225" i="7"/>
  <c r="D224" i="7"/>
  <c r="D223" i="7"/>
  <c r="D222" i="7"/>
  <c r="D215" i="7"/>
  <c r="D211" i="7"/>
  <c r="D205" i="7"/>
  <c r="D198" i="7"/>
  <c r="D194" i="7"/>
  <c r="D191" i="7"/>
  <c r="D183" i="7"/>
  <c r="D175" i="7"/>
  <c r="D176" i="7"/>
  <c r="D174" i="7"/>
  <c r="D173" i="7"/>
  <c r="D169" i="7"/>
  <c r="D166" i="7"/>
  <c r="D159" i="7"/>
  <c r="D152" i="7"/>
  <c r="D150" i="7"/>
  <c r="D148" i="7"/>
  <c r="D146" i="7"/>
  <c r="D142" i="7"/>
  <c r="D136" i="7"/>
  <c r="D129" i="7"/>
  <c r="D127" i="7"/>
  <c r="D123" i="7"/>
  <c r="D117" i="7"/>
  <c r="D110" i="7"/>
  <c r="D108" i="7"/>
  <c r="D104" i="7"/>
  <c r="D102" i="7"/>
  <c r="D96" i="7"/>
  <c r="D90" i="7"/>
  <c r="D89" i="7"/>
  <c r="D84" i="7"/>
  <c r="D62" i="7"/>
  <c r="D61" i="7"/>
  <c r="D40" i="7"/>
  <c r="D35" i="7"/>
  <c r="D29" i="7"/>
  <c r="D24" i="7"/>
  <c r="D19" i="7"/>
  <c r="F2348" i="5"/>
  <c r="F1447" i="5"/>
  <c r="F1403" i="5"/>
  <c r="F1402" i="5"/>
  <c r="F402" i="9" l="1"/>
  <c r="F191" i="7"/>
  <c r="F2112" i="5"/>
  <c r="F2109" i="5"/>
  <c r="F304" i="5"/>
  <c r="F496" i="12"/>
  <c r="F481" i="12"/>
  <c r="F479" i="12"/>
  <c r="F478" i="12"/>
  <c r="F477" i="12"/>
  <c r="F476" i="12"/>
  <c r="F475" i="12"/>
  <c r="F474" i="12"/>
  <c r="F468" i="12"/>
  <c r="F467" i="12"/>
  <c r="F466" i="12"/>
  <c r="F465" i="12"/>
  <c r="F464" i="12"/>
  <c r="F463" i="12"/>
  <c r="F458" i="12"/>
  <c r="F447" i="12"/>
  <c r="F445" i="12"/>
  <c r="F443" i="12"/>
  <c r="F431" i="12"/>
  <c r="F418" i="12"/>
  <c r="F412" i="12"/>
  <c r="F401" i="12"/>
  <c r="F389" i="12"/>
  <c r="F388" i="12"/>
  <c r="F386" i="12"/>
  <c r="F385" i="12"/>
  <c r="F378" i="12"/>
  <c r="F377" i="12"/>
  <c r="F351" i="12"/>
  <c r="F345" i="12"/>
  <c r="F342" i="12"/>
  <c r="F339" i="12"/>
  <c r="F326" i="12"/>
  <c r="F323" i="12"/>
  <c r="F307" i="12"/>
  <c r="F304" i="12"/>
  <c r="F301" i="12"/>
  <c r="F284" i="12"/>
  <c r="F271" i="12"/>
  <c r="F265" i="12"/>
  <c r="F249" i="12"/>
  <c r="D248" i="12"/>
  <c r="F248" i="12" s="1"/>
  <c r="F247" i="12"/>
  <c r="F234" i="12"/>
  <c r="F232" i="12"/>
  <c r="F230" i="12"/>
  <c r="F214" i="12"/>
  <c r="F213" i="12"/>
  <c r="F210" i="12"/>
  <c r="F207" i="12"/>
  <c r="F191" i="12"/>
  <c r="F188" i="12"/>
  <c r="F175" i="12"/>
  <c r="F164" i="12"/>
  <c r="F161" i="12"/>
  <c r="F143" i="12"/>
  <c r="F140" i="12"/>
  <c r="F136" i="12"/>
  <c r="F119" i="12"/>
  <c r="F102" i="12"/>
  <c r="F99" i="12"/>
  <c r="F96" i="12"/>
  <c r="F80" i="12"/>
  <c r="F77" i="12"/>
  <c r="F62" i="12"/>
  <c r="F42" i="12"/>
  <c r="F38" i="12"/>
  <c r="F36" i="12"/>
  <c r="F34" i="12"/>
  <c r="F32" i="12"/>
  <c r="F15" i="12"/>
  <c r="F830" i="9"/>
  <c r="F826" i="9"/>
  <c r="F822" i="9"/>
  <c r="F808" i="9"/>
  <c r="F804" i="9"/>
  <c r="F803" i="9"/>
  <c r="F802" i="9"/>
  <c r="F801" i="9"/>
  <c r="F796" i="9"/>
  <c r="F777" i="9"/>
  <c r="F760" i="9"/>
  <c r="F757" i="9"/>
  <c r="F742" i="9"/>
  <c r="F735" i="9"/>
  <c r="F729" i="9"/>
  <c r="F713" i="9"/>
  <c r="F699" i="9"/>
  <c r="F685" i="9"/>
  <c r="F680" i="9"/>
  <c r="F675" i="9"/>
  <c r="F670" i="9"/>
  <c r="F655" i="9"/>
  <c r="F652" i="9"/>
  <c r="F648" i="9"/>
  <c r="F645" i="9"/>
  <c r="F643" i="9"/>
  <c r="F626" i="9"/>
  <c r="F612" i="9"/>
  <c r="F607" i="9"/>
  <c r="F605" i="9"/>
  <c r="F603" i="9"/>
  <c r="F594" i="9"/>
  <c r="F592" i="9"/>
  <c r="F590" i="9"/>
  <c r="F588" i="9"/>
  <c r="F584" i="9"/>
  <c r="F582" i="9"/>
  <c r="F580" i="9"/>
  <c r="F578" i="9"/>
  <c r="F574" i="9"/>
  <c r="F572" i="9"/>
  <c r="F570" i="9"/>
  <c r="F568" i="9"/>
  <c r="F549" i="9"/>
  <c r="F543" i="9"/>
  <c r="F537" i="9"/>
  <c r="F532" i="9"/>
  <c r="F519" i="9"/>
  <c r="F507" i="9"/>
  <c r="F504" i="9"/>
  <c r="F501" i="9"/>
  <c r="F498" i="9"/>
  <c r="F495" i="9"/>
  <c r="F476" i="9"/>
  <c r="F469" i="9"/>
  <c r="F454" i="9"/>
  <c r="F441" i="9"/>
  <c r="F424" i="9"/>
  <c r="F421" i="9"/>
  <c r="F401" i="9"/>
  <c r="F398" i="9"/>
  <c r="F395" i="9"/>
  <c r="F378" i="9"/>
  <c r="F364" i="9"/>
  <c r="F361" i="9"/>
  <c r="F340" i="9"/>
  <c r="F324" i="9"/>
  <c r="F307" i="9"/>
  <c r="F301" i="9"/>
  <c r="F282" i="9"/>
  <c r="F279" i="9"/>
  <c r="F276" i="9"/>
  <c r="F256" i="9"/>
  <c r="F240" i="9"/>
  <c r="F217" i="9"/>
  <c r="F200" i="9"/>
  <c r="F181" i="9"/>
  <c r="F164" i="9"/>
  <c r="F158" i="9"/>
  <c r="F140" i="9"/>
  <c r="F138" i="9"/>
  <c r="F136" i="9"/>
  <c r="F133" i="9"/>
  <c r="F131" i="9"/>
  <c r="F129" i="9"/>
  <c r="F101" i="9"/>
  <c r="F95" i="9"/>
  <c r="F81" i="9"/>
  <c r="F53" i="9"/>
  <c r="F50" i="9"/>
  <c r="F46" i="9"/>
  <c r="F43" i="9"/>
  <c r="F39" i="9"/>
  <c r="F22" i="9"/>
  <c r="F15" i="9"/>
  <c r="F678" i="7"/>
  <c r="F677" i="7"/>
  <c r="F676" i="7"/>
  <c r="F668" i="7"/>
  <c r="F654" i="7"/>
  <c r="F638" i="7"/>
  <c r="F633" i="7"/>
  <c r="F615" i="7"/>
  <c r="F610" i="7"/>
  <c r="F559" i="7"/>
  <c r="F544" i="7"/>
  <c r="F526" i="7"/>
  <c r="F521" i="7"/>
  <c r="F515" i="7"/>
  <c r="F505" i="7"/>
  <c r="F488" i="7"/>
  <c r="F484" i="7"/>
  <c r="F379" i="7"/>
  <c r="F355" i="7"/>
  <c r="F352" i="7"/>
  <c r="F348" i="7"/>
  <c r="F346" i="7"/>
  <c r="F338" i="7"/>
  <c r="F335" i="7"/>
  <c r="F311" i="7"/>
  <c r="F310" i="7"/>
  <c r="F309" i="7"/>
  <c r="F308" i="7"/>
  <c r="F307" i="7"/>
  <c r="F304" i="7"/>
  <c r="F303" i="7"/>
  <c r="F302" i="7"/>
  <c r="F298" i="7"/>
  <c r="F294" i="7"/>
  <c r="F290" i="7"/>
  <c r="F286" i="7"/>
  <c r="F283" i="7"/>
  <c r="F279" i="7"/>
  <c r="F278" i="7"/>
  <c r="F276" i="7"/>
  <c r="F271" i="7"/>
  <c r="F268" i="7"/>
  <c r="F266" i="7"/>
  <c r="F261" i="7"/>
  <c r="F259" i="7"/>
  <c r="F254" i="7"/>
  <c r="F243" i="7"/>
  <c r="F241" i="7"/>
  <c r="F240" i="7"/>
  <c r="F239" i="7"/>
  <c r="F238" i="7"/>
  <c r="F237" i="7"/>
  <c r="F233" i="7"/>
  <c r="F232" i="7"/>
  <c r="F231" i="7"/>
  <c r="F230" i="7"/>
  <c r="F229" i="7"/>
  <c r="F228" i="7"/>
  <c r="F225" i="7"/>
  <c r="F224" i="7"/>
  <c r="F223" i="7"/>
  <c r="F222" i="7"/>
  <c r="F215" i="7"/>
  <c r="F211" i="7"/>
  <c r="F205" i="7"/>
  <c r="F198" i="7"/>
  <c r="F194" i="7"/>
  <c r="F183" i="7"/>
  <c r="F175" i="7"/>
  <c r="F176" i="7"/>
  <c r="F174" i="7"/>
  <c r="F173" i="7"/>
  <c r="F169" i="7"/>
  <c r="F166" i="7"/>
  <c r="F159" i="7"/>
  <c r="F152" i="7"/>
  <c r="F150" i="7"/>
  <c r="F148" i="7"/>
  <c r="F146" i="7"/>
  <c r="F142" i="7"/>
  <c r="F136" i="7"/>
  <c r="F129" i="7"/>
  <c r="F127" i="7"/>
  <c r="F123" i="7"/>
  <c r="F117" i="7"/>
  <c r="F110" i="7"/>
  <c r="F108" i="7"/>
  <c r="F104" i="7"/>
  <c r="F102" i="7"/>
  <c r="F96" i="7"/>
  <c r="F90" i="7"/>
  <c r="F89" i="7"/>
  <c r="F84" i="7"/>
  <c r="F62" i="7"/>
  <c r="F61" i="7"/>
  <c r="F40" i="7"/>
  <c r="F35" i="7"/>
  <c r="F29" i="7"/>
  <c r="F24" i="7"/>
  <c r="F19" i="7"/>
  <c r="F2575" i="5"/>
  <c r="F2573" i="5"/>
  <c r="F2572" i="5"/>
  <c r="F2561" i="5"/>
  <c r="F2559" i="5"/>
  <c r="F2558" i="5"/>
  <c r="F2549" i="5"/>
  <c r="F2547" i="5"/>
  <c r="F2546" i="5"/>
  <c r="F2534" i="5"/>
  <c r="F2533" i="5"/>
  <c r="F2512" i="5"/>
  <c r="F2507" i="5"/>
  <c r="F2506" i="5"/>
  <c r="F2501" i="5"/>
  <c r="F2500" i="5"/>
  <c r="F2483" i="5"/>
  <c r="F2468" i="5"/>
  <c r="F2467" i="5"/>
  <c r="F2466" i="5"/>
  <c r="F2465" i="5"/>
  <c r="F2464" i="5"/>
  <c r="F2463" i="5"/>
  <c r="F2461" i="5"/>
  <c r="F2460" i="5"/>
  <c r="F2459" i="5"/>
  <c r="F2458" i="5"/>
  <c r="F2457" i="5"/>
  <c r="F2456" i="5"/>
  <c r="F2449" i="5"/>
  <c r="F2424" i="5"/>
  <c r="F2423" i="5"/>
  <c r="F2425" i="5"/>
  <c r="F2421" i="5"/>
  <c r="F2420" i="5"/>
  <c r="F2419" i="5"/>
  <c r="F2415" i="5"/>
  <c r="F2412" i="5"/>
  <c r="F2411" i="5"/>
  <c r="F2410" i="5"/>
  <c r="F2409" i="5"/>
  <c r="F2408" i="5"/>
  <c r="F2407" i="5"/>
  <c r="F2400" i="5"/>
  <c r="F2394" i="5"/>
  <c r="F2390" i="5"/>
  <c r="F2389" i="5"/>
  <c r="F2388" i="5"/>
  <c r="F2387" i="5"/>
  <c r="F2381" i="5"/>
  <c r="F2373" i="5"/>
  <c r="F2372" i="5"/>
  <c r="F2371" i="5"/>
  <c r="F2370" i="5"/>
  <c r="F2364" i="5"/>
  <c r="F2356" i="5"/>
  <c r="F2355" i="5"/>
  <c r="F2354" i="5"/>
  <c r="F2313" i="5"/>
  <c r="F2292" i="5"/>
  <c r="F2288" i="5"/>
  <c r="F2285" i="5"/>
  <c r="F2277" i="5"/>
  <c r="F2275" i="5"/>
  <c r="F2270" i="5"/>
  <c r="F2268" i="5"/>
  <c r="F2263" i="5"/>
  <c r="F2261" i="5"/>
  <c r="F2236" i="5"/>
  <c r="F2220" i="5"/>
  <c r="F2212" i="5"/>
  <c r="F2207" i="5"/>
  <c r="F2193" i="5"/>
  <c r="F2188" i="5"/>
  <c r="F2179" i="5"/>
  <c r="F2174" i="5"/>
  <c r="F2169" i="5"/>
  <c r="F2165" i="5"/>
  <c r="F2162" i="5"/>
  <c r="F2145" i="5"/>
  <c r="F2136" i="5"/>
  <c r="F2129" i="5"/>
  <c r="F2106" i="5"/>
  <c r="F2075" i="5"/>
  <c r="F2070" i="5"/>
  <c r="F2057" i="5"/>
  <c r="F2042" i="5"/>
  <c r="F2015" i="5"/>
  <c r="F2010" i="5"/>
  <c r="F2002" i="5"/>
  <c r="F1996" i="5"/>
  <c r="F1994" i="5"/>
  <c r="F1988" i="5"/>
  <c r="F1975" i="5"/>
  <c r="F1957" i="5"/>
  <c r="F1949" i="5"/>
  <c r="F1941" i="5"/>
  <c r="F1931" i="5"/>
  <c r="F1928" i="5"/>
  <c r="F1926" i="5"/>
  <c r="F1918" i="5"/>
  <c r="F1915" i="5"/>
  <c r="F1913" i="5"/>
  <c r="F1903" i="5"/>
  <c r="F1900" i="5"/>
  <c r="F1897" i="5"/>
  <c r="F1895" i="5"/>
  <c r="F1889" i="5"/>
  <c r="F1886" i="5"/>
  <c r="F1884" i="5"/>
  <c r="F1882" i="5"/>
  <c r="F1880" i="5"/>
  <c r="F1867" i="5"/>
  <c r="F1864" i="5"/>
  <c r="F1862" i="5"/>
  <c r="F1860" i="5"/>
  <c r="F1858" i="5"/>
  <c r="F1853" i="5"/>
  <c r="F1851" i="5"/>
  <c r="F1849" i="5"/>
  <c r="F1847" i="5"/>
  <c r="F1845" i="5"/>
  <c r="F1833" i="5"/>
  <c r="F1828" i="5"/>
  <c r="F1801" i="5"/>
  <c r="F1793" i="5"/>
  <c r="F1786" i="5"/>
  <c r="F1779" i="5"/>
  <c r="F1772" i="5"/>
  <c r="F1765" i="5"/>
  <c r="F1752" i="5"/>
  <c r="F1748" i="5"/>
  <c r="F1732" i="5"/>
  <c r="F1728" i="5"/>
  <c r="F1724" i="5"/>
  <c r="F1721" i="5"/>
  <c r="F1718" i="5"/>
  <c r="F1713" i="5"/>
  <c r="F1710" i="5"/>
  <c r="F1706" i="5"/>
  <c r="F1680" i="5"/>
  <c r="F1678" i="5"/>
  <c r="F1676" i="5"/>
  <c r="F1675" i="5"/>
  <c r="F1669" i="5"/>
  <c r="F1635" i="5"/>
  <c r="F1629" i="5"/>
  <c r="F1612" i="5"/>
  <c r="F1598" i="5"/>
  <c r="F1579" i="5"/>
  <c r="F1575" i="5"/>
  <c r="F1571" i="5"/>
  <c r="F1566" i="5"/>
  <c r="F1542" i="5"/>
  <c r="F1506" i="5"/>
  <c r="F1471" i="5"/>
  <c r="F1430" i="5"/>
  <c r="F1414" i="5"/>
  <c r="F1413" i="5"/>
  <c r="F1410" i="5"/>
  <c r="F1407" i="5"/>
  <c r="F1399" i="5"/>
  <c r="F1396" i="5"/>
  <c r="F1392" i="5"/>
  <c r="F1390" i="5"/>
  <c r="F1376" i="5"/>
  <c r="F1371" i="5"/>
  <c r="F1356" i="5"/>
  <c r="F1352" i="5"/>
  <c r="F1315" i="5"/>
  <c r="F1311" i="5"/>
  <c r="F1294" i="5"/>
  <c r="F1288" i="5"/>
  <c r="F1282" i="5"/>
  <c r="F1266" i="5"/>
  <c r="F1262" i="5"/>
  <c r="F1258" i="5"/>
  <c r="F1255" i="5"/>
  <c r="F1251" i="5"/>
  <c r="F1230" i="5"/>
  <c r="F1226" i="5"/>
  <c r="F1220" i="5"/>
  <c r="F1217" i="5"/>
  <c r="F1212" i="5"/>
  <c r="F1207" i="5"/>
  <c r="F1203" i="5"/>
  <c r="F1199" i="5"/>
  <c r="F1176" i="5"/>
  <c r="F1169" i="5"/>
  <c r="F1162" i="5"/>
  <c r="F1158" i="5"/>
  <c r="F1140" i="5"/>
  <c r="F1138" i="5"/>
  <c r="F1136" i="5"/>
  <c r="F1134" i="5"/>
  <c r="F1119" i="5"/>
  <c r="F1112" i="5"/>
  <c r="F1107" i="5"/>
  <c r="F1099" i="5"/>
  <c r="F1093" i="5"/>
  <c r="F1087" i="5"/>
  <c r="F1069" i="5"/>
  <c r="F1064" i="5"/>
  <c r="F1059" i="5"/>
  <c r="F1055" i="5"/>
  <c r="F1051" i="5"/>
  <c r="F1046" i="5"/>
  <c r="F1022" i="5"/>
  <c r="F1017" i="5"/>
  <c r="F1014" i="5"/>
  <c r="F972" i="5"/>
  <c r="F960" i="5"/>
  <c r="F945" i="5"/>
  <c r="F924" i="5"/>
  <c r="F917" i="5"/>
  <c r="F906" i="5"/>
  <c r="F887" i="5"/>
  <c r="F880" i="5"/>
  <c r="F874" i="5"/>
  <c r="F869" i="5"/>
  <c r="F855" i="5"/>
  <c r="F854" i="5"/>
  <c r="F853" i="5"/>
  <c r="F832" i="5"/>
  <c r="F827" i="5"/>
  <c r="F818" i="5"/>
  <c r="F797" i="5"/>
  <c r="F777" i="5"/>
  <c r="F773" i="5"/>
  <c r="F768" i="5"/>
  <c r="F763" i="5"/>
  <c r="F758" i="5"/>
  <c r="F754" i="5"/>
  <c r="F741" i="5"/>
  <c r="F734" i="5"/>
  <c r="F716" i="5"/>
  <c r="F715" i="5"/>
  <c r="F713" i="5"/>
  <c r="F710" i="5"/>
  <c r="F707" i="5"/>
  <c r="F701" i="5"/>
  <c r="F700" i="5"/>
  <c r="F699" i="5"/>
  <c r="F697" i="5"/>
  <c r="F695" i="5"/>
  <c r="F693" i="5"/>
  <c r="F691" i="5"/>
  <c r="F687" i="5"/>
  <c r="F656" i="5"/>
  <c r="F655" i="5"/>
  <c r="F654" i="5"/>
  <c r="F653" i="5"/>
  <c r="F651" i="5"/>
  <c r="F650" i="5"/>
  <c r="F648" i="5"/>
  <c r="F645" i="5"/>
  <c r="F643" i="5"/>
  <c r="F639" i="5"/>
  <c r="F616" i="5"/>
  <c r="F615" i="5"/>
  <c r="F614" i="5"/>
  <c r="F613" i="5"/>
  <c r="F612" i="5"/>
  <c r="F611" i="5"/>
  <c r="F610" i="5"/>
  <c r="F608" i="5"/>
  <c r="F606" i="5"/>
  <c r="F604" i="5"/>
  <c r="F602" i="5"/>
  <c r="F601" i="5"/>
  <c r="F599" i="5"/>
  <c r="F598" i="5"/>
  <c r="F595" i="5"/>
  <c r="F594" i="5"/>
  <c r="F593" i="5"/>
  <c r="F591" i="5"/>
  <c r="F589" i="5"/>
  <c r="F587" i="5"/>
  <c r="F585" i="5"/>
  <c r="F580" i="5"/>
  <c r="F579" i="5"/>
  <c r="F578" i="5"/>
  <c r="F577" i="5"/>
  <c r="F576" i="5"/>
  <c r="F575" i="5"/>
  <c r="F574" i="5"/>
  <c r="F573" i="5"/>
  <c r="F572" i="5"/>
  <c r="F570" i="5"/>
  <c r="F568" i="5"/>
  <c r="F566" i="5"/>
  <c r="F564" i="5"/>
  <c r="F563" i="5"/>
  <c r="F561" i="5"/>
  <c r="F560" i="5"/>
  <c r="F556" i="5"/>
  <c r="F553" i="5"/>
  <c r="F552" i="5"/>
  <c r="F551" i="5"/>
  <c r="F549" i="5"/>
  <c r="F548" i="5"/>
  <c r="F547" i="5"/>
  <c r="F546" i="5"/>
  <c r="F545" i="5"/>
  <c r="F544" i="5"/>
  <c r="F537" i="5"/>
  <c r="F534" i="5"/>
  <c r="F533" i="5"/>
  <c r="F530" i="5"/>
  <c r="F529" i="5"/>
  <c r="F525" i="5"/>
  <c r="F522" i="5"/>
  <c r="F521" i="5"/>
  <c r="F520" i="5"/>
  <c r="F519" i="5"/>
  <c r="F518" i="5"/>
  <c r="F517" i="5"/>
  <c r="F516" i="5"/>
  <c r="F515" i="5"/>
  <c r="F514" i="5"/>
  <c r="F513" i="5"/>
  <c r="F511" i="5"/>
  <c r="F510" i="5"/>
  <c r="F509" i="5"/>
  <c r="F505" i="5"/>
  <c r="F504" i="5"/>
  <c r="F494" i="5"/>
  <c r="F493" i="5"/>
  <c r="F491" i="5"/>
  <c r="F490" i="5"/>
  <c r="F489" i="5"/>
  <c r="F488" i="5"/>
  <c r="F487" i="5"/>
  <c r="F486" i="5"/>
  <c r="F485" i="5"/>
  <c r="F484" i="5"/>
  <c r="F482" i="5"/>
  <c r="F481" i="5"/>
  <c r="F478" i="5"/>
  <c r="F477" i="5"/>
  <c r="F476" i="5"/>
  <c r="F475" i="5"/>
  <c r="F474" i="5"/>
  <c r="F453" i="5"/>
  <c r="F449" i="5"/>
  <c r="F445" i="5"/>
  <c r="F441" i="5"/>
  <c r="F438" i="5"/>
  <c r="F425" i="5"/>
  <c r="F405" i="5"/>
  <c r="F400" i="5"/>
  <c r="F393" i="5"/>
  <c r="F387" i="5"/>
  <c r="F382" i="5"/>
  <c r="F375" i="5"/>
  <c r="F367" i="5"/>
  <c r="F363" i="5"/>
  <c r="F357" i="5"/>
  <c r="F354" i="5"/>
  <c r="F348" i="5"/>
  <c r="F338" i="5"/>
  <c r="F335" i="5"/>
  <c r="F329" i="5"/>
  <c r="F326" i="5"/>
  <c r="F323" i="5"/>
  <c r="F314" i="5"/>
  <c r="F301" i="5"/>
  <c r="F295" i="5"/>
  <c r="F292" i="5"/>
  <c r="F289" i="5"/>
  <c r="F282" i="5"/>
  <c r="F274" i="5"/>
  <c r="F271" i="5"/>
  <c r="F267" i="5"/>
  <c r="F265" i="5"/>
  <c r="F257" i="5"/>
  <c r="F242" i="5"/>
  <c r="F240" i="5"/>
  <c r="F237" i="5"/>
  <c r="F234" i="5"/>
  <c r="F231" i="5"/>
  <c r="F218" i="5"/>
  <c r="F213" i="5"/>
  <c r="F193" i="5"/>
  <c r="F147" i="5"/>
  <c r="F146" i="5"/>
  <c r="F145" i="5"/>
  <c r="F127" i="5"/>
  <c r="F75" i="5"/>
  <c r="F72" i="5"/>
  <c r="F67" i="5"/>
  <c r="F59" i="5"/>
  <c r="F55" i="5"/>
  <c r="F48" i="5"/>
  <c r="F29" i="5"/>
  <c r="F21" i="5"/>
  <c r="F15" i="5"/>
  <c r="E5" i="8" l="1"/>
  <c r="F6" i="11"/>
  <c r="D82" i="8"/>
  <c r="E82" i="8" s="1"/>
  <c r="D80" i="8"/>
  <c r="E80" i="8" s="1"/>
  <c r="D52" i="8"/>
  <c r="E52" i="8" s="1"/>
  <c r="D46" i="8"/>
  <c r="E46" i="8" s="1"/>
  <c r="D44" i="8"/>
  <c r="E44" i="8" s="1"/>
  <c r="D30" i="8"/>
  <c r="E30" i="8" s="1"/>
  <c r="D29" i="8"/>
  <c r="E29" i="8" s="1"/>
  <c r="D27" i="8"/>
  <c r="E27" i="8" s="1"/>
  <c r="D25" i="8"/>
  <c r="E25" i="8" s="1"/>
  <c r="D24" i="8"/>
  <c r="E24" i="8" s="1"/>
  <c r="D22" i="8"/>
  <c r="E22" i="8" s="1"/>
  <c r="D18" i="8"/>
  <c r="E18" i="8" s="1"/>
  <c r="D17" i="8"/>
  <c r="E17" i="8" s="1"/>
  <c r="D42" i="4"/>
  <c r="F42" i="4" s="1"/>
  <c r="D36" i="4"/>
  <c r="F36" i="4" s="1"/>
  <c r="D24" i="4"/>
  <c r="F24" i="4" s="1"/>
  <c r="D18" i="4"/>
  <c r="F18" i="4" s="1"/>
  <c r="D6" i="4"/>
  <c r="F6" i="4" s="1"/>
  <c r="D77" i="3"/>
  <c r="E77" i="3" s="1"/>
  <c r="D76" i="3"/>
  <c r="E76" i="3" s="1"/>
  <c r="D73" i="3"/>
  <c r="E73" i="3" s="1"/>
  <c r="D70" i="3"/>
  <c r="E70" i="3" s="1"/>
  <c r="D67" i="3"/>
  <c r="E67" i="3" s="1"/>
  <c r="D63" i="3"/>
  <c r="E63" i="3" s="1"/>
  <c r="D61" i="3"/>
  <c r="E61" i="3" s="1"/>
  <c r="D56" i="3"/>
  <c r="E56" i="3" s="1"/>
  <c r="D54" i="3"/>
  <c r="E54" i="3" s="1"/>
  <c r="D52" i="3"/>
  <c r="E52" i="3" s="1"/>
  <c r="D50" i="3"/>
  <c r="E50" i="3" s="1"/>
  <c r="D36" i="3"/>
  <c r="E36" i="3" s="1"/>
  <c r="D20" i="3"/>
  <c r="E20" i="3" s="1"/>
  <c r="D19" i="3"/>
  <c r="E19" i="3" s="1"/>
  <c r="E18" i="3"/>
  <c r="E6" i="3"/>
</calcChain>
</file>

<file path=xl/sharedStrings.xml><?xml version="1.0" encoding="utf-8"?>
<sst xmlns="http://schemas.openxmlformats.org/spreadsheetml/2006/main" count="7884" uniqueCount="2232">
  <si>
    <t>Part</t>
  </si>
  <si>
    <t>Number</t>
  </si>
  <si>
    <t>Skid Steer Loader</t>
  </si>
  <si>
    <t>Description</t>
  </si>
  <si>
    <t>SLP in US$</t>
  </si>
  <si>
    <t>M0041</t>
  </si>
  <si>
    <t>Factory Installed Options</t>
  </si>
  <si>
    <t>M0041-R02-C02</t>
  </si>
  <si>
    <t xml:space="preserve">Cab Enclosure with Heater and Sound Reduction </t>
  </si>
  <si>
    <t>Includes Heater, Front Door with Wiper, Top and Side Sliding Windows, Side Instrument Panel and Sound Reducing Foam Insulation.</t>
  </si>
  <si>
    <t>M0041-A01-C04</t>
  </si>
  <si>
    <t xml:space="preserve">Sound Reduction Option </t>
  </si>
  <si>
    <t>Includes Sound Reducing Foam Insulation, Top Window and Rear Portion of Side Windows.</t>
  </si>
  <si>
    <t>M0041-R05-C03</t>
  </si>
  <si>
    <t xml:space="preserve">Suspension Seat </t>
  </si>
  <si>
    <t>M0041-R09-C02</t>
  </si>
  <si>
    <t xml:space="preserve">23x 8.50-12, 6 PR, Heavy Duty Tires </t>
  </si>
  <si>
    <t>Set of four tires in place of base equipment.  Loader width 44”</t>
  </si>
  <si>
    <t>Heated Cab Packages</t>
  </si>
  <si>
    <t>M__-P01-H51</t>
  </si>
  <si>
    <t>H31</t>
  </si>
  <si>
    <t>H51</t>
  </si>
  <si>
    <t>Enclosed Cab with Heat</t>
  </si>
  <si>
    <t>Suspension Seat</t>
  </si>
  <si>
    <t>Power Bob-Tach</t>
  </si>
  <si>
    <t>Sound Reduction</t>
  </si>
  <si>
    <t>Deluxe Instrument Panel with Keyless Start</t>
  </si>
  <si>
    <t>Attachment Control Kit</t>
  </si>
  <si>
    <t>Open Cab Packages</t>
  </si>
  <si>
    <t>M__-P01-O71</t>
  </si>
  <si>
    <t>M__-P01-O51</t>
  </si>
  <si>
    <t>M__-P01-O31</t>
  </si>
  <si>
    <t>O31</t>
  </si>
  <si>
    <t>O51</t>
  </si>
  <si>
    <t>O71</t>
  </si>
  <si>
    <t>Controls</t>
  </si>
  <si>
    <t>M__-R01-C03</t>
  </si>
  <si>
    <t>M__-R01-C04</t>
  </si>
  <si>
    <t>Tire Options</t>
  </si>
  <si>
    <t>M__-R09-C02</t>
  </si>
  <si>
    <t>M__-R09-C03</t>
  </si>
  <si>
    <t>M__-R09-C04</t>
  </si>
  <si>
    <t>M__-R09-C05</t>
  </si>
  <si>
    <t>M__-R09-C06</t>
  </si>
  <si>
    <t xml:space="preserve"> </t>
  </si>
  <si>
    <t>Bucket Positioning helps the operator to keep the same tilt of the load during lifting.</t>
  </si>
  <si>
    <t>Includes On/Off switch</t>
  </si>
  <si>
    <t>M__-R04-C02</t>
  </si>
  <si>
    <t>M__-R05-C03</t>
  </si>
  <si>
    <t>M__-R11-C02</t>
  </si>
  <si>
    <t>M__-A01-C02</t>
  </si>
  <si>
    <t>Air Conditioned/Heated Cab Packages</t>
  </si>
  <si>
    <t>M__-P01-A91</t>
  </si>
  <si>
    <t>M__-P01-A71</t>
  </si>
  <si>
    <t>M__-P01-A51</t>
  </si>
  <si>
    <t>M__-P01-A31</t>
  </si>
  <si>
    <t>A31</t>
  </si>
  <si>
    <t>A51</t>
  </si>
  <si>
    <t>A71</t>
  </si>
  <si>
    <t>A91</t>
  </si>
  <si>
    <t>Enclosed Cab with AC/Heat</t>
  </si>
  <si>
    <t>High Flow Hydraulics</t>
  </si>
  <si>
    <t>Two Speed</t>
  </si>
  <si>
    <t>Hydraulic Bucket Positioning</t>
  </si>
  <si>
    <t>Engine Block Heater</t>
  </si>
  <si>
    <t>M__-R03-C03</t>
  </si>
  <si>
    <t xml:space="preserve">High Flow Hydraulics </t>
  </si>
  <si>
    <t>A91 Option Package</t>
  </si>
  <si>
    <t>A71 Option Package</t>
  </si>
  <si>
    <t>A51 Option Package</t>
  </si>
  <si>
    <t>A31 Option Package</t>
  </si>
  <si>
    <t>Cab Accessories Package*</t>
  </si>
  <si>
    <t>Two Speed with 3-Point Belt</t>
  </si>
  <si>
    <t>H71 Option Package</t>
  </si>
  <si>
    <t>H51 Option Package</t>
  </si>
  <si>
    <t>H31 Option Package</t>
  </si>
  <si>
    <t>O71 Option Package</t>
  </si>
  <si>
    <t>O51 Option Package</t>
  </si>
  <si>
    <t>O31 Option Package</t>
  </si>
  <si>
    <t>Advanced Control System (ACS)</t>
  </si>
  <si>
    <t>Selectable Joystick Control (SJC)</t>
  </si>
  <si>
    <t>(Set of 4 Tires in Place of Base Equipment)</t>
  </si>
  <si>
    <t>12-16.5, 12 Pr, Bobcat Heavy Duty Tires Offset</t>
  </si>
  <si>
    <t>Loader width 68"</t>
  </si>
  <si>
    <t>12-16.5, 12 Pr, Bobcat Severe Duty Tires</t>
  </si>
  <si>
    <t>Loader width 72"</t>
  </si>
  <si>
    <t>12-16.5, 12 Pr, Bobcat Severe Duty-Poly Fill Tires</t>
  </si>
  <si>
    <t>M__-R09-C11</t>
  </si>
  <si>
    <t>33 x 15.5-16.5, 12 PR, Bobcat Super Float Tires- Offset Rims</t>
  </si>
  <si>
    <t>Loader width 74"</t>
  </si>
  <si>
    <t xml:space="preserve">Factory Installed Options </t>
  </si>
  <si>
    <t>Air Ride Suspension Seat</t>
  </si>
  <si>
    <t>Must order an A,H or O cab package.</t>
  </si>
  <si>
    <t>Radio</t>
  </si>
  <si>
    <t xml:space="preserve">Includes weatherproof AM/FM/NOAAWeather Band Radio, Speakers, and Antenna. </t>
  </si>
  <si>
    <t xml:space="preserve">Works with MP3 or other portable music player.  </t>
  </si>
  <si>
    <t>Provides 30.5 GPM and 3500 PSI for attachment operation.</t>
  </si>
  <si>
    <t>Attachment 7 Pin Control Kit</t>
  </si>
  <si>
    <t xml:space="preserve">High Flow Hydraulics, Two Speed, Hydraulic Bucket </t>
  </si>
  <si>
    <t>Positioning,   Engine Block Heater</t>
  </si>
  <si>
    <t xml:space="preserve">Includes 2-speed motors and Spring Applied/Pressure Release (SAPR) Brake. </t>
  </si>
  <si>
    <t xml:space="preserve">Low Travel Speed 7.1 MPH, High Travel Speed 12.3 MPH. </t>
  </si>
  <si>
    <t xml:space="preserve">When ordering 2 speed option, the Bobcat Ordering systems will automatically add the </t>
  </si>
  <si>
    <t xml:space="preserve">Suspension Seat with 3 Point Belt if the Two Speed Option is ordered; unless you are ordering </t>
  </si>
  <si>
    <t xml:space="preserve">a Cab Option Package which includes the suspension seat </t>
  </si>
  <si>
    <t>Two Speed, Engine Block Heater</t>
  </si>
  <si>
    <t xml:space="preserve">                                 </t>
  </si>
  <si>
    <t>Hydraulic Bucket Positioning,   Engine Block Heater</t>
  </si>
  <si>
    <t>Two Speed with 3 Point Belt</t>
  </si>
  <si>
    <t>Allows operator to select either hand or foot control of lift and tilt functions.</t>
  </si>
  <si>
    <t>Loader width 68.5”</t>
  </si>
  <si>
    <t>Loader width 72.1”</t>
  </si>
  <si>
    <t>Other Factory Installed Options</t>
  </si>
  <si>
    <t>Must order a Cab Option package.</t>
  </si>
  <si>
    <t>Provides 36.5 GPM and 3500 PSI for attachment operation.</t>
  </si>
  <si>
    <t xml:space="preserve">When ordering High Flow Hydraulics, the Bobcat Ordering systems will automatically add </t>
  </si>
  <si>
    <t xml:space="preserve">the 7 Pin Attachment Control Kit. Unless you are ordering an A71, H71 or O71 Cab Package </t>
  </si>
  <si>
    <t>that includes the  Attachment Control Kit.</t>
  </si>
  <si>
    <t>M__-P03-F50</t>
  </si>
  <si>
    <t>Includes 2-speed motors and Spring Applied/Pressure Release (SAPR) Brake.</t>
  </si>
  <si>
    <t>Low Travel Speed 7.1 MPH, High Travel Speed 12.3 MPH.</t>
  </si>
  <si>
    <t xml:space="preserve">When ordering 2 Speed option, the Bobcat Ordering systems will automatically add the </t>
  </si>
  <si>
    <t xml:space="preserve">Suspension  seat with 3 point seat belt; Unless you are ordering a Cab Option Package </t>
  </si>
  <si>
    <t>which includes the suspension seat.</t>
  </si>
  <si>
    <t>M__-P03-F20</t>
  </si>
  <si>
    <t>M__-P03-F30</t>
  </si>
  <si>
    <t>Includes On/Off switch.</t>
  </si>
  <si>
    <t>M__-P03-F10</t>
  </si>
  <si>
    <t>14-17.5, 14 Pr, Bobcat Severe Duty Tires</t>
  </si>
  <si>
    <t>Loader width 79"</t>
  </si>
  <si>
    <t xml:space="preserve">Provides 37 GPM and 3500 PSI for attachment operation. </t>
  </si>
  <si>
    <t>The Bobcat Ordering systems will automatically add the 7 Pin Attachment Control Kit if the High Flow Hydraulics are ordered; Unless you are ordering an A71 or O71 Cab Option Package that includes the Attachment Control Kit</t>
  </si>
  <si>
    <t>Standard features include: Selectable patterns (ISO or H-Pattern), Horsepower  Management, Speed Management, Drive Response and Foot Pedal for Engine Speed Control.</t>
  </si>
  <si>
    <t>14-17.5, 14 Pr, Bobcat Severe Duty-Poly Fill Tires</t>
  </si>
  <si>
    <t>48" Angle Broom</t>
  </si>
  <si>
    <r>
      <t>(Manual Angle, 3-Positions: 30</t>
    </r>
    <r>
      <rPr>
        <sz val="9"/>
        <color indexed="8"/>
        <rFont val="Symbol"/>
        <family val="1"/>
        <charset val="2"/>
      </rPr>
      <t>°</t>
    </r>
    <r>
      <rPr>
        <sz val="9"/>
        <color indexed="8"/>
        <rFont val="Times New Roman"/>
        <family val="1"/>
      </rPr>
      <t xml:space="preserve"> Right, Left and Straight)</t>
    </r>
  </si>
  <si>
    <t>(S630, S650, S750, S770)</t>
  </si>
  <si>
    <t>68" Angle Broom</t>
  </si>
  <si>
    <t>(Loader must be equipped with an Attachment Control Kit)</t>
  </si>
  <si>
    <t>(When used on loaders equipped with a 14-Pin Attachment Control Kit, a 14-Pin</t>
  </si>
  <si>
    <t>Attachment T-Harness Kit is required)</t>
  </si>
  <si>
    <t>84" Angle Broom</t>
  </si>
  <si>
    <t>Model 10 Auger Drive Unit</t>
  </si>
  <si>
    <t>(Must also order Mounting Frame and Bit) (Must order mounting frame, light duty bit</t>
  </si>
  <si>
    <t>and swing stop kit when installing on MT50 and MT52)</t>
  </si>
  <si>
    <t>Model 15C Auger Drive Unit</t>
  </si>
  <si>
    <t>(Must also order Mounting Frame and Bit)</t>
  </si>
  <si>
    <t>(Auger drive unit is shipped with a 7/8" round bit retention pin, if used in conjunction</t>
  </si>
  <si>
    <t>with a hex bit a 5/8" Pin Kit P/N 6809733 is required.)</t>
  </si>
  <si>
    <t>Model 15H Hex Shaft Auger Drive Unit</t>
  </si>
  <si>
    <t>S750H*, S770*, S770H*, S850*, S850H*) (A300, A300H) (A770*, A770H*)</t>
  </si>
  <si>
    <t>(T630*, T630H*, T650*, T650H*, T750*, T750H*, T770*, T770H*, T870*, T870H*)</t>
  </si>
  <si>
    <t>Model 30C Auger Drive Unit</t>
  </si>
  <si>
    <t>Model 30H Hex Shaft Auger Drive Unit</t>
  </si>
  <si>
    <t>(Includes Mounting Hardware)</t>
  </si>
  <si>
    <t>Mounting Frame,</t>
  </si>
  <si>
    <t>*Must also order Bumper Kit p/n 7172609 for M-Series Loaders – S630, S650, S870,  T630, T650, T870</t>
  </si>
  <si>
    <t>*Must also order Swing Stop Kit, PN 6811444 for Mini-Track Loaders.</t>
  </si>
  <si>
    <t>*Auger Bits are not Included with the Auger Drive Units.</t>
  </si>
  <si>
    <t>Auger Drive &amp; Bit Recommendations</t>
  </si>
  <si>
    <r>
      <t>Model 10 Augers—Recommended bit size 6</t>
    </r>
    <r>
      <rPr>
        <sz val="11"/>
        <color indexed="8"/>
        <rFont val="Times New Roman"/>
        <family val="1"/>
      </rPr>
      <t xml:space="preserve">, </t>
    </r>
    <r>
      <rPr>
        <b/>
        <sz val="11"/>
        <color indexed="8"/>
        <rFont val="Times New Roman"/>
        <family val="1"/>
      </rPr>
      <t>9”, 12”, 15”, 16”</t>
    </r>
    <r>
      <rPr>
        <b/>
        <sz val="12"/>
        <color indexed="8"/>
        <rFont val="Times New Roman"/>
        <family val="1"/>
      </rPr>
      <t>, 18”</t>
    </r>
  </si>
  <si>
    <t>Model 15C and 30C Augers—Recommended bit size 6", 9”, 12”, 15”, 18”, 24”, 30”, 36”</t>
  </si>
  <si>
    <t>Model 15H and 30H Augers—Recommended bit size 6", 9”, 12”, 15”, 18”, 24”, 30”, 36”</t>
  </si>
  <si>
    <t>Light Duty, Standard Duty, Heavy Duty and Rock Bits are Available.</t>
  </si>
  <si>
    <t>Auger bit combinations should be used as a guideline. Recommendations are based upon average digging conditions.</t>
  </si>
  <si>
    <t>Bob-Tach Mounted Backhoe</t>
  </si>
  <si>
    <t>(Must also order bucket, see Backhoe Bucket pages)</t>
  </si>
  <si>
    <t>(Loader must be equipped with an Attachment Control Kit) (If installing on loader with 14-Pin Attachment Control, must also order 14-pin Attachment T-Harness P/N 6725383)</t>
  </si>
  <si>
    <t>(Bob-Tach Mounted Backhoe is NOT compatible with Rear Stabilizers)</t>
  </si>
  <si>
    <t xml:space="preserve"> Accessories  </t>
  </si>
  <si>
    <t>(S70)</t>
  </si>
  <si>
    <t>(S70, S100) (T110)</t>
  </si>
  <si>
    <t>(T250, T300, T320) (T630, T650, T750, T770)</t>
  </si>
  <si>
    <t xml:space="preserve"> Accessories </t>
  </si>
  <si>
    <t>Ripper</t>
  </si>
  <si>
    <t>Frost &amp; Rock Ripper</t>
  </si>
  <si>
    <t>Packer Wheel</t>
  </si>
  <si>
    <t>Mounting Kit</t>
  </si>
  <si>
    <t>Backhoe Buckets</t>
  </si>
  <si>
    <t xml:space="preserve">Part </t>
  </si>
  <si>
    <t>Backhoe Buckets – Current</t>
  </si>
  <si>
    <t>(Bob-Tach Mounted Backhoe X-Change™ Style)</t>
  </si>
  <si>
    <t>13" Trenching Bucket, 3 Bolt-On Teeth</t>
  </si>
  <si>
    <t>16" Trenching Bucket, 4 Bolt-On Teeth</t>
  </si>
  <si>
    <t>20" Trenching Bucket, 4 Bolt-On Teeth</t>
  </si>
  <si>
    <t>9" Trenching Bucket, 2 Bolt-On Teeth</t>
  </si>
  <si>
    <t>12" Trenching Bucket, 3 Bolt-On Teeth</t>
  </si>
  <si>
    <t>16" Trenching Bucket, 3 Bolt-On Teeth</t>
  </si>
  <si>
    <t>18" Trenching Bucket, 4 Bolt-On Teeth</t>
  </si>
  <si>
    <t>24" Trenching Bucket, 5 Bolt-On Teeth</t>
  </si>
  <si>
    <t>39" Grading Bucket, No Teeth</t>
  </si>
  <si>
    <t>Includes weatherproof AM/FM/NOAAWeather Band Radio, Speakers, and Antenna.</t>
  </si>
  <si>
    <t>Must order A Cab Option Package.</t>
  </si>
  <si>
    <t>Works with MP3 or other portable music player.</t>
  </si>
  <si>
    <t>Compact Track Loader</t>
  </si>
  <si>
    <t>Track Options</t>
  </si>
  <si>
    <r>
      <t>*</t>
    </r>
    <r>
      <rPr>
        <i/>
        <u/>
        <sz val="8.5"/>
        <color indexed="8"/>
        <rFont val="Times New Roman"/>
        <family val="1"/>
      </rPr>
      <t>Cab Accessories Package:</t>
    </r>
    <r>
      <rPr>
        <i/>
        <sz val="8.5"/>
        <color indexed="8"/>
        <rFont val="Times New Roman"/>
        <family val="1"/>
      </rPr>
      <t xml:space="preserve">  Deluxe Headliner with Dome Light, Rear Cab Corner Trim, Cab Accessory Harness, Power Port, Lower Interior Panels with Storage Compartments and Cup Holder.</t>
    </r>
  </si>
  <si>
    <t>17.7” Rubber Tracks</t>
  </si>
  <si>
    <t>Roller Suspension Carriage</t>
  </si>
  <si>
    <t>Includes Solid Mounted undercarriage and 4 Rollers with Leaf Spring style suspension.</t>
  </si>
  <si>
    <t xml:space="preserve">Individual Options </t>
  </si>
  <si>
    <t xml:space="preserve">Attachment 7 Pin Control Kit </t>
  </si>
  <si>
    <t>Bucket positioning helps the operator to keep the same tilt of the load during lifting.</t>
  </si>
  <si>
    <r>
      <t xml:space="preserve">Package that includes the Attachment Control Kit  </t>
    </r>
    <r>
      <rPr>
        <b/>
        <sz val="14"/>
        <color indexed="8"/>
        <rFont val="Times New Roman"/>
        <family val="1"/>
      </rPr>
      <t xml:space="preserve"> </t>
    </r>
    <r>
      <rPr>
        <b/>
        <sz val="11"/>
        <color indexed="8"/>
        <rFont val="Times New Roman"/>
        <family val="1"/>
      </rPr>
      <t xml:space="preserve">  </t>
    </r>
  </si>
  <si>
    <t xml:space="preserve">Kit if the High Flow Hydraulics are ordered. Unless you are ordering a Cab Option </t>
  </si>
  <si>
    <t>The Bobcat Ordering systems will automatically add the 7 Pin Attachment Control</t>
  </si>
  <si>
    <r>
      <t>*</t>
    </r>
    <r>
      <rPr>
        <i/>
        <u/>
        <sz val="8.5"/>
        <color indexed="8"/>
        <rFont val="Times New Roman"/>
        <family val="1"/>
      </rPr>
      <t>Cab Accessories Package:</t>
    </r>
    <r>
      <rPr>
        <i/>
        <sz val="8.5"/>
        <color indexed="8"/>
        <rFont val="Times New Roman"/>
        <family val="1"/>
      </rPr>
      <t xml:space="preserve">  Deluxe Headliner with Dome Light, Cab Accessory Harness, Power Port, Lower Interior Panels with Storage Compartments and Cup Holder.</t>
    </r>
  </si>
  <si>
    <t>M__ -R01-C03</t>
  </si>
  <si>
    <t xml:space="preserve">Allows operator to select either hand or foot control of lift and tilt functions.  </t>
  </si>
  <si>
    <t>M__ -R01-C04</t>
  </si>
  <si>
    <t>M__-R21-C02</t>
  </si>
  <si>
    <t>Compatible with 12.6” Tracks (Machine Width 73.4”) or 17.7” Tracks. (Machine Width 78.0”)</t>
  </si>
  <si>
    <t xml:space="preserve">Other Factory Installed Options </t>
  </si>
  <si>
    <t>Must order a Cab Option Package.</t>
  </si>
  <si>
    <t xml:space="preserve">Includes 2-speed motors, Spring Applied/Pressure Release (SAPR) Brake and 3 point Seat Belt. </t>
  </si>
  <si>
    <t>Low Travel Speed 6.1 MPH, High Travel Speed 10.7 MPH</t>
  </si>
  <si>
    <t xml:space="preserve">        </t>
  </si>
  <si>
    <r>
      <t>*</t>
    </r>
    <r>
      <rPr>
        <i/>
        <u/>
        <sz val="8"/>
        <color indexed="8"/>
        <rFont val="Times New Roman"/>
        <family val="1"/>
      </rPr>
      <t>Cab Accessories Package</t>
    </r>
    <r>
      <rPr>
        <i/>
        <sz val="8"/>
        <color indexed="8"/>
        <rFont val="Times New Roman"/>
        <family val="1"/>
      </rPr>
      <t>:  Deluxe Headliner with Dome Light, Cab Accessory Harness, Power Port, Lower   Interior Panels  with Storage Compartments, and Cup Holder.</t>
    </r>
  </si>
  <si>
    <r>
      <t>Includes weatherproof AM/FM/NOAA Weather Band Radio, Speakers, and Antenna</t>
    </r>
    <r>
      <rPr>
        <sz val="10"/>
        <color indexed="8"/>
        <rFont val="Times New Roman"/>
        <family val="1"/>
      </rPr>
      <t>.</t>
    </r>
  </si>
  <si>
    <t>Provides 37.4 GPM and 3500 PSI for attachment operation.</t>
  </si>
  <si>
    <t xml:space="preserve">When ordering High Flow Hydraulics, the Bobcat Ordering systems will automatically add a </t>
  </si>
  <si>
    <t xml:space="preserve">7 Pin Attachment Control Kit. Unless you are ordering an A71 or O71 Cab Package that </t>
  </si>
  <si>
    <t xml:space="preserve">includes the  Attachment Control Kit </t>
  </si>
  <si>
    <t>Must order an A, H or O Cab Package.</t>
  </si>
  <si>
    <t xml:space="preserve">Deluxe Instrument Panel with Keyless </t>
  </si>
  <si>
    <t>Start</t>
  </si>
  <si>
    <r>
      <t>Tire Options</t>
    </r>
    <r>
      <rPr>
        <i/>
        <sz val="10"/>
        <color indexed="8"/>
        <rFont val="Times New Roman"/>
        <family val="1"/>
      </rPr>
      <t>(Set of 4 Tires in Place of Base Equipment)</t>
    </r>
  </si>
  <si>
    <t>Loader width 72.1"</t>
  </si>
  <si>
    <t>Loader width 80"</t>
  </si>
  <si>
    <t>33 x 15.5-16.5, 12 PR, Turf and Sand Tires</t>
  </si>
  <si>
    <t>Must order a Cab Option Package</t>
  </si>
  <si>
    <t xml:space="preserve">Provides 36.5 GPM and 3500 PSI for attachment operation. </t>
  </si>
  <si>
    <t xml:space="preserve">The Bobcat Ordering systems will automatically add the 7 Pin Attachment Control Kit if the High Flow Hydraulics are ordered. Unless you are ordering an A71, H71 or O71 Cab Package that includes the Attachment Control Kit </t>
  </si>
  <si>
    <t>Mini Track Loader</t>
  </si>
  <si>
    <t>M0043</t>
  </si>
  <si>
    <t>Ride-On Platform</t>
  </si>
  <si>
    <t>M0045</t>
  </si>
  <si>
    <t>M0045-R09-C02</t>
  </si>
  <si>
    <t>9.8” Wide Track Option</t>
  </si>
  <si>
    <t>Machine width is 41.4”.</t>
  </si>
  <si>
    <t>Compact Excavator</t>
  </si>
  <si>
    <t>Keyless Ignition</t>
  </si>
  <si>
    <t>M____-P01-A71</t>
  </si>
  <si>
    <t>M____-P01-A51</t>
  </si>
  <si>
    <t>M____-P01-A31</t>
  </si>
  <si>
    <t>Enclosed Cab with Heat/AC</t>
  </si>
  <si>
    <t>Hydraulic X-Change</t>
  </si>
  <si>
    <t>Hydraulic Clamp</t>
  </si>
  <si>
    <t>Second Auxiliary Hydraulics</t>
  </si>
  <si>
    <t>Hydraulic Angle Blade*</t>
  </si>
  <si>
    <t>*Applies to E35 only</t>
  </si>
  <si>
    <t>Travel Motion Alarm</t>
  </si>
  <si>
    <t>M____-P01-H71</t>
  </si>
  <si>
    <t>M____-P01-H51</t>
  </si>
  <si>
    <t>M____-P01-H31</t>
  </si>
  <si>
    <t>M____-P01-O71</t>
  </si>
  <si>
    <t>M____-P01-O51</t>
  </si>
  <si>
    <t>Increases operating weight by 212 lbs</t>
  </si>
  <si>
    <t>M____-R04-C02</t>
  </si>
  <si>
    <t>Keyless Start</t>
  </si>
  <si>
    <t>M____-R03-C02</t>
  </si>
  <si>
    <t>Long Arm &amp; Counterweight</t>
  </si>
  <si>
    <t>Increases operating weight by 675 lbs</t>
  </si>
  <si>
    <t>M____-R07-C02</t>
  </si>
  <si>
    <t xml:space="preserve">Second Auxiliary Hydraulics </t>
  </si>
  <si>
    <t>M____-R02-C02</t>
  </si>
  <si>
    <t>Steel Tracks</t>
  </si>
  <si>
    <t>M____-R11-C02</t>
  </si>
  <si>
    <t>Hydraulic Clamp (Class III)</t>
  </si>
  <si>
    <t>Hydraulic Angle Blade</t>
  </si>
  <si>
    <t>12" Rubber Track with Roller Suspension Carriage</t>
  </si>
  <si>
    <t>16" Rubber Track with Roller Suspension Carriage</t>
  </si>
  <si>
    <t>Two Speed, Hydraulic Bucket Positioning,  Engine Block Heater</t>
  </si>
  <si>
    <t>Two Speed, Hydraulic Bucket Positioning, Engine Block Heater</t>
  </si>
  <si>
    <r>
      <rPr>
        <i/>
        <u/>
        <sz val="8"/>
        <color indexed="8"/>
        <rFont val="Times New Roman"/>
        <family val="1"/>
      </rPr>
      <t>Cab Accessories Package</t>
    </r>
    <r>
      <rPr>
        <i/>
        <sz val="8"/>
        <color indexed="8"/>
        <rFont val="Times New Roman"/>
        <family val="1"/>
      </rPr>
      <t>:  Deluxe Headliner with Dome Light, Cab Accessory Harness, Power Port, Lower Interior Panels with Storage Compartments and Cup Holder.</t>
    </r>
  </si>
  <si>
    <t>All Wheel Steer Loader</t>
  </si>
  <si>
    <t>Accessories</t>
  </si>
  <si>
    <t>Increases operating weight by 460 lbs</t>
  </si>
  <si>
    <t>Increases operating weight by 170 lbs</t>
  </si>
  <si>
    <t>Increases operating weight by 77 lbs</t>
  </si>
  <si>
    <t>M____-P01-A91</t>
  </si>
  <si>
    <r>
      <t xml:space="preserve"> Hydraulic Clamp </t>
    </r>
    <r>
      <rPr>
        <sz val="8"/>
        <color indexed="8"/>
        <rFont val="Times New Roman"/>
        <family val="1"/>
      </rPr>
      <t>(Class IV)</t>
    </r>
  </si>
  <si>
    <t>M____-R12-C02</t>
  </si>
  <si>
    <t>Increases operating weight by 346 lbs</t>
  </si>
  <si>
    <t>Increases operating weight by - 476 lbs (E45), 518 lbs (E50)</t>
  </si>
  <si>
    <t>Increases operating weight by 289 lbs</t>
  </si>
  <si>
    <t>Angle Brooms</t>
  </si>
  <si>
    <t>Augers</t>
  </si>
  <si>
    <t>Increases operating weight by 330 lbs.</t>
  </si>
  <si>
    <t>(S630, S650, S750, S770, S850)</t>
  </si>
  <si>
    <t>Bale Forks, Set of 2</t>
  </si>
  <si>
    <t>Bale Forks</t>
  </si>
  <si>
    <t>Boring Unit</t>
  </si>
  <si>
    <t>(Includes drive unit and guide tool)</t>
  </si>
  <si>
    <t>Box Blade</t>
  </si>
  <si>
    <t>84" Box Blade</t>
  </si>
  <si>
    <t>(Used for rough grading and landscaping)</t>
  </si>
  <si>
    <t>84" Box Blade With Laser Mounting</t>
  </si>
  <si>
    <t>(Must also order receiver p/n 7160486)</t>
  </si>
  <si>
    <t>(Approved for use only on BICS loaders.) (Includes integrated laser control)</t>
  </si>
  <si>
    <t>(May also need laser transmitter and tripod—unless customer has this equipment.)</t>
  </si>
  <si>
    <t>(The laser receiver will work with most rotating laser beacons)</t>
  </si>
  <si>
    <t>(If installing on loader with 14-Pin Attachment Control, must also order 14-Pin</t>
  </si>
  <si>
    <t xml:space="preserve"> Attachment T-Harness P/N 7164095)</t>
  </si>
  <si>
    <t>Laser Transmitter, Dual Slope</t>
  </si>
  <si>
    <r>
      <t>(</t>
    </r>
    <r>
      <rPr>
        <b/>
        <sz val="9"/>
        <color indexed="8"/>
        <rFont val="Times New Roman"/>
        <family val="1"/>
      </rPr>
      <t>Trimble GL722</t>
    </r>
    <r>
      <rPr>
        <sz val="9"/>
        <color indexed="8"/>
        <rFont val="Times New Roman"/>
        <family val="1"/>
      </rPr>
      <t>)</t>
    </r>
  </si>
  <si>
    <r>
      <t>(</t>
    </r>
    <r>
      <rPr>
        <b/>
        <sz val="9"/>
        <color indexed="8"/>
        <rFont val="Times New Roman"/>
        <family val="1"/>
      </rPr>
      <t>Trimble GL422</t>
    </r>
    <r>
      <rPr>
        <sz val="9"/>
        <color indexed="8"/>
        <rFont val="Times New Roman"/>
        <family val="1"/>
      </rPr>
      <t>; includes CR600 receiver)</t>
    </r>
  </si>
  <si>
    <t>Laser Transmitter, Single Slope</t>
  </si>
  <si>
    <r>
      <t>(</t>
    </r>
    <r>
      <rPr>
        <b/>
        <sz val="9"/>
        <color indexed="8"/>
        <rFont val="Times New Roman"/>
        <family val="1"/>
      </rPr>
      <t>Trimble GL412</t>
    </r>
    <r>
      <rPr>
        <sz val="9"/>
        <color indexed="8"/>
        <rFont val="Times New Roman"/>
        <family val="1"/>
      </rPr>
      <t>)</t>
    </r>
  </si>
  <si>
    <t>Tripod</t>
  </si>
  <si>
    <t>Laser Receiver, BLR2</t>
  </si>
  <si>
    <r>
      <t>(Must order 1 for use with laser kit)</t>
    </r>
    <r>
      <rPr>
        <sz val="9"/>
        <color indexed="8"/>
        <rFont val="Times New Roman"/>
        <family val="1"/>
      </rPr>
      <t xml:space="preserve"> </t>
    </r>
  </si>
  <si>
    <t>(For use with Laser Box Blade S/N 657500370 and above).</t>
  </si>
  <si>
    <t>(May also need a laser transmitter and tripod—unless customer has this equipment.)</t>
  </si>
  <si>
    <t>(The laser receivers will work with most rotating laser transmitters.</t>
  </si>
  <si>
    <t>Breaker, Hydraulic</t>
  </si>
  <si>
    <t>HB680 Breaker</t>
  </si>
  <si>
    <t>(Includes Nail Point, fixing cap bolts, cradle, isolation mount, gauge tool, retainer clip</t>
  </si>
  <si>
    <t>and hose protector) (Must also order Loader Mounting Frame and Hose Kit)</t>
  </si>
  <si>
    <t>(Special Applications Kit must be used when operating a Hydraulic Breaker)</t>
  </si>
  <si>
    <t>(When installing on MT50, must also order Shutdown Kit, p/n 6735945)</t>
  </si>
  <si>
    <t>Mounting Frames –HB680</t>
  </si>
  <si>
    <t>Loader Mounting Frame</t>
  </si>
  <si>
    <t>(Must also order a hose kit, P/N 6727411)</t>
  </si>
  <si>
    <t>Loader X-Change Mounting Frame</t>
  </si>
  <si>
    <t>(Uses X-Change pin-through design) (Must also order Breaker X-Change Mounting Cap</t>
  </si>
  <si>
    <t>p/n 7113656. This allows breaker with X-Change Mounting Cap to be installed on loader)</t>
  </si>
  <si>
    <t>X-Change Mounting Cap</t>
  </si>
  <si>
    <t>Accessories – HB680</t>
  </si>
  <si>
    <t>Hose Kit</t>
  </si>
  <si>
    <t>(Includes hoses and quick couplers)</t>
  </si>
  <si>
    <t>HB880 Breaker</t>
  </si>
  <si>
    <t>(Includes Nail Point, flow control valve, fixing cap bolts, cradle, isolation mount, gauge tool, retainer clip</t>
  </si>
  <si>
    <t>Mounting Frame – HB880</t>
  </si>
  <si>
    <t>(Breaker mounting frame allows for breaking horizontal or vertical surfaces.)</t>
  </si>
  <si>
    <t>(Must also order a hose kit, P/N 7114764)</t>
  </si>
  <si>
    <t>Horizontal Loader Mounting Frame</t>
  </si>
  <si>
    <t>(Recommended mounting frame for horizontal surface breaking only)</t>
  </si>
  <si>
    <t>Allows breaker with X-Change Mounting Cap to be installed on loader, breaker can then be</t>
  </si>
  <si>
    <t>used on excavator and loader. Uses X-Change pin-through design.</t>
  </si>
  <si>
    <t>(Breaker mounting frame allows for breaking horizontal or vertical surfaces)</t>
  </si>
  <si>
    <t>(Must also order Breaker X-Change Mounting Cap P/N 7113657)</t>
  </si>
  <si>
    <t>Accessories – HB880</t>
  </si>
  <si>
    <t>(Ship Weight 20 lbs.)</t>
  </si>
  <si>
    <t>HB980 Breaker</t>
  </si>
  <si>
    <t>(Includes Nail Point, flow control valve, fixing cap bolts, cradle, isolation mount,</t>
  </si>
  <si>
    <t>gauge tool, retainer clip and hose protector)</t>
  </si>
  <si>
    <t>(Must also order Loader Mounting Frame and Hose Kit)</t>
  </si>
  <si>
    <t xml:space="preserve">*Must also order Flow Control Valve Kit, for M-Series p/n 7177744 </t>
  </si>
  <si>
    <t>Mounting Frame –HB980</t>
  </si>
  <si>
    <t>Accessories –HB980</t>
  </si>
  <si>
    <t>(T630, T650, T750, T770, T870)</t>
  </si>
  <si>
    <t>HB1180 Breaker</t>
  </si>
  <si>
    <t>Mounting Frame –HB1180</t>
  </si>
  <si>
    <t>(Must also order Breaker X-Change Mounting Cap P/N 7117325)</t>
  </si>
  <si>
    <t>Accessories –HB1180</t>
  </si>
  <si>
    <t>(T750, T770, T870)</t>
  </si>
  <si>
    <t>HB1380 Breaker</t>
  </si>
  <si>
    <t>Mounting Frame –HB1380</t>
  </si>
  <si>
    <t>Accessories – HB1380</t>
  </si>
  <si>
    <t>HB2380 Breaker</t>
  </si>
  <si>
    <t>(Includes Nail Point, fixing cap bolts, cradle, isolation mount, and hose protector)</t>
  </si>
  <si>
    <t>Mounting Frames –HB2380</t>
  </si>
  <si>
    <t>Accessories – HB2380</t>
  </si>
  <si>
    <t>Brush Saw</t>
  </si>
  <si>
    <t>(Special Applications kit must be installed on loader when operating Brush Saw)</t>
  </si>
  <si>
    <t>Bruschcat Rotary Cutter</t>
  </si>
  <si>
    <t xml:space="preserve">    *Not approved for use with 37 GPM High Flow Loaders</t>
  </si>
  <si>
    <t>Buckets</t>
  </si>
  <si>
    <r>
      <t xml:space="preserve">36" Constr./Ind. Bucket </t>
    </r>
    <r>
      <rPr>
        <b/>
        <sz val="11"/>
        <color indexed="8"/>
        <rFont val="Symbol"/>
        <family val="1"/>
        <charset val="2"/>
      </rPr>
      <t>¨</t>
    </r>
  </si>
  <si>
    <t>(Not approved for use with 32" Utility Grapple, P/N 6728117)</t>
  </si>
  <si>
    <r>
      <t xml:space="preserve">36" Dirt Bucket </t>
    </r>
    <r>
      <rPr>
        <b/>
        <sz val="11"/>
        <color indexed="8"/>
        <rFont val="Symbol"/>
        <family val="1"/>
        <charset val="2"/>
      </rPr>
      <t>¨</t>
    </r>
  </si>
  <si>
    <r>
      <t xml:space="preserve">44" Dirt Bucket </t>
    </r>
    <r>
      <rPr>
        <b/>
        <sz val="11"/>
        <color indexed="8"/>
        <rFont val="Symbol"/>
        <family val="1"/>
        <charset val="2"/>
      </rPr>
      <t>¨</t>
    </r>
  </si>
  <si>
    <r>
      <t xml:space="preserve">36" General Purpose Bucket </t>
    </r>
    <r>
      <rPr>
        <b/>
        <sz val="11"/>
        <color indexed="8"/>
        <rFont val="Symbol"/>
        <family val="1"/>
        <charset val="2"/>
      </rPr>
      <t>¨</t>
    </r>
  </si>
  <si>
    <t>(For use with 32" Utility Grapple, P/N 7125370)</t>
  </si>
  <si>
    <r>
      <t xml:space="preserve">44" General Purpose Bucket </t>
    </r>
    <r>
      <rPr>
        <b/>
        <sz val="11"/>
        <color indexed="8"/>
        <rFont val="Symbol"/>
        <family val="1"/>
        <charset val="2"/>
      </rPr>
      <t>¨</t>
    </r>
  </si>
  <si>
    <t>(MT55)</t>
  </si>
  <si>
    <r>
      <t xml:space="preserve">50" General Purpose Bucket </t>
    </r>
    <r>
      <rPr>
        <b/>
        <sz val="11"/>
        <color indexed="8"/>
        <rFont val="Symbol"/>
        <family val="1"/>
        <charset val="2"/>
      </rPr>
      <t>¨</t>
    </r>
  </si>
  <si>
    <r>
      <t xml:space="preserve">56" General Purpose Bucket </t>
    </r>
    <r>
      <rPr>
        <b/>
        <sz val="11"/>
        <color indexed="8"/>
        <rFont val="Symbol"/>
        <family val="1"/>
        <charset val="2"/>
      </rPr>
      <t>¨</t>
    </r>
  </si>
  <si>
    <t>D</t>
  </si>
  <si>
    <t>Buckets have holes predrilled to accept bolt-on cutting edges.</t>
  </si>
  <si>
    <t>¨</t>
  </si>
  <si>
    <t>Buckets have holes predrilled to accept bolt-on cutting edges or bolt-on teeth.</t>
  </si>
  <si>
    <r>
      <t xml:space="preserve">56" Constr./Ind. Bucket </t>
    </r>
    <r>
      <rPr>
        <b/>
        <sz val="11"/>
        <color indexed="8"/>
        <rFont val="Symbol"/>
        <family val="1"/>
        <charset val="2"/>
      </rPr>
      <t>¨</t>
    </r>
  </si>
  <si>
    <r>
      <t xml:space="preserve">62" Constr./Ind. Bucket </t>
    </r>
    <r>
      <rPr>
        <b/>
        <sz val="11"/>
        <color indexed="8"/>
        <rFont val="Symbol"/>
        <family val="1"/>
        <charset val="2"/>
      </rPr>
      <t>¨</t>
    </r>
  </si>
  <si>
    <r>
      <t xml:space="preserve">54" Fertilizer &amp; Grain Bucket </t>
    </r>
    <r>
      <rPr>
        <b/>
        <sz val="11"/>
        <color indexed="8"/>
        <rFont val="Monotype Sorts"/>
      </rPr>
      <t>D</t>
    </r>
  </si>
  <si>
    <r>
      <t xml:space="preserve">60" Fertilizer &amp; Grain Bucket </t>
    </r>
    <r>
      <rPr>
        <b/>
        <sz val="11"/>
        <color indexed="8"/>
        <rFont val="Monotype Sorts"/>
      </rPr>
      <t>D</t>
    </r>
  </si>
  <si>
    <r>
      <t xml:space="preserve">62" General Purpose Bucket </t>
    </r>
    <r>
      <rPr>
        <b/>
        <sz val="11"/>
        <color indexed="8"/>
        <rFont val="Symbol"/>
        <family val="1"/>
        <charset val="2"/>
      </rPr>
      <t>¨</t>
    </r>
  </si>
  <si>
    <r>
      <t xml:space="preserve">68" General Purpose Bucket </t>
    </r>
    <r>
      <rPr>
        <b/>
        <sz val="11"/>
        <color indexed="8"/>
        <rFont val="Symbol"/>
        <family val="1"/>
        <charset val="2"/>
      </rPr>
      <t>¨</t>
    </r>
  </si>
  <si>
    <r>
      <t xml:space="preserve">74" General Purpose Bucket </t>
    </r>
    <r>
      <rPr>
        <b/>
        <sz val="11"/>
        <color indexed="8"/>
        <rFont val="Symbol"/>
        <family val="1"/>
        <charset val="2"/>
      </rPr>
      <t>¨</t>
    </r>
  </si>
  <si>
    <r>
      <t xml:space="preserve">56" Low Profile Bucket </t>
    </r>
    <r>
      <rPr>
        <b/>
        <sz val="11"/>
        <color indexed="8"/>
        <rFont val="Symbol"/>
        <family val="1"/>
        <charset val="2"/>
      </rPr>
      <t>¨</t>
    </r>
  </si>
  <si>
    <r>
      <t xml:space="preserve">62" Low Profile Bucket </t>
    </r>
    <r>
      <rPr>
        <b/>
        <sz val="11"/>
        <color indexed="8"/>
        <rFont val="Symbol"/>
        <family val="1"/>
        <charset val="2"/>
      </rPr>
      <t>¨</t>
    </r>
  </si>
  <si>
    <r>
      <t xml:space="preserve">68" Snow &amp; Light Material Bucket </t>
    </r>
    <r>
      <rPr>
        <b/>
        <sz val="11"/>
        <color indexed="8"/>
        <rFont val="Monotype Sorts"/>
      </rPr>
      <t>D</t>
    </r>
  </si>
  <si>
    <r>
      <t xml:space="preserve">74" Snow &amp; Light Material Bucket </t>
    </r>
    <r>
      <rPr>
        <b/>
        <sz val="11"/>
        <color indexed="8"/>
        <rFont val="Monotype Sorts"/>
      </rPr>
      <t>D</t>
    </r>
  </si>
  <si>
    <r>
      <t xml:space="preserve">68" Constr./Ind. Bucket </t>
    </r>
    <r>
      <rPr>
        <b/>
        <sz val="11"/>
        <color indexed="8"/>
        <rFont val="Symbol"/>
        <family val="1"/>
        <charset val="2"/>
      </rPr>
      <t>¨</t>
    </r>
  </si>
  <si>
    <r>
      <t xml:space="preserve">74" Constr./Ind. Bucket </t>
    </r>
    <r>
      <rPr>
        <b/>
        <sz val="11"/>
        <color indexed="8"/>
        <rFont val="Symbol"/>
        <family val="1"/>
        <charset val="2"/>
      </rPr>
      <t>¨</t>
    </r>
  </si>
  <si>
    <r>
      <t xml:space="preserve">66" Fertilizer &amp; Grain Bucket </t>
    </r>
    <r>
      <rPr>
        <b/>
        <sz val="11"/>
        <color indexed="8"/>
        <rFont val="Monotype Sorts"/>
      </rPr>
      <t>D</t>
    </r>
  </si>
  <si>
    <r>
      <t xml:space="preserve">68" Low Profile Bucket </t>
    </r>
    <r>
      <rPr>
        <b/>
        <sz val="11"/>
        <color indexed="8"/>
        <rFont val="Symbol"/>
        <family val="1"/>
        <charset val="2"/>
      </rPr>
      <t>¨</t>
    </r>
  </si>
  <si>
    <r>
      <t xml:space="preserve">74" Low Profile Bucket </t>
    </r>
    <r>
      <rPr>
        <b/>
        <sz val="11"/>
        <color indexed="8"/>
        <rFont val="Symbol"/>
        <family val="1"/>
        <charset val="2"/>
      </rPr>
      <t>¨</t>
    </r>
  </si>
  <si>
    <r>
      <t xml:space="preserve">80" Snow &amp; Light Material Bucket </t>
    </r>
    <r>
      <rPr>
        <b/>
        <sz val="11"/>
        <color indexed="8"/>
        <rFont val="Monotype Sorts"/>
      </rPr>
      <t>D</t>
    </r>
  </si>
  <si>
    <r>
      <t xml:space="preserve">88" Snow &amp; Light Material Bucket </t>
    </r>
    <r>
      <rPr>
        <b/>
        <sz val="11"/>
        <color indexed="8"/>
        <rFont val="Monotype Sorts"/>
      </rPr>
      <t>D</t>
    </r>
  </si>
  <si>
    <t>(S630, S650)</t>
  </si>
  <si>
    <r>
      <t xml:space="preserve">74" Constr./Ind. Heavy Duty Bucket </t>
    </r>
    <r>
      <rPr>
        <b/>
        <sz val="11"/>
        <color indexed="8"/>
        <rFont val="Symbol"/>
        <family val="1"/>
        <charset val="2"/>
      </rPr>
      <t>¨</t>
    </r>
  </si>
  <si>
    <t>(Recommended for severe-duty use)</t>
  </si>
  <si>
    <t>(Not approved for use with the 55" Farm Grapple, P/N 7176977)</t>
  </si>
  <si>
    <r>
      <t xml:space="preserve">80" Constr./Ind. Bucket </t>
    </r>
    <r>
      <rPr>
        <b/>
        <sz val="11"/>
        <color indexed="8"/>
        <rFont val="Symbol"/>
        <family val="1"/>
        <charset val="2"/>
      </rPr>
      <t>¨</t>
    </r>
  </si>
  <si>
    <r>
      <t xml:space="preserve">80" Constr./Ind. Heavy Duty Bucket </t>
    </r>
    <r>
      <rPr>
        <b/>
        <sz val="11"/>
        <color indexed="8"/>
        <rFont val="Symbol"/>
        <family val="1"/>
        <charset val="2"/>
      </rPr>
      <t>¨</t>
    </r>
  </si>
  <si>
    <r>
      <t xml:space="preserve">84" Constr./Ind. Heavy Duty Bucket </t>
    </r>
    <r>
      <rPr>
        <b/>
        <sz val="11"/>
        <color indexed="8"/>
        <rFont val="Symbol"/>
        <family val="1"/>
        <charset val="2"/>
      </rPr>
      <t>¨</t>
    </r>
  </si>
  <si>
    <t>(For use with S650 only) (Recommended for severe-duty use)</t>
  </si>
  <si>
    <t xml:space="preserve">     (Not approved for use with the 55" Farm Grapple, P/N 7176977)</t>
  </si>
  <si>
    <r>
      <t xml:space="preserve">72" Fertilizer &amp; Grain Bucket </t>
    </r>
    <r>
      <rPr>
        <b/>
        <sz val="11"/>
        <color indexed="8"/>
        <rFont val="Monotype Sorts"/>
      </rPr>
      <t>D</t>
    </r>
  </si>
  <si>
    <r>
      <t xml:space="preserve">80" Low Profile Bucket </t>
    </r>
    <r>
      <rPr>
        <b/>
        <sz val="11"/>
        <color indexed="8"/>
        <rFont val="Symbol"/>
        <family val="1"/>
        <charset val="2"/>
      </rPr>
      <t>¨</t>
    </r>
  </si>
  <si>
    <t xml:space="preserve">                               </t>
  </si>
  <si>
    <t xml:space="preserve"> (For use with offset rims only)</t>
  </si>
  <si>
    <r>
      <t xml:space="preserve">88" Constr./Ind. Heavy Duty Bucket </t>
    </r>
    <r>
      <rPr>
        <b/>
        <sz val="11"/>
        <color indexed="8"/>
        <rFont val="Symbol"/>
        <family val="1"/>
        <charset val="2"/>
      </rPr>
      <t>¨</t>
    </r>
  </si>
  <si>
    <r>
      <t xml:space="preserve">82" Constr./Ind. Severe Duty Bucket </t>
    </r>
    <r>
      <rPr>
        <b/>
        <sz val="11"/>
        <color indexed="8"/>
        <rFont val="Symbol"/>
        <family val="1"/>
        <charset val="2"/>
      </rPr>
      <t>¨</t>
    </r>
  </si>
  <si>
    <r>
      <t xml:space="preserve">100" Snow &amp; Light Material Bucket </t>
    </r>
    <r>
      <rPr>
        <b/>
        <sz val="11"/>
        <color indexed="8"/>
        <rFont val="Symbol"/>
        <family val="1"/>
        <charset val="2"/>
      </rPr>
      <t>¨</t>
    </r>
  </si>
  <si>
    <t xml:space="preserve"> (S850)</t>
  </si>
  <si>
    <r>
      <t xml:space="preserve">88" Constr./Ind. Severe Duty Bucket </t>
    </r>
    <r>
      <rPr>
        <b/>
        <sz val="11"/>
        <color indexed="8"/>
        <rFont val="Symbol"/>
        <family val="1"/>
        <charset val="2"/>
      </rPr>
      <t>¨</t>
    </r>
  </si>
  <si>
    <t xml:space="preserve"> (A770)</t>
  </si>
  <si>
    <t>(Must also order Side Edge Cutting kit p/n 6732093 when used with wide track option)</t>
  </si>
  <si>
    <t>(Must also order Side Edge Cutting kit p/n 6732094 when used with wide track option)</t>
  </si>
  <si>
    <t>(T630, T650)</t>
  </si>
  <si>
    <t>(T750, T770)</t>
  </si>
  <si>
    <t>(For use with narrow track only)</t>
  </si>
  <si>
    <t>(T870)</t>
  </si>
  <si>
    <t xml:space="preserve"> (Recommended for severe-duty use)</t>
  </si>
  <si>
    <t>Chipper</t>
  </si>
  <si>
    <t>5A Chipper</t>
  </si>
  <si>
    <t>(Attachment includes a 7-pin harness only) (Approved G-Series and newer Loaders only)</t>
  </si>
  <si>
    <t>(T630H, T650H, T750H, T770H, T870H)</t>
  </si>
  <si>
    <t>8B Chipper</t>
  </si>
  <si>
    <r>
      <t>5A</t>
    </r>
    <r>
      <rPr>
        <sz val="9"/>
        <color indexed="8"/>
        <rFont val="Times New Roman"/>
        <family val="1"/>
      </rPr>
      <t xml:space="preserve"> </t>
    </r>
    <r>
      <rPr>
        <sz val="8"/>
        <color indexed="8"/>
        <rFont val="Times New Roman"/>
        <family val="1"/>
      </rPr>
      <t>Chipper must be installed</t>
    </r>
    <r>
      <rPr>
        <b/>
        <sz val="9"/>
        <color indexed="8"/>
        <rFont val="Times New Roman"/>
        <family val="1"/>
      </rPr>
      <t xml:space="preserve"> on 700-800 Series BICS Loaders. Will not function on non-BICS loaders, 953s or 963s. 700-800 Series Loaders prior to G-Series need a Remote Attachment Control Kit, P/N 6716566</t>
    </r>
  </si>
  <si>
    <t>8B Chipper must be installed on G-Series and new loaders only</t>
  </si>
  <si>
    <t>Combination Bucket</t>
  </si>
  <si>
    <t>44" Combination Bucket</t>
  </si>
  <si>
    <t>(Bolt-on Teeth are available from Bobcat Dealer)</t>
  </si>
  <si>
    <t>62" Combination Bucket</t>
  </si>
  <si>
    <t>68" Combination Bucket</t>
  </si>
  <si>
    <t>74" Combination Bucket</t>
  </si>
  <si>
    <t>(T630, T650, T750, T770)</t>
  </si>
  <si>
    <t>80" Combination Bucket</t>
  </si>
  <si>
    <t>84" Combination Bucket</t>
  </si>
  <si>
    <t>*Requires Inset Rims</t>
  </si>
  <si>
    <t>Combination Buckets are not approved for use with the Tilt-Tatch.</t>
  </si>
  <si>
    <t>Combination Buckets may interfere with tracks at extreme roll-back position on some loaders.  Use of lift-arm stop is required if this occurs.</t>
  </si>
  <si>
    <t xml:space="preserve">It is recommended that a port relief be installed for use with the Combination Buckets.  Installation instructions are included in the Operation Manual.  </t>
  </si>
  <si>
    <t xml:space="preserve">Optional Open/Close Restrictor is available to slow down the open/close functions of the combination bucket. </t>
  </si>
  <si>
    <t>Concrete Mixer</t>
  </si>
  <si>
    <t>(F-Series and prior Loaders require Remote Attachment Control Kit)</t>
  </si>
  <si>
    <r>
      <t>(Attachment includes a 7-Pin Harness only)</t>
    </r>
    <r>
      <rPr>
        <b/>
        <sz val="9"/>
        <color indexed="8"/>
        <rFont val="Times New Roman"/>
        <family val="1"/>
      </rPr>
      <t xml:space="preserve"> </t>
    </r>
  </si>
  <si>
    <t>Concrete Pump</t>
  </si>
  <si>
    <t>(T630, T630H, T650, T650H, T750, T750H, T770, T770H, T870, T870H)</t>
  </si>
  <si>
    <t xml:space="preserve">(Loader must be equipped with an Attachment  Control Kit) </t>
  </si>
  <si>
    <t xml:space="preserve">(May also need Delivery System Kit-unless customer has this equipment) </t>
  </si>
  <si>
    <t>or 963 G-Series, will not function on F-Series or  non-BICS loaders, 953s or 963 C-Series.</t>
  </si>
  <si>
    <t>Delivery System Kit</t>
  </si>
  <si>
    <t>(Includes 5" elbow, 5" to 3" reducer, (3) 25 ft. sections of 3" flexible hose, 3" x 6' flexible hose,</t>
  </si>
  <si>
    <t>(3) 3" x 10' steel lines, (2) 5" couplings, (8) 3" couplings, 3" cleanout ball)</t>
  </si>
  <si>
    <t>(Ship Weight 640 lbs.)</t>
  </si>
  <si>
    <t>Remote Control Kit</t>
  </si>
  <si>
    <t>(The hand held transmitter runs all functions of the Concrete Pump within a range of 200-400</t>
  </si>
  <si>
    <t xml:space="preserve">  feet from the pump.)</t>
  </si>
  <si>
    <t>Digger</t>
  </si>
  <si>
    <t>12S Digger</t>
  </si>
  <si>
    <t>25" Digger</t>
  </si>
  <si>
    <t>30" Digger</t>
  </si>
  <si>
    <t>36" Digger</t>
  </si>
  <si>
    <t>Dozer Blade</t>
  </si>
  <si>
    <t>(To be used as either a Snow Blade or a Dozer Blade)</t>
  </si>
  <si>
    <t>80" Dozer Blade, 6-Way</t>
  </si>
  <si>
    <t>(S220, S250, S300, S330) (S630, S650, S750, S770) (A300) (A770) (T630, T650)</t>
  </si>
  <si>
    <t>90" Dozer Blade, 6-Way</t>
  </si>
  <si>
    <t>(S220, S250, S300, S330) (S630, S650, S750, S770, S850) (A300) (A770)</t>
  </si>
  <si>
    <t>(T250, T300, T320) (T630, T650, T750, T770, T870)</t>
  </si>
  <si>
    <t>96" Dozer Blade, 6-Way</t>
  </si>
  <si>
    <t>Drop Hammer</t>
  </si>
  <si>
    <t>Dumping Hopper</t>
  </si>
  <si>
    <t>Model 10 Dumping Hopper</t>
  </si>
  <si>
    <t>(Includes 8.5 x 12 Bobcat Heavy Duty Tire.  Tire is not installed on Dumping Hopper.)</t>
  </si>
  <si>
    <t>(For 553, S100 and T110 must also order Mounting Frame P/N 6729483)</t>
  </si>
  <si>
    <t>Model 25 Dumping Hopper</t>
  </si>
  <si>
    <t>(Includes 8.5 x 12 Bobcat Heavy Duty Tires.  Tires are not installed on Dumping Hopper.)</t>
  </si>
  <si>
    <t>Flail Cutter</t>
  </si>
  <si>
    <t>FC200 Flail Cutter</t>
  </si>
  <si>
    <t>(S300H, S330H) (S750H, S770H, S850H) (A300H) (A770H) (T250H, T300H, T320H)</t>
  </si>
  <si>
    <t>(T750H, T770H, T870H)</t>
  </si>
  <si>
    <t>Forestry Cutter, 50"</t>
  </si>
  <si>
    <r>
      <t>·</t>
    </r>
    <r>
      <rPr>
        <sz val="7"/>
        <color indexed="8"/>
        <rFont val="Times New Roman"/>
        <family val="1"/>
      </rPr>
      <t xml:space="preserve">         </t>
    </r>
    <r>
      <rPr>
        <b/>
        <sz val="9"/>
        <color indexed="8"/>
        <rFont val="Times New Roman"/>
        <family val="1"/>
      </rPr>
      <t xml:space="preserve">For K-Series Loaders (S300H, S330H, A300H, T250H, T300H, T320H) </t>
    </r>
  </si>
  <si>
    <r>
      <t>·</t>
    </r>
    <r>
      <rPr>
        <sz val="7"/>
        <color indexed="8"/>
        <rFont val="Times New Roman"/>
        <family val="1"/>
      </rPr>
      <t xml:space="preserve">         </t>
    </r>
    <r>
      <rPr>
        <b/>
        <sz val="9"/>
        <color indexed="8"/>
        <rFont val="Times New Roman"/>
        <family val="1"/>
      </rPr>
      <t>Must also order Forestry Applications Kit, K-Series p/n 7131810</t>
    </r>
  </si>
  <si>
    <r>
      <t>·</t>
    </r>
    <r>
      <rPr>
        <sz val="7"/>
        <color indexed="8"/>
        <rFont val="Times New Roman"/>
        <family val="1"/>
      </rPr>
      <t xml:space="preserve">         </t>
    </r>
    <r>
      <rPr>
        <b/>
        <sz val="9"/>
        <color indexed="8"/>
        <rFont val="Times New Roman"/>
        <family val="1"/>
      </rPr>
      <t xml:space="preserve">For M-Series Loaders (S750H, S770H, S850H, A770H, T750H, T770H, T870H) </t>
    </r>
  </si>
  <si>
    <t>must also order Forestry Applications Kit, M-Series p/n 7174126</t>
  </si>
  <si>
    <r>
      <t>·</t>
    </r>
    <r>
      <rPr>
        <sz val="7"/>
        <color indexed="8"/>
        <rFont val="Times New Roman"/>
        <family val="1"/>
      </rPr>
      <t xml:space="preserve">         </t>
    </r>
    <r>
      <rPr>
        <b/>
        <sz val="9"/>
        <color indexed="8"/>
        <rFont val="Times New Roman"/>
        <family val="1"/>
      </rPr>
      <t>Loader must be equipped with high flow and upgraded cooling system</t>
    </r>
  </si>
  <si>
    <t>Forestry Cutter, 60"</t>
  </si>
  <si>
    <t>Front Gate, 50"</t>
  </si>
  <si>
    <t>(Produces finer mulch)</t>
  </si>
  <si>
    <t>Front Gate, 60"</t>
  </si>
  <si>
    <t>Kit is required to operate Forestry Cutter and provides operator &amp; machine protection.</t>
  </si>
  <si>
    <t>Not compatible with rear auxiliary hydraulics.</t>
  </si>
  <si>
    <t xml:space="preserve">Kit includes: Forestry Door (3/4 in. laminated polycarbonate), Front and Rear </t>
  </si>
  <si>
    <t xml:space="preserve">Light Guards, Hydraulic Quick Coupler Guard, Fire Extinguisher, Level II FOPS, </t>
  </si>
  <si>
    <t xml:space="preserve"> Muffler Guard, Lift Cylinder Debris Shields, Top and Rear Windows, </t>
  </si>
  <si>
    <t xml:space="preserve">Polycarbonate Side Windows </t>
  </si>
  <si>
    <t xml:space="preserve">Accessories </t>
  </si>
  <si>
    <t>Forks, Utility</t>
  </si>
  <si>
    <t>36" Utility fork, with 5 Teeth</t>
  </si>
  <si>
    <t>(Use with Farm/Utility grapple P/N 6728117) (Additional Forks (p/n 6717622) may be</t>
  </si>
  <si>
    <t>Ordered)</t>
  </si>
  <si>
    <t>(463, S70, 553, S100) (T110)</t>
  </si>
  <si>
    <t>54" Utility fork, with 7 Teeth</t>
  </si>
  <si>
    <t>60" Utility fork, with 8 Teeth</t>
  </si>
  <si>
    <t>66" Utility fork, with 9 Teeth</t>
  </si>
  <si>
    <t>72" Utility fork, with 10 Teeth</t>
  </si>
  <si>
    <t>80" Utility fork, with 11 Teeth</t>
  </si>
  <si>
    <t>Grader</t>
  </si>
  <si>
    <t>Grader, 84"</t>
  </si>
  <si>
    <t>Attachment T-Harness Kit P/N 7164095 is required)</t>
  </si>
  <si>
    <t>Grader,96"</t>
  </si>
  <si>
    <t>Grader, 108"</t>
  </si>
  <si>
    <t>Laser Mounting Kit, BLR2 (must also order 2 receivers)</t>
  </si>
  <si>
    <t>(For 84" Grader) (Must also order two laser receivers, p/n 7160486)</t>
  </si>
  <si>
    <t>(Approved for use on Graders S/N 64801631 &amp; above, started production April 2009)</t>
  </si>
  <si>
    <t>(Includes two receiver poles and wiring harnesses)</t>
  </si>
  <si>
    <t>Laser Mounting Kit</t>
  </si>
  <si>
    <t>(For 96" and 108" Grader) (Must also order two laser receivers, p/n 7160486)</t>
  </si>
  <si>
    <t>(Must order 2 for use with laser kit)</t>
  </si>
  <si>
    <t>(The laser receivers will work with most rotating laser transmitters, for full functionality</t>
  </si>
  <si>
    <t xml:space="preserve"> a dual slope-rotating transmitter is recommended.)(Approved for use on Graders S/N 648001631</t>
  </si>
  <si>
    <t>&amp;  above, started production April 2009, and 96” and 108” Graders)</t>
  </si>
  <si>
    <t>Grapple, Farm/Utility</t>
  </si>
  <si>
    <t>Farm Grapple with Bucket                                                                  Farm Grapple with Forks</t>
  </si>
  <si>
    <t>Grapple,  32" Utility</t>
  </si>
  <si>
    <t>(Fits Current 36", 48" &amp; 54" Utility Forks and 36" &amp; 44" Utility Buckets)</t>
  </si>
  <si>
    <t>Grapple, 32"</t>
  </si>
  <si>
    <r>
      <t xml:space="preserve">(Fits Current 36" – 50" </t>
    </r>
    <r>
      <rPr>
        <b/>
        <sz val="9"/>
        <color indexed="8"/>
        <rFont val="Times New Roman"/>
        <family val="1"/>
      </rPr>
      <t>General Purpose</t>
    </r>
    <r>
      <rPr>
        <sz val="9"/>
        <color indexed="8"/>
        <rFont val="Times New Roman"/>
        <family val="1"/>
      </rPr>
      <t xml:space="preserve"> buckets)  (If bucket is equipped with a 6 hole step,</t>
    </r>
  </si>
  <si>
    <t>must order a replacement 4 hole step, P/N 7103163)</t>
  </si>
  <si>
    <t>Grapple, 55" Utility – C/I</t>
  </si>
  <si>
    <r>
      <t xml:space="preserve">(Fits 62", 68", 74" and 80" </t>
    </r>
    <r>
      <rPr>
        <b/>
        <sz val="9"/>
        <color indexed="8"/>
        <rFont val="Times New Roman"/>
        <family val="1"/>
      </rPr>
      <t>Roundback</t>
    </r>
    <r>
      <rPr>
        <sz val="9"/>
        <color indexed="8"/>
        <rFont val="Times New Roman"/>
        <family val="1"/>
      </rPr>
      <t xml:space="preserve"> Low Profile and Construction/Industrial Buckets</t>
    </r>
  </si>
  <si>
    <t xml:space="preserve"> and 60", 66", 72", and 80" Utility Forks)</t>
  </si>
  <si>
    <t>(Will not fit Heavy Duty Construction/Industrial Buckets)</t>
  </si>
  <si>
    <t>Grapple, 55” Utility - GP</t>
  </si>
  <si>
    <r>
      <t xml:space="preserve">(Fits 62", 68" and 74" </t>
    </r>
    <r>
      <rPr>
        <b/>
        <sz val="9"/>
        <color indexed="8"/>
        <rFont val="Times New Roman"/>
        <family val="1"/>
      </rPr>
      <t xml:space="preserve">General Purpose </t>
    </r>
    <r>
      <rPr>
        <sz val="9"/>
        <color indexed="8"/>
        <rFont val="Times New Roman"/>
        <family val="1"/>
      </rPr>
      <t>buckets)</t>
    </r>
  </si>
  <si>
    <t>Grapple, Industrial</t>
  </si>
  <si>
    <t>Industrial Bucket Grapple                                                                   Industrial Fork Grapple</t>
  </si>
  <si>
    <t>36" Industrial Bucket Grapple</t>
  </si>
  <si>
    <t>(Bolt-On Cutting Edge included)</t>
  </si>
  <si>
    <t>48" Industrial Bucket Grapple</t>
  </si>
  <si>
    <t>62" Industrial Bucket Grapple</t>
  </si>
  <si>
    <t>68" Industrial Bucket Grapple</t>
  </si>
  <si>
    <t>66" Industrial Fork Grapple, with 7 teeth</t>
  </si>
  <si>
    <t>74" Industrial Bucket Grapple</t>
  </si>
  <si>
    <t>78" Industrial Fork Grapple, with 8 teeth</t>
  </si>
  <si>
    <t>80" Industrial Bucket Grapple</t>
  </si>
  <si>
    <t xml:space="preserve">It is recommended that a port relief be installed for use with grapples.  Installation instructions are included in the Operation Manual.  </t>
  </si>
  <si>
    <t>Grapple, Root</t>
  </si>
  <si>
    <t>36" Root Grapple</t>
  </si>
  <si>
    <t>48" Root Grapple</t>
  </si>
  <si>
    <t>66" Root Grapple</t>
  </si>
  <si>
    <t>72" Root Grapple</t>
  </si>
  <si>
    <t>82" Root Grapple</t>
  </si>
  <si>
    <t>Landplane</t>
  </si>
  <si>
    <t>48" Deluxe Landplane Leveling Attachment</t>
  </si>
  <si>
    <t>(Includes expanded metal grate, scarifier assembly, teeth and respective hardware)</t>
  </si>
  <si>
    <t>72" Deluxe Landplane Leveling Attachment</t>
  </si>
  <si>
    <t>78" Deluxe Landplane Leveling Attachment</t>
  </si>
  <si>
    <t>Landscape Rake</t>
  </si>
  <si>
    <t>5B Landscape Rake</t>
  </si>
  <si>
    <t>6B Landscape Rake</t>
  </si>
  <si>
    <t>Also order Inline Restrictor P/N 6631698 and Adapter P/N 1312113 when installing a Landscape Rake on</t>
  </si>
  <si>
    <t>a 40 series loader.</t>
  </si>
  <si>
    <t>Mower, Finish</t>
  </si>
  <si>
    <t>72" Mower</t>
  </si>
  <si>
    <t>90" Mower</t>
  </si>
  <si>
    <t>(Must also order loader x-change mounting frame p/n 7141800)</t>
  </si>
  <si>
    <t>Pallet Forks</t>
  </si>
  <si>
    <t>Standard Pallet Fork Teeth and Frame                                           Bale Forks and Frame</t>
  </si>
  <si>
    <t>Pallet Fork Frame, less teeth</t>
  </si>
  <si>
    <t>36" Pallet Fork Teeth, Set of 2</t>
  </si>
  <si>
    <t>42" Pallet Fork Teeth, Set of 2</t>
  </si>
  <si>
    <t>48" Pallet Fork Teeth, Set of 2</t>
  </si>
  <si>
    <t>(T630, T650, T750, T770, T870) (A300) (A770)</t>
  </si>
  <si>
    <t>Pallet Fork Frame, Heavy Duty, less teeth</t>
  </si>
  <si>
    <t>Pallet Forks, Hydraulic</t>
  </si>
  <si>
    <t>48" Hydraulic Pallet Fork</t>
  </si>
  <si>
    <t>(Includes back frame and 2 hydraulically adjustable 48" teeth)</t>
  </si>
  <si>
    <t>Planer</t>
  </si>
  <si>
    <t>14" Planer, Standard Flow</t>
  </si>
  <si>
    <t>18" Planer, High Flow</t>
  </si>
  <si>
    <t>(Includes hydraulic depth adjust, hydraulic sideshift, and hoses) (Must also order drum)</t>
  </si>
  <si>
    <t>(Loader must be equipped with an Attachment Control Kit) (When used on loaders equipped</t>
  </si>
  <si>
    <t>with a 14-Pin Attachment Control Kit , a 14-Pin Attachment T-Harness Kit P/N 7164095</t>
  </si>
  <si>
    <t xml:space="preserve">is required)  </t>
  </si>
  <si>
    <t>T750H, T770H, T870H)</t>
  </si>
  <si>
    <t>24" Planer, High Flow</t>
  </si>
  <si>
    <t>is required)</t>
  </si>
  <si>
    <t>(T250H, T300H, T320H) (T630H, T650H, T750H, T770H, T870H)</t>
  </si>
  <si>
    <t>40" Planer, High Flow</t>
  </si>
  <si>
    <t>(Includes hydraulic depth adjust, 40" drum, hydraulic sideshift, hydraulic oscillation &amp; hoses)</t>
  </si>
  <si>
    <t>with a 14-Pin Attachment Control Kit, a 14-Pin Attachment T-Harness Kit is required)</t>
  </si>
  <si>
    <t>2 ½" Slot Cut Drum</t>
  </si>
  <si>
    <t>4" Slot Cut Drum</t>
  </si>
  <si>
    <t>6" All Purpose Drum</t>
  </si>
  <si>
    <t>8" All Purpose Drum</t>
  </si>
  <si>
    <t>12" All Purpose Drum</t>
  </si>
  <si>
    <t>14" All Purpose Drum</t>
  </si>
  <si>
    <t>16" Surface Drum</t>
  </si>
  <si>
    <t>16" Fast Cut All Purpose Drum</t>
  </si>
  <si>
    <t>16" Smooth Cut All Purpose Drum</t>
  </si>
  <si>
    <t>18" Fast Cut All Purpose Drum</t>
  </si>
  <si>
    <t>18" Smooth Cut All Purpose Drum</t>
  </si>
  <si>
    <t>24" Fast Cut All Purpose Drum</t>
  </si>
  <si>
    <t>Rock Bucket</t>
  </si>
  <si>
    <t xml:space="preserve">62" Rock Bucket </t>
  </si>
  <si>
    <t xml:space="preserve">68" Rock Bucket </t>
  </si>
  <si>
    <t xml:space="preserve">74" Rock Bucket </t>
  </si>
  <si>
    <t xml:space="preserve">82" Rock Bucket </t>
  </si>
  <si>
    <t>Bobcat Rock Buckets work excellent for separating unwanted objects, such as rocks and other debris, from work areas while leaving finer material behind that can be cultivated or landscaped.  Each tine tip is fully gusseted on each side, and connected to the tip next to it.  This allows the Bobcat Rock Bucket to be used effectively as a tool to clear the soil surface of vegetation or other debris, as well as to be used to pull up objects from below the ground surface.</t>
  </si>
  <si>
    <t>Scarifier</t>
  </si>
  <si>
    <t>Front Scarifier</t>
  </si>
  <si>
    <t>(Includes 2 Depth Guides and 5 Teeth)</t>
  </si>
  <si>
    <t>Scraper</t>
  </si>
  <si>
    <t>Seeder</t>
  </si>
  <si>
    <t>Seeder, 72”, 3PT Mounting</t>
  </si>
  <si>
    <t>(Must also order Bob-Tach adapter)</t>
  </si>
  <si>
    <t>Bob-Tach Adapter</t>
  </si>
  <si>
    <t>(Allows Seeder to mount on Bob-Tach equipped machines)</t>
  </si>
  <si>
    <t>Silt Fence Installer</t>
  </si>
  <si>
    <t>(Must also order mounting frame)</t>
  </si>
  <si>
    <t>Loader Rigid Mounting Frame</t>
  </si>
  <si>
    <t>3-Point Rigid Mounting Frame</t>
  </si>
  <si>
    <t>(Must also order Adapter p/n 7137334)</t>
  </si>
  <si>
    <t>3-Point Mounting Frame, 72" Side-Shift</t>
  </si>
  <si>
    <t>3-Point Mounting Frame, 84" Side-Shift</t>
  </si>
  <si>
    <t>Snow Blade</t>
  </si>
  <si>
    <t>54" Utility Blade (with hydraulic angle)</t>
  </si>
  <si>
    <t>60" Snow Blade (with hydraulic angle)</t>
  </si>
  <si>
    <t>72" Snow Blade (with hydraulic angle)</t>
  </si>
  <si>
    <t>(A300) (A770)</t>
  </si>
  <si>
    <t>84" Snow Blade (with hydraulic angle)</t>
  </si>
  <si>
    <t>96" Snow Blade (with hydraulic angle)</t>
  </si>
  <si>
    <t>86" Snow Blade – Heavy Duty (with hydraulic angle)</t>
  </si>
  <si>
    <t>96" Snow Blade – Heavy Duty (with hydraulic angle)</t>
  </si>
  <si>
    <t>108" Snow Blade – Heavy Duty (with hydraulic angle)</t>
  </si>
  <si>
    <t>End Wing Kit</t>
  </si>
  <si>
    <t>Snow Pusher</t>
  </si>
  <si>
    <t>Snow Pusher, 8'</t>
  </si>
  <si>
    <t>Snow Pusher, 10'</t>
  </si>
  <si>
    <t>Snow V-Blade</t>
  </si>
  <si>
    <t>Blade in "V" Configuration                        Blade in "Scoop" Configuration        Blade in "Angled" Configuration</t>
  </si>
  <si>
    <t>60" Snow V-Blade</t>
  </si>
  <si>
    <t>60" Snow V-Blade, 7-Pin</t>
  </si>
  <si>
    <t>Blade is equipped with fingertip 7-Pin Control. Adjustable blade width from 53-60 inches.</t>
  </si>
  <si>
    <t>72" Snow V-Blade</t>
  </si>
  <si>
    <t>(Loader must be equipped with an Attachment Control Kit) (When used on loaders</t>
  </si>
  <si>
    <t>equipped with a 14-Pin Attachment Control Kit a 14-Pin Attachment T-Harness Kit</t>
  </si>
  <si>
    <t>(P/N 6725383) is required)</t>
  </si>
  <si>
    <t>84" Snow V-Blade</t>
  </si>
  <si>
    <t>96" Snow V-Blade</t>
  </si>
  <si>
    <t>108" Snow V-Blade</t>
  </si>
  <si>
    <t>Blade Flotation Option</t>
  </si>
  <si>
    <t>(Allows blade to oscillate +/- 10 degrees, includes pin to lock in place at 0 degrees)</t>
  </si>
  <si>
    <t>(Approved for use with 72", 84", 96" and 108" Snow V-Blades)</t>
  </si>
  <si>
    <t>(The frame flotation mounts between the existing frame and blade and will extend the</t>
  </si>
  <si>
    <t>overall blade length eight-inches from the Bob-Tach.)</t>
  </si>
  <si>
    <t>Snowblower</t>
  </si>
  <si>
    <t>SB150 Snowblower</t>
  </si>
  <si>
    <t>M7007</t>
  </si>
  <si>
    <t>SB150 x 36”</t>
  </si>
  <si>
    <t>(Loader must be equipped with a Bobcat 14-Pin Attachment Control Kit)</t>
  </si>
  <si>
    <t>(Snowblower includes hydraulic motor package)</t>
  </si>
  <si>
    <t>M7008</t>
  </si>
  <si>
    <t>SB150 x 48”</t>
  </si>
  <si>
    <t>SB200 Snowblower</t>
  </si>
  <si>
    <t>Preferred Hydraulic Motor Package (BOLD)</t>
  </si>
  <si>
    <t>Must order a hydraulic motor package with the SB200 &amp; SB240 Snowblowers</t>
  </si>
  <si>
    <t>Loader must be equipped with a 7-pin Attachment Control Kit</t>
  </si>
  <si>
    <t>M7001</t>
  </si>
  <si>
    <t>SB200 x 60” Snowblower</t>
  </si>
  <si>
    <t>M7001-R01-C01</t>
  </si>
  <si>
    <t>5.5 Hydraulic Motor Package</t>
  </si>
  <si>
    <t>M7001-R01-C02</t>
  </si>
  <si>
    <t>6.2 Hydraulic Motor Package</t>
  </si>
  <si>
    <t>M7001-R01-C03</t>
  </si>
  <si>
    <t>8.0 Hydraulic Motor Package</t>
  </si>
  <si>
    <t>M7001-R01-C04</t>
  </si>
  <si>
    <t>9.6 Hydraulic Motor Package</t>
  </si>
  <si>
    <t>M7002</t>
  </si>
  <si>
    <t>SB200 x 66” Snowblower</t>
  </si>
  <si>
    <t>M7002-R01-C01</t>
  </si>
  <si>
    <t>M7002-R01-C02</t>
  </si>
  <si>
    <t>M7002-R01-C03</t>
  </si>
  <si>
    <t>(S630*, S650*, S750*, S770*)</t>
  </si>
  <si>
    <t>M7002-R01-C04</t>
  </si>
  <si>
    <t>*Offset rims required</t>
  </si>
  <si>
    <t>Must order a hydraulic motor package with the SB200 Snowblowers</t>
  </si>
  <si>
    <t>(T630, T630H, T650, T650H, T750*, T770*)</t>
  </si>
  <si>
    <t>M7003</t>
  </si>
  <si>
    <t>SB200 x 72” Snowblower</t>
  </si>
  <si>
    <t>M7003-R01-C01</t>
  </si>
  <si>
    <t>M7003-R01-C02</t>
  </si>
  <si>
    <t>M7003-R01-C03</t>
  </si>
  <si>
    <t>M7003-R01-C04</t>
  </si>
  <si>
    <t>M7004</t>
  </si>
  <si>
    <t>SB200 x 78” Snowblower</t>
  </si>
  <si>
    <t>M7004-R01-C02</t>
  </si>
  <si>
    <t>M7004-R01-C03</t>
  </si>
  <si>
    <t>M7004-R01-C04</t>
  </si>
  <si>
    <t>SB240 Snowblower</t>
  </si>
  <si>
    <t>(T630H, T650H, T750*, T770*)</t>
  </si>
  <si>
    <t>M7005</t>
  </si>
  <si>
    <t>SB240 x 72” Snowblower</t>
  </si>
  <si>
    <t>M7005-R01-C03</t>
  </si>
  <si>
    <t>(S750, S770) (A770) (T750*, T770*)</t>
  </si>
  <si>
    <t>M7005-R01-C04</t>
  </si>
  <si>
    <t>* Narrow Track Option Required</t>
  </si>
  <si>
    <t>M7006</t>
  </si>
  <si>
    <t>SB240 x 84” Snowblower</t>
  </si>
  <si>
    <t>M7006-R01-C03</t>
  </si>
  <si>
    <t>M7006-R01-C04</t>
  </si>
  <si>
    <t>SBX240 Snowblower</t>
  </si>
  <si>
    <t>Approved for use with loaders equipped with 37 GPM high flow only</t>
  </si>
  <si>
    <t>(T750H, T770H)</t>
  </si>
  <si>
    <t>M7009</t>
  </si>
  <si>
    <t>SBX240 x 72”</t>
  </si>
  <si>
    <t xml:space="preserve"> (Approved for use with loaders equipped with high flow: S220 s/n 526214400 &amp; above;</t>
  </si>
  <si>
    <t xml:space="preserve"> S250 s/n 5260167000 &amp; above; S300 s/n 525815600 &amp; above; T250 s/n 525613400 &amp; above</t>
  </si>
  <si>
    <t xml:space="preserve"> T300 s/n 525414500 &amp; above; A300 s/n 526412200 &amp; above)</t>
  </si>
  <si>
    <t>(T300H, T320H) (T750H, T770H, T870H)</t>
  </si>
  <si>
    <t>M7010</t>
  </si>
  <si>
    <t xml:space="preserve"> S250 s/n 5260167000 &amp; above; S300 s/n 525815600 &amp; above; T250 s/n 525613400 &amp; above;</t>
  </si>
  <si>
    <t>Truck Loading Chute</t>
  </si>
  <si>
    <t>(For SB240 and SBX240 Snowblowers, will not fit SB200) (For use with high flow loaders only)</t>
  </si>
  <si>
    <t>(Includes deflector control, support mount and hoses)</t>
  </si>
  <si>
    <t>Sod Layer</t>
  </si>
  <si>
    <t>Soil Conditioner</t>
  </si>
  <si>
    <t>48" Soil Conditioner, Manual Angle</t>
  </si>
  <si>
    <t>(T630, T630H, T650, T650H)</t>
  </si>
  <si>
    <t>72" Soil Conditioner, Manual Angle</t>
  </si>
  <si>
    <t>72" Soil Conditioner, Hydraulic Angle and Depth</t>
  </si>
  <si>
    <t>(T630H, T650H, T750H, T770H)</t>
  </si>
  <si>
    <t>72" Soil Conditioner, High Flow Hydraulic Angle and Depth</t>
  </si>
  <si>
    <t>(A300, A300H) (A770, A770H)</t>
  </si>
  <si>
    <t>(T630, T630H, T650, T650H, T750, T750H, T770, T770H, T870)</t>
  </si>
  <si>
    <t>84" Soil Conditioner, Hydraulic Angle and depth</t>
  </si>
  <si>
    <t>(A770H)(T250H, T300H, T320H) (T630H, T650H, T750H, T770H, T870H)</t>
  </si>
  <si>
    <t>84" Soil Conditioner, High Flow Hydraulic Angle and Depth</t>
  </si>
  <si>
    <t>Spreader</t>
  </si>
  <si>
    <t xml:space="preserve">HS8 Spreader </t>
  </si>
  <si>
    <t>Quick-Tach Rear Stabilizer Kit</t>
  </si>
  <si>
    <t>(Must also order mounting kit)</t>
  </si>
  <si>
    <t>(Intended for use with 607, 709, 8811 Backhoes, Augers and Tree Spades)</t>
  </si>
  <si>
    <t>(Rear Stabilizers NOT compatible with Bob-Tach Mounted Backhoe P/N 6906767)</t>
  </si>
  <si>
    <t>(Approved for use with M-Series Loaders to mount Quick-Tach Stabilizer and</t>
  </si>
  <si>
    <t>Quick-Tach Water Kit) (Ship weight 120 lbs.)</t>
  </si>
  <si>
    <t>Quick-Tach Water Kit) (Ship weight 90 lbs.)</t>
  </si>
  <si>
    <t>Complete Track Package</t>
  </si>
  <si>
    <t>Each part number includes a set of tracks, web binder, hardware, and if required, wheel spacers and lift arm stops.</t>
  </si>
  <si>
    <t>Stump Grinder</t>
  </si>
  <si>
    <t xml:space="preserve">                     SG30 Stump Grinder                                            SG60 and SGX60 Stump Grinder             </t>
  </si>
  <si>
    <t>SG30 Stump Grinder</t>
  </si>
  <si>
    <t>(Loader must be equipped with a 14-Pin Attachment Control Kit)</t>
  </si>
  <si>
    <t>(A770) (T630, T630H, T650, T650H, T750, T770, T870)</t>
  </si>
  <si>
    <t>SG60 Stump Grinder</t>
  </si>
  <si>
    <t>SGX60 Stump Grinder</t>
  </si>
  <si>
    <t xml:space="preserve">Sweeper </t>
  </si>
  <si>
    <t>44" Sweeper</t>
  </si>
  <si>
    <t>54" Sweeper</t>
  </si>
  <si>
    <t>60" Sweeper</t>
  </si>
  <si>
    <t>72" Sweeper</t>
  </si>
  <si>
    <t>84" Sweeper</t>
  </si>
  <si>
    <t>Gutter Brush</t>
  </si>
  <si>
    <t>(Add-on to the 60" and 72" Sweeper)</t>
  </si>
  <si>
    <t>(Includes hoses, couplers, steel bristles, mounting frame, hardware and control valve)</t>
  </si>
  <si>
    <t>(Add-on to the 84" Sweeper)</t>
  </si>
  <si>
    <t>Tiller</t>
  </si>
  <si>
    <t>62" Rotary Tiller</t>
  </si>
  <si>
    <t>76" Rotary Tiller</t>
  </si>
  <si>
    <t>Tilt Tach</t>
  </si>
  <si>
    <t>Tilt-Tatch</t>
  </si>
  <si>
    <t>(Interface between the Loader’s Bob-Tach and non hydraulic attachments)</t>
  </si>
  <si>
    <t>Use of Tilt-Tatch will reduce Operating Capacity and Tip Load by approximately 20%.  See the Tilt-Tatch Operators Manual for New Load Ratings.</t>
  </si>
  <si>
    <t>Tilt-Tatch can be used with non-hydraulic attachments only.</t>
  </si>
  <si>
    <t>Tree Spade</t>
  </si>
  <si>
    <t>ACD Tree Spades</t>
  </si>
  <si>
    <t xml:space="preserve">Tree Spades are designed for fingertip spade control on G-Series and newer loaders only. The switches located on the loader’s steering lever control Tree Spades. Loaders must be equipped with a 7-Pin control Kit </t>
  </si>
  <si>
    <t>Note:  Rear Stabilizers are required and counterweights are recommended when using the tree spade</t>
  </si>
  <si>
    <t>(Must also order Pendant Control Kit or 7-Pin ACD Conversion Kit)</t>
  </si>
  <si>
    <t>32" Convertible Tree Spade, Cone</t>
  </si>
  <si>
    <t>32" Convertible Tree Spade, Modified</t>
  </si>
  <si>
    <t>36" Convertible Tree Spade, Cone</t>
  </si>
  <si>
    <t>36" Convertible Tree Spade, Modified</t>
  </si>
  <si>
    <t>44" Convertible Tree Spade, Cone</t>
  </si>
  <si>
    <t>(Must also order Pendant Control Kit p/n 7152664 or 7-Pin ACD Conversion Kit)</t>
  </si>
  <si>
    <t>44" Convertible Tree Spade, Modified</t>
  </si>
  <si>
    <t>(All Loader Series)</t>
  </si>
  <si>
    <t>ACD Conversion Kit, 7-Pin</t>
  </si>
  <si>
    <t>Pendant Control Kit, 3-Blade</t>
  </si>
  <si>
    <t>(For 24" through 36" Convertible Tree Spades) (No additional Control Kits needed.)</t>
  </si>
  <si>
    <t>Pendant Control Kit, 4-Blade</t>
  </si>
  <si>
    <t>(For 44" Convertible Tree Spades) (No additional Control Kits needed.)</t>
  </si>
  <si>
    <t>Trench Compactor</t>
  </si>
  <si>
    <t>(Comes standard with a 4 ½" Pad and compacts trenches up to 8" wide)</t>
  </si>
  <si>
    <t>(Wheel-type vibratory compactor)</t>
  </si>
  <si>
    <t>Trencher</t>
  </si>
  <si>
    <t>LT112 Trencher</t>
  </si>
  <si>
    <t xml:space="preserve"> (Includes mounting frame, hoses, couplers, 2' depth, manual sideshift, 4" trench cleaner)</t>
  </si>
  <si>
    <t xml:space="preserve"> (Can only order one factory installed chain option per trencher model)</t>
  </si>
  <si>
    <t>2' Chain Options are 1.654" Double Standard (DS) Anti-Back Flex (ABF)</t>
  </si>
  <si>
    <r>
      <t>2</t>
    </r>
    <r>
      <rPr>
        <sz val="11"/>
        <color indexed="8"/>
        <rFont val="Times New Roman"/>
        <family val="1"/>
      </rPr>
      <t>'</t>
    </r>
    <r>
      <rPr>
        <b/>
        <sz val="11"/>
        <color indexed="8"/>
        <rFont val="Times New Roman"/>
        <family val="1"/>
      </rPr>
      <t xml:space="preserve"> x 4" cup teeth, Single Standard pattern</t>
    </r>
  </si>
  <si>
    <r>
      <t>2</t>
    </r>
    <r>
      <rPr>
        <sz val="11"/>
        <color indexed="8"/>
        <rFont val="Times New Roman"/>
        <family val="1"/>
      </rPr>
      <t>'</t>
    </r>
    <r>
      <rPr>
        <b/>
        <sz val="11"/>
        <color indexed="8"/>
        <rFont val="Times New Roman"/>
        <family val="1"/>
      </rPr>
      <t xml:space="preserve"> x 4" Cup Teeth, Double Standard Pattern</t>
    </r>
  </si>
  <si>
    <r>
      <t>2</t>
    </r>
    <r>
      <rPr>
        <sz val="11"/>
        <color indexed="8"/>
        <rFont val="Times New Roman"/>
        <family val="1"/>
      </rPr>
      <t>'</t>
    </r>
    <r>
      <rPr>
        <b/>
        <sz val="11"/>
        <color indexed="8"/>
        <rFont val="Times New Roman"/>
        <family val="1"/>
      </rPr>
      <t xml:space="preserve"> x 4" cup &amp; carbide teeth, Double Standard pattern</t>
    </r>
  </si>
  <si>
    <t>LT113 Trencher</t>
  </si>
  <si>
    <t xml:space="preserve"> (Includes mounting frame, hoses, couplers, 3' depth, manual sideshift, 4" trench cleaner)</t>
  </si>
  <si>
    <t>3' Chain Options are 1.654" Double Standard (DS) Anti-Back Flex (ABF)</t>
  </si>
  <si>
    <r>
      <t>3</t>
    </r>
    <r>
      <rPr>
        <sz val="11"/>
        <color indexed="8"/>
        <rFont val="Times New Roman"/>
        <family val="1"/>
      </rPr>
      <t>'</t>
    </r>
    <r>
      <rPr>
        <b/>
        <sz val="11"/>
        <color indexed="8"/>
        <rFont val="Times New Roman"/>
        <family val="1"/>
      </rPr>
      <t xml:space="preserve"> x 4" Cup Teeth, Single Standard Pattern</t>
    </r>
  </si>
  <si>
    <r>
      <t>3</t>
    </r>
    <r>
      <rPr>
        <sz val="11"/>
        <color indexed="8"/>
        <rFont val="Times New Roman"/>
        <family val="1"/>
      </rPr>
      <t>'</t>
    </r>
    <r>
      <rPr>
        <b/>
        <sz val="11"/>
        <color indexed="8"/>
        <rFont val="Times New Roman"/>
        <family val="1"/>
      </rPr>
      <t xml:space="preserve"> x 6" Cup Teeth, Single Standard Pattern</t>
    </r>
  </si>
  <si>
    <r>
      <t>3</t>
    </r>
    <r>
      <rPr>
        <sz val="11"/>
        <color indexed="8"/>
        <rFont val="Times New Roman"/>
        <family val="1"/>
      </rPr>
      <t>'</t>
    </r>
    <r>
      <rPr>
        <b/>
        <sz val="11"/>
        <color indexed="8"/>
        <rFont val="Times New Roman"/>
        <family val="1"/>
      </rPr>
      <t xml:space="preserve"> x 4" Cup Teeth, Double Standard Pattern</t>
    </r>
  </si>
  <si>
    <r>
      <t>3</t>
    </r>
    <r>
      <rPr>
        <sz val="11"/>
        <color indexed="8"/>
        <rFont val="Times New Roman"/>
        <family val="1"/>
      </rPr>
      <t>'</t>
    </r>
    <r>
      <rPr>
        <b/>
        <sz val="11"/>
        <color indexed="8"/>
        <rFont val="Times New Roman"/>
        <family val="1"/>
      </rPr>
      <t xml:space="preserve"> x 4" Cup &amp; Carbide Teeth, Double Standard Pattern</t>
    </r>
  </si>
  <si>
    <t>LT213 Trencher</t>
  </si>
  <si>
    <t>(Includes 3' depth, manual sideshift, and 4" trench cleaner)</t>
  </si>
  <si>
    <t>Chains are 1.654″ Double Standard (DS) Anti-Back Flex (ABF)</t>
  </si>
  <si>
    <t>Hydraulic Side Shift</t>
  </si>
  <si>
    <t>LT313 Trencher</t>
  </si>
  <si>
    <t>(Includes 3' depth, manual sideshift, 6" trench cleaner)</t>
  </si>
  <si>
    <t>All chains are 2.0″ Double Standard (DS) Anti-Back Flex (ABF)</t>
  </si>
  <si>
    <r>
      <t>3</t>
    </r>
    <r>
      <rPr>
        <sz val="11"/>
        <color indexed="8"/>
        <rFont val="Times New Roman"/>
        <family val="1"/>
      </rPr>
      <t>'</t>
    </r>
    <r>
      <rPr>
        <b/>
        <sz val="11"/>
        <color indexed="8"/>
        <rFont val="Times New Roman"/>
        <family val="1"/>
      </rPr>
      <t xml:space="preserve"> x 6" Cup Teeth in Single Standard Pattern</t>
    </r>
  </si>
  <si>
    <r>
      <t>3</t>
    </r>
    <r>
      <rPr>
        <sz val="11"/>
        <color indexed="8"/>
        <rFont val="Times New Roman"/>
        <family val="1"/>
      </rPr>
      <t>'</t>
    </r>
    <r>
      <rPr>
        <b/>
        <sz val="11"/>
        <color indexed="8"/>
        <rFont val="Times New Roman"/>
        <family val="1"/>
      </rPr>
      <t xml:space="preserve"> x 8" Cup Teeth in Single Standard Pattern</t>
    </r>
  </si>
  <si>
    <r>
      <t>3</t>
    </r>
    <r>
      <rPr>
        <sz val="11"/>
        <color indexed="8"/>
        <rFont val="Times New Roman"/>
        <family val="1"/>
      </rPr>
      <t>'</t>
    </r>
    <r>
      <rPr>
        <b/>
        <sz val="11"/>
        <color indexed="8"/>
        <rFont val="Times New Roman"/>
        <family val="1"/>
      </rPr>
      <t xml:space="preserve"> x 6" Cup Teeth in Double Standard Pattern</t>
    </r>
  </si>
  <si>
    <r>
      <t>3</t>
    </r>
    <r>
      <rPr>
        <sz val="11"/>
        <color indexed="8"/>
        <rFont val="Times New Roman"/>
        <family val="1"/>
      </rPr>
      <t>'</t>
    </r>
    <r>
      <rPr>
        <b/>
        <sz val="11"/>
        <color indexed="8"/>
        <rFont val="Times New Roman"/>
        <family val="1"/>
      </rPr>
      <t xml:space="preserve"> x 6" Shark Tooth/Cup Teeth in Double Standard Pattern</t>
    </r>
  </si>
  <si>
    <r>
      <t>3</t>
    </r>
    <r>
      <rPr>
        <sz val="11"/>
        <color indexed="8"/>
        <rFont val="Times New Roman"/>
        <family val="1"/>
      </rPr>
      <t>'</t>
    </r>
    <r>
      <rPr>
        <b/>
        <sz val="11"/>
        <color indexed="8"/>
        <rFont val="Times New Roman"/>
        <family val="1"/>
      </rPr>
      <t xml:space="preserve"> x 6" Cup &amp; Carbide Teeth in Double Standard Pattern</t>
    </r>
  </si>
  <si>
    <r>
      <t>3</t>
    </r>
    <r>
      <rPr>
        <sz val="11"/>
        <color indexed="8"/>
        <rFont val="Times New Roman"/>
        <family val="1"/>
      </rPr>
      <t>'</t>
    </r>
    <r>
      <rPr>
        <b/>
        <sz val="11"/>
        <color indexed="8"/>
        <rFont val="Times New Roman"/>
        <family val="1"/>
      </rPr>
      <t xml:space="preserve"> x 8" Cup &amp; Carbide Teeth in Double Standard Pattern</t>
    </r>
  </si>
  <si>
    <t>The LT313 is assembled as a 4' dig depth when ordering the 4' chain option</t>
  </si>
  <si>
    <t>(Boom Guide included with 4' factory installed chain)</t>
  </si>
  <si>
    <r>
      <t>4</t>
    </r>
    <r>
      <rPr>
        <sz val="11"/>
        <color indexed="8"/>
        <rFont val="Times New Roman"/>
        <family val="1"/>
      </rPr>
      <t>'</t>
    </r>
    <r>
      <rPr>
        <b/>
        <sz val="11"/>
        <color indexed="8"/>
        <rFont val="Times New Roman"/>
        <family val="1"/>
      </rPr>
      <t xml:space="preserve"> x 6" Cup Teeth in Single Standard Pattern</t>
    </r>
  </si>
  <si>
    <r>
      <t>4</t>
    </r>
    <r>
      <rPr>
        <sz val="11"/>
        <color indexed="8"/>
        <rFont val="Times New Roman"/>
        <family val="1"/>
      </rPr>
      <t>'</t>
    </r>
    <r>
      <rPr>
        <b/>
        <sz val="11"/>
        <color indexed="8"/>
        <rFont val="Times New Roman"/>
        <family val="1"/>
      </rPr>
      <t xml:space="preserve"> x 8" Cup Teeth in Single Standard Pattern</t>
    </r>
  </si>
  <si>
    <r>
      <t>4</t>
    </r>
    <r>
      <rPr>
        <sz val="11"/>
        <color indexed="8"/>
        <rFont val="Times New Roman"/>
        <family val="1"/>
      </rPr>
      <t>'</t>
    </r>
    <r>
      <rPr>
        <b/>
        <sz val="11"/>
        <color indexed="8"/>
        <rFont val="Times New Roman"/>
        <family val="1"/>
      </rPr>
      <t xml:space="preserve"> x 6" Cup Teeth in Double Standard Pattern</t>
    </r>
  </si>
  <si>
    <r>
      <t>4</t>
    </r>
    <r>
      <rPr>
        <sz val="11"/>
        <color indexed="8"/>
        <rFont val="Times New Roman"/>
        <family val="1"/>
      </rPr>
      <t>'</t>
    </r>
    <r>
      <rPr>
        <b/>
        <sz val="11"/>
        <color indexed="8"/>
        <rFont val="Times New Roman"/>
        <family val="1"/>
      </rPr>
      <t xml:space="preserve"> x 6" Shark Tooth/Cup Teeth in Double Standard Pattern</t>
    </r>
  </si>
  <si>
    <r>
      <t>4</t>
    </r>
    <r>
      <rPr>
        <sz val="11"/>
        <color indexed="8"/>
        <rFont val="Times New Roman"/>
        <family val="1"/>
      </rPr>
      <t>'</t>
    </r>
    <r>
      <rPr>
        <b/>
        <sz val="11"/>
        <color indexed="8"/>
        <rFont val="Times New Roman"/>
        <family val="1"/>
      </rPr>
      <t xml:space="preserve"> x 6" Cup &amp; Carbide Teeth in Double Standard Pattern</t>
    </r>
  </si>
  <si>
    <r>
      <t>4</t>
    </r>
    <r>
      <rPr>
        <sz val="11"/>
        <color indexed="8"/>
        <rFont val="Times New Roman"/>
        <family val="1"/>
      </rPr>
      <t>'</t>
    </r>
    <r>
      <rPr>
        <b/>
        <sz val="11"/>
        <color indexed="8"/>
        <rFont val="Times New Roman"/>
        <family val="1"/>
      </rPr>
      <t xml:space="preserve"> x 8" Cup &amp; Carbide Teeth in Double Standard Pattern</t>
    </r>
  </si>
  <si>
    <t>4' Depth</t>
  </si>
  <si>
    <t>(T250H, T300H, T320H) (T630H, T650H, T750H, T770H)</t>
  </si>
  <si>
    <t>5' Depth</t>
  </si>
  <si>
    <t>LT414 Trencher</t>
  </si>
  <si>
    <t>(Includes 4' or 5' depth, hydraulic sideshift, and 6" trench cleaner)</t>
  </si>
  <si>
    <t>(Can only order one factory installed chain option per trencher model)</t>
  </si>
  <si>
    <t>(Loader must be equipped with High Flow auxiliary hydraulics)</t>
  </si>
  <si>
    <t>Chains are 2.0″ Single Standard (SS) or Double Standard (DS) Anti-Back Flex (ABF)</t>
  </si>
  <si>
    <r>
      <t>4</t>
    </r>
    <r>
      <rPr>
        <sz val="11"/>
        <color indexed="8"/>
        <rFont val="Times New Roman"/>
        <family val="1"/>
      </rPr>
      <t>'</t>
    </r>
    <r>
      <rPr>
        <b/>
        <sz val="11"/>
        <color indexed="8"/>
        <rFont val="Times New Roman"/>
        <family val="1"/>
      </rPr>
      <t xml:space="preserve"> x 6" Cup Teeth, Single Standard Pattern</t>
    </r>
  </si>
  <si>
    <r>
      <t>4</t>
    </r>
    <r>
      <rPr>
        <sz val="11"/>
        <color indexed="8"/>
        <rFont val="Times New Roman"/>
        <family val="1"/>
      </rPr>
      <t>'</t>
    </r>
    <r>
      <rPr>
        <b/>
        <sz val="11"/>
        <color indexed="8"/>
        <rFont val="Times New Roman"/>
        <family val="1"/>
      </rPr>
      <t xml:space="preserve"> x 6" Cup Teeth, Double Standard Pattern</t>
    </r>
  </si>
  <si>
    <r>
      <t>4</t>
    </r>
    <r>
      <rPr>
        <sz val="11"/>
        <color indexed="8"/>
        <rFont val="Times New Roman"/>
        <family val="1"/>
      </rPr>
      <t>'</t>
    </r>
    <r>
      <rPr>
        <b/>
        <sz val="11"/>
        <color indexed="8"/>
        <rFont val="Times New Roman"/>
        <family val="1"/>
      </rPr>
      <t xml:space="preserve"> x 6" Cup &amp; Carbide Teeth, Double Standard Pattern</t>
    </r>
  </si>
  <si>
    <r>
      <t>4</t>
    </r>
    <r>
      <rPr>
        <sz val="11"/>
        <color indexed="8"/>
        <rFont val="Times New Roman"/>
        <family val="1"/>
      </rPr>
      <t>'</t>
    </r>
    <r>
      <rPr>
        <b/>
        <sz val="11"/>
        <color indexed="8"/>
        <rFont val="Times New Roman"/>
        <family val="1"/>
      </rPr>
      <t xml:space="preserve"> x 8" Cup Teeth, Single Standard Pattern</t>
    </r>
  </si>
  <si>
    <r>
      <t>5</t>
    </r>
    <r>
      <rPr>
        <sz val="11"/>
        <color indexed="8"/>
        <rFont val="Times New Roman"/>
        <family val="1"/>
      </rPr>
      <t>'</t>
    </r>
    <r>
      <rPr>
        <b/>
        <sz val="11"/>
        <color indexed="8"/>
        <rFont val="Times New Roman"/>
        <family val="1"/>
      </rPr>
      <t xml:space="preserve"> x 6" Cup Teeth, Single Standard Pattern</t>
    </r>
  </si>
  <si>
    <r>
      <t>5</t>
    </r>
    <r>
      <rPr>
        <sz val="11"/>
        <color indexed="8"/>
        <rFont val="Times New Roman"/>
        <family val="1"/>
      </rPr>
      <t>'</t>
    </r>
    <r>
      <rPr>
        <b/>
        <sz val="11"/>
        <color indexed="8"/>
        <rFont val="Times New Roman"/>
        <family val="1"/>
      </rPr>
      <t xml:space="preserve"> x 6" Cup Teeth, Double Standard Pattern</t>
    </r>
  </si>
  <si>
    <r>
      <t>5</t>
    </r>
    <r>
      <rPr>
        <sz val="11"/>
        <color indexed="8"/>
        <rFont val="Times New Roman"/>
        <family val="1"/>
      </rPr>
      <t>'</t>
    </r>
    <r>
      <rPr>
        <b/>
        <sz val="11"/>
        <color indexed="8"/>
        <rFont val="Times New Roman"/>
        <family val="1"/>
      </rPr>
      <t xml:space="preserve"> x 6" Cup &amp; Carbide Teeth, Double Standard Pattern</t>
    </r>
  </si>
  <si>
    <r>
      <t>5</t>
    </r>
    <r>
      <rPr>
        <sz val="11"/>
        <color indexed="8"/>
        <rFont val="Times New Roman"/>
        <family val="1"/>
      </rPr>
      <t>'</t>
    </r>
    <r>
      <rPr>
        <b/>
        <sz val="11"/>
        <color indexed="8"/>
        <rFont val="Times New Roman"/>
        <family val="1"/>
      </rPr>
      <t xml:space="preserve"> x 6" Shark Tooth/Cup Teeth in Double Standard Pattern</t>
    </r>
  </si>
  <si>
    <r>
      <t>5</t>
    </r>
    <r>
      <rPr>
        <sz val="11"/>
        <color indexed="8"/>
        <rFont val="Times New Roman"/>
        <family val="1"/>
      </rPr>
      <t>'</t>
    </r>
    <r>
      <rPr>
        <b/>
        <sz val="11"/>
        <color indexed="8"/>
        <rFont val="Times New Roman"/>
        <family val="1"/>
      </rPr>
      <t xml:space="preserve"> x 8" Cup Teeth, Single Standard Pattern</t>
    </r>
  </si>
  <si>
    <r>
      <t>5</t>
    </r>
    <r>
      <rPr>
        <sz val="11"/>
        <color indexed="8"/>
        <rFont val="Times New Roman"/>
        <family val="1"/>
      </rPr>
      <t>'</t>
    </r>
    <r>
      <rPr>
        <b/>
        <sz val="11"/>
        <color indexed="8"/>
        <rFont val="Times New Roman"/>
        <family val="1"/>
      </rPr>
      <t xml:space="preserve"> x 8" Cup &amp; Carbide Teeth in Double Standard Pattern</t>
    </r>
  </si>
  <si>
    <t>LT405 Trencher</t>
  </si>
  <si>
    <t>(Includes 3' – 4' adjustable boom setup at 4', double standard ABF chain, Hydraulic</t>
  </si>
  <si>
    <t>Vibratory Plow</t>
  </si>
  <si>
    <t>VP12 Vibratory Plow</t>
  </si>
  <si>
    <t>(Includes blade mounting pins) (Must also order blade)</t>
  </si>
  <si>
    <t>3/8" Blade, 6-12" depth with 1" Clevis</t>
  </si>
  <si>
    <t>3/8" Blade, 12-18" depth with 1" Clevis</t>
  </si>
  <si>
    <t>(Recommended for soft/loose soils only)</t>
  </si>
  <si>
    <t>1/2" Chute Blade, 6-12" depth</t>
  </si>
  <si>
    <t>1/2" Chute Blade, 12-18" depth</t>
  </si>
  <si>
    <t xml:space="preserve">(Recommended for soft/loose soils only) </t>
  </si>
  <si>
    <t>Vibratory Roller</t>
  </si>
  <si>
    <t>48" Vibratory Roller with Padded Drum</t>
  </si>
  <si>
    <t>48" Vibratory Roller with Smooth Drum</t>
  </si>
  <si>
    <t>73" Vibratory Roller with Padded Drum</t>
  </si>
  <si>
    <t>73" Vibratory Roller with Smooth Drum</t>
  </si>
  <si>
    <t>(S250, S300, S330) (S750, S770, S850) (A300) (A770) (T250, T300, T320)</t>
  </si>
  <si>
    <t>(T630, T750, T770, T870)</t>
  </si>
  <si>
    <t>80" Vibratory Roller with Smooth Drum</t>
  </si>
  <si>
    <t>Wheel Saw</t>
  </si>
  <si>
    <t>18" Wheel Saw with 3" Wheel</t>
  </si>
  <si>
    <t>(Must order the two part numbers listed below—18" Wheel Saw and 3" Wheel)</t>
  </si>
  <si>
    <t>(Must also order Attachment Control Kit)</t>
  </si>
  <si>
    <t>(T630H, T650H, T750H, T770H, T870, T870H)</t>
  </si>
  <si>
    <t>WS18 Wheel Saw</t>
  </si>
  <si>
    <t>3" Wheel</t>
  </si>
  <si>
    <t>(Weight 650 lbs. Wheel Width 3.13")</t>
  </si>
  <si>
    <t>Note: There is no Trench Cleaner available with the 3" Wheel.</t>
  </si>
  <si>
    <t>18" Wheel Saw with 6" Wheel and 6" Trench Cleaner</t>
  </si>
  <si>
    <t>(Must order the three part numbers listed below—18" Wheel Saw, 6" Wheel and 6" Trench Cleaner)</t>
  </si>
  <si>
    <t>6" Wheel</t>
  </si>
  <si>
    <t>(Weight 395 lbs., Wheel Width 6.25")</t>
  </si>
  <si>
    <t>6" Trench Cleaner</t>
  </si>
  <si>
    <t>(Weight 95 lbs.)</t>
  </si>
  <si>
    <t>8" Wheel</t>
  </si>
  <si>
    <t>8" Trench Cleaner</t>
  </si>
  <si>
    <t>24" Wheel Saw with 6" Wheel and 6" Trench Cleaner</t>
  </si>
  <si>
    <t>(Must order the three part numbers listed below—24" Wheel Saw, 6" Wheel and 6" Trench Cleaner)</t>
  </si>
  <si>
    <t>(T250H, T300H, T320H) (T750H, T770H, T870, T870H)</t>
  </si>
  <si>
    <t>WS24 Wheel Saw</t>
  </si>
  <si>
    <t>(Weight 585 lbs., Wheel Width 6.25")</t>
  </si>
  <si>
    <t>(Weight 130 lbs.)</t>
  </si>
  <si>
    <t>24" Wheel Saw with 8" Wheel and 8" Trench Cleaner</t>
  </si>
  <si>
    <t>(Must order the three part numbers listed below—24" Wheel Saw, 8" Wheel and 8" Trench Cleaner)</t>
  </si>
  <si>
    <t xml:space="preserve"> (Must also order Attachment Control Kit)</t>
  </si>
  <si>
    <t>(Weight 618 lbs., Wheel Width 7.88")</t>
  </si>
  <si>
    <t>(Weight 148 lbs.)</t>
  </si>
  <si>
    <t xml:space="preserve">                            Auger Interface                                                 Auger Drive Unit</t>
  </si>
  <si>
    <t>(If installing on a 322, must order bit, 322 Bolt-On X-Change, and interface listed below.</t>
  </si>
  <si>
    <t>(Must order Bit and if installing auger on an X-Change equipped excavator, must also</t>
  </si>
  <si>
    <r>
      <t xml:space="preserve">order the interface </t>
    </r>
    <r>
      <rPr>
        <b/>
        <sz val="9"/>
        <color indexed="8"/>
        <rFont val="Times New Roman"/>
        <family val="1"/>
      </rPr>
      <t>P/N 6817100</t>
    </r>
    <r>
      <rPr>
        <sz val="9"/>
        <color indexed="8"/>
        <rFont val="Times New Roman"/>
        <family val="1"/>
      </rPr>
      <t xml:space="preserve">  listed below.)</t>
    </r>
  </si>
  <si>
    <t>Model 15H Auger Hex Drive Unit</t>
  </si>
  <si>
    <t>Model 30H Auger Hex Drive Unit</t>
  </si>
  <si>
    <t>HB280 Breaker</t>
  </si>
  <si>
    <t>(Includes Nail Point, gauge tool, retainer clip and hose protector)</t>
  </si>
  <si>
    <t>(Must also order hose kit and mounting cap)</t>
  </si>
  <si>
    <t>Accessories – HB280</t>
  </si>
  <si>
    <t>Hose Kit -  418</t>
  </si>
  <si>
    <t>Pin-On Mounting Cap - 418</t>
  </si>
  <si>
    <t>and hose protector) (Must also order X-Change Mounting Frame and Hose Kit)</t>
  </si>
  <si>
    <t>(Must also order a hose kit, P/N 7117823)</t>
  </si>
  <si>
    <t>(Must also order a hose kit, P/N 7117823 or 7117832)</t>
  </si>
  <si>
    <t>and hose protector) (Must also order X-Change Mounting Cap and Hose Kit)</t>
  </si>
  <si>
    <t>(Must also order Auxiliary Hydraulics p/n 7126596 if using with 329 excavator)</t>
  </si>
  <si>
    <t>(Must also order a hose kit)</t>
  </si>
  <si>
    <t>Accessories - HB880</t>
  </si>
  <si>
    <t>Hose Kit - E32 Long Arm, E35 Long Arm</t>
  </si>
  <si>
    <t>Hose Kit - E42,E45,E50</t>
  </si>
  <si>
    <t>Pin-On Mounting Cap</t>
  </si>
  <si>
    <t>(Must also order a hose kit, P/N 7130290)</t>
  </si>
  <si>
    <t>Hose Kit – E42, E45 – all with long arm</t>
  </si>
  <si>
    <t>(Must also order a hose kit, P/N 7176608)</t>
  </si>
  <si>
    <t>(Must also order Pin-On Mounting Cap and Hose Kit)</t>
  </si>
  <si>
    <t>8" Trenching Bucket with Teeth</t>
  </si>
  <si>
    <t>12" Trenching Bucket with Teeth</t>
  </si>
  <si>
    <t>16" Trenching Bucket with Teeth</t>
  </si>
  <si>
    <t>(418 Pin-On Style)</t>
  </si>
  <si>
    <t>31" Grading Bucket, No Teeth</t>
  </si>
  <si>
    <t>Note: The 9"- 18" buckets are the same buckets as used with the 406 Backhoe.</t>
  </si>
  <si>
    <t>Note: These buckets are the same buckets as used with the 607 Backhoe.</t>
  </si>
  <si>
    <t>55" Grading Blade</t>
  </si>
  <si>
    <t>(E42 “Standard” Buckets) CLASS III BUCKETS</t>
  </si>
  <si>
    <t>52" Grading Bucket, No Teeth</t>
  </si>
  <si>
    <t>18" Trenching Bucket, with 3 Weld-On Teeth</t>
  </si>
  <si>
    <t>24" Trenching Bucket, with 4 Weld-On Teeth</t>
  </si>
  <si>
    <t>36" Trenching Bucket, with 5 Weld-On Teeth</t>
  </si>
  <si>
    <t>54" Grading Bucket, No Teeth</t>
  </si>
  <si>
    <t>48" Tilting Grade Bucket, No Teeth</t>
  </si>
  <si>
    <t>Hydraulic Clamp is NOT recommended in combination with Hydraulic Breakers</t>
  </si>
  <si>
    <t>(Includes cylinder, hoses &amp; pins)</t>
  </si>
  <si>
    <t>(E42) CLASS III</t>
  </si>
  <si>
    <t>(E42, E45) CLASS IV</t>
  </si>
  <si>
    <t>(E50) CLASS IV</t>
  </si>
  <si>
    <t>Excavator Hose Kit</t>
  </si>
  <si>
    <t>Grapple, 3-Tine</t>
  </si>
  <si>
    <t>(X-Change System Required)</t>
  </si>
  <si>
    <t>(Hydraulic Clamp is recommended when using 3-Tine Grapple)</t>
  </si>
  <si>
    <t>Hydra-Tilt</t>
  </si>
  <si>
    <t xml:space="preserve"> (Must also order Hose Kit below)</t>
  </si>
  <si>
    <t>(This hose kit must be used on above excavators when using a Hydra-Tilt)</t>
  </si>
  <si>
    <t>Plate Compactor</t>
  </si>
  <si>
    <t>PTX3</t>
  </si>
  <si>
    <t>(Includes hoses &amp; couplers)</t>
  </si>
  <si>
    <t>PTX4</t>
  </si>
  <si>
    <t>(Used to penetrate and scarify frost or hard ground)</t>
  </si>
  <si>
    <t>Ripper Tooth, Pin-On</t>
  </si>
  <si>
    <t>Tilt Bucket</t>
  </si>
  <si>
    <t xml:space="preserve">Pin-On Bucket </t>
  </si>
  <si>
    <t>MX112 Trencher</t>
  </si>
  <si>
    <t xml:space="preserve"> (Includes X-Change mounting frame, hoses, couplers, 2' depth, no sideshift)</t>
  </si>
  <si>
    <t xml:space="preserve"> (Can only order one chain option per trencher model)</t>
  </si>
  <si>
    <t>MX112 Chain Configuration Options (Factory Installed)</t>
  </si>
  <si>
    <t>Chains are 1.654" Double Standard (DS) Anti-Back Flex (ABF)</t>
  </si>
  <si>
    <t>Individual Options</t>
  </si>
  <si>
    <t>Cab Enclosure with Heater &amp; Air Conditioning</t>
  </si>
  <si>
    <t>Includes doors, floor mats, cab foam, heater and air conditioning unit, three-piece</t>
  </si>
  <si>
    <t xml:space="preserve"> headliner with radio pocket, location for speakers, and storage behind seats for</t>
  </si>
  <si>
    <t xml:space="preserve"> a clip board, owner’s manual, etc.</t>
  </si>
  <si>
    <t>Deluxe Road Package</t>
  </si>
  <si>
    <t>Heavy Duty Battery</t>
  </si>
  <si>
    <t>High Flow Package</t>
  </si>
  <si>
    <t>Includes high flow valve, larger auxiliary hoses, and high flow switch in cab; Provides 27.9 GPM for attachment operation; Must also order 7-Pin Attachment Control</t>
  </si>
  <si>
    <t>Interior Trim</t>
  </si>
  <si>
    <t>Insulation for left and right side panels of center console</t>
  </si>
  <si>
    <t>Keyless Ignition System</t>
  </si>
  <si>
    <t>Power Bobtach</t>
  </si>
  <si>
    <t>Set of 4 Tires– In Place of Base Equipment</t>
  </si>
  <si>
    <t>Work Machine Width – 60"</t>
  </si>
  <si>
    <t>29 x 10.5, 8 PR, Trac Tires</t>
  </si>
  <si>
    <t>29 x 12.5, 6 PR, Turf Tires</t>
  </si>
  <si>
    <t>Work Machine Width – 64"; Includes wide fenders</t>
  </si>
  <si>
    <t xml:space="preserve">Deluxe version includes: </t>
  </si>
  <si>
    <r>
      <t xml:space="preserve">Must also order  Cab Enclosure with Heater and Air Conditioning; Includes back-up alarm, turn signals, flashers, tail lights, brake lights, rear view mirror, side mirrors, horn, rear work light, and headlights </t>
    </r>
    <r>
      <rPr>
        <i/>
        <sz val="10"/>
        <color indexed="8"/>
        <rFont val="Times New Roman"/>
        <family val="1"/>
      </rPr>
      <t>Allows Work Machine to meet most regulations for driving on local roadways. Check with local DMV to confirm all requirements for off-highway machinery on your local roads. Toolcat machines are not "automobiles" and thus do not need to be licensed to drive on local roads, but usually require lighting and mirrors included in this package</t>
    </r>
    <r>
      <rPr>
        <sz val="10"/>
        <color indexed="8"/>
        <rFont val="Times New Roman"/>
        <family val="1"/>
      </rPr>
      <t>.</t>
    </r>
  </si>
  <si>
    <r>
      <t>·</t>
    </r>
    <r>
      <rPr>
        <sz val="10"/>
        <color indexed="8"/>
        <rFont val="Times New Roman"/>
        <family val="1"/>
      </rPr>
      <t>    Cab Enclosure with Heater and Air Conditioning</t>
    </r>
  </si>
  <si>
    <r>
      <t>·</t>
    </r>
    <r>
      <rPr>
        <sz val="10"/>
        <color indexed="8"/>
        <rFont val="Times New Roman"/>
        <family val="1"/>
      </rPr>
      <t xml:space="preserve">    Deluxe Road Package (back-up alarm, turn signals, flashers, tail lights, brake lights, </t>
    </r>
  </si>
  <si>
    <r>
      <t>·</t>
    </r>
    <r>
      <rPr>
        <sz val="10"/>
        <color indexed="8"/>
        <rFont val="Times New Roman"/>
        <family val="1"/>
      </rPr>
      <t>    Heavy Duty Battery</t>
    </r>
  </si>
  <si>
    <r>
      <t>·</t>
    </r>
    <r>
      <rPr>
        <sz val="10"/>
        <color indexed="8"/>
        <rFont val="Times New Roman"/>
        <family val="1"/>
      </rPr>
      <t>    Keyless Ignition System</t>
    </r>
  </si>
  <si>
    <r>
      <t>·</t>
    </r>
    <r>
      <rPr>
        <sz val="10"/>
        <color indexed="8"/>
        <rFont val="Times New Roman"/>
        <family val="1"/>
      </rPr>
      <t>    Power BobTach</t>
    </r>
  </si>
  <si>
    <r>
      <t>·</t>
    </r>
    <r>
      <rPr>
        <sz val="10"/>
        <color indexed="8"/>
        <rFont val="Times New Roman"/>
        <family val="1"/>
      </rPr>
      <t>    PTO Package (rear PTO-540 RPM, PTO Shield, PTO Tachometer)</t>
    </r>
  </si>
  <si>
    <r>
      <t>·</t>
    </r>
    <r>
      <rPr>
        <sz val="10"/>
        <color indexed="8"/>
        <rFont val="Times New Roman"/>
        <family val="1"/>
      </rPr>
      <t>    Three-Point Hitch Package (Three-Point, depth position gauge)</t>
    </r>
  </si>
  <si>
    <r>
      <t>·</t>
    </r>
    <r>
      <rPr>
        <sz val="10"/>
        <color indexed="8"/>
        <rFont val="Times New Roman"/>
        <family val="1"/>
      </rPr>
      <t>    Rear Remote Package (two sets of poppet-style couplers, for use with implement hydraulics)</t>
    </r>
  </si>
  <si>
    <t xml:space="preserve">      rear view mirror, side mirrors, horn, rear work light, and headlights)</t>
  </si>
  <si>
    <t>VersaHandler</t>
  </si>
  <si>
    <t>Utility Vehicles</t>
  </si>
  <si>
    <t>(5600, 5610)</t>
  </si>
  <si>
    <t>(Work Machine must be equipped with a 7-Pin Attachment Control Kit)</t>
  </si>
  <si>
    <t>(A 14-Pin T-Harness Kit is required when used on work machine equipped with a</t>
  </si>
  <si>
    <t xml:space="preserve">  14-Pin Attachment Control Kit)</t>
  </si>
  <si>
    <t>(5600, 5600H, 5610, 5610H)</t>
  </si>
  <si>
    <t>( 5600H,  5610H)</t>
  </si>
  <si>
    <t>610 A7Y711001 &amp; above)</t>
  </si>
  <si>
    <t>74" Snow &amp; Light Material Bucket</t>
  </si>
  <si>
    <t>80" Snow &amp; Light Material Bucket</t>
  </si>
  <si>
    <t>(Work Machines serial number 520512159 and below require version 27 or newer</t>
  </si>
  <si>
    <t xml:space="preserve"> software to be installed on machine.)</t>
  </si>
  <si>
    <t>(5600H, 5610H)</t>
  </si>
  <si>
    <t>(Work machine must be equipped with an 7-Pin Attachment Control Kit)</t>
  </si>
  <si>
    <t>(Not approved for A-Series) (Approved for use with 5600 s/n 424711001 &amp; above,</t>
  </si>
  <si>
    <t>5600 s/n A0W111001   &amp; above, and 5610 A7Y&amp;11001 &amp; above)</t>
  </si>
  <si>
    <t>(Approved for use with 5600 s/n A00211001 &amp; above, 5600 s/n A00311001 &amp; above,</t>
  </si>
  <si>
    <t>5600 s/n   A0W111001 &amp; above and 5610 A7Y711001 &amp; above)</t>
  </si>
  <si>
    <t>(Bolt-on Teeth are available)</t>
  </si>
  <si>
    <t>80" Dozer Blade, 6-WAY</t>
  </si>
  <si>
    <t>14-Pin Attachment Control Kit)</t>
  </si>
  <si>
    <t>5600 s/n   A0W111001 &amp; above, and 5610 A7Y711001)</t>
  </si>
  <si>
    <t>(Must also order mounting frame bracket p/n 6729483)</t>
  </si>
  <si>
    <t xml:space="preserve">  14-Pin Attachment Control Kit )</t>
  </si>
  <si>
    <t>Grapple, Utility</t>
  </si>
  <si>
    <t>(Fits 60 – 72" Utility Forks)</t>
  </si>
  <si>
    <t>(Must also order Grapple stop kit, p/n 7120201 or 6818369)</t>
  </si>
  <si>
    <t xml:space="preserve"> (5600, 5610)</t>
  </si>
  <si>
    <t>Grapple, 55" Utility - GP</t>
  </si>
  <si>
    <t>(Not approved for A-Series or B-Series)</t>
  </si>
  <si>
    <t xml:space="preserve"> 5600 s/n A0W111001 &amp; above and 5610 A7Y711001 &amp; above)</t>
  </si>
  <si>
    <t>Pallet fork Teeth</t>
  </si>
  <si>
    <t>42" Pallet fork Teeth, set of 2</t>
  </si>
  <si>
    <t>48" Pallet fork Teeth, set of 2</t>
  </si>
  <si>
    <t>Sand/Salt Spreader</t>
  </si>
  <si>
    <t>(Includes controller, wire harness, vibrator and all necessary mounting hardware)</t>
  </si>
  <si>
    <t>(Must also order Bob-Tach adapter if used on front of Work Machine equipped with a Bob-Tach)</t>
  </si>
  <si>
    <t>Work Machine must be equipped with a 7-pin Attachment Control Kit.</t>
  </si>
  <si>
    <t xml:space="preserve"> (5600, 5600H, 5610, 5610H)</t>
  </si>
  <si>
    <t>(Not approved for A-Series or B-Series) (Approved for use with 5600 s/n A00211001</t>
  </si>
  <si>
    <t>&amp; above, 5600 s/n A00311001 &amp; above, 5600 s/n A0W111001 &amp; above and</t>
  </si>
  <si>
    <t>5610 A7Y711001 &amp; above)</t>
  </si>
  <si>
    <t>84" Soil Conditioner, Hydraulic Angle</t>
  </si>
  <si>
    <t>Sprayer</t>
  </si>
  <si>
    <t>(Must also order wiring harness p/n 7138308 for A-C Series or p/n 7138309 for D-Series)</t>
  </si>
  <si>
    <t>SPR80 Sprayer</t>
  </si>
  <si>
    <t>(Includes tank, pressure gauge and regulator, spray wand, 50' hose and hose reel)</t>
  </si>
  <si>
    <t>21' Boom Kit, SPR80</t>
  </si>
  <si>
    <t>(For use with SPR80 Sprayer only) (Required for broadcast spraying applications)</t>
  </si>
  <si>
    <t>(Includes 3-section boom with spring loaded boom wings and 13 TeeJet nozzles spaced 20" apart)</t>
  </si>
  <si>
    <t>Plumbing Kit, SPR80</t>
  </si>
  <si>
    <t>(For use with SPR80 Sprayer only) (Must also order Nozzle Kit p/n 7113709)</t>
  </si>
  <si>
    <t>(Used for dust suppression. Includes waterlines and hardware to plumb to front of Toolcat)</t>
  </si>
  <si>
    <t>Wiring Harness</t>
  </si>
  <si>
    <t>(Not approved for A-Series or B-Series) (Approved for use with 5600 s/n A00211001 &amp;</t>
  </si>
  <si>
    <t>above, 5600 s/n A00311001 &amp; above, 5600 s/n A0W111001 &amp; above, and</t>
  </si>
  <si>
    <t>&amp; above, 5600 s/n A00311001 &amp; above, 5600 s/n A0W111001 &amp; above, and</t>
  </si>
  <si>
    <t>(5600*, 5600H, 5610, 5610H)</t>
  </si>
  <si>
    <t>(*Not approved on A-Series 5600, s/n prefix 5205))</t>
  </si>
  <si>
    <t>(Interface between the work machine's Bob-Tach and non-hydraulic attachments)</t>
  </si>
  <si>
    <t xml:space="preserve">Use of Tilt-Tatch will reduce Operating Capacity and Tip Load by approximately 20%.  </t>
  </si>
  <si>
    <t>See the Tilt-Tatch Operator's Manual for New Load Ratings.</t>
  </si>
  <si>
    <t>(Includes 3' depth, manual sideshift, trench cleaner)</t>
  </si>
  <si>
    <t>(Can only order one chain option per trencher model)</t>
  </si>
  <si>
    <t>Utility Forks</t>
  </si>
  <si>
    <t>(Use with Farm/Utility grapple P/N 7102176)</t>
  </si>
  <si>
    <t>Angle Broom</t>
  </si>
  <si>
    <t>(V417 with Cab)</t>
  </si>
  <si>
    <t>(VersaHandler must be equipped with Attachment Control Kit to operate Angle Broom)</t>
  </si>
  <si>
    <t>(V417)</t>
  </si>
  <si>
    <t>Mounting Frame</t>
  </si>
  <si>
    <t>Auger Drive &amp; Bit Recommendations (call for Pricing)</t>
  </si>
  <si>
    <r>
      <t>Model 15C and 30C Augers—Recommended bit size - 6",</t>
    </r>
    <r>
      <rPr>
        <sz val="11"/>
        <color indexed="8"/>
        <rFont val="Times New Roman"/>
        <family val="1"/>
      </rPr>
      <t xml:space="preserve"> </t>
    </r>
    <r>
      <rPr>
        <b/>
        <sz val="12"/>
        <color indexed="8"/>
        <rFont val="Times New Roman"/>
        <family val="1"/>
      </rPr>
      <t>9", 12”, 15”, 18”, 24”, 30”, 36”</t>
    </r>
  </si>
  <si>
    <r>
      <t>Model 15H and 30H Augers—Recommended bit size - 6"</t>
    </r>
    <r>
      <rPr>
        <sz val="11"/>
        <color indexed="8"/>
        <rFont val="Times New Roman"/>
        <family val="1"/>
      </rPr>
      <t xml:space="preserve"> </t>
    </r>
    <r>
      <rPr>
        <b/>
        <sz val="12"/>
        <color indexed="8"/>
        <rFont val="Times New Roman"/>
        <family val="1"/>
      </rPr>
      <t>,</t>
    </r>
    <r>
      <rPr>
        <sz val="11"/>
        <color indexed="8"/>
        <rFont val="Times New Roman"/>
        <family val="1"/>
      </rPr>
      <t xml:space="preserve"> </t>
    </r>
    <r>
      <rPr>
        <b/>
        <sz val="12"/>
        <color indexed="8"/>
        <rFont val="Times New Roman"/>
        <family val="1"/>
      </rPr>
      <t>9", 12”, 16”, 18”, 24”, 30”, 36”</t>
    </r>
  </si>
  <si>
    <t>Bucket</t>
  </si>
  <si>
    <t>84" Light Material Bucket</t>
  </si>
  <si>
    <r>
      <t>¨</t>
    </r>
    <r>
      <rPr>
        <b/>
        <sz val="11"/>
        <color indexed="8"/>
        <rFont val="Times New Roman"/>
        <family val="1"/>
      </rPr>
      <t xml:space="preserve"> Buckets have holes predrilled to accept bolt-on teeth.</t>
    </r>
  </si>
  <si>
    <t xml:space="preserve">    All Buckets have holes predrilled to accept bolt-on cutting edges.</t>
  </si>
  <si>
    <t xml:space="preserve">    Industrial Bucket Grapple                                                                Industrial Fork Grapple</t>
  </si>
  <si>
    <t>Pallet Fork - Floating</t>
  </si>
  <si>
    <t>A – Lowback Forks will float and pivot up      B - Highback Forks will float only</t>
  </si>
  <si>
    <t>48" Pallet Fork Frame, less teeth</t>
  </si>
  <si>
    <t>48" Lowback Pallet fork Teeth, set of 2</t>
  </si>
  <si>
    <t>48" Highback Pallet fork Teeth, set of 2</t>
  </si>
  <si>
    <t>(Approved for use with 84", 96" and 108" Snow V-Blades)</t>
  </si>
  <si>
    <t>*Must order both the Hydraulic Motor Package and the Snowblower</t>
  </si>
  <si>
    <t xml:space="preserve"> (V417 with Cab)</t>
  </si>
  <si>
    <t>Tilt Carriage Frame</t>
  </si>
  <si>
    <t>48" Tilt Carriage Frame (less teeth)</t>
  </si>
  <si>
    <t>Truss Boom</t>
  </si>
  <si>
    <t>12' Truss Boom</t>
  </si>
  <si>
    <t>(Truss Broom is outfitted with Bobtach tabs to prevent use on any carrier other than V417)</t>
  </si>
  <si>
    <t>Pallet Fork Frame and Teeth</t>
  </si>
  <si>
    <t>Product</t>
  </si>
  <si>
    <t>Discount Percent</t>
  </si>
  <si>
    <t>SSL</t>
  </si>
  <si>
    <t>CTL</t>
  </si>
  <si>
    <t>AWS</t>
  </si>
  <si>
    <t>MT</t>
  </si>
  <si>
    <t>Loader Attachments</t>
  </si>
  <si>
    <t>MX Attachments</t>
  </si>
  <si>
    <t>Toolcat</t>
  </si>
  <si>
    <t>Toolcat Attachments</t>
  </si>
  <si>
    <t>UV Attachments</t>
  </si>
  <si>
    <t>Price</t>
  </si>
  <si>
    <t>Discount</t>
  </si>
  <si>
    <t>Percent</t>
  </si>
  <si>
    <t>Labor</t>
  </si>
  <si>
    <t>A94 Option Package</t>
  </si>
  <si>
    <t>Enclosed Cab with Heat/AC                              Enclosed Cab with Heat/AC</t>
  </si>
  <si>
    <t>Hydraulic X-Change                                          Hydraulic X-Change</t>
  </si>
  <si>
    <t>Hydraulic Clamp (Class III)                              Hydraulic Clamp (Class IV)</t>
  </si>
  <si>
    <t>A74 Option Package</t>
  </si>
  <si>
    <t>A94</t>
  </si>
  <si>
    <t>O74 Option Package</t>
  </si>
  <si>
    <t>(S850)</t>
  </si>
  <si>
    <t>68" Snow &amp; Light Material Bucket</t>
  </si>
  <si>
    <t>Extendable Arm &amp; Counterweight</t>
  </si>
  <si>
    <t>Increases operating weight by 906 lbs</t>
  </si>
  <si>
    <t>Coupler, Pin Grabber</t>
  </si>
  <si>
    <t>M____-R03-C03</t>
  </si>
  <si>
    <t>Two Speed Option includes 3-Point Seat Belt</t>
  </si>
  <si>
    <t>A91 Option Package – E35 includes Hydraulic Angle Blade</t>
  </si>
  <si>
    <t>A91 Option Package – E32 does not include Hydraulic Angle Blade</t>
  </si>
  <si>
    <t xml:space="preserve">  (Includes cylinder, hoses &amp; pins)(Must also order Auxiliary Hydraulic Kit)</t>
  </si>
  <si>
    <t>(Not approved for use with the 55" Farm Grapple P/N 7176977)</t>
  </si>
  <si>
    <r>
      <t xml:space="preserve">68" Constr./Ind. Heavy Duty Bucket </t>
    </r>
    <r>
      <rPr>
        <b/>
        <sz val="11"/>
        <color indexed="8"/>
        <rFont val="Symbol"/>
        <family val="1"/>
        <charset val="2"/>
      </rPr>
      <t>¨</t>
    </r>
  </si>
  <si>
    <t>Forestry Cutter, 50" 2 Speeed</t>
  </si>
  <si>
    <t>Forestry Cutter, 60" 2-Speed</t>
  </si>
  <si>
    <t>M7019</t>
  </si>
  <si>
    <t>M7018</t>
  </si>
  <si>
    <t>M7017</t>
  </si>
  <si>
    <t>M7011</t>
  </si>
  <si>
    <t>M7011-R01-C02</t>
  </si>
  <si>
    <t>M7011-R01-C01</t>
  </si>
  <si>
    <t>M7011-R01-C03</t>
  </si>
  <si>
    <t>M7014</t>
  </si>
  <si>
    <t>M7014-R01-C02</t>
  </si>
  <si>
    <t>M7014-R01-C04</t>
  </si>
  <si>
    <t>M7014-R01-C01</t>
  </si>
  <si>
    <t>M7014-R01-C03</t>
  </si>
  <si>
    <t>M7013</t>
  </si>
  <si>
    <t>M7013-R01-C02</t>
  </si>
  <si>
    <t>M7013-R01-C04</t>
  </si>
  <si>
    <t>M7013-R01-C01</t>
  </si>
  <si>
    <t>M7013-R01-C03</t>
  </si>
  <si>
    <t>M7013-A01-C01</t>
  </si>
  <si>
    <t>M7015</t>
  </si>
  <si>
    <t>M7015-R01-C02</t>
  </si>
  <si>
    <t>M7015-R01-C05</t>
  </si>
  <si>
    <t>M7015-R01-C01</t>
  </si>
  <si>
    <t>M7015-R01-C04</t>
  </si>
  <si>
    <t>M7015-R01-C03</t>
  </si>
  <si>
    <t>M7015-R01-C06</t>
  </si>
  <si>
    <t>M7015-A01-C01</t>
  </si>
  <si>
    <t>M7015-R01-C08</t>
  </si>
  <si>
    <t>M7015-R01-C11</t>
  </si>
  <si>
    <t>M7015-R01-C07</t>
  </si>
  <si>
    <t>M7015-R01-C10</t>
  </si>
  <si>
    <t>M7015-R01-C09</t>
  </si>
  <si>
    <t>M7016</t>
  </si>
  <si>
    <t>M7016-R01-C08</t>
  </si>
  <si>
    <t>M7016-R01-C07</t>
  </si>
  <si>
    <t>M7016-R01-C09</t>
  </si>
  <si>
    <t>M7016-R01-C10</t>
  </si>
  <si>
    <t>M7016-R01-C11</t>
  </si>
  <si>
    <t>M7016-R01-C12</t>
  </si>
  <si>
    <t>M7016-R01-C04</t>
  </si>
  <si>
    <t>M7016-R01-C01</t>
  </si>
  <si>
    <t>M7016-R01-C03</t>
  </si>
  <si>
    <t>M7016-R01-C02</t>
  </si>
  <si>
    <t>M7016-R01-C06</t>
  </si>
  <si>
    <t>M7016-R01-C05</t>
  </si>
  <si>
    <t>M7012</t>
  </si>
  <si>
    <t>M7012-R01-C02</t>
  </si>
  <si>
    <t>M7012-R01-C01</t>
  </si>
  <si>
    <t>M7012-R01-C03</t>
  </si>
  <si>
    <t>M__-R28-C02</t>
  </si>
  <si>
    <t>40" MI Tiller</t>
  </si>
  <si>
    <t>Cab Enclosure with Heat and Air Conditioning</t>
  </si>
  <si>
    <t>M7015-R01-C12</t>
  </si>
  <si>
    <r>
      <t xml:space="preserve">Hydraulic Clamp </t>
    </r>
    <r>
      <rPr>
        <sz val="8"/>
        <rFont val="Times New Roman"/>
        <family val="1"/>
      </rPr>
      <t>(Class IV)</t>
    </r>
  </si>
  <si>
    <t>Drums for 14" Planers - MUST order one of the following drum options</t>
  </si>
  <si>
    <t>M7019-R01-C02</t>
  </si>
  <si>
    <t>(With 21 bits) (Ship Weight 95 lbs.)</t>
  </si>
  <si>
    <t>(With 24 bits) (Ship Weight 111 lbs.)</t>
  </si>
  <si>
    <t>(With 32 bits) (Ship Weight 165 lbs.)</t>
  </si>
  <si>
    <t>(With 34 bits) (Ship Weight 189 lbs.)</t>
  </si>
  <si>
    <t>(With 40 bits) (Ship Weight 245 lbs.)</t>
  </si>
  <si>
    <t>(With 46 bits) (Ship Weight 260 lbs.)</t>
  </si>
  <si>
    <t>M7019-R01-C04</t>
  </si>
  <si>
    <t>M7019-R01-C01</t>
  </si>
  <si>
    <t>M7019-R01-C05</t>
  </si>
  <si>
    <t>M7019-R01-C06</t>
  </si>
  <si>
    <t>M7019-R01-C03</t>
  </si>
  <si>
    <t>M7019-R01-C07</t>
  </si>
  <si>
    <t>M7018-R01-C02</t>
  </si>
  <si>
    <t>M7018-R01-C04</t>
  </si>
  <si>
    <t>M7018-R01-C01</t>
  </si>
  <si>
    <t>M7018-R01-C05</t>
  </si>
  <si>
    <t>M7018-R01-C06</t>
  </si>
  <si>
    <t>M7018-R01-C03</t>
  </si>
  <si>
    <t>M7018-R01-C07</t>
  </si>
  <si>
    <t>(With 47 bits) (Ship Weight 266 lbs.)</t>
  </si>
  <si>
    <t>(With 84 bits) (Ship Weight 322 lbs.)</t>
  </si>
  <si>
    <t>(With 47 bits) (Ship Weight 285 lbs.)</t>
  </si>
  <si>
    <t>(With 84 bits) (Ship Weight 340 lbs.)</t>
  </si>
  <si>
    <t>(With 84 bits) (Ship Weight 330 lbs.)</t>
  </si>
  <si>
    <t>Drums for 18" Planers - MUST order one of the following drum options</t>
  </si>
  <si>
    <t>M7018-R01-C09</t>
  </si>
  <si>
    <t>M7018-R01-C08</t>
  </si>
  <si>
    <t>M7018-R01-C10</t>
  </si>
  <si>
    <t>M7018-R01-C11</t>
  </si>
  <si>
    <t>Drums for 24" Planers - MUST order one of the following drum options</t>
  </si>
  <si>
    <t>M7019-R01-C09</t>
  </si>
  <si>
    <t>M7019-R01-C08</t>
  </si>
  <si>
    <t>M7019-R01-C10</t>
  </si>
  <si>
    <t>M7019-R01-C11</t>
  </si>
  <si>
    <t>M7019-R01-C12</t>
  </si>
  <si>
    <t>(With 57 bits) (Ship Weight 375 lbs.)</t>
  </si>
  <si>
    <t>(With 124 bits) (Ship Weight 420 lbs.)</t>
  </si>
  <si>
    <t>M7019-R01-C14</t>
  </si>
  <si>
    <t>Stabilizer</t>
  </si>
  <si>
    <t>(E55) CLASS IV</t>
  </si>
  <si>
    <t>(Price includes $90 for installation)</t>
  </si>
  <si>
    <t>(Price includes $180 for installation)</t>
  </si>
  <si>
    <t>(Price includes $225 for installation)</t>
  </si>
  <si>
    <t>(Add $900.00 for installation to discounted price)</t>
  </si>
  <si>
    <t>(Price includes $360 for installation)</t>
  </si>
  <si>
    <t>(Price includes $270 for installation)</t>
  </si>
  <si>
    <t xml:space="preserve">(Price includes $270 for installation) </t>
  </si>
  <si>
    <t>(Price includes $450 for installation)</t>
  </si>
  <si>
    <t>Charges</t>
  </si>
  <si>
    <t>**Must also order Engine Seal Kit</t>
  </si>
  <si>
    <t>(Includes manual depth adjust, hydraulic sideshift, and hoses)  Must also order a drum.</t>
  </si>
  <si>
    <t xml:space="preserve">(No Attachment Control Kit is required) </t>
  </si>
  <si>
    <t>Bobcat Company</t>
  </si>
  <si>
    <t>PROMPT PAYMENT TERMS:  Net 30</t>
  </si>
  <si>
    <t>COMMERCIAL CREDIT CARD:  Accepted (Visa/Mastercard/American Express)</t>
  </si>
  <si>
    <t>TID#: 38-0425350</t>
  </si>
  <si>
    <t>PAYMENT ADDRESS:</t>
  </si>
  <si>
    <t>TOLL FREE #: 800-965-4232, Opt#2</t>
  </si>
  <si>
    <t xml:space="preserve">FAX#: 701-280-7860 or 701-241-8704  </t>
  </si>
  <si>
    <t>M__-R05-C11</t>
  </si>
  <si>
    <t>M__-R26-C02</t>
  </si>
  <si>
    <t>M0191-P01-A91</t>
  </si>
  <si>
    <t>M0191-P01-A71</t>
  </si>
  <si>
    <t>M0191-P01-A51</t>
  </si>
  <si>
    <t>M0191-P01-A31</t>
  </si>
  <si>
    <t>M0191-P01-H51</t>
  </si>
  <si>
    <t>M0191-P01-O71</t>
  </si>
  <si>
    <t>M0191-P01-O51</t>
  </si>
  <si>
    <t>M0191-R01-C04</t>
  </si>
  <si>
    <t>M0191-R09-C04</t>
  </si>
  <si>
    <t>M0191-R09-C05</t>
  </si>
  <si>
    <t>M0191-R05-C12</t>
  </si>
  <si>
    <t>M0191-R26-C02</t>
  </si>
  <si>
    <t>M0191-R03-C03</t>
  </si>
  <si>
    <t>M0191-R11-C02</t>
  </si>
  <si>
    <t>M0191-A01-C02</t>
  </si>
  <si>
    <t>M0191-P03-F10</t>
  </si>
  <si>
    <t>M__-RO4-C02</t>
  </si>
  <si>
    <t>M0195</t>
  </si>
  <si>
    <t>M0195-P01-A91</t>
  </si>
  <si>
    <t>M0195-P01-A71</t>
  </si>
  <si>
    <t>M0195-P01-A51</t>
  </si>
  <si>
    <t>M0195-P01-A31</t>
  </si>
  <si>
    <t>M0195-P01-O71</t>
  </si>
  <si>
    <t>M0195-P01-O51</t>
  </si>
  <si>
    <t>M0195-R01-C04</t>
  </si>
  <si>
    <t>M0195-R26-C02</t>
  </si>
  <si>
    <t>M0195-R05-C11</t>
  </si>
  <si>
    <t>M0187</t>
  </si>
  <si>
    <t>M0187-P01-A91</t>
  </si>
  <si>
    <t>M0187-P01-A71</t>
  </si>
  <si>
    <t>M0187-P01-A51</t>
  </si>
  <si>
    <t>M0187-P01-O71</t>
  </si>
  <si>
    <t>M0187-R09-C04</t>
  </si>
  <si>
    <t>M0187-R09-C05</t>
  </si>
  <si>
    <t>M0187-R09-C06</t>
  </si>
  <si>
    <t>M0187-R09-C12</t>
  </si>
  <si>
    <t>M0187-R05-C12</t>
  </si>
  <si>
    <t>M0187-R03-C03</t>
  </si>
  <si>
    <t>M0187-P01-F20</t>
  </si>
  <si>
    <t>M0187-R11-C02</t>
  </si>
  <si>
    <t>M0187-A01-C02</t>
  </si>
  <si>
    <t>M0187-P03-F10</t>
  </si>
  <si>
    <t>M0187-R26-C12</t>
  </si>
  <si>
    <t>24" Smooth Cut All Purpose Drum</t>
  </si>
  <si>
    <t>Power Tilt</t>
  </si>
  <si>
    <r>
      <t>*</t>
    </r>
    <r>
      <rPr>
        <i/>
        <u/>
        <sz val="11"/>
        <color indexed="8"/>
        <rFont val="Times New Roman"/>
        <family val="1"/>
      </rPr>
      <t>Cab Accessories Package</t>
    </r>
    <r>
      <rPr>
        <i/>
        <sz val="11"/>
        <color indexed="8"/>
        <rFont val="Times New Roman"/>
        <family val="1"/>
      </rPr>
      <t>:  Deluxe Headliner with Dome Light, Cab Accessory Harness, Power Port, Lower   Interior Panels  with Storage Compartments, and Cup Holder.</t>
    </r>
  </si>
  <si>
    <r>
      <t xml:space="preserve">Allows operator to select either hand or foot control of lift and tilt functions.  </t>
    </r>
    <r>
      <rPr>
        <sz val="11"/>
        <color indexed="8"/>
        <rFont val="Times New Roman"/>
        <family val="1"/>
      </rPr>
      <t>.</t>
    </r>
  </si>
  <si>
    <t>M0191-R28-C02</t>
  </si>
  <si>
    <t xml:space="preserve"> (S70)</t>
  </si>
  <si>
    <t xml:space="preserve">(MT52, MT55) </t>
  </si>
  <si>
    <t>Mounting Frame MT52 - MT55</t>
  </si>
  <si>
    <t>Mounting Frame, 463, S70</t>
  </si>
  <si>
    <t>(MT52, MT55)</t>
  </si>
  <si>
    <t>(463, S70)</t>
  </si>
  <si>
    <t>(463, S70, 553)</t>
  </si>
  <si>
    <t>(Use with Farm/Utility grapple P/N 6728117) (Additional Forks (p/n 6717622) may be ordered).</t>
  </si>
  <si>
    <t>Snowblower SB150</t>
  </si>
  <si>
    <t xml:space="preserve">(MT55) </t>
  </si>
  <si>
    <t>(MT52)</t>
  </si>
  <si>
    <t>MT Attachments</t>
  </si>
  <si>
    <t>Extendable Arm</t>
  </si>
  <si>
    <t>40" Tiller</t>
  </si>
  <si>
    <t>A71**</t>
  </si>
  <si>
    <t>H71**</t>
  </si>
  <si>
    <t>O71**</t>
  </si>
  <si>
    <t>Hydraulic Angle Blade – E35 Only</t>
  </si>
  <si>
    <t>S70 Bobcat Skid-Steer Loader  (equipped with T4 engine)</t>
  </si>
  <si>
    <t>(Use with Farm/Utility grapple P/N 7176977) (Additional Forks (p/n 6717622) may be ordered)</t>
  </si>
  <si>
    <t>SBX240 x 84” (blower includes hyd motor pkg)</t>
  </si>
  <si>
    <r>
      <t>(463</t>
    </r>
    <r>
      <rPr>
        <b/>
        <sz val="11"/>
        <color indexed="8"/>
        <rFont val="Times New Roman"/>
        <family val="1"/>
      </rPr>
      <t>, S70</t>
    </r>
    <r>
      <rPr>
        <b/>
        <sz val="10.5"/>
        <color indexed="8"/>
        <rFont val="Times New Roman"/>
        <family val="1"/>
      </rPr>
      <t>, 553, S100) (T110)</t>
    </r>
  </si>
  <si>
    <t>Note on use of poly fill tires with steel tracks - Only pneumatic tires with Superflex formula poly fill manufactured by Arnco are permitted for use inside steel tracks.  Bobcat factory poly-filled tires meet this requirement.  All other tires are considered non-approved.  The use of non-approved tires will void the loader and track warranties.</t>
  </si>
  <si>
    <t>(When used on loaders equipped with a 14-Pin Attachment Control Kit, a 14-Pin Attachment T-Harness is required</t>
  </si>
  <si>
    <r>
      <t xml:space="preserve">(Will operate 4-Blade convertible Tree Spades) </t>
    </r>
    <r>
      <rPr>
        <sz val="9"/>
        <color rgb="FFFF0000"/>
        <rFont val="Times New Roman"/>
        <family val="1"/>
      </rPr>
      <t>(Price includes $90 for installation)</t>
    </r>
  </si>
  <si>
    <t xml:space="preserve">LT414 High Flow Trencher </t>
  </si>
  <si>
    <t>LT405 High Flow Trencher</t>
  </si>
  <si>
    <r>
      <t>Sideshift, 6" trench cleaner, hoses and couplers)</t>
    </r>
    <r>
      <rPr>
        <b/>
        <sz val="9"/>
        <color theme="1"/>
        <rFont val="Times New Roman"/>
        <family val="1"/>
      </rPr>
      <t xml:space="preserve"> (Must also order teeth)</t>
    </r>
  </si>
  <si>
    <t>PCF34 Plate Compactor</t>
  </si>
  <si>
    <t>(Must also order X-Change Mounting Cap and Hose Kit)</t>
  </si>
  <si>
    <t>PCF64 Plate Compactor</t>
  </si>
  <si>
    <t>(Must also order Mounting Cap and Hose Kit)</t>
  </si>
  <si>
    <t>Hose Kits for PCF34 and PCF64 Plate Compactors</t>
  </si>
  <si>
    <t>(All Long Arm Excs and E55)</t>
  </si>
  <si>
    <t>Hose Kit (Incls hoses and quick couplers)</t>
  </si>
  <si>
    <t xml:space="preserve"> Accessories  for Plate Compactor</t>
  </si>
  <si>
    <t>(Add-on for 60" Sweeper)</t>
  </si>
  <si>
    <t>M5503</t>
  </si>
  <si>
    <t>M____-R08-C03</t>
  </si>
  <si>
    <t>Clamp and Extendable Arm from the factory.</t>
  </si>
  <si>
    <t>Second Auxiliary Hydraulics are required when ordering both the Hydraulic</t>
  </si>
  <si>
    <t>Available for Standard Arm and Long Arm only</t>
  </si>
  <si>
    <t>Hydraulic Clamp for Standard Arm</t>
  </si>
  <si>
    <t>Hydraulic Clamp for Exntendable Arm</t>
  </si>
  <si>
    <t>Secondary Auxiliary Hydraulics are required</t>
  </si>
  <si>
    <t>10-16.5, 10 Pr, Bobcat Heavy Duty Tires</t>
  </si>
  <si>
    <t>10-16.5, 10 Pr, Bobcat Heavy Duty Tires Offset</t>
  </si>
  <si>
    <t>10-16.5, 10 Pr, Bobcat Severe Duty Tires</t>
  </si>
  <si>
    <t>10-16.5, 10 Pr, Bobcat Severe Duty-Poly Fill Tires</t>
  </si>
  <si>
    <t>31 x 12-16.5, 10 PR, Bobcat Heavy Duty Wide Flotation Tires</t>
  </si>
  <si>
    <t>Provides 26.7 GPM and 3500 PSI for attachment operation.</t>
  </si>
  <si>
    <t>The 7 pin attachment control kit is required.</t>
  </si>
  <si>
    <t>Includes 2-speed motors and 3-Point Seat Belt.</t>
  </si>
  <si>
    <t>Low Travel Speed 7.4 MPH, High Travel Speed 11.0 MPH.</t>
  </si>
  <si>
    <t>Suspenion Seat is required.</t>
  </si>
  <si>
    <t>Tire Options (S550 &amp; S570)</t>
  </si>
  <si>
    <t>Tire Options (S590)</t>
  </si>
  <si>
    <t>16" Rubber Track, with Solid Mount Carriage</t>
  </si>
  <si>
    <t>Includes Solid Mounted Undercarriage with 4 Solid Mounted Rollers</t>
  </si>
  <si>
    <t>Includes Solid Mounted undercarriage and 3 Rollers with Leaf Spring style suspension.</t>
  </si>
  <si>
    <t>M0195-R03-C03</t>
  </si>
  <si>
    <t>M0195-R28-C02</t>
  </si>
  <si>
    <t>M0195-R11-C02</t>
  </si>
  <si>
    <t>M0195-A01-C02</t>
  </si>
  <si>
    <t>M0195-P03-F10</t>
  </si>
  <si>
    <t>(S550H*, S570H*)</t>
  </si>
  <si>
    <t>(S510, S550, S530, S570, S590)</t>
  </si>
  <si>
    <t>(S530, S570, S590 only) Recommended for severe-duty use</t>
  </si>
  <si>
    <t>(S550H, S570H, S590H, S220H, S250H, S300H, S330H) (A300H) (A770H)</t>
  </si>
  <si>
    <t>(S570, S570H, S590, S590H, S220, S220H, S250, S250H, S300, S300H, S330, S330H)</t>
  </si>
  <si>
    <t>(S530, S530H, S570, S570H, S590, S590H, S220, S220H, S250, S250H, S300, S300H,</t>
  </si>
  <si>
    <t>(S550H, S530H, S570H, S590H, S220H, S250H, S300H, S330H)</t>
  </si>
  <si>
    <t>(S590, S220, S250, S300, S330) (S630, S650, S750, S770, S850) (A300) (A770)</t>
  </si>
  <si>
    <t>(S510, S550, S550H, S530, S570, S570H, S590, S590H, S250, S300, S330)</t>
  </si>
  <si>
    <t>(S510, S550, S530, S570, S590, S250, S300, S330)</t>
  </si>
  <si>
    <t xml:space="preserve">(S530, S570, S570H, S590, S590H, S220, S220H, S250, S250H, S300, S300H, S330, S330H) </t>
  </si>
  <si>
    <t xml:space="preserve">(S550H, S530, S530H, S570, S570H, S590, S590H, S220, S220H*, S250, S250H*, </t>
  </si>
  <si>
    <t xml:space="preserve">Concrete Pump needs to be installed on 700-800, S570-S300, A220-A300, T550-T300 G-Series or newer BICS Loaders </t>
  </si>
  <si>
    <t>(T550, T590)</t>
  </si>
  <si>
    <t>(S510, S550, S530, S570, S590) (T550, T590)</t>
  </si>
  <si>
    <t>(T550, T590, T250, T300, T320) (T630, T650, T750, T770)</t>
  </si>
  <si>
    <t>(T550, T590) (T630, T650)</t>
  </si>
  <si>
    <t>(A770, A770H) (T550, T550H, T590, T590H, T250, T250H, T300, T300H, T320, T320H)</t>
  </si>
  <si>
    <t>(T550, T590, T250, T300, T320) (T630, T650, T750, T770, T870)</t>
  </si>
  <si>
    <t xml:space="preserve">(A300, A300H)(A770, A770H) (T550, T550H, T590, T590H, T250, T250H, T300, </t>
  </si>
  <si>
    <t>(A300) (A770) (T550, T590) (T630, T650)</t>
  </si>
  <si>
    <t>(A300) (A770) (T550, T590, T250, T300, T320) (T630, T650, T750, T770)</t>
  </si>
  <si>
    <t>(A300) (A770) (T550, T590, T250, T300, T320) (T630, T650, T750, T770, T870)</t>
  </si>
  <si>
    <t>(T550H, T590H, T250H, T300H, T320H) (T630H, T650H, T750H, T770H, T870H)</t>
  </si>
  <si>
    <t xml:space="preserve">S850H) (A300H) (A770H) (T550H, T590H, T250H, T300H, T320H) (T630H, T650H, </t>
  </si>
  <si>
    <t>(S550H, S570H, S590H) (T550H, T590H)</t>
  </si>
  <si>
    <t>(S550H, S570H, S590H, S630H*, S650H*) (T550H, T590H)</t>
  </si>
  <si>
    <t xml:space="preserve">(S550H, S570H, S590H) (T550H, T590H) </t>
  </si>
  <si>
    <t>(S550H, S570H, S590H, S630H, S650H) (T550H, T590H, T630H, T650H)</t>
  </si>
  <si>
    <t>(T550, T550H, T590, T590H, T300, T320) (T630, T630H, T650, T650H, T750, T770)</t>
  </si>
  <si>
    <t>(T550, T590, T300, T320) (A300)</t>
  </si>
  <si>
    <t>(T550H, T590H)</t>
  </si>
  <si>
    <t>(S630H, S650H) (T550H, T590H, T630H, T650H)</t>
  </si>
  <si>
    <t xml:space="preserve">(A300H) (A770H) (T550H, T590H, T250H, T300H, T320H) </t>
  </si>
  <si>
    <t xml:space="preserve">(T550, T550H, T590, T590H, T250, T250H, T300, T300H, T320, T320H) </t>
  </si>
  <si>
    <t>(T550, T550H, T590, T590H, T250, T250H*, T300, T300H*, T320)</t>
  </si>
  <si>
    <t>(A300H) (A770H) (T550H, T590H, T250H, T300H, T320H)</t>
  </si>
  <si>
    <t>(A300) (A770)(T550, T590, T250, T300, T320) (T630, T650, T750, T770, T870)</t>
  </si>
  <si>
    <t>(T550H, T590H, T250H, T300H, T320H) (T630H, T650H, T750H, T770H)</t>
  </si>
  <si>
    <t>(418)</t>
  </si>
  <si>
    <r>
      <t>·</t>
    </r>
    <r>
      <rPr>
        <sz val="10"/>
        <color indexed="8"/>
        <rFont val="Times New Roman"/>
        <family val="1"/>
      </rPr>
      <t>    Radio</t>
    </r>
  </si>
  <si>
    <t>CLARK EQUIPMENT COMPANY dba BOBCAT COMPANY</t>
  </si>
  <si>
    <t>250 EAST BEATON DRIVE</t>
  </si>
  <si>
    <t>PO BOX 6000</t>
  </si>
  <si>
    <t>WEST FARGO, ND 58078-6000</t>
  </si>
  <si>
    <t>75 REMITTANCE DR, SUITE 1130</t>
  </si>
  <si>
    <t xml:space="preserve">CHICAGO, IL  60675-1130 </t>
  </si>
  <si>
    <t>Factory Installed Tire Options</t>
  </si>
  <si>
    <t>Advanced Control System (ACS)*</t>
  </si>
  <si>
    <t>Selectable Joystick Control (SJC)*</t>
  </si>
  <si>
    <t>*IF a Cab Option Pkg is not ordered, a Cab Accessories Pkg must be</t>
  </si>
  <si>
    <t>ordered with ACS or SJC</t>
  </si>
  <si>
    <t>Suspension Seat with Three Point Belt - Required if ordering a Two-Speed</t>
  </si>
  <si>
    <t>with No Cab Option Pkg</t>
  </si>
  <si>
    <t>Compatible with Solid Mounted or Roller Suspension Carriages - Width 78.0"</t>
  </si>
  <si>
    <t>Compatible with 18” tracks. - Width 78"</t>
  </si>
  <si>
    <t>(Boring Tool Kit is available)</t>
  </si>
  <si>
    <t>Concrete Mixer - M-Series Compatible</t>
  </si>
  <si>
    <t>12S" Digger</t>
  </si>
  <si>
    <t>(Includes Mounting Hardware)  Swing Stop Kit may be needed which limits side to side swing of auger bit</t>
  </si>
  <si>
    <t>Incls deluxe cloth suspension seat with high back.  Increased operate weight by 328#</t>
  </si>
  <si>
    <r>
      <t>A71**</t>
    </r>
    <r>
      <rPr>
        <b/>
        <sz val="9"/>
        <color theme="1"/>
        <rFont val="Times New Roman"/>
        <family val="1"/>
      </rPr>
      <t xml:space="preserve">                                                                      </t>
    </r>
    <r>
      <rPr>
        <b/>
        <u/>
        <sz val="9"/>
        <color theme="1"/>
        <rFont val="Times New Roman"/>
        <family val="1"/>
      </rPr>
      <t>A74**</t>
    </r>
  </si>
  <si>
    <t>**NOTE:  When adding an Extendable Arm Option to the O71, O74, A71 &amp; A74 Opt</t>
  </si>
  <si>
    <t>Pkgs, Second Auxiliary Hydraulics will automatically be added to the configuration.</t>
  </si>
  <si>
    <t>Second Auxiliary Hydr</t>
  </si>
  <si>
    <t>Hose Kit - E32, E35, 325 Long Arm, E28</t>
  </si>
  <si>
    <t>Hose Kit - E32,E35,E42,E45 - All with Long Arm</t>
  </si>
  <si>
    <t>*Approved for use with E60, SN AGSZ11321 &amp; Above</t>
  </si>
  <si>
    <t>Coupler, Pin Grabber**</t>
  </si>
  <si>
    <t>**NOTE:  If used on more than one attachment, must order the following for each additional attachment:</t>
  </si>
  <si>
    <t>7004571 Pin - 2 ea</t>
  </si>
  <si>
    <t>7007708 Bolt - 2 ea</t>
  </si>
  <si>
    <t>7007801 Nut - 2 ea</t>
  </si>
  <si>
    <t>*The Extendible Arm must be pinned in the retracted position to use hydraulic attachments.</t>
  </si>
  <si>
    <r>
      <t>*</t>
    </r>
    <r>
      <rPr>
        <sz val="7"/>
        <color indexed="8"/>
        <rFont val="Times New Roman"/>
        <family val="1"/>
      </rPr>
      <t xml:space="preserve">         </t>
    </r>
    <r>
      <rPr>
        <b/>
        <sz val="9"/>
        <color indexed="8"/>
        <rFont val="Times New Roman"/>
        <family val="1"/>
      </rPr>
      <t>The Extendable Arm must be pinned in the retracted position to use hydraulic attachments.</t>
    </r>
  </si>
  <si>
    <t>Features Aux mini jack for MP-3, Weatherproof design, NOAA Weatherband, 6 AM and 5 FM Presets</t>
  </si>
  <si>
    <t>Time and Date, Job Clock, Backlit Display, 3.5 mm headphone jack, 12 volt DC Power Outlet.</t>
  </si>
  <si>
    <t xml:space="preserve">(Not approved for A-Series or B-Series) (Approved for use with 5600 s/n A00311001 &amp; Above, </t>
  </si>
  <si>
    <t>5600 s/n A0W111001, 5600 SN A94Y11001 &amp; Above, 5610 SN A7Y7111001 &amp; above and 5610, APFB11001 &amp; Above)</t>
  </si>
  <si>
    <t>(Not approved for A-Series or B-Series) (Approved for use with SN A00211001 &amp; above, 5600 SN A00311001 &amp;</t>
  </si>
  <si>
    <t xml:space="preserve">above, 5600 s/n A0W111001, &amp; above, 5600 SN A94Y11001 &amp; above, 5610 A7Y711001 &amp; above and </t>
  </si>
  <si>
    <t>5610 SN APFB11001 &amp; above)</t>
  </si>
  <si>
    <t>(Not approved for A-Series or B-Series) (Approved for use with s/n A00211001 &amp; above, 5600 SN A00311001 &amp;</t>
  </si>
  <si>
    <t xml:space="preserve">above, 5600 s/n  A00311001 &amp; above, 5600 s/n A0W111001 &amp; above, 5600 SN A94Y11001 &amp; above, </t>
  </si>
  <si>
    <t>and 5610 A7Y711001 &amp; above, and 5610, SN APFB11001 &amp; above)</t>
  </si>
  <si>
    <t>(For SB240  Snowblowers, will not fit SB200) (For use with high flow work machine only)</t>
  </si>
  <si>
    <t>Bucket, 62"</t>
  </si>
  <si>
    <t>Angle Broom, 70"</t>
  </si>
  <si>
    <t>(Incls PTO-Category 1 Driveline, shear bolt drive protection, replaceable wafer bristles &amp; adj wheels)</t>
  </si>
  <si>
    <t>Mower</t>
  </si>
  <si>
    <t>Mower, 66"</t>
  </si>
  <si>
    <t xml:space="preserve">(Incls anti-scalp wheels &amp; blade rotation indicators) </t>
  </si>
  <si>
    <t xml:space="preserve">(Has a ROC of 450 lbs at 18" on the pallet forks)   </t>
  </si>
  <si>
    <t xml:space="preserve">Snow Blade, 69" </t>
  </si>
  <si>
    <t>SnowBlower</t>
  </si>
  <si>
    <t>Snowblower, 62"</t>
  </si>
  <si>
    <t>(Incls PTO-Category 1 Driveline, shear bolt protection, adj and replaceable skid shoes and</t>
  </si>
  <si>
    <t>reversible bolt-on cutting edge)</t>
  </si>
  <si>
    <t>M7024-R01-C03</t>
  </si>
  <si>
    <t>12" Trenching Bucket, Smooth Lip</t>
  </si>
  <si>
    <t>M7024-R01-C01</t>
  </si>
  <si>
    <t>M7031-R01-C01</t>
  </si>
  <si>
    <t>M7023-R01-C03</t>
  </si>
  <si>
    <t>18" Trenching Bucket, Smooth Lip</t>
  </si>
  <si>
    <t>M7023-R01-C01</t>
  </si>
  <si>
    <t>M7027-R01-C01</t>
  </si>
  <si>
    <t>20" Trenching Bucket, 4 Weld-On Teeth</t>
  </si>
  <si>
    <t>M7021-R01-C03</t>
  </si>
  <si>
    <t>24" Trenching Bucket, Smooth Lip</t>
  </si>
  <si>
    <t>M7021-R01-C01</t>
  </si>
  <si>
    <t>24" Trenching Bucket, 4 Weld-on Teeth</t>
  </si>
  <si>
    <t>M7028-R01-C01</t>
  </si>
  <si>
    <t>30" Trenching Bucket, 5 Weld-On Teeth</t>
  </si>
  <si>
    <t>M7029-R01-C02</t>
  </si>
  <si>
    <t>36" Trenching Bucket, Smooth Lip</t>
  </si>
  <si>
    <t>M7029-R01-C01</t>
  </si>
  <si>
    <t>36" Trenching Bucket, 6 Weld-on Teeth</t>
  </si>
  <si>
    <t>12" Trenching Bucket, 3 Weld-on Teeth</t>
  </si>
  <si>
    <t>18" Trenching Bucket, 4 Weld-on Teeth</t>
  </si>
  <si>
    <t>M7025-R01-C03</t>
  </si>
  <si>
    <t>M7025-R01-C01</t>
  </si>
  <si>
    <t>M7030-R01-C03</t>
  </si>
  <si>
    <t>M7030-R01-C01</t>
  </si>
  <si>
    <t>M7022-R01-C03</t>
  </si>
  <si>
    <t>M7022-R01-C01</t>
  </si>
  <si>
    <t>M7026-R01-C01</t>
  </si>
  <si>
    <t>30" Trenching Bucket, with 5 Weld-on Teeth</t>
  </si>
  <si>
    <t>M7020-R01-C03</t>
  </si>
  <si>
    <t>M7020-R01-C01</t>
  </si>
  <si>
    <r>
      <t xml:space="preserve">39" Grading Bucket, No Teeth </t>
    </r>
    <r>
      <rPr>
        <sz val="11"/>
        <color theme="1"/>
        <rFont val="Times New Roman"/>
        <family val="1"/>
      </rPr>
      <t>(Not approved with E42, E45, E50, E55 or E60)</t>
    </r>
  </si>
  <si>
    <r>
      <t xml:space="preserve">Hydraulic Clamp, standard arm </t>
    </r>
    <r>
      <rPr>
        <sz val="11"/>
        <color theme="1"/>
        <rFont val="Times New Roman"/>
        <family val="1"/>
      </rPr>
      <t>(Incls cylinder, hoses &amp; pins)</t>
    </r>
  </si>
  <si>
    <r>
      <t xml:space="preserve">Hydraulic Clamp, long arm </t>
    </r>
    <r>
      <rPr>
        <sz val="11"/>
        <color theme="1"/>
        <rFont val="Times New Roman"/>
        <family val="1"/>
      </rPr>
      <t>(Incls cylinder, hoses &amp; pin)</t>
    </r>
  </si>
  <si>
    <r>
      <t xml:space="preserve">Hydraulic Clamp, Extendable arm </t>
    </r>
    <r>
      <rPr>
        <sz val="11"/>
        <color theme="1"/>
        <rFont val="Times New Roman"/>
        <family val="1"/>
      </rPr>
      <t>(Incls cylinder, hoses &amp; pins)</t>
    </r>
  </si>
  <si>
    <t>(The Hydraulic Clamp is approved for use with the extendable arm extended)</t>
  </si>
  <si>
    <t>(E26) CLASS III</t>
  </si>
  <si>
    <r>
      <t xml:space="preserve">Hydraulic Clamp, standard arm </t>
    </r>
    <r>
      <rPr>
        <sz val="11"/>
        <color theme="1"/>
        <rFont val="Times New Roman"/>
        <family val="1"/>
      </rPr>
      <t>(incls cylinder, hoses &amp; pins)</t>
    </r>
  </si>
  <si>
    <r>
      <t xml:space="preserve">Hydraulic Clamp, long arm </t>
    </r>
    <r>
      <rPr>
        <sz val="11"/>
        <color theme="1"/>
        <rFont val="Times New Roman"/>
        <family val="1"/>
      </rPr>
      <t>(incls cylinder, hoses &amp; pins)</t>
    </r>
  </si>
  <si>
    <r>
      <t xml:space="preserve">Hydraulic Clamp, long arm </t>
    </r>
    <r>
      <rPr>
        <sz val="11"/>
        <color theme="1"/>
        <rFont val="Times New Roman"/>
        <family val="1"/>
      </rPr>
      <t>(Incls cylinder, hoses &amp; pins)</t>
    </r>
  </si>
  <si>
    <r>
      <t xml:space="preserve">Hydraulic Clamp, Long arm </t>
    </r>
    <r>
      <rPr>
        <sz val="11"/>
        <color theme="1"/>
        <rFont val="Times New Roman"/>
        <family val="1"/>
      </rPr>
      <t>(Incls cylinder, hoses &amp; pins)</t>
    </r>
  </si>
  <si>
    <r>
      <t xml:space="preserve">Hydraulic Clamp, Std Arm </t>
    </r>
    <r>
      <rPr>
        <sz val="11"/>
        <color theme="1"/>
        <rFont val="Times New Roman"/>
        <family val="1"/>
      </rPr>
      <t>(Incls cylinder, hoses &amp; pins)</t>
    </r>
  </si>
  <si>
    <r>
      <t xml:space="preserve">Hydraulic Clamp, </t>
    </r>
    <r>
      <rPr>
        <sz val="11"/>
        <color theme="1"/>
        <rFont val="Times New Roman"/>
        <family val="1"/>
      </rPr>
      <t>(Incls cylinder, hoses &amp; pins)</t>
    </r>
  </si>
  <si>
    <r>
      <t xml:space="preserve">Hydraulic Clamp </t>
    </r>
    <r>
      <rPr>
        <sz val="11"/>
        <color theme="1"/>
        <rFont val="Times New Roman"/>
        <family val="1"/>
      </rPr>
      <t>(Incls cylinder, hoses &amp; pins)</t>
    </r>
  </si>
  <si>
    <r>
      <t xml:space="preserve">3-Tine Grapple, CLASS III </t>
    </r>
    <r>
      <rPr>
        <sz val="11"/>
        <color theme="1"/>
        <rFont val="Times New Roman"/>
        <family val="1"/>
      </rPr>
      <t>(X-Chg System Required)</t>
    </r>
  </si>
  <si>
    <r>
      <t xml:space="preserve">3-Tine Grapple, CLASS IV </t>
    </r>
    <r>
      <rPr>
        <sz val="11"/>
        <color theme="1"/>
        <rFont val="Times New Roman"/>
        <family val="1"/>
      </rPr>
      <t>(X-Chg System Required)</t>
    </r>
  </si>
  <si>
    <t>Mounting Frame - PCF34</t>
  </si>
  <si>
    <t>Mounting Frame - PCF64</t>
  </si>
  <si>
    <t xml:space="preserve"> Mounting Cap (Must also order hose kit)</t>
  </si>
  <si>
    <t>X-Change Mounting Cap (Must also order hose kit)</t>
  </si>
  <si>
    <t>(Order PN 7233132 if loader is equipped with 31-12-16.5 tires)</t>
  </si>
  <si>
    <t>(S590)</t>
  </si>
  <si>
    <t>(Order PN 7222581 if loader is equipped with 10-16.5 tires)</t>
  </si>
  <si>
    <t>M____-R26-C02</t>
  </si>
  <si>
    <t>(S510, S530, S550, S570, S590)</t>
  </si>
  <si>
    <t>S510 Skid Steer Loader (equipped with Final Tier 4 engine)</t>
  </si>
  <si>
    <t>S530 Skid Steer Loader (equipped with Final Tier 4 engine)</t>
  </si>
  <si>
    <t>M0251</t>
  </si>
  <si>
    <t>M0257</t>
  </si>
  <si>
    <r>
      <t xml:space="preserve">Suspension Seat  - </t>
    </r>
    <r>
      <rPr>
        <sz val="11"/>
        <color theme="1"/>
        <rFont val="Times New Roman"/>
        <family val="1"/>
      </rPr>
      <t>Required for Two Speed if not ordering a "Cab Opt Pkg".</t>
    </r>
  </si>
  <si>
    <t>S550 Skid Steer Loader  (equipped with Final Tier 4 engine)</t>
  </si>
  <si>
    <t>S570 Skid Steer Loader  (equipped with Final Tier 4 engine)</t>
  </si>
  <si>
    <t>S590 Skid Steer Loader  (equipped with Final Tier 4 engine)</t>
  </si>
  <si>
    <t>M0253</t>
  </si>
  <si>
    <t>M0259</t>
  </si>
  <si>
    <t>M0261</t>
  </si>
  <si>
    <t>T550 Compact Track Loader (equipped with Final Tier 4 Engine)</t>
  </si>
  <si>
    <t>T590 Compact Track Loader (equipped with Final Tier 4 engine)</t>
  </si>
  <si>
    <t>7 Pin Attachment Control Kit</t>
  </si>
  <si>
    <t>Required when ordering High Flow Hydrdaulics.</t>
  </si>
  <si>
    <t>Kit is included in A91, A71, H71 &amp; O71 Opt Pkgs</t>
  </si>
  <si>
    <t xml:space="preserve">M__-P03-F50                                                                                                                       </t>
  </si>
  <si>
    <t>High Flow Hydraulics, Two Speed, Hydraulic Bucket Positioning,</t>
  </si>
  <si>
    <t>Kit is included in  H71 Opt Pkg</t>
  </si>
  <si>
    <r>
      <t>Includes weatherproof AM/FM/NOAAWeather Band Radio, Speakers, and Antenna</t>
    </r>
    <r>
      <rPr>
        <sz val="9"/>
        <color indexed="8"/>
        <rFont val="Times New Roman"/>
        <family val="1"/>
      </rPr>
      <t>.</t>
    </r>
  </si>
  <si>
    <t>Suspension Seat with Three Point Belt</t>
  </si>
  <si>
    <t>Cab Accessories Pkg - *IF a Cab Option Pkg is not ordered, this must be</t>
  </si>
  <si>
    <t>Required if not ordering a Cab Opt Pkg when ordering Two Speed Option</t>
  </si>
  <si>
    <t>Sonic Tracer and Slope Sensor Mounting Kit</t>
  </si>
  <si>
    <t>(For 96" and 108" Grader) (Must also order Sonic Tracer and Slope Sensor Pkg, PN 7023454)</t>
  </si>
  <si>
    <t>Incs Mounting Brackets, hardware and wiring harnesses (not compatible with end wing kit)</t>
  </si>
  <si>
    <t>Sonic Tracer and Slope Sensor Package</t>
  </si>
  <si>
    <t>(Approved for 96" and 108" Graders)</t>
  </si>
  <si>
    <t>(Must also order Sonic Tracer and Slope  Mounting Kit, PN 7211624)</t>
  </si>
  <si>
    <t>Incls ST400 Sonic Tracer, AS400 Slopoe Sensor (qty 2) and RS400 Rotation Sensor)</t>
  </si>
  <si>
    <t>(Use where laser transmitters won't work because of obstructions or where grader must follow</t>
  </si>
  <si>
    <t>predetermined slopes and land contours)</t>
  </si>
  <si>
    <t>(Converts graders 96" and 108" into box blade for finish grading only)</t>
  </si>
  <si>
    <t>(Not compatible with the Sonic Tracer)</t>
  </si>
  <si>
    <t>10.00-16.5  (72" loader width)</t>
  </si>
  <si>
    <t>31-12-16.5 (76" loader width)</t>
  </si>
  <si>
    <t>12.00-16.5 (79" loader width)</t>
  </si>
  <si>
    <t>14.00-17.5 (86" loader width)</t>
  </si>
  <si>
    <t>M7011-R01-C05</t>
  </si>
  <si>
    <r>
      <t>2</t>
    </r>
    <r>
      <rPr>
        <sz val="11"/>
        <color indexed="8"/>
        <rFont val="Times New Roman"/>
        <family val="1"/>
      </rPr>
      <t>'</t>
    </r>
    <r>
      <rPr>
        <b/>
        <sz val="11"/>
        <color indexed="8"/>
        <rFont val="Times New Roman"/>
        <family val="1"/>
      </rPr>
      <t xml:space="preserve"> x 4" Shark/Cup teeth, Double Standard pattern</t>
    </r>
  </si>
  <si>
    <t>M7011-R01-C06</t>
  </si>
  <si>
    <r>
      <t>2</t>
    </r>
    <r>
      <rPr>
        <sz val="11"/>
        <color indexed="8"/>
        <rFont val="Times New Roman"/>
        <family val="1"/>
      </rPr>
      <t>'</t>
    </r>
    <r>
      <rPr>
        <b/>
        <sz val="11"/>
        <color indexed="8"/>
        <rFont val="Times New Roman"/>
        <family val="1"/>
      </rPr>
      <t xml:space="preserve"> x 6" Shark/Cup teeth, Double Standard pattern</t>
    </r>
  </si>
  <si>
    <t>2' x 4" Shark/Cup teeth, Double Standard pattern</t>
  </si>
  <si>
    <t>2' x 6" Shark/Cup teeth, Double Standard pattern</t>
  </si>
  <si>
    <t>M7014-R01-C06</t>
  </si>
  <si>
    <r>
      <t>3</t>
    </r>
    <r>
      <rPr>
        <sz val="11"/>
        <color indexed="8"/>
        <rFont val="Times New Roman"/>
        <family val="1"/>
      </rPr>
      <t>'</t>
    </r>
    <r>
      <rPr>
        <b/>
        <sz val="11"/>
        <color indexed="8"/>
        <rFont val="Times New Roman"/>
        <family val="1"/>
      </rPr>
      <t xml:space="preserve"> x 4" Shark/Cup Teeth, Double Standard Pattern</t>
    </r>
  </si>
  <si>
    <t>M7014-R01-C07</t>
  </si>
  <si>
    <r>
      <t>3</t>
    </r>
    <r>
      <rPr>
        <sz val="11"/>
        <color indexed="8"/>
        <rFont val="Times New Roman"/>
        <family val="1"/>
      </rPr>
      <t>'</t>
    </r>
    <r>
      <rPr>
        <b/>
        <sz val="11"/>
        <color indexed="8"/>
        <rFont val="Times New Roman"/>
        <family val="1"/>
      </rPr>
      <t xml:space="preserve"> x 6" Shark/Cup Teeth, Double Standard Pattern</t>
    </r>
  </si>
  <si>
    <t>3' x 4" Shark/Cup Teeth, Double Standard Pattern</t>
  </si>
  <si>
    <t>3' x 6" Shark/Cup Teeth, Double Standard Pattern</t>
  </si>
  <si>
    <t>M7013-R01-C06</t>
  </si>
  <si>
    <r>
      <t>3</t>
    </r>
    <r>
      <rPr>
        <sz val="11"/>
        <color indexed="8"/>
        <rFont val="Times New Roman"/>
        <family val="1"/>
      </rPr>
      <t>'</t>
    </r>
    <r>
      <rPr>
        <b/>
        <sz val="11"/>
        <color indexed="8"/>
        <rFont val="Times New Roman"/>
        <family val="1"/>
      </rPr>
      <t xml:space="preserve"> x 4" Shark/Carbide Teeth, Double Standard Pattern</t>
    </r>
  </si>
  <si>
    <t>M7013-R01-C07</t>
  </si>
  <si>
    <r>
      <t>3</t>
    </r>
    <r>
      <rPr>
        <sz val="11"/>
        <color indexed="8"/>
        <rFont val="Times New Roman"/>
        <family val="1"/>
      </rPr>
      <t>'</t>
    </r>
    <r>
      <rPr>
        <b/>
        <sz val="11"/>
        <color indexed="8"/>
        <rFont val="Times New Roman"/>
        <family val="1"/>
      </rPr>
      <t xml:space="preserve"> x 6" Shark/Carbide Teeth, Double Standard Pattern</t>
    </r>
  </si>
  <si>
    <t>M7015-R01-C14</t>
  </si>
  <si>
    <r>
      <t>3</t>
    </r>
    <r>
      <rPr>
        <sz val="11"/>
        <color indexed="8"/>
        <rFont val="Times New Roman"/>
        <family val="1"/>
      </rPr>
      <t>'</t>
    </r>
    <r>
      <rPr>
        <b/>
        <sz val="11"/>
        <color indexed="8"/>
        <rFont val="Times New Roman"/>
        <family val="1"/>
      </rPr>
      <t xml:space="preserve"> x 8" Shark Tooth/Cup Teeth in Double Standard Pattern</t>
    </r>
  </si>
  <si>
    <r>
      <t>4</t>
    </r>
    <r>
      <rPr>
        <sz val="11"/>
        <color indexed="8"/>
        <rFont val="Times New Roman"/>
        <family val="1"/>
      </rPr>
      <t>'</t>
    </r>
    <r>
      <rPr>
        <b/>
        <sz val="11"/>
        <color indexed="8"/>
        <rFont val="Times New Roman"/>
        <family val="1"/>
      </rPr>
      <t xml:space="preserve"> x 8" Shark Tooth/Cup Teeth in Double Standard Pattern</t>
    </r>
  </si>
  <si>
    <t>M7016-R01-C14</t>
  </si>
  <si>
    <r>
      <t>4</t>
    </r>
    <r>
      <rPr>
        <sz val="11"/>
        <color indexed="8"/>
        <rFont val="Times New Roman"/>
        <family val="1"/>
      </rPr>
      <t>'</t>
    </r>
    <r>
      <rPr>
        <b/>
        <sz val="11"/>
        <color indexed="8"/>
        <rFont val="Times New Roman"/>
        <family val="1"/>
      </rPr>
      <t xml:space="preserve"> x 8" Shark/Carbide Teeth in Double Standard Pattern</t>
    </r>
  </si>
  <si>
    <t>E26 Compact Excavator (equipped with Tier 4 engine)</t>
  </si>
  <si>
    <t>M5563</t>
  </si>
  <si>
    <t>E63 Compact Excavator (equipped with Tier 4 engine)</t>
  </si>
  <si>
    <t>M5563-R02-C02</t>
  </si>
  <si>
    <t>M5583</t>
  </si>
  <si>
    <t>E85 Compact Excavator (equipped with Tier 4 Engine)</t>
  </si>
  <si>
    <t>M5583-R02-C02</t>
  </si>
  <si>
    <r>
      <t xml:space="preserve">order the interface P/N </t>
    </r>
    <r>
      <rPr>
        <b/>
        <sz val="9"/>
        <color indexed="8"/>
        <rFont val="Times New Roman"/>
        <family val="1"/>
      </rPr>
      <t>6817100 OR 7169329</t>
    </r>
    <r>
      <rPr>
        <sz val="9"/>
        <color indexed="8"/>
        <rFont val="Times New Roman"/>
        <family val="1"/>
      </rPr>
      <t xml:space="preserve"> listed below.)</t>
    </r>
  </si>
  <si>
    <r>
      <t xml:space="preserve">order the interface P/N </t>
    </r>
    <r>
      <rPr>
        <b/>
        <sz val="9"/>
        <color indexed="8"/>
        <rFont val="Times New Roman"/>
        <family val="1"/>
      </rPr>
      <t>6817100 OR 7169329</t>
    </r>
    <r>
      <rPr>
        <sz val="9"/>
        <color indexed="8"/>
        <rFont val="Times New Roman"/>
        <family val="1"/>
      </rPr>
      <t xml:space="preserve">  listed below.)</t>
    </r>
  </si>
  <si>
    <t>E80/E85 Mounting Frame</t>
  </si>
  <si>
    <t>(E80, E85)</t>
  </si>
  <si>
    <r>
      <t xml:space="preserve">Hydraulic Clamp, Extendable Arm </t>
    </r>
    <r>
      <rPr>
        <sz val="11"/>
        <color theme="1"/>
        <rFont val="Times New Roman"/>
        <family val="1"/>
      </rPr>
      <t>(Incls cylinder, hoses &amp; pins)</t>
    </r>
  </si>
  <si>
    <t>(E55, E60, E63, E80, E85)</t>
  </si>
  <si>
    <t>Attachment Control, 7 Pin</t>
  </si>
  <si>
    <r>
      <t>·</t>
    </r>
    <r>
      <rPr>
        <sz val="10"/>
        <color indexed="8"/>
        <rFont val="Times New Roman"/>
        <family val="1"/>
      </rPr>
      <t>    High Flow Hydraulics and 7 Pin Attachment Control Kit</t>
    </r>
  </si>
  <si>
    <t>(5600, )</t>
  </si>
  <si>
    <r>
      <t>(Has a ROC of 500 lbs and an ISO Heaped Capacity of 4.7 ft</t>
    </r>
    <r>
      <rPr>
        <vertAlign val="superscript"/>
        <sz val="9"/>
        <color theme="1"/>
        <rFont val="Times New Roman"/>
        <family val="1"/>
      </rPr>
      <t>3</t>
    </r>
    <r>
      <rPr>
        <sz val="9"/>
        <color theme="1"/>
        <rFont val="Times New Roman"/>
        <family val="1"/>
      </rPr>
      <t>)</t>
    </r>
  </si>
  <si>
    <t>(5600)</t>
  </si>
  <si>
    <t>S630 Skid Steer Loader (equipped with Final Tier 4 engine)</t>
  </si>
  <si>
    <t>S650 Skid Steer Loader (equipped with Final Tier 4 engine)</t>
  </si>
  <si>
    <t>T630 Compact Track Loader (equipped with Final Tier 4 engine)</t>
  </si>
  <si>
    <t>T650 Compact Track loader (equipped with Final Tier 4 engine)</t>
  </si>
  <si>
    <t>M3213-R14-C02</t>
  </si>
  <si>
    <t>E42 Compact Excavator (equipped with Final Tier 4 engine)</t>
  </si>
  <si>
    <t>E45 Compact Excavator (equipped with Final Tier 4 engine)</t>
  </si>
  <si>
    <t>E50 Compact Excavator (equipped with Final Tier 4 engine)</t>
  </si>
  <si>
    <t>M____-R14-C02</t>
  </si>
  <si>
    <t>E55 Compact Excavator (equipped with Final Tier 4 engine)*</t>
  </si>
  <si>
    <t>M3221-R14-C02</t>
  </si>
  <si>
    <t>M3205-P01-A91</t>
  </si>
  <si>
    <t>M3205</t>
  </si>
  <si>
    <t>M3207</t>
  </si>
  <si>
    <t>M3207-P01-A91</t>
  </si>
  <si>
    <t>M3207-R12-C02</t>
  </si>
  <si>
    <t>Factory Installed Track Options</t>
  </si>
  <si>
    <t>**NOTE:  When adding an Extendable Arm Option to the O71, H71 &amp; A71 Option Pkgs, Secondary Auxiliary Hydraulics must be added to the order</t>
  </si>
  <si>
    <t>Factory Installed Arm Options</t>
  </si>
  <si>
    <t>M3011</t>
  </si>
  <si>
    <t>418 Excavator (equipped with Tier 4 engine)</t>
  </si>
  <si>
    <t>E35i ZTS Compact Excavator (equipped with Tier 4 engine)</t>
  </si>
  <si>
    <t>E32 Compact Excavator (equipped with Tier 4 engine)</t>
  </si>
  <si>
    <t>E35 ZTS Compact Excavator (equipped with Tier 4 engine)</t>
  </si>
  <si>
    <t>M3213</t>
  </si>
  <si>
    <t>M3213-P01-A94</t>
  </si>
  <si>
    <t>M3213-P01-A91</t>
  </si>
  <si>
    <t>M3213-P01-A74</t>
  </si>
  <si>
    <t>M3213-P01-A71</t>
  </si>
  <si>
    <t>M3213-P01-A51</t>
  </si>
  <si>
    <t>M3213-P01-A31</t>
  </si>
  <si>
    <t>M3213-P01-O74</t>
  </si>
  <si>
    <t>M3213-P01-O71</t>
  </si>
  <si>
    <t>M3213-P01-O51</t>
  </si>
  <si>
    <t>M3213-R03-C02</t>
  </si>
  <si>
    <t>M3213-R03-C03</t>
  </si>
  <si>
    <t>M3213-R12-C02</t>
  </si>
  <si>
    <t>M3213-R04-C02</t>
  </si>
  <si>
    <t>M3213-R08-C03</t>
  </si>
  <si>
    <t>M3213-R08-C08</t>
  </si>
  <si>
    <t>M3213-R26-C02</t>
  </si>
  <si>
    <t>M3213-R07-C02</t>
  </si>
  <si>
    <t>M3213-R02-C02</t>
  </si>
  <si>
    <t>M3213-R11-C02</t>
  </si>
  <si>
    <t>M3215</t>
  </si>
  <si>
    <t>M3215-R08-C03</t>
  </si>
  <si>
    <t>M3219</t>
  </si>
  <si>
    <t>Extendable Arm &amp; Counterweight (E45 Only)</t>
  </si>
  <si>
    <t>M3215-R03-C03</t>
  </si>
  <si>
    <t>M3219-R08-C03</t>
  </si>
  <si>
    <t>M3221</t>
  </si>
  <si>
    <t>M3221-P01-A91</t>
  </si>
  <si>
    <t>M3221-P01-A71</t>
  </si>
  <si>
    <t>M3221-P01-A51</t>
  </si>
  <si>
    <t>M3221-R03-C03</t>
  </si>
  <si>
    <t>M3221-R12-C12</t>
  </si>
  <si>
    <t>M3221-R04-C02</t>
  </si>
  <si>
    <t>M3221-R08-C04</t>
  </si>
  <si>
    <t>M3221-R08-C10</t>
  </si>
  <si>
    <t>M3221-R26-C02</t>
  </si>
  <si>
    <t>M3221-R07-C02</t>
  </si>
  <si>
    <t>M3221-R02-C02</t>
  </si>
  <si>
    <t>M3221-R11-C02</t>
  </si>
  <si>
    <t>*NOTE: E55 is standard with Enclosed Cab with Heat/AC and Deluxe Cloth                      Suspension Seat</t>
  </si>
  <si>
    <t>Long Arm &amp; Add on Counterweight</t>
  </si>
  <si>
    <t>Hydraulic Clamp (std arm or long arm)</t>
  </si>
  <si>
    <t>M1221</t>
  </si>
  <si>
    <t>5600 Turbo Utility Work Machine (Tier 4)</t>
  </si>
  <si>
    <t>M1221-R08-C02</t>
  </si>
  <si>
    <t>M1221-R02-C03</t>
  </si>
  <si>
    <t>M1221-P01-C01</t>
  </si>
  <si>
    <t>M1221-R07-C02</t>
  </si>
  <si>
    <t>M1221-R03-C02</t>
  </si>
  <si>
    <t>M1221-A01-C05</t>
  </si>
  <si>
    <t>M1221-R06-C02</t>
  </si>
  <si>
    <t>M1221-R12-C02</t>
  </si>
  <si>
    <t>M1221-R15-C02</t>
  </si>
  <si>
    <t>M1221-R05-C04</t>
  </si>
  <si>
    <t>M1221-R05-C05</t>
  </si>
  <si>
    <t>M1221-R16-C02</t>
  </si>
  <si>
    <t>Traction Control</t>
  </si>
  <si>
    <t>Senses wheel speed variation during limited traction.  Applies breaking to increase torque to wheels in</t>
  </si>
  <si>
    <t>traction.  Includes switch in cab for system deactivation</t>
  </si>
  <si>
    <t>M1221-A01-C02</t>
  </si>
  <si>
    <t>Engine Block water jacket heater to aid starting and warm ups in cold climate regions</t>
  </si>
  <si>
    <t>M1223</t>
  </si>
  <si>
    <t>M1223-R05-C04</t>
  </si>
  <si>
    <t>M1223-R05-C05</t>
  </si>
  <si>
    <t>V417 VersaHandler with Cab Enclosure &amp; 7 pin Attachment Control (Tier 3)</t>
  </si>
  <si>
    <t>M0265</t>
  </si>
  <si>
    <t>M0261-R09-C02</t>
  </si>
  <si>
    <t>M0261-R09-C03</t>
  </si>
  <si>
    <t>M0261-R09-C04</t>
  </si>
  <si>
    <t>M0261-R09-C05</t>
  </si>
  <si>
    <t>M0269</t>
  </si>
  <si>
    <t>M0267</t>
  </si>
  <si>
    <t>M0271</t>
  </si>
  <si>
    <t>(T550, T590, T630, T650, T750, T770, T870)</t>
  </si>
  <si>
    <t>(Fits Current 36", 48" &amp; 54" Utility Forks)</t>
  </si>
  <si>
    <t>(S510, S550, S530, S570, S590) (T550, T590) (S630, S650) (T630, T650)</t>
  </si>
  <si>
    <t>Second Aux Hydraulics</t>
  </si>
  <si>
    <t>Dlx Panel-Keyless Ignition</t>
  </si>
  <si>
    <t>Deluxe Display incls Keyless Start</t>
  </si>
  <si>
    <t>MX - E63/E85</t>
  </si>
  <si>
    <t>MX (Excavators)</t>
  </si>
  <si>
    <t>M3009</t>
  </si>
  <si>
    <t>E32i Compact Excavator (equipped with Tier 4 engine)</t>
  </si>
  <si>
    <t>Model 15C/15H &amp; 30C/30H Augers on E26-435, E32i-E55, E63, E85 Excavators—Recommended bit size 6"-36"</t>
  </si>
  <si>
    <t>(E32i, E32, E35i, E35) CLASS III</t>
  </si>
  <si>
    <t>(E26, E32i, E32, E35i,  E35, E42 E45 – All with Long Arm)</t>
  </si>
  <si>
    <t>(E32i, E32, E35i, E35, E42, E45, E50, E55, E60, E63)</t>
  </si>
  <si>
    <t>5610 Turbo Utility Work Machine – Deluxe Version (Tier 4)</t>
  </si>
  <si>
    <t>5610 G-Series</t>
  </si>
  <si>
    <t>5600 G-Series</t>
  </si>
  <si>
    <r>
      <t>·</t>
    </r>
    <r>
      <rPr>
        <sz val="10"/>
        <color indexed="8"/>
        <rFont val="Times New Roman"/>
        <family val="1"/>
      </rPr>
      <t>    Traction Control System</t>
    </r>
  </si>
  <si>
    <r>
      <t>·</t>
    </r>
    <r>
      <rPr>
        <sz val="10"/>
        <color indexed="8"/>
        <rFont val="Times New Roman"/>
        <family val="1"/>
      </rPr>
      <t>    Two speed Transmission</t>
    </r>
  </si>
  <si>
    <r>
      <t>·</t>
    </r>
    <r>
      <rPr>
        <sz val="10"/>
        <color indexed="8"/>
        <rFont val="Times New Roman"/>
        <family val="1"/>
      </rPr>
      <t>    Front Work Lights</t>
    </r>
  </si>
  <si>
    <t>Brushcat Rotary Cutter</t>
  </si>
  <si>
    <t>NOTE:  If using with E45, E50 and E55 Long Arm Excs, must order additional Hoses - PN 7214499 - Qty of 2</t>
  </si>
  <si>
    <t>(T550H, T590H, T630, T650, T750, T770, T870)</t>
  </si>
  <si>
    <t>Model 35PH Planetary Auger Drive Unit</t>
  </si>
  <si>
    <t>Model 50PH Planetary Auger Drive Unit</t>
  </si>
  <si>
    <t>(S510 - S850,  A770, T550 - T870)</t>
  </si>
  <si>
    <t>35PH/50PH Mounting Frame,</t>
  </si>
  <si>
    <t>Model 35PH and 50PH Augers—Recommended bit size - HD - 8", 12", 18", 24", 30", 36", 48" And Rock Bits - 8", 12", 18", 24", 30"</t>
  </si>
  <si>
    <t>66" Brushcat Rotary Cutter, Standard Flow (RC66)</t>
  </si>
  <si>
    <t>66" Brushcat Rotary Cutter, High Flow (RC66HF)</t>
  </si>
  <si>
    <t>72" Brushcat Rotary Cutter, Standard Flow (RC72)</t>
  </si>
  <si>
    <t>72" Brushcat Rotary Cutter, High Flow (RC72HF)</t>
  </si>
  <si>
    <t>80" Brushcat Rotary Cutter, High Flow (RC80)</t>
  </si>
  <si>
    <t>TIME OF DELIVERY:  90 Days ARO</t>
  </si>
  <si>
    <t>BOBCAT SLP Pages</t>
  </si>
  <si>
    <t>(E42, E45, E50, E55, E63, E85)</t>
  </si>
  <si>
    <t>Model 35PH Auger Drive Unit</t>
  </si>
  <si>
    <t>Model 50PH Auger Hex Drive Unit</t>
  </si>
  <si>
    <t>Model 35PH/50PH Augers—Recommended bit size - HD - 8", 12", 18", 24", 30", 36", 48" And Rock Bits - 8", 12", 18", 24", 30"</t>
  </si>
  <si>
    <t>M0255</t>
  </si>
  <si>
    <t>M0263</t>
  </si>
  <si>
    <t>M____-R08-C12</t>
  </si>
  <si>
    <t>Pro Clamp System (Class III) - For Std Arm and Long Arm Only.</t>
  </si>
  <si>
    <t>Includes Pro Clamp base and Material Clamp</t>
  </si>
  <si>
    <t>Pro Clamp - Available for Std Arm and Long Arm Only</t>
  </si>
  <si>
    <t>M3213-R08-C12</t>
  </si>
  <si>
    <t>Includes Pro Clamp Base and Material Clamp</t>
  </si>
  <si>
    <t>M3215-R08-C12</t>
  </si>
  <si>
    <t>M3219-R08-C12</t>
  </si>
  <si>
    <t>Pro Clamp - E45 - Available for Std Arm and Long Arm Only</t>
  </si>
  <si>
    <t>Pro Clamp - E50 - Available for Std Arm and Long Arm Only</t>
  </si>
  <si>
    <t>Hydraulic Clamp - E45 - Available for Std, Long and Ext Arm</t>
  </si>
  <si>
    <t>Hydraulic Clamp - E50 - Available for Std and Long</t>
  </si>
  <si>
    <t>M3221-R08-C13</t>
  </si>
  <si>
    <t>Pro Clamp System (Class IV) - Available for Std Arm Only</t>
  </si>
  <si>
    <t>(E85)</t>
  </si>
  <si>
    <t>(Compatible with attachment pin spacing of 11.5 inches) (E85 to E85 attachments)</t>
  </si>
  <si>
    <t>Compatible with attachment pin spacing of 10.8 inches) (E85 to 442 attachments)</t>
  </si>
  <si>
    <t>Pro Clamp System</t>
  </si>
  <si>
    <t>Clamp, Hydraulic</t>
  </si>
  <si>
    <r>
      <t xml:space="preserve">Pro Clamp System Kit for Standard Arm </t>
    </r>
    <r>
      <rPr>
        <sz val="11"/>
        <color theme="1"/>
        <rFont val="Times New Roman"/>
        <family val="1"/>
      </rPr>
      <t>(Not compatible with Ext Arm)</t>
    </r>
  </si>
  <si>
    <t>(Includes cylinder, hoses &amp; pins, Pro Clamp and Material Clamp)</t>
  </si>
  <si>
    <r>
      <t xml:space="preserve">Pro Clamp System Kit for Long Arm </t>
    </r>
    <r>
      <rPr>
        <sz val="11"/>
        <color theme="1"/>
        <rFont val="Times New Roman"/>
        <family val="1"/>
      </rPr>
      <t>(Not compatible with Ext Arm)</t>
    </r>
  </si>
  <si>
    <t>Pro Clamp System Kit for Standard Arm</t>
  </si>
  <si>
    <t>Pro Clamp System Kit for Long Arm</t>
  </si>
  <si>
    <t>M0201</t>
  </si>
  <si>
    <t>S450 Bobcat Skid-Steer Loader  (equipped with T4 engine)</t>
  </si>
  <si>
    <t>*Cab Accessories Pkg Incls: Deluxe Headliner with Dome Light, Cab Accessory  Harness,</t>
  </si>
  <si>
    <t>Power Port, Lower Interior Panels with Storage Compartments and cup holder.</t>
  </si>
  <si>
    <t>M__-R80-C02</t>
  </si>
  <si>
    <t>Cab Accessories Pkg*</t>
  </si>
  <si>
    <t>T450 Compact Track Loader (equipped with Tier 4 Engine)</t>
  </si>
  <si>
    <t>M0207</t>
  </si>
  <si>
    <t>M__-P01-A81</t>
  </si>
  <si>
    <t>A81 Option Package</t>
  </si>
  <si>
    <t>A81</t>
  </si>
  <si>
    <r>
      <t>*</t>
    </r>
    <r>
      <rPr>
        <i/>
        <u/>
        <sz val="11"/>
        <color indexed="8"/>
        <rFont val="Times New Roman"/>
        <family val="1"/>
      </rPr>
      <t>Cab Accessories Pkg Incls</t>
    </r>
    <r>
      <rPr>
        <i/>
        <sz val="11"/>
        <color indexed="8"/>
        <rFont val="Times New Roman"/>
        <family val="1"/>
      </rPr>
      <t>:  Deluxe Headliner with Dome Light, Cab Accessory Harness, Power Port, Lower   Interior Panels  with Storage Compartments, and Cup Holder.</t>
    </r>
  </si>
  <si>
    <t>Other Options</t>
  </si>
  <si>
    <t>Incls 2-speed motor and 3-point seat belt.  Low Travel Speed 7.3 MPH, High Travel Speed 11.0 MPH</t>
  </si>
  <si>
    <t>MT52 Mini Track Loader (Equipped with Tier 4 Engine)</t>
  </si>
  <si>
    <t>MT55 Mini Track Loader (Equipped with Tier 4 Engine)</t>
  </si>
  <si>
    <t>M____-P01-A96</t>
  </si>
  <si>
    <t>M____-P01-A76</t>
  </si>
  <si>
    <t>A96 Option Package</t>
  </si>
  <si>
    <t>A76 Option Package</t>
  </si>
  <si>
    <t>Deluxe Cloth Suspension Seat</t>
  </si>
  <si>
    <t>**NOTE:  When adding an Extendable Arm Option to the O71, H71 &amp; A71 Option Pkgs, Secondary Auxiliary Hydraulics must be added to the order and added automatically on quote</t>
  </si>
  <si>
    <t>Pro-Clamp System (Class III)</t>
  </si>
  <si>
    <t>A96</t>
  </si>
  <si>
    <t>Pro- Clamp System (Class III)</t>
  </si>
  <si>
    <t>M2009-P01-H76</t>
  </si>
  <si>
    <t>H76</t>
  </si>
  <si>
    <t>H76**</t>
  </si>
  <si>
    <t>A76</t>
  </si>
  <si>
    <t>H76 Option Package</t>
  </si>
  <si>
    <t>M____-P01-O76</t>
  </si>
  <si>
    <t>O76 Option Package</t>
  </si>
  <si>
    <t>O76</t>
  </si>
  <si>
    <t>Increases operating weight by 906 lbs.  Pro-Clamp is not compatible with Ext Arm</t>
  </si>
  <si>
    <t>Hydraulic Clamp - Avail for Std Arm, Long Arm and Extendable Arm.</t>
  </si>
  <si>
    <t>Hydr Angle Blade</t>
  </si>
  <si>
    <t>M____-P01-H76</t>
  </si>
  <si>
    <t>M3207-P01-A96</t>
  </si>
  <si>
    <t>M3205-P01-A96</t>
  </si>
  <si>
    <t>A96 Option Package – E35 includes Hydraulic Angle Blade</t>
  </si>
  <si>
    <t>A96 Option Package – E32 does not include Hydraulic Angle Blade</t>
  </si>
  <si>
    <t>Deluxe Cloth  Suspension Seat</t>
  </si>
  <si>
    <t>Dlx Panel w/Keyless Ignition</t>
  </si>
  <si>
    <t>M3213-P01-A96</t>
  </si>
  <si>
    <t>M3213-P01-A76</t>
  </si>
  <si>
    <t>Deluxe Cloth Suspension                                    Deluxe Cloth Suspension Seat</t>
  </si>
  <si>
    <t xml:space="preserve">Enclosed Cab with Heat/AC   </t>
  </si>
  <si>
    <t xml:space="preserve">Deluxe Cloth Suspension   </t>
  </si>
  <si>
    <t xml:space="preserve">Hydraulic X-Change     </t>
  </si>
  <si>
    <t xml:space="preserve">Pro-Clamp  System (Class IV) </t>
  </si>
  <si>
    <t xml:space="preserve"> Radio</t>
  </si>
  <si>
    <t>Pro-Clamp System (Class IV)</t>
  </si>
  <si>
    <t>Hydraulic Clamp    (Class IV)</t>
  </si>
  <si>
    <t>M3213-P01-O76</t>
  </si>
  <si>
    <r>
      <t>O71**</t>
    </r>
    <r>
      <rPr>
        <b/>
        <sz val="9"/>
        <color theme="1"/>
        <rFont val="Times New Roman"/>
        <family val="1"/>
      </rPr>
      <t xml:space="preserve">                                                                                        </t>
    </r>
    <r>
      <rPr>
        <b/>
        <u/>
        <sz val="9"/>
        <color theme="1"/>
        <rFont val="Times New Roman"/>
        <family val="1"/>
      </rPr>
      <t>O74**</t>
    </r>
  </si>
  <si>
    <t>Hydraulic X-Change                                                                 Hydraulic X-Change</t>
  </si>
  <si>
    <t>Hydraulic Clamp (Class III)                                                     Hydraulic Clamp (Class IV)</t>
  </si>
  <si>
    <t>Pro-Clamp (Class IV)</t>
  </si>
  <si>
    <t>Hydraulic Clamp (Class IV) Avail for Std Arm, Long Arm and Ext Arm</t>
  </si>
  <si>
    <t>Pro Clamp System (Class IV) Avail for Std Arm and Long Arm Only</t>
  </si>
  <si>
    <t>Deluxe Display Incls Keyless Ignition</t>
  </si>
  <si>
    <t>Increases operating weight by 730 lbs.  Pro-Clamp not compatible</t>
  </si>
  <si>
    <t>Increases operating weight by 906 lbs.  Pro-Clamp not compatible</t>
  </si>
  <si>
    <t>Enclosed Cab with Heat/AC                                          Enclosed Cab w/Heater-AC</t>
  </si>
  <si>
    <t>Deluxe Cloth Suspension Seat                                      Dlx Cloth Suspension Seat</t>
  </si>
  <si>
    <t>Hydraulic X-Change                                                       Hydraulic X-Change</t>
  </si>
  <si>
    <r>
      <t xml:space="preserve"> Hydraulic Clamp </t>
    </r>
    <r>
      <rPr>
        <sz val="8"/>
        <color indexed="8"/>
        <rFont val="Times New Roman"/>
        <family val="1"/>
      </rPr>
      <t>(Class IV)                                            Pro-Clamp System (Class IV)</t>
    </r>
  </si>
  <si>
    <t>Dlx Cloth Suspension Seat</t>
  </si>
  <si>
    <t>Second Auxiliary Hydrs</t>
  </si>
  <si>
    <r>
      <t xml:space="preserve">Pro-Clamp System </t>
    </r>
    <r>
      <rPr>
        <sz val="8"/>
        <rFont val="Times New Roman"/>
        <family val="1"/>
      </rPr>
      <t>(Class IV)</t>
    </r>
  </si>
  <si>
    <r>
      <t xml:space="preserve">Pro-Clamp </t>
    </r>
    <r>
      <rPr>
        <sz val="8"/>
        <color indexed="8"/>
        <rFont val="Times New Roman"/>
        <family val="1"/>
      </rPr>
      <t>(Class IV)</t>
    </r>
  </si>
  <si>
    <t>Increases operating weight by 731 lbs.  Pro-Clamp not compatible</t>
  </si>
  <si>
    <t>M3221-P01-A96</t>
  </si>
  <si>
    <t>M3221-P01-A76</t>
  </si>
  <si>
    <t>Hydraulic X-Change                                              Hydraulic X-Change</t>
  </si>
  <si>
    <r>
      <t xml:space="preserve"> Hydraulic Clamp </t>
    </r>
    <r>
      <rPr>
        <sz val="8"/>
        <color indexed="8"/>
        <rFont val="Times New Roman"/>
        <family val="1"/>
      </rPr>
      <t>(Class IV)                                     Pro-Clamp System (Class IV)</t>
    </r>
  </si>
  <si>
    <r>
      <t xml:space="preserve">Pro-Clamp </t>
    </r>
    <r>
      <rPr>
        <sz val="8"/>
        <rFont val="Times New Roman"/>
        <family val="1"/>
      </rPr>
      <t>(Class IV)</t>
    </r>
  </si>
  <si>
    <t>Increases operating weight by 331 lbs.  Pro-Clamp is not compatible</t>
  </si>
  <si>
    <t>(S450)</t>
  </si>
  <si>
    <t>(T450)</t>
  </si>
  <si>
    <t>Forestry Cutter</t>
  </si>
  <si>
    <t>M7015-R01-C15</t>
  </si>
  <si>
    <t>M7024-R01-C02</t>
  </si>
  <si>
    <t>12" Trenching Bucket, Severe Duty 3 Weld-on Teeth</t>
  </si>
  <si>
    <t>M7031-R01-C03</t>
  </si>
  <si>
    <t>M7031-R01-C02</t>
  </si>
  <si>
    <t>16" Trenching Bucket, Smooth Lip</t>
  </si>
  <si>
    <t>16" Trenching Bucket, 3 Weld-on Teeth</t>
  </si>
  <si>
    <t>M7023-R01-C02</t>
  </si>
  <si>
    <t>16" Trenching Bucket, Severe Duty 4 Weld-on Teeth</t>
  </si>
  <si>
    <t>18" Trenching Bucket, Severe Duty 4 Weld-on Teeth</t>
  </si>
  <si>
    <t>M7027-R01-C03</t>
  </si>
  <si>
    <t>20" Trenching Bucket, Smooth Lip</t>
  </si>
  <si>
    <t>M7021-R01-C02</t>
  </si>
  <si>
    <t>24" Trenching Bucket, Severe Duty 4 Weld-on Teeth</t>
  </si>
  <si>
    <t>M7028-R01-C03</t>
  </si>
  <si>
    <t>30" Trenching Bucket, Smooth Lip</t>
  </si>
  <si>
    <t>Note: This bucket are the same buckets as used with the 709 &amp; 8811 Backhoes.</t>
  </si>
  <si>
    <r>
      <t>12" Severe Duty Trenching Bucket,</t>
    </r>
    <r>
      <rPr>
        <b/>
        <sz val="10"/>
        <color indexed="8"/>
        <rFont val="Times New Roman"/>
        <family val="1"/>
      </rPr>
      <t xml:space="preserve"> 3 Weld-On Teeth</t>
    </r>
  </si>
  <si>
    <t>M7025-R01-C02</t>
  </si>
  <si>
    <r>
      <t xml:space="preserve">12" Severe Duty Trenching Bucket, 3 </t>
    </r>
    <r>
      <rPr>
        <b/>
        <sz val="10"/>
        <color indexed="8"/>
        <rFont val="Times New Roman"/>
        <family val="1"/>
      </rPr>
      <t>Weld-On Teeth</t>
    </r>
  </si>
  <si>
    <r>
      <t>16" Severe Duty Trenching Bucket,</t>
    </r>
    <r>
      <rPr>
        <b/>
        <sz val="11"/>
        <color indexed="8"/>
        <rFont val="Times New Roman"/>
        <family val="1"/>
      </rPr>
      <t xml:space="preserve"> 4 Weld-On Teeth</t>
    </r>
  </si>
  <si>
    <r>
      <t>18" Severe Duty Trenching Bucket,</t>
    </r>
    <r>
      <rPr>
        <b/>
        <sz val="11"/>
        <color indexed="8"/>
        <rFont val="Times New Roman"/>
        <family val="1"/>
      </rPr>
      <t xml:space="preserve"> 4 Weld-On Teeth</t>
    </r>
  </si>
  <si>
    <r>
      <t>24" Severe Duty Trenching Bucket,</t>
    </r>
    <r>
      <rPr>
        <b/>
        <sz val="11"/>
        <color indexed="8"/>
        <rFont val="Times New Roman"/>
        <family val="1"/>
      </rPr>
      <t xml:space="preserve"> 4 Weld-On Teeth</t>
    </r>
  </si>
  <si>
    <t>M7030-R01-C02</t>
  </si>
  <si>
    <r>
      <t xml:space="preserve">18" Severe Duty Trenching Bucket, 4 </t>
    </r>
    <r>
      <rPr>
        <b/>
        <sz val="10"/>
        <color indexed="8"/>
        <rFont val="Times New Roman"/>
        <family val="1"/>
      </rPr>
      <t>Weld-On Teeth</t>
    </r>
  </si>
  <si>
    <t>M7022-R01-C02</t>
  </si>
  <si>
    <r>
      <t xml:space="preserve">24" Severe Duty Trenching Bucket, 4 </t>
    </r>
    <r>
      <rPr>
        <b/>
        <sz val="10"/>
        <color indexed="8"/>
        <rFont val="Times New Roman"/>
        <family val="1"/>
      </rPr>
      <t>Weld-On Teeth</t>
    </r>
  </si>
  <si>
    <t>M7026-R01-C03</t>
  </si>
  <si>
    <t>M7026-R01-C02</t>
  </si>
  <si>
    <t>30" Trenching Bucket, Severe Duty, with 5 Weld-on Teeth</t>
  </si>
  <si>
    <t>M7020-R01-C02</t>
  </si>
  <si>
    <t>Flail Mower</t>
  </si>
  <si>
    <t>(E32, E35)</t>
  </si>
  <si>
    <t>30" Flail Mower</t>
  </si>
  <si>
    <t>(Must also order a Case Drain Kit, hose kit and mounting cap)</t>
  </si>
  <si>
    <t>(Approved only for excavator models equipped with an enclsoed cab)</t>
  </si>
  <si>
    <t>(E42, E45, E50, E55)</t>
  </si>
  <si>
    <t>40" Flail Mower</t>
  </si>
  <si>
    <t>Factory Installed Accessories for Flail Mower</t>
  </si>
  <si>
    <t>Accessories for 30" Flail Mower</t>
  </si>
  <si>
    <t>Hoses for Std Arm</t>
  </si>
  <si>
    <t>(Incls Hoses and quick couplers)  Must also order 7245617 and 7238337)</t>
  </si>
  <si>
    <t xml:space="preserve">X-Change Mounting Cap  </t>
  </si>
  <si>
    <t>(Mounting cap will arrive assembled on Flail Mower) (Must order Hoses)</t>
  </si>
  <si>
    <t>Accessories for 40" Flail Mower</t>
  </si>
  <si>
    <t>Hoses for Long Arm</t>
  </si>
  <si>
    <t>(Incls Hoses and quick couplers)  Must also order a Mounting Cap - And Case Drain Kit (PN 7245618 or 7246494)</t>
  </si>
  <si>
    <t xml:space="preserve">Pin-On Mounting Cap </t>
  </si>
  <si>
    <t>(Must also order a Hose Kit and Case Drain Kit)</t>
  </si>
  <si>
    <t>(E26, E32i, E32, E35i, E35,  E60, E63)</t>
  </si>
  <si>
    <t>(E42, E45, E50)</t>
  </si>
  <si>
    <t>(E50 Long Arm, E55)</t>
  </si>
  <si>
    <t>(E26, E32i, E32, E35i, E35, E42, E45, E50, E55, E60)</t>
  </si>
  <si>
    <t>(E26, E32i, E32, E35i, E35)</t>
  </si>
  <si>
    <t>(E42, E45, E50, E55, E60, E63)</t>
  </si>
  <si>
    <t>(E26, E32i,  E32, E35i, E35)</t>
  </si>
  <si>
    <t>(E26, E32i, E32, E35i, E35, E42, E45, E50, E55, E60, E63)</t>
  </si>
  <si>
    <t>(E26, E32i, E32, E35i, E35, E42, E45, E50, E55, E63)</t>
  </si>
  <si>
    <t>(E26, E32i, E32, E35i, E35, E42, E45, E50, E55, E63, E80, E85)</t>
  </si>
  <si>
    <t>(E26)</t>
  </si>
  <si>
    <t>(E32i, E32, E35i, E35)</t>
  </si>
  <si>
    <t xml:space="preserve">(E32i, E32, E35i, E35, E42, E45, E50) </t>
  </si>
  <si>
    <t xml:space="preserve">(E42, E45, E50, E55, E60*, E63, E80, E85) </t>
  </si>
  <si>
    <t xml:space="preserve">(E42, E45, E50, E55, E60, E63, E85) </t>
  </si>
  <si>
    <t>(E32i, E32, E35i, E35) CLASS III BUCKETS</t>
  </si>
  <si>
    <t>(Comes standard with 3" Offset Blades and Front Discs Assembled) (Cutting height of 3")</t>
  </si>
  <si>
    <t xml:space="preserve">            General Purpose Bucket             Light Material Bucket</t>
  </si>
  <si>
    <t xml:space="preserve">72" General Purpose Bucket  </t>
  </si>
  <si>
    <t>(Holes predrilled to accept bolt-on teeth &amp; bolt-on cutting edge)</t>
  </si>
  <si>
    <t>(Holes predrilled to accept bolt-on cutting edge)</t>
  </si>
  <si>
    <t>Accessories  - factory installed</t>
  </si>
  <si>
    <t>(For use with 5600 D,  F, G Series only)</t>
  </si>
  <si>
    <t>M5519</t>
  </si>
  <si>
    <t>E20 Compact Excavator (equipped with Tier 4 engine)</t>
  </si>
  <si>
    <t>Heated Cab</t>
  </si>
  <si>
    <t>Incls Enclosed ROPS/TOPS Cab with Heater, Fingertip Auxiliary Hydraulics &amp;</t>
  </si>
  <si>
    <t>Boom Swing Control and Auto-shift Travel System (Advanced Controls Pkg)</t>
  </si>
  <si>
    <t>M5519-A01-C01</t>
  </si>
  <si>
    <t>Control Enhancement Package</t>
  </si>
  <si>
    <t>Incls Fingertip Auxiliary Hydraulics and Boom Swing Controls and Auto-Shift Travel</t>
  </si>
  <si>
    <t>System (Advanced Controls Pkg)</t>
  </si>
  <si>
    <t>MUST ORDER A CONTROL PKG</t>
  </si>
  <si>
    <t>M5519-A02-C00</t>
  </si>
  <si>
    <t>Basic Control Package</t>
  </si>
  <si>
    <t>Incls Foot Controls for Auxiliary Hydraulics and Boom Swing Control and Manual</t>
  </si>
  <si>
    <t>Shift Travel System</t>
  </si>
  <si>
    <t>(E26, 324, E20)</t>
  </si>
  <si>
    <t xml:space="preserve"> If installing on a E26 or E20 equipped with X-Change, must order bit and interface listed below.)</t>
  </si>
  <si>
    <t>For Radiator Protection, is it recommended to also order the Debris Screen Kit - PN 7213588</t>
  </si>
  <si>
    <t>*Must also Order Auxiliary Relief Kit - PN 7225134</t>
  </si>
  <si>
    <t>Grapple</t>
  </si>
  <si>
    <t>(Incls Cylinder and Grapple Teeth to be assembled onto the 62" UTV Bucket)</t>
  </si>
  <si>
    <t>(Must Also Order 62" Bucket, PN 7204758)  (Must Also Order PN 7025121 - Auxiliary Relief Valves and install)</t>
  </si>
  <si>
    <t>3400 Utility Vehicle -  Gas</t>
  </si>
  <si>
    <t>3400 Utility Vehicle - Diesel</t>
  </si>
  <si>
    <t>M1301</t>
  </si>
  <si>
    <t>M1303</t>
  </si>
  <si>
    <t>M1305</t>
  </si>
  <si>
    <t>M1307</t>
  </si>
  <si>
    <r>
      <t>3400XL</t>
    </r>
    <r>
      <rPr>
        <b/>
        <sz val="11"/>
        <color indexed="8"/>
        <rFont val="Times New Roman"/>
        <family val="1"/>
      </rPr>
      <t xml:space="preserve"> Utility Vehicle - Diesel</t>
    </r>
  </si>
  <si>
    <r>
      <t>3400XL</t>
    </r>
    <r>
      <rPr>
        <b/>
        <sz val="11"/>
        <color indexed="8"/>
        <rFont val="Times New Roman"/>
        <family val="1"/>
      </rPr>
      <t xml:space="preserve"> Utility Vehicle - Gasoline</t>
    </r>
  </si>
  <si>
    <t>Two Speed, Hydraulic Bucket Positioning,  Cold Weather Pkg</t>
  </si>
  <si>
    <t>M__-R31-C02</t>
  </si>
  <si>
    <r>
      <t xml:space="preserve">Cold Weather Pkg </t>
    </r>
    <r>
      <rPr>
        <sz val="11"/>
        <color theme="1"/>
        <rFont val="Times New Roman"/>
        <family val="1"/>
      </rPr>
      <t>(Incls Eng Block Heater and Larger Battery (950 cca))</t>
    </r>
  </si>
  <si>
    <t>Cold Weather Pkg</t>
  </si>
  <si>
    <t>Deluxe Instrument Panel w/Keyless Start</t>
  </si>
  <si>
    <t>Attachment Control</t>
  </si>
  <si>
    <t>Two Speed, Hydraulic Bucket Positioning,  Cold Weather Package</t>
  </si>
  <si>
    <t>Positioning,   Cold Weather Package</t>
  </si>
  <si>
    <t>Two Speed, Cold Weather Package</t>
  </si>
  <si>
    <t xml:space="preserve">Attachment Control </t>
  </si>
  <si>
    <t>Hydraulic Bucket Positioning,  Cold Weather Package</t>
  </si>
  <si>
    <r>
      <t xml:space="preserve">Cold Weather Package </t>
    </r>
    <r>
      <rPr>
        <sz val="11"/>
        <color theme="1"/>
        <rFont val="Times New Roman"/>
        <family val="1"/>
      </rPr>
      <t>(Incs Eng Block Heater and Larger Battery (950 cca))</t>
    </r>
  </si>
  <si>
    <t>M5519-A02-C02</t>
  </si>
  <si>
    <t>( E32, E35, E42, E45, E50, E55)</t>
  </si>
  <si>
    <t>72" Brushcat Rotary Cutter (RC72) Std Flow</t>
  </si>
  <si>
    <t>(Price includes $180 for installation - Install grapple on bucket)</t>
  </si>
  <si>
    <t>(Incls Bolt-on replaceable cutting edge)  MUST also Order Auxiliary Relief Valve  - PN 7025121</t>
  </si>
  <si>
    <t>Forestry Applications Kit, M-SERIES LOADERS ONLY**</t>
  </si>
  <si>
    <t>ordered with Advanced Control System (ACS)</t>
  </si>
  <si>
    <t>ordered with ACS</t>
  </si>
  <si>
    <r>
      <t xml:space="preserve">Standard features include: Selectable patterns (ISO or H-Pattern), Horsepower  Management, Speed Management, Drive Response and Foot Pedal for Engine Speed Control.                                    </t>
    </r>
    <r>
      <rPr>
        <b/>
        <u/>
        <sz val="9"/>
        <color theme="1"/>
        <rFont val="Times New Roman"/>
        <family val="1"/>
      </rPr>
      <t>MUST ORDER</t>
    </r>
    <r>
      <rPr>
        <sz val="9"/>
        <color theme="1"/>
        <rFont val="Times New Roman"/>
        <family val="1"/>
      </rPr>
      <t xml:space="preserve"> Cab Option Pkg</t>
    </r>
  </si>
  <si>
    <t>Hydraulic Bucket Positioning, Cold Weather Pkg</t>
  </si>
  <si>
    <r>
      <t xml:space="preserve">Standard features include: Selectable patterns (ISO or H-Pattern), Horsepower  Management, Speed Management, Drive Response and Foot Pedal for Engine Speed Control.  </t>
    </r>
    <r>
      <rPr>
        <b/>
        <u/>
        <sz val="11"/>
        <color theme="1"/>
        <rFont val="Times New Roman"/>
        <family val="1"/>
      </rPr>
      <t>MUST ORDER</t>
    </r>
    <r>
      <rPr>
        <sz val="11"/>
        <color theme="1"/>
        <rFont val="Times New Roman"/>
        <family val="1"/>
      </rPr>
      <t xml:space="preserve"> a Cab Pkg</t>
    </r>
  </si>
  <si>
    <r>
      <rPr>
        <sz val="11"/>
        <color theme="1"/>
        <rFont val="Times New Roman"/>
        <family val="1"/>
      </rPr>
      <t xml:space="preserve">                                       </t>
    </r>
    <r>
      <rPr>
        <b/>
        <u/>
        <sz val="11"/>
        <color theme="1"/>
        <rFont val="Times New Roman"/>
        <family val="1"/>
      </rPr>
      <t>A51</t>
    </r>
  </si>
  <si>
    <r>
      <t xml:space="preserve">Standard features include: Selectable patterns (ISO or H-Pattern), Horsepower  Management, Speed Management, Drive Response and Foot Pedal for Engine Speed Control.  </t>
    </r>
    <r>
      <rPr>
        <b/>
        <u/>
        <sz val="11"/>
        <color theme="1"/>
        <rFont val="Times New Roman"/>
        <family val="1"/>
      </rPr>
      <t>MUST ORDER</t>
    </r>
    <r>
      <rPr>
        <sz val="11"/>
        <color theme="1"/>
        <rFont val="Times New Roman"/>
        <family val="1"/>
      </rPr>
      <t xml:space="preserve"> a Cab Opt Pkg</t>
    </r>
  </si>
  <si>
    <r>
      <rPr>
        <sz val="11"/>
        <color theme="1"/>
        <rFont val="Times New Roman"/>
        <family val="1"/>
      </rPr>
      <t xml:space="preserve">    </t>
    </r>
    <r>
      <rPr>
        <b/>
        <u/>
        <sz val="11"/>
        <color theme="1"/>
        <rFont val="Times New Roman"/>
        <family val="1"/>
      </rPr>
      <t>O71</t>
    </r>
  </si>
  <si>
    <t xml:space="preserve">    Cab Accessories Package*</t>
  </si>
  <si>
    <t xml:space="preserve">    Deluxe Instrument Panel with Keyless Start</t>
  </si>
  <si>
    <t xml:space="preserve">    Power Bob-Tach</t>
  </si>
  <si>
    <t xml:space="preserve">    Attachment Control Kit</t>
  </si>
  <si>
    <t>Deluxe Instrument Panel with</t>
  </si>
  <si>
    <t xml:space="preserve">   Keyless Start</t>
  </si>
  <si>
    <r>
      <t xml:space="preserve">Standard features include: Selectable patterns (ISO or H-Pattern), Horsepower  Management, Speed Management, Drive Response and Foot Pedal for Engine Speed Control.  </t>
    </r>
    <r>
      <rPr>
        <b/>
        <u/>
        <sz val="9"/>
        <color theme="1"/>
        <rFont val="Times New Roman"/>
        <family val="1"/>
      </rPr>
      <t>MUST ORDER</t>
    </r>
    <r>
      <rPr>
        <sz val="9"/>
        <color theme="1"/>
        <rFont val="Times New Roman"/>
        <family val="1"/>
      </rPr>
      <t xml:space="preserve"> a Cab Option Pkg</t>
    </r>
  </si>
  <si>
    <t>3-Point Seat Belt</t>
  </si>
  <si>
    <t>Kit is included in A91, A71 &amp; O71 Opt Pkgs</t>
  </si>
  <si>
    <t>Two Speed, 3 pt Seat Belt</t>
  </si>
  <si>
    <t xml:space="preserve">  Keyless Start</t>
  </si>
  <si>
    <t xml:space="preserve">When ordering High Flow Hydraulics, the Bobcat Ordering systems will automatically add the 7 Pin Attachment Control Kit. Unless you are ordering an A71 or O71 Cab Package that includes the Attachment Control Kit </t>
  </si>
  <si>
    <t/>
  </si>
  <si>
    <t>Kit is included in A91, A71, O71 Opt Pkgs</t>
  </si>
  <si>
    <t>Box Blade with Laser Receiver</t>
  </si>
  <si>
    <t xml:space="preserve"> (S450, S510, S530, S550, S530, S570, S590) (T450, T550, T590)</t>
  </si>
  <si>
    <t>(T550, T590, T630, T650, T750, T770)</t>
  </si>
  <si>
    <t>(T550H, T590H, T630H, T650H, T750H, T770H)</t>
  </si>
  <si>
    <r>
      <t xml:space="preserve">62" General Purpose Bucket </t>
    </r>
    <r>
      <rPr>
        <b/>
        <sz val="11"/>
        <color indexed="8"/>
        <rFont val="Symbol"/>
        <family val="1"/>
        <charset val="2"/>
      </rPr>
      <t xml:space="preserve">¨   </t>
    </r>
    <r>
      <rPr>
        <sz val="9"/>
        <color indexed="8"/>
        <rFont val="Times New Roman"/>
        <family val="1"/>
      </rPr>
      <t>(Only for S510, S530, S550, S570)</t>
    </r>
  </si>
  <si>
    <r>
      <t xml:space="preserve">68" General Purpose Bucket </t>
    </r>
    <r>
      <rPr>
        <b/>
        <sz val="11"/>
        <color indexed="8"/>
        <rFont val="Symbol"/>
        <family val="1"/>
        <charset val="2"/>
      </rPr>
      <t xml:space="preserve">¨  </t>
    </r>
    <r>
      <rPr>
        <sz val="9"/>
        <color indexed="8"/>
        <rFont val="Times New Roman"/>
        <family val="1"/>
      </rPr>
      <t>(Only for S510, S530, S550, S570)</t>
    </r>
  </si>
  <si>
    <r>
      <t xml:space="preserve">74" General Purpose Bucket </t>
    </r>
    <r>
      <rPr>
        <b/>
        <sz val="11"/>
        <color indexed="8"/>
        <rFont val="Symbol"/>
        <family val="1"/>
        <charset val="2"/>
      </rPr>
      <t xml:space="preserve">¨  </t>
    </r>
    <r>
      <rPr>
        <sz val="9"/>
        <color indexed="8"/>
        <rFont val="Times New Roman"/>
        <family val="1"/>
      </rPr>
      <t>(Only for S510, S530, S550, S570)</t>
    </r>
  </si>
  <si>
    <r>
      <t xml:space="preserve">68" Constr./Ind. Bucket </t>
    </r>
    <r>
      <rPr>
        <b/>
        <sz val="11"/>
        <color indexed="8"/>
        <rFont val="Symbol"/>
        <family val="1"/>
        <charset val="2"/>
      </rPr>
      <t xml:space="preserve">¨  </t>
    </r>
    <r>
      <rPr>
        <sz val="9"/>
        <color indexed="8"/>
        <rFont val="Times New Roman"/>
        <family val="1"/>
      </rPr>
      <t>(for use with offset rims only)</t>
    </r>
  </si>
  <si>
    <r>
      <t xml:space="preserve">88" Snow &amp; Light Material Bucket </t>
    </r>
    <r>
      <rPr>
        <b/>
        <sz val="11"/>
        <color indexed="8"/>
        <rFont val="Monotype Sorts"/>
      </rPr>
      <t xml:space="preserve">D  </t>
    </r>
    <r>
      <rPr>
        <sz val="9"/>
        <color indexed="8"/>
        <rFont val="Times New Roman"/>
        <family val="1"/>
      </rPr>
      <t xml:space="preserve"> (S530, S570, S590 Only)</t>
    </r>
  </si>
  <si>
    <r>
      <t xml:space="preserve">68" Low Profile Bucket </t>
    </r>
    <r>
      <rPr>
        <b/>
        <sz val="11"/>
        <color indexed="8"/>
        <rFont val="Symbol"/>
        <family val="1"/>
        <charset val="2"/>
      </rPr>
      <t xml:space="preserve">¨  </t>
    </r>
    <r>
      <rPr>
        <sz val="9"/>
        <color indexed="8"/>
        <rFont val="Times New Roman"/>
        <family val="1"/>
      </rPr>
      <t>(for use with offset rims only)</t>
    </r>
  </si>
  <si>
    <r>
      <t xml:space="preserve">68" Constr./Ind. Bucket </t>
    </r>
    <r>
      <rPr>
        <b/>
        <sz val="11"/>
        <color indexed="8"/>
        <rFont val="Symbol"/>
        <family val="1"/>
        <charset val="2"/>
      </rPr>
      <t xml:space="preserve">¨  </t>
    </r>
    <r>
      <rPr>
        <sz val="9"/>
        <color indexed="8"/>
        <rFont val="Times New Roman"/>
        <family val="1"/>
      </rPr>
      <t>(For use with offset rims only)</t>
    </r>
  </si>
  <si>
    <r>
      <t xml:space="preserve">68" Snow &amp; Light Material Bucket </t>
    </r>
    <r>
      <rPr>
        <b/>
        <sz val="11"/>
        <color indexed="8"/>
        <rFont val="Monotype Sorts"/>
      </rPr>
      <t>D</t>
    </r>
    <r>
      <rPr>
        <b/>
        <i/>
        <sz val="11"/>
        <color indexed="8"/>
        <rFont val="Monotype Sorts"/>
      </rPr>
      <t xml:space="preserve">  </t>
    </r>
    <r>
      <rPr>
        <sz val="9"/>
        <color indexed="8"/>
        <rFont val="Times New Roman"/>
        <family val="1"/>
      </rPr>
      <t>(For use with offset rims only)</t>
    </r>
  </si>
  <si>
    <r>
      <t xml:space="preserve">66" Fertilizer &amp; Grain Bucket </t>
    </r>
    <r>
      <rPr>
        <b/>
        <sz val="11"/>
        <color indexed="8"/>
        <rFont val="Monotype Sorts"/>
      </rPr>
      <t xml:space="preserve">D  </t>
    </r>
    <r>
      <rPr>
        <sz val="8"/>
        <color indexed="8"/>
        <rFont val="Times New Roman"/>
        <family val="1"/>
      </rPr>
      <t>(for use with offset rims only)</t>
    </r>
  </si>
  <si>
    <t>(Loader must be equipped with an 7-Pin Attachment Control Kit) (Approved G Series &amp; New Loaders Only)</t>
  </si>
  <si>
    <t>T300H, T320, T320H)(T630, T630H, T650, T650H, T750, T750H, T770, T770H, T870, T870H)</t>
  </si>
  <si>
    <r>
      <t>·</t>
    </r>
    <r>
      <rPr>
        <sz val="7"/>
        <color indexed="8"/>
        <rFont val="Times New Roman"/>
        <family val="1"/>
      </rPr>
      <t xml:space="preserve">         </t>
    </r>
    <r>
      <rPr>
        <b/>
        <sz val="9"/>
        <color indexed="8"/>
        <rFont val="Times New Roman"/>
        <family val="1"/>
      </rPr>
      <t>Must also order Forestry Applications Kit, for K-Series Loaders,  p/n 7131810</t>
    </r>
  </si>
  <si>
    <r>
      <t>·</t>
    </r>
    <r>
      <rPr>
        <sz val="7"/>
        <color indexed="8"/>
        <rFont val="Times New Roman"/>
        <family val="1"/>
      </rPr>
      <t xml:space="preserve">         </t>
    </r>
    <r>
      <rPr>
        <b/>
        <sz val="9"/>
        <color indexed="8"/>
        <rFont val="Times New Roman"/>
        <family val="1"/>
      </rPr>
      <t>Loader must be equipped with high flow and certain K-Series SN'd Loaders must be equipped with a upgraded cooling system</t>
    </r>
  </si>
  <si>
    <t>(The following K-Series loader serial numbers must be equipped with the cooling system upgrade kit p/n 7126319:  A300, SN 539911675 &amp; below;</t>
  </si>
  <si>
    <t>T300 s/n 532015066 &amp; below; T250 s/n 531812826 &amp; below; S300 s/n 531115051 &amp; below) (All S330 Loader are equipped with upgrade cooling system)</t>
  </si>
  <si>
    <t>For Certain SN'd A300, S300, S330, T250, T300, T320 Loaders must also order Door Wiring Harness - Will need to provide Serial No of machine</t>
  </si>
  <si>
    <r>
      <t>·</t>
    </r>
    <r>
      <rPr>
        <sz val="7"/>
        <color indexed="8"/>
        <rFont val="Times New Roman"/>
        <family val="1"/>
      </rPr>
      <t xml:space="preserve">         </t>
    </r>
    <r>
      <rPr>
        <b/>
        <sz val="9"/>
        <color indexed="8"/>
        <rFont val="Times New Roman"/>
        <family val="1"/>
      </rPr>
      <t>For M-Series Loaders (S750H, S770H, S850H, A770H, T750H, T770H, T870H)  must order Forestry Apps Kit, PN 7174126</t>
    </r>
  </si>
  <si>
    <t>NOTE:  K-Series Loaders must be equpiped with PN 7131810 - Forestry Applications Kit - please call for pricing</t>
  </si>
  <si>
    <t>(Use with Farm/Utility grapple P/N 6728117) (Additional Forks (p/n 6717622) may be ordered)</t>
  </si>
  <si>
    <t>Must order a hydraulic motor package with the SB240 Snowblowers &amp; 7 pin attachment control</t>
  </si>
  <si>
    <t>**NOTE:  When adding an Extendable Arm Option to the O71, H71 &amp; A71 Option Pkgs, Secondary Auxiliary Hydraulics must be added to the order.  Pro-Clamp is not compatible with an Extendable Arm</t>
  </si>
  <si>
    <t>**NOTE:  When adding an Extendable Arm Option to the O71, H71 &amp; A71 Option Pkgs, Secondary Auxiliary Hydraulics must be added to the order.  Pro Clamp is not compatible with Ext Arm</t>
  </si>
  <si>
    <t>A76**</t>
  </si>
  <si>
    <t>Pro Clamp is not compatible with Ext Arm</t>
  </si>
  <si>
    <r>
      <t>A71**</t>
    </r>
    <r>
      <rPr>
        <b/>
        <sz val="10"/>
        <color theme="1"/>
        <rFont val="Times New Roman"/>
        <family val="1"/>
      </rPr>
      <t xml:space="preserve">                                                                                </t>
    </r>
    <r>
      <rPr>
        <b/>
        <u/>
        <sz val="10"/>
        <color theme="1"/>
        <rFont val="Times New Roman"/>
        <family val="1"/>
      </rPr>
      <t>A76**</t>
    </r>
  </si>
  <si>
    <t>NOTE: When adding an Extendable Arm Option to the O71 &amp; A71 Pkg, Secondary Hydraulics is required to be ordered.  Pro Clamp is not compatible with Ext Arm</t>
  </si>
  <si>
    <r>
      <t>A71 **</t>
    </r>
    <r>
      <rPr>
        <b/>
        <sz val="10"/>
        <color theme="1"/>
        <rFont val="Times New Roman"/>
        <family val="1"/>
      </rPr>
      <t xml:space="preserve">                                                                       </t>
    </r>
    <r>
      <rPr>
        <b/>
        <u/>
        <sz val="10"/>
        <color theme="1"/>
        <rFont val="Times New Roman"/>
        <family val="1"/>
      </rPr>
      <t>A76**</t>
    </r>
  </si>
  <si>
    <t>**NOTE:  When adding an Extendable Arm Option to the A71 Opt Pkg, Secondary Auxiliary Hydraulics will be required to be ordered.  Pro Clamp is not compatible with Ext Arm</t>
  </si>
  <si>
    <t>X-Change Auger Interface, E20 - E55, E63</t>
  </si>
  <si>
    <t>Model 10 Augers on E20/E26 Excavators—Recommended bit size 6" – 36"</t>
  </si>
  <si>
    <t>X-Change Mounting Cap – E26</t>
  </si>
  <si>
    <t>Hose Kit – E26 Long Arm</t>
  </si>
  <si>
    <t>Hose Kit – E20, E26</t>
  </si>
  <si>
    <t>Pin-On Mounting Cap – E20</t>
  </si>
  <si>
    <t>Hose Kit - E32,E35</t>
  </si>
  <si>
    <t>Hose Kit - E42, E50 Long Arm, E55 Long Arm</t>
  </si>
  <si>
    <t>Hose Kit-E42, E45, E50</t>
  </si>
  <si>
    <t>Hose Kit – E50  - All with long arm, E55</t>
  </si>
  <si>
    <t>Hose Kit –  E63 , E85</t>
  </si>
  <si>
    <t>(E63,  E85)</t>
  </si>
  <si>
    <t>(E63)</t>
  </si>
  <si>
    <t xml:space="preserve"> (E85)</t>
  </si>
  <si>
    <t>Hose Kit E63, E85</t>
  </si>
  <si>
    <t>Hose Kit- E85</t>
  </si>
  <si>
    <t>(E20)</t>
  </si>
  <si>
    <t>(E42, E45, E50, E55, E63)  CLASS IV BUCKETS</t>
  </si>
  <si>
    <r>
      <t xml:space="preserve">( E85- </t>
    </r>
    <r>
      <rPr>
        <b/>
        <sz val="10"/>
        <color indexed="8"/>
        <rFont val="Times New Roman"/>
        <family val="1"/>
      </rPr>
      <t>Pin-On Buckets)</t>
    </r>
  </si>
  <si>
    <t>(E55, E63)</t>
  </si>
  <si>
    <t xml:space="preserve">(E32i, E32, E35i, E35, E42, E45, E50, E55, E63) </t>
  </si>
  <si>
    <t>(E63, E85)</t>
  </si>
  <si>
    <t>(All Std Arm Excs) (not including E63, E85)</t>
  </si>
  <si>
    <t>(T450, T550, T590) (A770) (T630, T650, T750, T770)</t>
  </si>
  <si>
    <t>(S450 S510, S550, S530, S570, S590)</t>
  </si>
  <si>
    <t>(S510, S550, S550H, S530, S530H, S570, S570H, S590, S590H)</t>
  </si>
  <si>
    <t>(T550, T550H, T590, T590H) (T630, T650, T750, T770, T870)</t>
  </si>
  <si>
    <t xml:space="preserve"> (S70, S450 S510, S550, S530, S570, S590) (T450)</t>
  </si>
  <si>
    <t>(S450, S510, S550, S530, S570, S590, S220, S250, S300, S330)</t>
  </si>
  <si>
    <t>(T450, T550, T590, T250, T300, T320) (T630*, T650*, T750*, T770*, T870*)</t>
  </si>
  <si>
    <t>(S450, S510, S550, S550H, S530, S530H, S570, S570H, S590, S590H, S220, S220H,</t>
  </si>
  <si>
    <t xml:space="preserve">(T450, T550, T550H, T590, T590H, T250, T250H, T300, T300H, T320, T320H) </t>
  </si>
  <si>
    <t>(S450-S330, S630-S850, A770, T450, T550, T590, T630, T650, T750, T770, T870)</t>
  </si>
  <si>
    <t>(A770) (T450, T550, T590) (T630, T650)</t>
  </si>
  <si>
    <t>(A770)(T450, T550, T590) (T630, T650)</t>
  </si>
  <si>
    <t>(S450, S510, S550, S530, S570, S590) (T450, T550, T590)</t>
  </si>
  <si>
    <t>(T450, T550, T590, T250, T300, T320) (T630*, T650*, T750*, T770*)</t>
  </si>
  <si>
    <t xml:space="preserve">(S450, S510, S550, S530, S570, S590, S220, S250, S300, S330) </t>
  </si>
  <si>
    <t>(T450, T550, T590, T250, T300, T320) (T630, T650, T750, T770, T870)</t>
  </si>
  <si>
    <t>(S450, S510, S550, S530, S570, S590, S220, S250, S300, S330) (A770)</t>
  </si>
  <si>
    <t>(S450, S510*, S550*, S530*, S570*) (T450)</t>
  </si>
  <si>
    <t>(A770) (T450, T550, T590, T180, T190, T250, T300, T320, T650, T750, T770, T870, T180, T190, T250, T300, T320)</t>
  </si>
  <si>
    <t>(S450) (T450)</t>
  </si>
  <si>
    <t>(S450, S510, S550, S530, S570, S590, S220, S250, S300, S330) (S630, S650, S750, S770)</t>
  </si>
  <si>
    <t>(T450, T550, T590) (T630, T650)</t>
  </si>
  <si>
    <t>(A770) (T450, T550, T590, T250, T300, T320) (T630, T650, T750, T770, T870)</t>
  </si>
  <si>
    <t>(S70, S450) (T450)</t>
  </si>
  <si>
    <t>(S450, S510, S550, S530, S570, S590) (S630, S650) (T450, T550, T590)</t>
  </si>
  <si>
    <t>(A770) (T450, T550, T590)  (T630, T650)</t>
  </si>
  <si>
    <t>(A770) (T450, T550, T590)</t>
  </si>
  <si>
    <t xml:space="preserve"> (S510, S550, S530, S570)</t>
  </si>
  <si>
    <t>(S100) (T110)</t>
  </si>
  <si>
    <t xml:space="preserve"> (S510, S550, S530, S570, S590) (T450, T550, T590)</t>
  </si>
  <si>
    <t>(A770) (T450, T550, T590, T250, T300, T320) (T630, T650, T750, T770)</t>
  </si>
  <si>
    <t>S450, S510, S550, S530, S570, S590) (S630, S650) (T450, T550, T590) (T630, T650)</t>
  </si>
  <si>
    <t>(S450, S510, S550, S530, S570, S590, S220, S250) (S630, S650)</t>
  </si>
  <si>
    <t xml:space="preserve">(S450, S510, S550, S530, S570, S590, S220, S250, S300, S330) (A300) (A770)  </t>
  </si>
  <si>
    <t xml:space="preserve"> (T450, T550, T590, T250, T300, T320) (T630, T650, T750, T770, T870)</t>
  </si>
  <si>
    <t xml:space="preserve">(S450, S510, S550, S530, S570, S590, S220, S250, S300, S330) (S630, S650) (A300) </t>
  </si>
  <si>
    <t>(T450 T550, T590, T250, T300, T320) (T630, T650)</t>
  </si>
  <si>
    <t>T450, T550, T590, T250, T300, T320) (T630, T650)</t>
  </si>
  <si>
    <t>(A770) (T450, T140, T550, T590) (T630, T650)</t>
  </si>
  <si>
    <t xml:space="preserve"> (A770) (T450, T550, T590, T250, T300, T320) (T630, T650, T750, T770)</t>
  </si>
  <si>
    <t>(S450, S510, S550) (T450)</t>
  </si>
  <si>
    <t>(S450, S510, S550, S530, S570, S590) (S630, S650) (T450)</t>
  </si>
  <si>
    <t>(T450) (A770)</t>
  </si>
  <si>
    <t>(S510, S550, S530, S570, S590, S220) (S630, S650) (T450, T550, T590) (T630, T650)</t>
  </si>
  <si>
    <t xml:space="preserve"> (A770) (T450, T550, T590, T250, T300, T320) (T630, T650, T750, T770, T870)</t>
  </si>
  <si>
    <t>(S450, S510, S550, S530, S570, S590) (T450)</t>
  </si>
  <si>
    <t>(S450*, S510*, S550*, S550H*, S530*, S570*, S570H*) (T450)</t>
  </si>
  <si>
    <t>(S450, S510, S550, S550H, S530, S570, S570H, S590, S590H, S250*, S300*)</t>
  </si>
  <si>
    <t>(S450, S510, S550, S530, S570, S590, S250*, S300*) (T450, T550, T590)</t>
  </si>
  <si>
    <t>(S450, S510, S550, S550H, S530, S570, S570H, S590, S590H, S250, S300, S330)</t>
  </si>
  <si>
    <t>(S450, S510, S550, S530, S570, S590, S250, S300, S330) (T450, T550, T590)</t>
  </si>
  <si>
    <t xml:space="preserve">(S450, S510, S550, S550H, S530, S570, S570H, S590, S590H, S220, S220H, S250, S250H, </t>
  </si>
  <si>
    <t xml:space="preserve"> (A770, A770H) (T450, T550, T550H, T590, T590H) </t>
  </si>
  <si>
    <t xml:space="preserve"> (A770) (T550, T590) (T630, T650, T750, T770, T870)</t>
  </si>
  <si>
    <t>(S450, T450)</t>
  </si>
  <si>
    <t>(S450, S510, S550, S550H, S530, S530H, S570, S570H, S590, S590H,</t>
  </si>
  <si>
    <t>S770, S770H)(T450, T550, T550H, T590, T590H) (T630, T630H, T650, T650H)</t>
  </si>
  <si>
    <t xml:space="preserve">(S550, S550H, S530, S530H, S570, S570H, S590, S590H, </t>
  </si>
  <si>
    <t>(A770, A770H)  (T630, T630H, T650, T650H, T750, T750H, T770, T770H)</t>
  </si>
  <si>
    <t xml:space="preserve"> (T550, T550H, T590, T590H)</t>
  </si>
  <si>
    <t>M1309</t>
  </si>
  <si>
    <t>3600 Utility Vehicle—Diesel</t>
  </si>
  <si>
    <t>M1309-R01-C02</t>
  </si>
  <si>
    <t>Deluxe Cab Package*</t>
  </si>
  <si>
    <t>M1311</t>
  </si>
  <si>
    <t>M1311-R01-C02</t>
  </si>
  <si>
    <t xml:space="preserve">3650 Utility Vehicle—Diesel </t>
  </si>
  <si>
    <t>36" Trenching Bucket, Severe Duty, with 6 Weld-on Teeth</t>
  </si>
  <si>
    <t xml:space="preserve">*Deluxe Cab Pkg Includes: Wiper Blade, Washer, Glass Windshield, Rear Glass Windshield, </t>
  </si>
  <si>
    <t>Sound Kit, Doors, Premium Roof, HVAC (Heating, Ventilation, &amp; Air Conditioning) and</t>
  </si>
  <si>
    <t>Power Lift Box</t>
  </si>
  <si>
    <t>Sound Kit, Doors, Premium Roof, HVAC (Heating, Ventilation, &amp; Air Conditioning)</t>
  </si>
  <si>
    <t>A770 All Wheel Steer Loader (equipped with Final T4 engine)</t>
  </si>
  <si>
    <t>T770 Compact Track Loader (equipped with Final Tier 4 engine)</t>
  </si>
  <si>
    <t>T750 Compact Track Loader (equipped with Final Tier 4 engine)</t>
  </si>
  <si>
    <t>T870 Compact Track Loader (equipped with Final Tier 4 engine)</t>
  </si>
  <si>
    <t>S850 Skid Steer Loader (equipped with Final Tier 4 engine)</t>
  </si>
  <si>
    <t>S750 Skid Steer Loader (equipped with Final Tier 4 engine)</t>
  </si>
  <si>
    <t>S770 Skid Steer Loader (equipped with Final Tier 4 engine)</t>
  </si>
  <si>
    <t>M__-R09-C14</t>
  </si>
  <si>
    <r>
      <t xml:space="preserve">7.00-15, 8 PR Narrow Tire </t>
    </r>
    <r>
      <rPr>
        <sz val="11"/>
        <color theme="1"/>
        <rFont val="Times New Roman"/>
        <family val="1"/>
      </rPr>
      <t>(Loader width 53.4")</t>
    </r>
  </si>
  <si>
    <t>(3400 (MY15), 3600 (MY15), 3650 (MY15))</t>
  </si>
  <si>
    <t>UTV Spreader</t>
  </si>
  <si>
    <t>M0275</t>
  </si>
  <si>
    <t>S740 Skid Steer Loader (equipped with Final Tier 4 engine)</t>
  </si>
  <si>
    <t>M0279</t>
  </si>
  <si>
    <t>M0283</t>
  </si>
  <si>
    <t>M0291</t>
  </si>
  <si>
    <t>BOBCAT COMPANY SUGGESTED PRICE LIST  - 4-1-2015</t>
  </si>
  <si>
    <t>M0281</t>
  </si>
  <si>
    <t>M0285</t>
  </si>
  <si>
    <t>(S630, S650, S740,  S750, S770)</t>
  </si>
  <si>
    <t xml:space="preserve">(S630, S650, S740, S750, S770, S850) (A770) </t>
  </si>
  <si>
    <t xml:space="preserve">(S630*, S650*, S740*, S750*, S770*, S850*) (A770*) </t>
  </si>
  <si>
    <t>S250, S250H, S300, S300H, S330, S330H) (S630*, S630H*, S650*, S650H*, S740*, S750*,</t>
  </si>
  <si>
    <t>(S510, S530, S550, S570, S590, S630, S650, S740, S750, S770, S850) (A770)</t>
  </si>
  <si>
    <t>(S550H, S570H, S590H, S630, S650, S740, S750, S770, S850) (A770)</t>
  </si>
  <si>
    <t xml:space="preserve">(S510, S550, S530, S570, S590, S220, S250, S300, S330) (S630, S650, S740, S750, S770) </t>
  </si>
  <si>
    <t>(S510, S550, S530, S570, S590, S220, S250, S300, S330) (S630, S650, S740, S750, S770)</t>
  </si>
  <si>
    <t>(S630*, S650*, S750*, S740*, S770*) (A770*)</t>
  </si>
  <si>
    <t>(S220, S250, S300, S330) (S630, S650, S740, S750, S770, S850) (A300) (A770) (T250, T300, T320)</t>
  </si>
  <si>
    <t>(S220, S250, S300, S330) (S740, S750, S770, S850) (A300) (A770) (T250, T300, T320)</t>
  </si>
  <si>
    <t>(S220, S250, S300, S330) (S740, S750, S770, S850) (A300) (A770) (T250, T300, T320) (T750, T770, T870)</t>
  </si>
  <si>
    <t>(S630, S650, S740, S750, S770, S850) (A770)</t>
  </si>
  <si>
    <t>(S510, S530, S550, S570, S590, S630, S650, S740, S750, S770) (A770)</t>
  </si>
  <si>
    <t>(S550H, S570H, S590H, S630H, S650H, S740H, S750H, S770H) (A770H)</t>
  </si>
  <si>
    <t>(S630H, S650H, S740H, S750H, S770H, S850H) (A770H)</t>
  </si>
  <si>
    <t>(S740, S750, S770)</t>
  </si>
  <si>
    <t>(S630, S650, S740, S750, S770, S850)  (T450, T550, T590, T250, T300, T320)</t>
  </si>
  <si>
    <t>(S630H, S650H, S740H, S750H, S770H, S850H) (T550H, T590H, T250H, T300H)</t>
  </si>
  <si>
    <t>(S510, S550, S530, S570, S590, S220, S250, S300) (S630, S650, S740, S750, S770) (A770)</t>
  </si>
  <si>
    <t>(S510, S550, S530, S570, S590, S220*, S250*, S300*) (S630*, S650*, S740*, S750*, S770*)</t>
  </si>
  <si>
    <t>(S220, S250, S300, S330) (S630, S650, S740, S750, S770) (A300) (A770) (T250, T300, T320)</t>
  </si>
  <si>
    <t>(S220, S250, S300, S330) (S740, S750, S770) (A300) (A770) (T250, T300, T320) (T650, T750, T770)</t>
  </si>
  <si>
    <t>(S450, S510, S550, S530, S570, S590, S630, S650, S740, S750, S770, S850) (S175, S185, S205, S220, S250, S300, S330)</t>
  </si>
  <si>
    <t>(S630, S630H, S650, S650H, S740, S750, S750H, S770, S770H, S850, S850H) (A300, A300H)</t>
  </si>
  <si>
    <t>(S630, S650, S740, S750, S770) (A770) (T450, T550, T590)</t>
  </si>
  <si>
    <t>(S530, S570, S590, S220, S250, S300, S330) (S630, S650, S740, S750, S770, S850) (A300) (A770)</t>
  </si>
  <si>
    <t>(S510, S550, S530, S570, S590, S220, S250, S300, S330) (S630, S650, S740, S750, S770, S850)</t>
  </si>
  <si>
    <t xml:space="preserve">S330, S330H)(S630, S630H, S650, S650H, S740, S750, S750H, S770, S770H, S850, S850H) </t>
  </si>
  <si>
    <t>(S530, S570, S590, S220, S250, S300, S330) (S630, S650, S740, S750, S770)</t>
  </si>
  <si>
    <t>(S450, S510, S550, S530, S570, S590, S220, S250, S300, S330) (S630, S650, S740, S750, S770)</t>
  </si>
  <si>
    <t>(S740, S750, S770, S850) (A770) (T250, T300, T320) (T650, T750, T770, T870)</t>
  </si>
  <si>
    <t>(S300, S330) (S740, S750, S770, S850) (A770) (T300, T320) (T750, T770, T870)</t>
  </si>
  <si>
    <t>(S450, S510, S550, S530, S570, S590, S220, S250, S300) (S630, S650, S740, S750, S770)</t>
  </si>
  <si>
    <t xml:space="preserve"> (S630, S650, S740, S750, S770) (A770) (T550, T590) (T630, T650)</t>
  </si>
  <si>
    <t xml:space="preserve"> (S630, S650, S740, S750, S770, S850) (A770)</t>
  </si>
  <si>
    <t>(S530, S570, S590, S220, S250, S300, S330) (S630, S650, S740, S750, S770) (A300) (A770)</t>
  </si>
  <si>
    <t>(S530, S570, S590, S220, S250, S300, S330) (S630, S650, S740,  S750, S770, S850) (A300) (A770)</t>
  </si>
  <si>
    <t>(S510, S550, S530, S570, S590, S220, S250, S300, S330) (S630, S650, S740,  S750, S770)</t>
  </si>
  <si>
    <t>(S630, S650, S740, S750, S770)</t>
  </si>
  <si>
    <t xml:space="preserve">(S450, S510, S530, S550, S570, S590, S630, S650, S740, S750, S770, S850)  (A770) (T450, T550, T590) </t>
  </si>
  <si>
    <t xml:space="preserve"> (S220, S250, S300, S330) (S630, S650, S740, S750, S770, S850) (T250, T300, T320)</t>
  </si>
  <si>
    <t>(S630, S650, S740, S750, S770, S850)</t>
  </si>
  <si>
    <t xml:space="preserve">(S530H, S570H, S590H, S220H, S250H, S300H, S330H) (S630H, S650H, S740H, S750H, S770H, </t>
  </si>
  <si>
    <t>(S630H, S650H, S740H, S750H, S770H, S850H) (A300H) (A770H)</t>
  </si>
  <si>
    <t>(S220H, S250H, S300H, S330H) (S630H, S650H, S740H,  S750H, S770H, S850H) (A300H) (A770H)</t>
  </si>
  <si>
    <t>(S450, S510, S550, S530, S570, S590, S220, S250, S300, S330) (S630, S650, S740, S750, S770) (A300)</t>
  </si>
  <si>
    <t xml:space="preserve"> (S630, S650, S740,  S750, S770, S850)  (A770) (T250, T300, T320)</t>
  </si>
  <si>
    <t xml:space="preserve"> (S630, S650, S740, S750, S770, S850) (A770) (T250, T300, T320)</t>
  </si>
  <si>
    <t xml:space="preserve">(S630, S650, S740, S750, S770) (A770) (T450, T550, T590, T250, T300, T320) </t>
  </si>
  <si>
    <t>S220, S250, S300, S330) (S630, S650, S740, S750, S770, S850) (A300) (A770)</t>
  </si>
  <si>
    <t>(S630, S650, S740, S750, S770) (A770) (T450)</t>
  </si>
  <si>
    <t>(S450,510, S550, S530, S570, S590, S220, S250, S300, S330) (S630, S650, S740, S750, S770, S850)</t>
  </si>
  <si>
    <t>(S590, S220, S250, S300, S330) (S630, S650, S740,  S750, S770, S850) (A300) (A770)</t>
  </si>
  <si>
    <t>(S220, S250, S300, S330) (S630, S650, S740, S750, S770) (A300) (A770)</t>
  </si>
  <si>
    <t>(S630*, S630H*, S650*, S650H*, S740*,  S750*, S770*) (T450, T550, T550H, T590, T590H)</t>
  </si>
  <si>
    <t>(S630, S630H, S650, S650H, S740, S750, S770) (A770) (T450, T550, T550H, T590, T590H)</t>
  </si>
  <si>
    <t>(S630, S630H, S650, S650H, S740, S750, S770, S850) (A300) (A770)</t>
  </si>
  <si>
    <t>(S630, S650, S740, S750, S770, S850) (A770) (T630, T650, T750, T770)</t>
  </si>
  <si>
    <t>(S630, S650, S740, S750, S770) (A770) (T630, T650, T750*, T770*)</t>
  </si>
  <si>
    <t>(S550H, S570H, S590H) (S630H, S650H, S740, S750, S770) (A770) (T550H, T590H)</t>
  </si>
  <si>
    <t>(S630H, S650H, S740, S750, S770, S850) (A770) (T550H, T590H) (T630H, T650H, T750, T770, T870)</t>
  </si>
  <si>
    <t>(S740, S750, S770, S850) (A770) (T750, T770, T870)</t>
  </si>
  <si>
    <t>(S550H, S570H, S590H, S630H, S650H, S250H, S300H, S330H) (S740H, S750H, S770H) (A300H) (A770H) (T300H, T320H)</t>
  </si>
  <si>
    <t>(S250H, S300H, S330H) (S740H, S750H, S770H, S850H) (A300H) (A770H)</t>
  </si>
  <si>
    <t>(S510, S550, S530, S570, S590) (S630, S650, S740,  S750, S770, S850)</t>
  </si>
  <si>
    <t>(S630, S650, S740, S750, S770, S850) (A300) (A770)</t>
  </si>
  <si>
    <t xml:space="preserve">(S630, S630H, S650, S650H, S740,  S750, S750H, S770, S770H, S850) </t>
  </si>
  <si>
    <t xml:space="preserve">(S220H, S250H, S300H, S330H) (S630H, S650H, S740H, S750H, S770H, S850H) (A300H) </t>
  </si>
  <si>
    <t>(S550H, S570H, S590H, S220H, S250H, S300H, S330H) (S630H, S650H, S740H, S750H, S770H)</t>
  </si>
  <si>
    <t>S300, S300H, S330, S330H) (S630, S630H, S650, S650H, S740, S750, S750H, S770, S770H)</t>
  </si>
  <si>
    <t xml:space="preserve">S300, S300H*, S330) (S630, S630H, S650, S650H, S740, S740H, S750, S770, S850) (A300, A300H*) </t>
  </si>
  <si>
    <t>(S530H, S570H, S220H, S250H, S300H, S330H) (S630H, S650H, S740H, S750H, S770H, S850H)</t>
  </si>
  <si>
    <t>(S630, S630H, S650, S650H, S740, S750, S750H,</t>
  </si>
  <si>
    <t xml:space="preserve">(S630, S630H, S650, S650H,S740, S740H, S750, S750H, S770, S770H) </t>
  </si>
  <si>
    <t>(S550, S530, S570, S590, S220, S250, S300, S330) (S630, S650, S740, S750, S770, S850)</t>
  </si>
  <si>
    <t xml:space="preserve"> (S530, S570, S590, S220, S250, S300, S330) (S630, S650, S740, S750, S770, S850)</t>
  </si>
  <si>
    <t xml:space="preserve">(630, S650, S740, S750, S770) </t>
  </si>
  <si>
    <t>(S510, S550, S530, S570, S590, S220, S250, S300, S330) (A770)</t>
  </si>
  <si>
    <t>(T450, T550, T590, T250, T300, T320, T630, T650, T750, T770)</t>
  </si>
  <si>
    <t>(S630H, S650H, S740H, S750H, S770H) (A300H) (A770H)</t>
  </si>
  <si>
    <t>(S220H, S250H, S300H, S330H) (S630H, S650H, S740H, S750H, S770H) (A300H) (A770H)</t>
  </si>
  <si>
    <t>(S530H, S570H, S590H, S220H, S250H, S300H, S330H) (S630H, S650H, S740H,  S750H, S770H)</t>
  </si>
  <si>
    <t>(S250H, S300H, S330H) (S740H, S750H, S770H, S850, S850H) (A300H) (A770H)</t>
  </si>
  <si>
    <t>(S530H, S570H, S590H, S220H, S250H, S300H, S330H) (S630H, S650H, S740H, S750H, S770H, S850, S850H) (A300H) (A770H) (T550H, T590H, T250H, T300H, T320H)</t>
  </si>
  <si>
    <t>(Incls controller, wire harness, vibrator and all necessary mtg hdwe)</t>
  </si>
  <si>
    <t>(It is recommended that a rear light kit (PN 7257462) and side mirror kit (PN 7204856) be installed on the spreader)</t>
  </si>
  <si>
    <t>M3003</t>
  </si>
  <si>
    <t>M3003-R03-C02</t>
  </si>
  <si>
    <t>M3003-R01-C03</t>
  </si>
  <si>
    <t>M3003-R11-C02</t>
  </si>
  <si>
    <t>M3003-R08-C03</t>
  </si>
  <si>
    <t>M3003-R07-C02</t>
  </si>
  <si>
    <t>Secondary Auxiliary Hydraulics</t>
  </si>
  <si>
    <t>M3003-R14-C04</t>
  </si>
  <si>
    <t>Deluxe Panel with Keyless Start</t>
  </si>
  <si>
    <t>Backhoe</t>
  </si>
  <si>
    <t>406 Backhoe (Mounting Kit included with Backhoe)</t>
  </si>
  <si>
    <t xml:space="preserve">506 Backhoe </t>
  </si>
  <si>
    <t>(Must also order  Mounting Kit and Bucket, see Backhoe Bucket pages)</t>
  </si>
  <si>
    <t>Mounting Kit for 506 Backhoe</t>
  </si>
  <si>
    <t>(Required when ordering 506 Backhoe - to be installed on S70)</t>
  </si>
  <si>
    <t>(406/506 Pin-On Style)</t>
  </si>
  <si>
    <t>M06 Backhoe</t>
  </si>
  <si>
    <t>(Must also order Auxuliary Hydraulics Mode Switch, bucket and Mounting Kit</t>
  </si>
  <si>
    <t>Backhoe Mounting Kit</t>
  </si>
  <si>
    <t>(Required when ordering M06 Backhoe - to be installed on MTs)</t>
  </si>
  <si>
    <t>(M06 Pin-on Style)</t>
  </si>
  <si>
    <t>6-1- - Added T740</t>
  </si>
  <si>
    <t>M0277</t>
  </si>
  <si>
    <t>T740 Compact Track loader (equipped with Final Tier 4 engine)</t>
  </si>
  <si>
    <t>Air Ride Suspension Seat*</t>
  </si>
  <si>
    <t>Radio*</t>
  </si>
  <si>
    <t>*Must order a Cab Option package.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</si>
</sst>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409]mmmm\ d\,\ yyyy;@"/>
    <numFmt numFmtId="167" formatCode="0_);\(0\)"/>
    <numFmt numFmtId="168" formatCode="&quot;$&quot;#,##0.00;[Red]&quot;$&quot;#,##0.00"/>
  </numFmts>
  <fonts count="125">
    <font>
      <sz val="11"/>
      <color theme="1"/>
      <name val="Calibri"/>
      <family val="2"/>
      <scheme val="minor"/>
    </font>
    <font>
      <sz val="10"/>
      <color indexed="8"/>
      <name val="Times New Roman"/>
      <family val="1"/>
    </font>
    <font>
      <sz val="9"/>
      <color indexed="8"/>
      <name val="Times New Roman"/>
      <family val="1"/>
    </font>
    <font>
      <b/>
      <sz val="11"/>
      <color indexed="8"/>
      <name val="Times New Roman"/>
      <family val="1"/>
    </font>
    <font>
      <i/>
      <u/>
      <sz val="8"/>
      <color indexed="8"/>
      <name val="Times New Roman"/>
      <family val="1"/>
    </font>
    <font>
      <sz val="9"/>
      <color indexed="8"/>
      <name val="Symbol"/>
      <family val="1"/>
      <charset val="2"/>
    </font>
    <font>
      <sz val="11"/>
      <color indexed="8"/>
      <name val="Times New Roman"/>
      <family val="1"/>
    </font>
    <font>
      <b/>
      <sz val="12"/>
      <color indexed="8"/>
      <name val="Times New Roman"/>
      <family val="1"/>
    </font>
    <font>
      <i/>
      <sz val="10"/>
      <color indexed="8"/>
      <name val="Times New Roman"/>
      <family val="1"/>
    </font>
    <font>
      <i/>
      <sz val="8"/>
      <color indexed="8"/>
      <name val="Times New Roman"/>
      <family val="1"/>
    </font>
    <font>
      <i/>
      <sz val="9"/>
      <color indexed="8"/>
      <name val="Times New Roman"/>
      <family val="1"/>
    </font>
    <font>
      <i/>
      <sz val="8.5"/>
      <color indexed="8"/>
      <name val="Times New Roman"/>
      <family val="1"/>
    </font>
    <font>
      <i/>
      <u/>
      <sz val="8.5"/>
      <color indexed="8"/>
      <name val="Times New Roman"/>
      <family val="1"/>
    </font>
    <font>
      <b/>
      <sz val="14"/>
      <color indexed="8"/>
      <name val="Times New Roman"/>
      <family val="1"/>
    </font>
    <font>
      <b/>
      <sz val="10.5"/>
      <color indexed="8"/>
      <name val="Times New Roman"/>
      <family val="1"/>
    </font>
    <font>
      <sz val="8"/>
      <color indexed="8"/>
      <name val="Times New Roman"/>
      <family val="1"/>
    </font>
    <font>
      <b/>
      <sz val="9"/>
      <color indexed="8"/>
      <name val="Times New Roman"/>
      <family val="1"/>
    </font>
    <font>
      <sz val="7"/>
      <color indexed="8"/>
      <name val="Times New Roman"/>
      <family val="1"/>
    </font>
    <font>
      <b/>
      <sz val="11"/>
      <color indexed="8"/>
      <name val="Symbol"/>
      <family val="1"/>
      <charset val="2"/>
    </font>
    <font>
      <b/>
      <sz val="11"/>
      <color indexed="8"/>
      <name val="Monotype Sorts"/>
    </font>
    <font>
      <b/>
      <sz val="10"/>
      <color indexed="8"/>
      <name val="Times New Roman"/>
      <family val="1"/>
    </font>
    <font>
      <sz val="11"/>
      <color theme="1"/>
      <name val="Calibri"/>
      <family val="2"/>
      <scheme val="minor"/>
    </font>
    <font>
      <b/>
      <sz val="11"/>
      <color theme="1"/>
      <name val="Calibri"/>
      <family val="2"/>
      <scheme val="minor"/>
    </font>
    <font>
      <b/>
      <sz val="5"/>
      <color theme="1"/>
      <name val="Times New Roman"/>
      <family val="1"/>
    </font>
    <font>
      <b/>
      <sz val="10.5"/>
      <color theme="1"/>
      <name val="Times New Roman"/>
      <family val="1"/>
    </font>
    <font>
      <b/>
      <sz val="4"/>
      <color theme="1"/>
      <name val="Times New Roman"/>
      <family val="1"/>
    </font>
    <font>
      <sz val="9"/>
      <color theme="1"/>
      <name val="Times New Roman"/>
      <family val="1"/>
    </font>
    <font>
      <b/>
      <sz val="11"/>
      <color theme="1"/>
      <name val="Times New Roman"/>
      <family val="1"/>
    </font>
    <font>
      <sz val="8.5"/>
      <color theme="1"/>
      <name val="Times New Roman"/>
      <family val="1"/>
    </font>
    <font>
      <b/>
      <shadow/>
      <sz val="10"/>
      <color theme="1"/>
      <name val="Times New Roman"/>
      <family val="1"/>
    </font>
    <font>
      <sz val="10"/>
      <color theme="1"/>
      <name val="Times New Roman"/>
      <family val="1"/>
    </font>
    <font>
      <sz val="4"/>
      <color theme="1"/>
      <name val="Times New Roman"/>
      <family val="1"/>
    </font>
    <font>
      <b/>
      <u/>
      <sz val="10"/>
      <color theme="1"/>
      <name val="Times New Roman"/>
      <family val="1"/>
    </font>
    <font>
      <b/>
      <i/>
      <u/>
      <sz val="11"/>
      <color theme="1"/>
      <name val="Times New Roman"/>
      <family val="1"/>
    </font>
    <font>
      <b/>
      <sz val="10"/>
      <color theme="1"/>
      <name val="Times New Roman"/>
      <family val="1"/>
    </font>
    <font>
      <b/>
      <i/>
      <sz val="10"/>
      <color theme="1"/>
      <name val="Times New Roman"/>
      <family val="1"/>
    </font>
    <font>
      <sz val="6"/>
      <color theme="1"/>
      <name val="Times New Roman"/>
      <family val="1"/>
    </font>
    <font>
      <b/>
      <sz val="6"/>
      <color theme="1"/>
      <name val="Times New Roman"/>
      <family val="1"/>
    </font>
    <font>
      <b/>
      <sz val="9.5"/>
      <color theme="1"/>
      <name val="Times New Roman"/>
      <family val="1"/>
    </font>
    <font>
      <b/>
      <i/>
      <u/>
      <sz val="14"/>
      <color theme="1"/>
      <name val="Times New Roman"/>
      <family val="1"/>
    </font>
    <font>
      <b/>
      <sz val="12"/>
      <color theme="1"/>
      <name val="Times New Roman"/>
      <family val="1"/>
    </font>
    <font>
      <sz val="9"/>
      <color rgb="FFFF0000"/>
      <name val="Times New Roman"/>
      <family val="1"/>
    </font>
    <font>
      <b/>
      <sz val="9"/>
      <color theme="1"/>
      <name val="Times New Roman"/>
      <family val="1"/>
    </font>
    <font>
      <b/>
      <shadow/>
      <sz val="4"/>
      <color theme="1"/>
      <name val="Times New Roman"/>
      <family val="1"/>
    </font>
    <font>
      <b/>
      <shadow/>
      <sz val="11"/>
      <color theme="1"/>
      <name val="Times New Roman"/>
      <family val="1"/>
    </font>
    <font>
      <b/>
      <i/>
      <sz val="4"/>
      <color theme="1"/>
      <name val="Times New Roman"/>
      <family val="1"/>
    </font>
    <font>
      <b/>
      <i/>
      <sz val="3"/>
      <color theme="1"/>
      <name val="Times New Roman"/>
      <family val="1"/>
    </font>
    <font>
      <sz val="3"/>
      <color theme="1"/>
      <name val="Times New Roman"/>
      <family val="1"/>
    </font>
    <font>
      <sz val="11"/>
      <color theme="1"/>
      <name val="Times New Roman"/>
      <family val="1"/>
    </font>
    <font>
      <b/>
      <i/>
      <sz val="6"/>
      <color theme="1"/>
      <name val="Times New Roman"/>
      <family val="1"/>
    </font>
    <font>
      <sz val="8"/>
      <color theme="1"/>
      <name val="Times New Roman"/>
      <family val="1"/>
    </font>
    <font>
      <b/>
      <i/>
      <u/>
      <sz val="12"/>
      <color theme="1"/>
      <name val="Times New Roman"/>
      <family val="1"/>
    </font>
    <font>
      <b/>
      <sz val="11"/>
      <color rgb="FF000000"/>
      <name val="Times New Roman"/>
      <family val="1"/>
    </font>
    <font>
      <sz val="5"/>
      <color theme="1"/>
      <name val="Times New Roman"/>
      <family val="1"/>
    </font>
    <font>
      <u/>
      <sz val="10"/>
      <color theme="1"/>
      <name val="Times New Roman"/>
      <family val="1"/>
    </font>
    <font>
      <b/>
      <u/>
      <sz val="11"/>
      <color theme="1"/>
      <name val="Times New Roman"/>
      <family val="1"/>
    </font>
    <font>
      <i/>
      <sz val="11"/>
      <color theme="1"/>
      <name val="Times New Roman"/>
      <family val="1"/>
    </font>
    <font>
      <u/>
      <sz val="11"/>
      <color theme="1"/>
      <name val="Times New Roman"/>
      <family val="1"/>
    </font>
    <font>
      <b/>
      <i/>
      <sz val="11"/>
      <color theme="1"/>
      <name val="Times New Roman"/>
      <family val="1"/>
    </font>
    <font>
      <sz val="11"/>
      <color rgb="FFFF0000"/>
      <name val="Times New Roman"/>
      <family val="1"/>
    </font>
    <font>
      <b/>
      <u/>
      <sz val="9"/>
      <color theme="1"/>
      <name val="Times New Roman"/>
      <family val="1"/>
    </font>
    <font>
      <i/>
      <sz val="8.5"/>
      <color theme="1"/>
      <name val="Times New Roman"/>
      <family val="1"/>
    </font>
    <font>
      <b/>
      <sz val="3"/>
      <color theme="1"/>
      <name val="Times New Roman"/>
      <family val="1"/>
    </font>
    <font>
      <b/>
      <sz val="8"/>
      <color theme="1"/>
      <name val="Times New Roman"/>
      <family val="1"/>
    </font>
    <font>
      <b/>
      <shadow/>
      <sz val="9"/>
      <color theme="1"/>
      <name val="Times New Roman"/>
      <family val="1"/>
    </font>
    <font>
      <b/>
      <sz val="8"/>
      <color rgb="FFFF0000"/>
      <name val="Times New Roman"/>
      <family val="1"/>
    </font>
    <font>
      <b/>
      <sz val="12"/>
      <color rgb="FFFF0000"/>
      <name val="Monotype Sorts"/>
    </font>
    <font>
      <b/>
      <sz val="12"/>
      <color rgb="FFFF0000"/>
      <name val="Symbol"/>
      <family val="1"/>
      <charset val="2"/>
    </font>
    <font>
      <sz val="9"/>
      <color theme="1"/>
      <name val="Symbol"/>
      <family val="1"/>
      <charset val="2"/>
    </font>
    <font>
      <sz val="9.5"/>
      <color theme="1"/>
      <name val="Times New Roman"/>
      <family val="1"/>
    </font>
    <font>
      <i/>
      <sz val="11"/>
      <color theme="1"/>
      <name val="Calibri"/>
      <family val="2"/>
      <scheme val="minor"/>
    </font>
    <font>
      <b/>
      <shadow/>
      <sz val="2"/>
      <color theme="1"/>
      <name val="Times New Roman"/>
      <family val="1"/>
    </font>
    <font>
      <b/>
      <shadow/>
      <sz val="14"/>
      <color theme="1"/>
      <name val="Times New Roman"/>
      <family val="1"/>
    </font>
    <font>
      <b/>
      <sz val="11"/>
      <color rgb="FFFF0000"/>
      <name val="Times New Roman"/>
      <family val="1"/>
    </font>
    <font>
      <b/>
      <i/>
      <sz val="9"/>
      <color theme="1"/>
      <name val="Times New Roman"/>
      <family val="1"/>
    </font>
    <font>
      <b/>
      <u/>
      <sz val="12"/>
      <color theme="1"/>
      <name val="Times New Roman"/>
      <family val="1"/>
    </font>
    <font>
      <b/>
      <sz val="11"/>
      <color theme="1"/>
      <name val="Times"/>
      <family val="1"/>
    </font>
    <font>
      <b/>
      <sz val="2"/>
      <color theme="1"/>
      <name val="Times New Roman"/>
      <family val="1"/>
    </font>
    <font>
      <b/>
      <shadow/>
      <sz val="6"/>
      <color theme="1"/>
      <name val="Times New Roman"/>
      <family val="1"/>
    </font>
    <font>
      <b/>
      <i/>
      <u/>
      <sz val="13"/>
      <color theme="1"/>
      <name val="Times New Roman"/>
      <family val="1"/>
    </font>
    <font>
      <b/>
      <i/>
      <u/>
      <sz val="11"/>
      <color rgb="FF000000"/>
      <name val="Times New Roman"/>
      <family val="1"/>
    </font>
    <font>
      <sz val="10"/>
      <color theme="1"/>
      <name val="Symbol"/>
      <family val="1"/>
      <charset val="2"/>
    </font>
    <font>
      <sz val="11"/>
      <color theme="1"/>
      <name val="Symbol"/>
      <family val="1"/>
      <charset val="2"/>
    </font>
    <font>
      <sz val="10"/>
      <color rgb="FFFF0000"/>
      <name val="Times New Roman"/>
      <family val="1"/>
    </font>
    <font>
      <sz val="2"/>
      <color theme="1"/>
      <name val="Times New Roman"/>
      <family val="1"/>
    </font>
    <font>
      <sz val="7"/>
      <color theme="1"/>
      <name val="Times New Roman"/>
      <family val="1"/>
    </font>
    <font>
      <b/>
      <sz val="11"/>
      <color theme="1"/>
      <name val="Symbol"/>
      <family val="1"/>
      <charset val="2"/>
    </font>
    <font>
      <sz val="16"/>
      <color theme="1"/>
      <name val="Times New Roman"/>
      <family val="1"/>
    </font>
    <font>
      <b/>
      <sz val="8.5"/>
      <color theme="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9"/>
      <name val="Times New Roman"/>
      <family val="1"/>
    </font>
    <font>
      <b/>
      <sz val="10"/>
      <name val="Times New Roman"/>
      <family val="1"/>
    </font>
    <font>
      <sz val="10"/>
      <name val="Times New Roman"/>
      <family val="1"/>
    </font>
    <font>
      <sz val="11"/>
      <name val="Calibri"/>
      <family val="2"/>
      <scheme val="minor"/>
    </font>
    <font>
      <b/>
      <u/>
      <sz val="9"/>
      <name val="Times New Roman"/>
      <family val="1"/>
    </font>
    <font>
      <sz val="8.5"/>
      <name val="Times New Roman"/>
      <family val="1"/>
    </font>
    <font>
      <b/>
      <u/>
      <sz val="10"/>
      <name val="Times New Roman"/>
      <family val="1"/>
    </font>
    <font>
      <sz val="8"/>
      <name val="Times New Roman"/>
      <family val="1"/>
    </font>
    <font>
      <b/>
      <sz val="10.5"/>
      <name val="Times New Roman"/>
      <family val="1"/>
    </font>
    <font>
      <sz val="11"/>
      <name val="Times New Roman"/>
      <family val="1"/>
    </font>
    <font>
      <u/>
      <sz val="10"/>
      <name val="Times New Roman"/>
      <family val="1"/>
    </font>
    <font>
      <b/>
      <sz val="11"/>
      <name val="Calibri"/>
      <family val="2"/>
      <scheme val="minor"/>
    </font>
    <font>
      <b/>
      <i/>
      <sz val="8"/>
      <name val="Times New Roman"/>
      <family val="1"/>
    </font>
    <font>
      <b/>
      <shadow/>
      <sz val="14"/>
      <name val="Times New Roman"/>
      <family val="1"/>
    </font>
    <font>
      <b/>
      <u/>
      <sz val="11"/>
      <name val="Times New Roman"/>
      <family val="1"/>
    </font>
    <font>
      <b/>
      <sz val="14"/>
      <color rgb="FFFF0000"/>
      <name val="Calibri"/>
      <family val="2"/>
      <scheme val="minor"/>
    </font>
    <font>
      <b/>
      <sz val="36"/>
      <color theme="1"/>
      <name val="Arial"/>
      <family val="2"/>
    </font>
    <font>
      <b/>
      <sz val="12"/>
      <color theme="1"/>
      <name val="Arial"/>
      <family val="2"/>
    </font>
    <font>
      <b/>
      <sz val="8"/>
      <color theme="1"/>
      <name val="Arial"/>
      <family val="2"/>
    </font>
    <font>
      <sz val="11"/>
      <color rgb="FFFF0000"/>
      <name val="Calibri"/>
      <family val="2"/>
      <scheme val="minor"/>
    </font>
    <font>
      <i/>
      <u/>
      <sz val="11"/>
      <color indexed="8"/>
      <name val="Times New Roman"/>
      <family val="1"/>
    </font>
    <font>
      <i/>
      <sz val="11"/>
      <color indexed="8"/>
      <name val="Times New Roman"/>
      <family val="1"/>
    </font>
    <font>
      <sz val="10"/>
      <color theme="1"/>
      <name val="Calibri"/>
      <family val="2"/>
      <scheme val="minor"/>
    </font>
    <font>
      <b/>
      <sz val="11"/>
      <color rgb="FFFF0000"/>
      <name val="Calibri"/>
      <family val="2"/>
      <scheme val="minor"/>
    </font>
    <font>
      <b/>
      <u/>
      <sz val="12"/>
      <color theme="1"/>
      <name val="Arial"/>
      <family val="2"/>
    </font>
    <font>
      <b/>
      <sz val="12"/>
      <color theme="1"/>
      <name val="Calibri"/>
      <family val="2"/>
      <scheme val="minor"/>
    </font>
    <font>
      <b/>
      <u/>
      <sz val="16"/>
      <color rgb="FFFF0000"/>
      <name val="Arial"/>
      <family val="2"/>
    </font>
    <font>
      <vertAlign val="superscript"/>
      <sz val="9"/>
      <color theme="1"/>
      <name val="Times New Roman"/>
      <family val="1"/>
    </font>
    <font>
      <b/>
      <sz val="9"/>
      <name val="Times New Roman"/>
      <family val="1"/>
    </font>
    <font>
      <sz val="9"/>
      <color theme="1"/>
      <name val="Calibri"/>
      <family val="2"/>
      <scheme val="minor"/>
    </font>
    <font>
      <b/>
      <i/>
      <sz val="11"/>
      <color indexed="8"/>
      <name val="Monotype Sorts"/>
    </font>
    <font>
      <sz val="12"/>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4" fontId="21" fillId="0" borderId="0" applyFont="0" applyFill="0" applyBorder="0" applyAlignment="0" applyProtection="0"/>
    <xf numFmtId="9" fontId="21" fillId="0" borderId="0" applyFont="0" applyFill="0" applyBorder="0" applyAlignment="0" applyProtection="0"/>
  </cellStyleXfs>
  <cellXfs count="501">
    <xf numFmtId="0" fontId="0" fillId="0" borderId="0" xfId="0"/>
    <xf numFmtId="0" fontId="25" fillId="0" borderId="0" xfId="0" applyFont="1"/>
    <xf numFmtId="0" fontId="26" fillId="0" borderId="0" xfId="0" applyFont="1" applyAlignment="1">
      <alignment vertical="top" wrapText="1"/>
    </xf>
    <xf numFmtId="0" fontId="26" fillId="0" borderId="0" xfId="0" applyFont="1"/>
    <xf numFmtId="0" fontId="25" fillId="0" borderId="0" xfId="0" applyFont="1" applyAlignment="1">
      <alignment horizontal="left"/>
    </xf>
    <xf numFmtId="0" fontId="0" fillId="0" borderId="0" xfId="0" applyAlignment="1">
      <alignment horizontal="left"/>
    </xf>
    <xf numFmtId="0" fontId="27" fillId="0" borderId="0" xfId="0" applyFont="1"/>
    <xf numFmtId="0" fontId="0" fillId="0" borderId="0" xfId="0" applyAlignment="1"/>
    <xf numFmtId="0" fontId="30" fillId="0" borderId="0" xfId="0" applyFont="1" applyAlignment="1">
      <alignment horizontal="left"/>
    </xf>
    <xf numFmtId="0" fontId="27" fillId="0" borderId="0" xfId="0" applyFont="1" applyAlignment="1">
      <alignment horizontal="left"/>
    </xf>
    <xf numFmtId="0" fontId="31" fillId="0" borderId="0" xfId="0" applyFont="1" applyAlignment="1">
      <alignment horizontal="left"/>
    </xf>
    <xf numFmtId="0" fontId="26" fillId="0" borderId="0" xfId="0" applyFont="1" applyAlignment="1">
      <alignment horizontal="left"/>
    </xf>
    <xf numFmtId="0" fontId="32" fillId="0" borderId="0" xfId="0" applyFont="1" applyAlignment="1">
      <alignment horizontal="left" vertical="top" wrapText="1"/>
    </xf>
    <xf numFmtId="0" fontId="33" fillId="0" borderId="0" xfId="0" applyFont="1" applyAlignment="1">
      <alignment horizontal="left"/>
    </xf>
    <xf numFmtId="0" fontId="30" fillId="0" borderId="0" xfId="0" applyFont="1" applyAlignment="1"/>
    <xf numFmtId="0" fontId="27" fillId="0" borderId="0" xfId="0" applyFont="1" applyAlignment="1"/>
    <xf numFmtId="0" fontId="26" fillId="0" borderId="0" xfId="0" applyFont="1" applyAlignment="1"/>
    <xf numFmtId="0" fontId="32" fillId="0" borderId="0" xfId="0" applyFont="1" applyAlignment="1">
      <alignment vertical="top" wrapText="1"/>
    </xf>
    <xf numFmtId="0" fontId="27" fillId="0" borderId="0" xfId="0" applyFont="1" applyAlignment="1">
      <alignment wrapText="1"/>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left" vertical="top" wrapText="1"/>
    </xf>
    <xf numFmtId="0" fontId="36" fillId="0" borderId="0" xfId="0" applyFont="1" applyAlignment="1">
      <alignment horizontal="left"/>
    </xf>
    <xf numFmtId="0" fontId="37" fillId="0" borderId="0" xfId="0" applyFont="1" applyAlignment="1">
      <alignment horizontal="left"/>
    </xf>
    <xf numFmtId="0" fontId="38" fillId="0" borderId="0" xfId="0" applyFont="1" applyAlignment="1">
      <alignment horizontal="left"/>
    </xf>
    <xf numFmtId="0" fontId="39" fillId="0" borderId="0" xfId="0" applyFont="1" applyAlignment="1">
      <alignment horizontal="left"/>
    </xf>
    <xf numFmtId="0" fontId="40" fillId="0" borderId="0" xfId="0" applyFont="1" applyAlignment="1">
      <alignment horizontal="left"/>
    </xf>
    <xf numFmtId="0" fontId="41" fillId="0" borderId="0" xfId="0" applyFont="1"/>
    <xf numFmtId="0" fontId="42" fillId="0" borderId="0" xfId="0" applyFont="1" applyAlignment="1"/>
    <xf numFmtId="0" fontId="41" fillId="0" borderId="0" xfId="0" applyFont="1" applyAlignment="1"/>
    <xf numFmtId="0" fontId="42" fillId="0" borderId="0" xfId="0" applyFont="1" applyAlignment="1">
      <alignment horizontal="left"/>
    </xf>
    <xf numFmtId="0" fontId="43" fillId="0" borderId="0" xfId="0" applyFont="1" applyAlignment="1">
      <alignment horizontal="left"/>
    </xf>
    <xf numFmtId="0" fontId="44" fillId="0" borderId="0" xfId="0" applyFont="1" applyAlignment="1">
      <alignment horizontal="left"/>
    </xf>
    <xf numFmtId="0" fontId="45" fillId="0" borderId="0" xfId="0" applyFont="1" applyAlignment="1">
      <alignment horizontal="left"/>
    </xf>
    <xf numFmtId="0" fontId="46" fillId="0" borderId="0" xfId="0" applyFont="1" applyAlignment="1">
      <alignment horizontal="left"/>
    </xf>
    <xf numFmtId="0" fontId="47" fillId="0" borderId="0" xfId="0" applyFont="1" applyAlignment="1">
      <alignment horizontal="left"/>
    </xf>
    <xf numFmtId="0" fontId="48" fillId="0" borderId="0" xfId="0" applyFont="1" applyAlignment="1">
      <alignment horizontal="left"/>
    </xf>
    <xf numFmtId="0" fontId="41" fillId="0" borderId="0" xfId="0" applyFont="1" applyAlignment="1">
      <alignment horizontal="left"/>
    </xf>
    <xf numFmtId="0" fontId="49" fillId="0" borderId="0" xfId="0" applyFont="1" applyAlignment="1">
      <alignment horizontal="left"/>
    </xf>
    <xf numFmtId="0" fontId="27" fillId="2" borderId="0" xfId="0" applyFont="1" applyFill="1" applyAlignment="1"/>
    <xf numFmtId="0" fontId="0" fillId="0" borderId="0" xfId="0" applyFill="1" applyAlignment="1">
      <alignment horizontal="left"/>
    </xf>
    <xf numFmtId="0" fontId="28" fillId="0" borderId="0" xfId="0" applyFont="1" applyAlignment="1">
      <alignment horizontal="left" vertical="top" wrapText="1"/>
    </xf>
    <xf numFmtId="0" fontId="50" fillId="0" borderId="0" xfId="0" applyFont="1" applyFill="1" applyAlignment="1">
      <alignment horizontal="left" vertical="top" wrapText="1"/>
    </xf>
    <xf numFmtId="0" fontId="31" fillId="0" borderId="0" xfId="0" applyFont="1"/>
    <xf numFmtId="0" fontId="47" fillId="0" borderId="0" xfId="0" applyFont="1"/>
    <xf numFmtId="0" fontId="31" fillId="0" borderId="0" xfId="0" applyFont="1" applyAlignment="1">
      <alignment vertical="top" wrapText="1"/>
    </xf>
    <xf numFmtId="0" fontId="51" fillId="0" borderId="0" xfId="0" applyFont="1" applyAlignment="1">
      <alignment horizontal="center"/>
    </xf>
    <xf numFmtId="0" fontId="31" fillId="0" borderId="0" xfId="0" applyFont="1" applyAlignment="1">
      <alignment horizontal="left" vertical="top" wrapText="1"/>
    </xf>
    <xf numFmtId="0" fontId="30" fillId="0" borderId="0" xfId="0" applyFont="1"/>
    <xf numFmtId="0" fontId="34" fillId="0" borderId="0" xfId="0" applyFont="1" applyAlignment="1">
      <alignment horizontal="center" vertical="top" wrapText="1"/>
    </xf>
    <xf numFmtId="0" fontId="30" fillId="0" borderId="0" xfId="0" applyFont="1" applyAlignment="1">
      <alignment wrapText="1"/>
    </xf>
    <xf numFmtId="0" fontId="36" fillId="0" borderId="0" xfId="0" applyFont="1"/>
    <xf numFmtId="0" fontId="34" fillId="0" borderId="0" xfId="0" applyFont="1"/>
    <xf numFmtId="0" fontId="48" fillId="0" borderId="0" xfId="0" applyFont="1"/>
    <xf numFmtId="0" fontId="52" fillId="0" borderId="0" xfId="0" applyFont="1" applyAlignment="1">
      <alignment horizontal="center"/>
    </xf>
    <xf numFmtId="0" fontId="52" fillId="0" borderId="0" xfId="0" applyFont="1" applyAlignment="1">
      <alignment horizontal="left"/>
    </xf>
    <xf numFmtId="0" fontId="50" fillId="0" borderId="0" xfId="0" applyFont="1" applyAlignment="1">
      <alignment horizontal="center" vertical="top" wrapText="1"/>
    </xf>
    <xf numFmtId="0" fontId="27" fillId="2" borderId="0" xfId="0" applyFont="1" applyFill="1" applyAlignment="1">
      <alignment horizontal="left"/>
    </xf>
    <xf numFmtId="0" fontId="0" fillId="0" borderId="0" xfId="0" applyAlignment="1">
      <alignment horizontal="center"/>
    </xf>
    <xf numFmtId="0" fontId="31" fillId="0" borderId="0" xfId="0" applyFont="1" applyAlignment="1"/>
    <xf numFmtId="0" fontId="47" fillId="0" borderId="0" xfId="0" applyFont="1" applyAlignment="1"/>
    <xf numFmtId="0" fontId="51" fillId="0" borderId="0" xfId="0" applyFont="1" applyAlignment="1"/>
    <xf numFmtId="0" fontId="23" fillId="0" borderId="0" xfId="0" applyFont="1" applyAlignment="1"/>
    <xf numFmtId="0" fontId="10" fillId="0" borderId="0" xfId="0" applyFont="1" applyAlignment="1"/>
    <xf numFmtId="0" fontId="26" fillId="0" borderId="0" xfId="0" applyFont="1" applyAlignment="1">
      <alignment wrapText="1"/>
    </xf>
    <xf numFmtId="0" fontId="10" fillId="0" borderId="0" xfId="0" applyFont="1" applyAlignment="1">
      <alignment vertical="top" wrapText="1"/>
    </xf>
    <xf numFmtId="0" fontId="54" fillId="0" borderId="0" xfId="0" applyFont="1" applyAlignment="1">
      <alignment vertical="top" wrapText="1"/>
    </xf>
    <xf numFmtId="0" fontId="2" fillId="0" borderId="0" xfId="0" applyFont="1" applyAlignment="1">
      <alignment horizontal="left"/>
    </xf>
    <xf numFmtId="0" fontId="24" fillId="0" borderId="0" xfId="0" applyFont="1" applyFill="1" applyBorder="1" applyAlignment="1">
      <alignment horizontal="left" vertical="top" wrapText="1"/>
    </xf>
    <xf numFmtId="0" fontId="27" fillId="0" borderId="0" xfId="0" applyFont="1" applyFill="1" applyAlignment="1">
      <alignment horizontal="left"/>
    </xf>
    <xf numFmtId="0" fontId="26" fillId="0" borderId="0" xfId="0" applyFont="1" applyAlignment="1">
      <alignment horizontal="left" wrapText="1"/>
    </xf>
    <xf numFmtId="0" fontId="40" fillId="0" borderId="0" xfId="0" applyFont="1"/>
    <xf numFmtId="0" fontId="0" fillId="0" borderId="0" xfId="0" applyFont="1"/>
    <xf numFmtId="0" fontId="48" fillId="0" borderId="0" xfId="0" applyFont="1" applyAlignment="1">
      <alignment vertical="top" wrapText="1"/>
    </xf>
    <xf numFmtId="0" fontId="0" fillId="0" borderId="0" xfId="0" applyFont="1" applyAlignment="1">
      <alignment horizontal="left"/>
    </xf>
    <xf numFmtId="0" fontId="55" fillId="0" borderId="0" xfId="0" applyFont="1" applyAlignment="1">
      <alignment horizontal="left" vertical="top" wrapText="1"/>
    </xf>
    <xf numFmtId="0" fontId="55" fillId="0" borderId="0" xfId="0" applyFont="1" applyAlignment="1">
      <alignment vertical="top" wrapText="1"/>
    </xf>
    <xf numFmtId="0" fontId="44" fillId="0" borderId="0" xfId="0" applyFont="1" applyFill="1"/>
    <xf numFmtId="0" fontId="57" fillId="0" borderId="0" xfId="0" applyFont="1" applyAlignment="1">
      <alignment horizontal="left"/>
    </xf>
    <xf numFmtId="0" fontId="58" fillId="0" borderId="0" xfId="0" applyFont="1" applyAlignment="1">
      <alignment horizontal="left"/>
    </xf>
    <xf numFmtId="0" fontId="56" fillId="0" borderId="0" xfId="0" applyFont="1" applyAlignment="1">
      <alignment horizontal="left"/>
    </xf>
    <xf numFmtId="0" fontId="27" fillId="0" borderId="0" xfId="0" applyFont="1" applyFill="1" applyAlignment="1"/>
    <xf numFmtId="0" fontId="27" fillId="0" borderId="0" xfId="0" applyFont="1" applyFill="1" applyBorder="1" applyAlignment="1">
      <alignment horizontal="left" vertical="top" wrapText="1"/>
    </xf>
    <xf numFmtId="0" fontId="27" fillId="0" borderId="0" xfId="0" applyFont="1" applyFill="1" applyBorder="1" applyAlignment="1">
      <alignment vertical="top" wrapText="1"/>
    </xf>
    <xf numFmtId="0" fontId="30" fillId="0" borderId="0" xfId="0" applyFont="1" applyAlignment="1">
      <alignment horizontal="left" wrapText="1"/>
    </xf>
    <xf numFmtId="0" fontId="4" fillId="0" borderId="0" xfId="0" applyFont="1" applyAlignment="1">
      <alignment horizontal="left" wrapText="1"/>
    </xf>
    <xf numFmtId="0" fontId="59" fillId="0" borderId="0" xfId="0" applyFont="1"/>
    <xf numFmtId="0" fontId="60" fillId="0" borderId="0" xfId="0" applyFont="1" applyAlignment="1">
      <alignment horizontal="left" vertical="top" wrapText="1"/>
    </xf>
    <xf numFmtId="0" fontId="50" fillId="0" borderId="0" xfId="0" applyFont="1" applyAlignment="1">
      <alignment horizontal="left" vertical="top" wrapText="1"/>
    </xf>
    <xf numFmtId="0" fontId="52" fillId="2" borderId="0" xfId="0" applyFont="1" applyFill="1" applyAlignment="1">
      <alignment horizontal="left"/>
    </xf>
    <xf numFmtId="0" fontId="52" fillId="0" borderId="0" xfId="0" applyFont="1" applyFill="1" applyAlignment="1">
      <alignment horizontal="left"/>
    </xf>
    <xf numFmtId="0" fontId="61" fillId="0" borderId="0" xfId="0" applyFont="1" applyAlignment="1">
      <alignment wrapText="1"/>
    </xf>
    <xf numFmtId="0" fontId="30" fillId="0" borderId="0" xfId="0" applyFont="1" applyAlignment="1">
      <alignment horizontal="center" vertical="top" wrapText="1"/>
    </xf>
    <xf numFmtId="0" fontId="27" fillId="2" borderId="0" xfId="0" applyFont="1" applyFill="1"/>
    <xf numFmtId="0" fontId="44" fillId="0" borderId="0" xfId="0" applyFont="1" applyFill="1" applyBorder="1" applyAlignment="1">
      <alignment horizontal="left"/>
    </xf>
    <xf numFmtId="0" fontId="44" fillId="0" borderId="0" xfId="0" applyFont="1" applyFill="1" applyBorder="1" applyAlignment="1"/>
    <xf numFmtId="0" fontId="42" fillId="0" borderId="0" xfId="0" applyFont="1"/>
    <xf numFmtId="0" fontId="37" fillId="0" borderId="0" xfId="0" applyFont="1"/>
    <xf numFmtId="0" fontId="26" fillId="0" borderId="0" xfId="0" applyFont="1" applyAlignment="1">
      <alignment horizontal="left" indent="12"/>
    </xf>
    <xf numFmtId="0" fontId="33" fillId="0" borderId="0" xfId="0" applyFont="1" applyAlignment="1">
      <alignment horizontal="center"/>
    </xf>
    <xf numFmtId="0" fontId="39" fillId="0" borderId="0" xfId="0" applyFont="1" applyAlignment="1">
      <alignment horizontal="center"/>
    </xf>
    <xf numFmtId="0" fontId="62" fillId="0" borderId="0" xfId="0" applyFont="1"/>
    <xf numFmtId="0" fontId="63" fillId="0" borderId="0" xfId="0" applyFont="1" applyAlignment="1">
      <alignment horizontal="left"/>
    </xf>
    <xf numFmtId="0" fontId="62" fillId="0" borderId="0" xfId="0" applyFont="1" applyAlignment="1">
      <alignment horizontal="left"/>
    </xf>
    <xf numFmtId="0" fontId="64" fillId="0" borderId="0" xfId="0" applyFont="1"/>
    <xf numFmtId="0" fontId="65" fillId="0" borderId="0" xfId="0" applyFont="1"/>
    <xf numFmtId="0" fontId="66" fillId="0" borderId="0" xfId="0" applyFont="1" applyAlignment="1">
      <alignment horizontal="right"/>
    </xf>
    <xf numFmtId="0" fontId="67" fillId="0" borderId="0" xfId="0" applyFont="1" applyAlignment="1">
      <alignment horizontal="right"/>
    </xf>
    <xf numFmtId="0" fontId="42" fillId="0" borderId="0" xfId="0" applyFont="1" applyAlignment="1">
      <alignment horizontal="left" indent="4"/>
    </xf>
    <xf numFmtId="0" fontId="37" fillId="0" borderId="0" xfId="0" applyFont="1" applyAlignment="1">
      <alignment horizontal="left" indent="4"/>
    </xf>
    <xf numFmtId="0" fontId="42" fillId="0" borderId="0" xfId="0" applyFont="1" applyAlignment="1">
      <alignment wrapText="1"/>
    </xf>
    <xf numFmtId="0" fontId="42" fillId="0" borderId="0" xfId="0" applyFont="1" applyAlignment="1">
      <alignment horizontal="right"/>
    </xf>
    <xf numFmtId="0" fontId="42" fillId="0" borderId="0" xfId="0" applyFont="1" applyAlignment="1">
      <alignment horizontal="left" indent="10"/>
    </xf>
    <xf numFmtId="0" fontId="63" fillId="0" borderId="0" xfId="0" applyFont="1" applyAlignment="1">
      <alignment horizontal="right"/>
    </xf>
    <xf numFmtId="0" fontId="68" fillId="0" borderId="0" xfId="0" applyFont="1" applyAlignment="1">
      <alignment horizontal="left" indent="15"/>
    </xf>
    <xf numFmtId="0" fontId="42" fillId="0" borderId="0" xfId="0" applyFont="1" applyAlignment="1">
      <alignment horizontal="left" indent="15"/>
    </xf>
    <xf numFmtId="0" fontId="38" fillId="0" borderId="0" xfId="0" applyFont="1"/>
    <xf numFmtId="0" fontId="69" fillId="0" borderId="0" xfId="0" applyFont="1"/>
    <xf numFmtId="0" fontId="69" fillId="0" borderId="0" xfId="0" applyFont="1" applyAlignment="1"/>
    <xf numFmtId="0" fontId="22" fillId="0" borderId="0" xfId="0" applyFont="1"/>
    <xf numFmtId="0" fontId="70" fillId="0" borderId="0" xfId="0" applyFont="1"/>
    <xf numFmtId="0" fontId="37" fillId="0" borderId="0" xfId="0" applyFont="1" applyAlignment="1">
      <alignment horizontal="left" indent="10"/>
    </xf>
    <xf numFmtId="0" fontId="31" fillId="0" borderId="0" xfId="0" applyFont="1" applyAlignment="1">
      <alignment horizontal="center"/>
    </xf>
    <xf numFmtId="0" fontId="36" fillId="0" borderId="0" xfId="0" applyFont="1" applyAlignment="1">
      <alignment vertical="top" wrapText="1"/>
    </xf>
    <xf numFmtId="0" fontId="71" fillId="0" borderId="0" xfId="0" applyFont="1" applyAlignment="1">
      <alignment horizontal="left"/>
    </xf>
    <xf numFmtId="0" fontId="58" fillId="0" borderId="0" xfId="0" applyFont="1" applyAlignment="1">
      <alignment horizontal="center"/>
    </xf>
    <xf numFmtId="0" fontId="25" fillId="0" borderId="0" xfId="0" applyFont="1" applyAlignment="1">
      <alignment horizontal="center"/>
    </xf>
    <xf numFmtId="0" fontId="47" fillId="0" borderId="0" xfId="0" applyFont="1" applyAlignment="1">
      <alignment horizontal="center"/>
    </xf>
    <xf numFmtId="0" fontId="24" fillId="0" borderId="0" xfId="0" applyFont="1"/>
    <xf numFmtId="0" fontId="45" fillId="0" borderId="0" xfId="0" applyFont="1" applyAlignment="1">
      <alignment horizontal="center"/>
    </xf>
    <xf numFmtId="0" fontId="62" fillId="0" borderId="0" xfId="0" applyFont="1" applyAlignment="1">
      <alignment horizontal="left" indent="15"/>
    </xf>
    <xf numFmtId="0" fontId="36" fillId="0" borderId="0" xfId="0" applyFont="1" applyAlignment="1">
      <alignment horizontal="left" indent="2"/>
    </xf>
    <xf numFmtId="0" fontId="0" fillId="0" borderId="0" xfId="0" applyFill="1"/>
    <xf numFmtId="0" fontId="73" fillId="0" borderId="0" xfId="0" applyFont="1"/>
    <xf numFmtId="0" fontId="74" fillId="0" borderId="0" xfId="0" applyFont="1" applyAlignment="1">
      <alignment horizontal="center"/>
    </xf>
    <xf numFmtId="0" fontId="23" fillId="0" borderId="0" xfId="0" applyFont="1" applyAlignment="1">
      <alignment horizontal="center"/>
    </xf>
    <xf numFmtId="0" fontId="75" fillId="0" borderId="0" xfId="0" applyFont="1" applyAlignment="1">
      <alignment horizontal="center"/>
    </xf>
    <xf numFmtId="0" fontId="42" fillId="0" borderId="0" xfId="0" applyFont="1" applyAlignment="1">
      <alignment horizontal="center"/>
    </xf>
    <xf numFmtId="0" fontId="76" fillId="0" borderId="0" xfId="0" applyFont="1"/>
    <xf numFmtId="0" fontId="77" fillId="0" borderId="0" xfId="0" applyFont="1" applyAlignment="1">
      <alignment horizontal="left"/>
    </xf>
    <xf numFmtId="0" fontId="78" fillId="0" borderId="0" xfId="0" applyFont="1" applyAlignment="1">
      <alignment horizontal="left"/>
    </xf>
    <xf numFmtId="0" fontId="79" fillId="0" borderId="0" xfId="0" applyFont="1" applyAlignment="1">
      <alignment horizontal="center"/>
    </xf>
    <xf numFmtId="0" fontId="24" fillId="0" borderId="0" xfId="0" applyFont="1" applyAlignment="1">
      <alignment horizontal="left"/>
    </xf>
    <xf numFmtId="0" fontId="27" fillId="0" borderId="0" xfId="0" applyFont="1" applyAlignment="1">
      <alignment horizontal="left" wrapText="1"/>
    </xf>
    <xf numFmtId="0" fontId="27" fillId="0" borderId="0" xfId="0" applyFont="1" applyAlignment="1">
      <alignment horizontal="center"/>
    </xf>
    <xf numFmtId="0" fontId="41" fillId="0" borderId="0" xfId="0" applyFont="1" applyAlignment="1">
      <alignment horizontal="left" indent="12"/>
    </xf>
    <xf numFmtId="0" fontId="78" fillId="0" borderId="0" xfId="0" applyFont="1"/>
    <xf numFmtId="0" fontId="68" fillId="0" borderId="0" xfId="0" applyFont="1" applyAlignment="1">
      <alignment horizontal="left"/>
    </xf>
    <xf numFmtId="0" fontId="80" fillId="0" borderId="0" xfId="0" applyFont="1" applyAlignment="1">
      <alignment horizontal="center"/>
    </xf>
    <xf numFmtId="0" fontId="56" fillId="0" borderId="0" xfId="0" applyFont="1" applyAlignment="1">
      <alignment horizontal="center"/>
    </xf>
    <xf numFmtId="0" fontId="81" fillId="0" borderId="0" xfId="0" applyFont="1" applyAlignment="1"/>
    <xf numFmtId="0" fontId="82" fillId="0" borderId="0" xfId="0" applyFont="1" applyAlignment="1">
      <alignment horizontal="left" indent="2"/>
    </xf>
    <xf numFmtId="0" fontId="26" fillId="0" borderId="0" xfId="0" applyFont="1" applyAlignment="1">
      <alignment horizontal="left" indent="5"/>
    </xf>
    <xf numFmtId="0" fontId="26" fillId="0" borderId="0" xfId="0" applyFont="1" applyAlignment="1">
      <alignment horizontal="left" indent="10"/>
    </xf>
    <xf numFmtId="0" fontId="55" fillId="0" borderId="0" xfId="0" applyFont="1" applyAlignment="1">
      <alignment horizontal="left"/>
    </xf>
    <xf numFmtId="0" fontId="0" fillId="0" borderId="0" xfId="0" applyAlignment="1">
      <alignment vertical="top" wrapText="1"/>
    </xf>
    <xf numFmtId="0" fontId="83" fillId="0" borderId="0" xfId="0" applyFont="1" applyAlignment="1"/>
    <xf numFmtId="0" fontId="35" fillId="0" borderId="0" xfId="0" applyFont="1" applyAlignment="1">
      <alignment horizontal="center"/>
    </xf>
    <xf numFmtId="0" fontId="62" fillId="0" borderId="0" xfId="0" applyFont="1" applyAlignment="1">
      <alignment horizontal="center"/>
    </xf>
    <xf numFmtId="0" fontId="53" fillId="0" borderId="0" xfId="0" applyFont="1" applyAlignment="1">
      <alignment horizontal="center"/>
    </xf>
    <xf numFmtId="0" fontId="23" fillId="0" borderId="0" xfId="0" applyFont="1" applyAlignment="1">
      <alignment horizontal="left" indent="15"/>
    </xf>
    <xf numFmtId="0" fontId="72" fillId="0" borderId="0" xfId="0" applyFont="1"/>
    <xf numFmtId="0" fontId="24" fillId="0" borderId="0" xfId="0" applyFont="1" applyAlignment="1"/>
    <xf numFmtId="0" fontId="84" fillId="0" borderId="0" xfId="0" applyFont="1" applyAlignment="1">
      <alignment horizontal="left"/>
    </xf>
    <xf numFmtId="0" fontId="49" fillId="0" borderId="0" xfId="0" applyFont="1" applyAlignment="1">
      <alignment horizontal="center"/>
    </xf>
    <xf numFmtId="0" fontId="85" fillId="0" borderId="0" xfId="0" applyFont="1"/>
    <xf numFmtId="0" fontId="86" fillId="0" borderId="0" xfId="0" applyFont="1"/>
    <xf numFmtId="0" fontId="43" fillId="0" borderId="0" xfId="0" applyFont="1"/>
    <xf numFmtId="0" fontId="84" fillId="0" borderId="0" xfId="0" applyFont="1"/>
    <xf numFmtId="0" fontId="46" fillId="0" borderId="0" xfId="0" applyFont="1" applyAlignment="1">
      <alignment horizontal="center"/>
    </xf>
    <xf numFmtId="0" fontId="27" fillId="3" borderId="2" xfId="0" applyFont="1" applyFill="1" applyBorder="1" applyAlignment="1">
      <alignment horizontal="left" vertical="top" wrapText="1"/>
    </xf>
    <xf numFmtId="0" fontId="27" fillId="3" borderId="4" xfId="0" applyFont="1" applyFill="1" applyBorder="1" applyAlignment="1">
      <alignment vertical="top" wrapText="1"/>
    </xf>
    <xf numFmtId="0" fontId="27" fillId="3" borderId="3" xfId="0" applyFont="1" applyFill="1" applyBorder="1" applyAlignment="1">
      <alignment horizontal="left" vertical="top" wrapText="1"/>
    </xf>
    <xf numFmtId="0" fontId="27" fillId="3" borderId="1" xfId="0" applyFont="1" applyFill="1" applyBorder="1" applyAlignment="1">
      <alignment vertical="top" wrapText="1"/>
    </xf>
    <xf numFmtId="0" fontId="44" fillId="3" borderId="2" xfId="0" applyFont="1" applyFill="1" applyBorder="1" applyAlignment="1">
      <alignment horizontal="left"/>
    </xf>
    <xf numFmtId="0" fontId="72" fillId="3" borderId="5" xfId="0" applyFont="1" applyFill="1" applyBorder="1"/>
    <xf numFmtId="0" fontId="44" fillId="3" borderId="3" xfId="0" applyFont="1" applyFill="1" applyBorder="1" applyAlignment="1">
      <alignment horizontal="left"/>
    </xf>
    <xf numFmtId="0" fontId="44" fillId="3" borderId="6" xfId="0" applyFont="1" applyFill="1" applyBorder="1" applyAlignment="1"/>
    <xf numFmtId="0" fontId="72" fillId="3" borderId="4" xfId="0" applyFont="1" applyFill="1" applyBorder="1" applyAlignment="1"/>
    <xf numFmtId="0" fontId="44" fillId="3" borderId="1" xfId="0" applyFont="1" applyFill="1" applyBorder="1" applyAlignment="1"/>
    <xf numFmtId="0" fontId="24" fillId="3" borderId="2" xfId="0" applyFont="1" applyFill="1" applyBorder="1" applyAlignment="1">
      <alignment vertical="top" wrapText="1"/>
    </xf>
    <xf numFmtId="0" fontId="24" fillId="3" borderId="4" xfId="0" applyFont="1" applyFill="1" applyBorder="1" applyAlignment="1">
      <alignment horizontal="left" vertical="top" wrapText="1"/>
    </xf>
    <xf numFmtId="0" fontId="24" fillId="3" borderId="3" xfId="0" applyFont="1" applyFill="1" applyBorder="1" applyAlignment="1">
      <alignment vertical="top" wrapText="1"/>
    </xf>
    <xf numFmtId="0" fontId="24" fillId="3" borderId="1" xfId="0" applyFont="1" applyFill="1" applyBorder="1" applyAlignment="1">
      <alignment horizontal="left" vertical="top" wrapText="1"/>
    </xf>
    <xf numFmtId="0" fontId="64" fillId="3" borderId="2" xfId="0" applyFont="1" applyFill="1" applyBorder="1" applyAlignment="1">
      <alignment horizontal="left"/>
    </xf>
    <xf numFmtId="0" fontId="72" fillId="3" borderId="4" xfId="0" applyFont="1" applyFill="1" applyBorder="1" applyAlignment="1">
      <alignment horizontal="left"/>
    </xf>
    <xf numFmtId="0" fontId="64" fillId="3" borderId="3" xfId="0" applyFont="1" applyFill="1" applyBorder="1" applyAlignment="1">
      <alignment horizontal="left"/>
    </xf>
    <xf numFmtId="0" fontId="64" fillId="3" borderId="1" xfId="0" applyFont="1" applyFill="1" applyBorder="1" applyAlignment="1"/>
    <xf numFmtId="10" fontId="0" fillId="0" borderId="0" xfId="0" applyNumberFormat="1"/>
    <xf numFmtId="165" fontId="27" fillId="3" borderId="4" xfId="0" applyNumberFormat="1" applyFont="1" applyFill="1" applyBorder="1" applyAlignment="1">
      <alignment horizontal="center" vertical="top" wrapText="1"/>
    </xf>
    <xf numFmtId="165" fontId="27" fillId="3" borderId="1" xfId="0" applyNumberFormat="1" applyFont="1" applyFill="1" applyBorder="1" applyAlignment="1">
      <alignment horizontal="center" vertical="top" wrapText="1"/>
    </xf>
    <xf numFmtId="165" fontId="27" fillId="3" borderId="4" xfId="2" applyNumberFormat="1" applyFont="1" applyFill="1" applyBorder="1" applyAlignment="1">
      <alignment horizontal="center" vertical="top" wrapText="1"/>
    </xf>
    <xf numFmtId="165" fontId="27" fillId="3" borderId="1" xfId="2" applyNumberFormat="1" applyFont="1" applyFill="1" applyBorder="1" applyAlignment="1">
      <alignment horizontal="center" vertical="top" wrapText="1"/>
    </xf>
    <xf numFmtId="164" fontId="27" fillId="3" borderId="4" xfId="1" applyNumberFormat="1" applyFont="1" applyFill="1" applyBorder="1" applyAlignment="1">
      <alignment horizontal="center" vertical="top" wrapText="1"/>
    </xf>
    <xf numFmtId="164" fontId="27" fillId="3" borderId="1" xfId="1" applyNumberFormat="1" applyFont="1" applyFill="1" applyBorder="1" applyAlignment="1">
      <alignment horizontal="center" vertical="top" wrapText="1"/>
    </xf>
    <xf numFmtId="165" fontId="52" fillId="0" borderId="0" xfId="0" applyNumberFormat="1" applyFont="1" applyAlignment="1">
      <alignment horizontal="center"/>
    </xf>
    <xf numFmtId="165" fontId="34" fillId="0" borderId="0" xfId="0" applyNumberFormat="1" applyFont="1" applyAlignment="1">
      <alignment horizontal="center" vertical="top" wrapText="1"/>
    </xf>
    <xf numFmtId="165" fontId="88" fillId="0" borderId="0" xfId="0" applyNumberFormat="1" applyFont="1" applyAlignment="1">
      <alignment horizontal="center" vertical="top" wrapText="1"/>
    </xf>
    <xf numFmtId="0" fontId="90" fillId="3" borderId="2" xfId="0" applyFont="1" applyFill="1" applyBorder="1" applyAlignment="1">
      <alignment horizontal="left" vertical="top" wrapText="1"/>
    </xf>
    <xf numFmtId="0" fontId="90" fillId="3" borderId="7" xfId="0" applyFont="1" applyFill="1" applyBorder="1" applyAlignment="1">
      <alignment horizontal="left" vertical="top" wrapText="1"/>
    </xf>
    <xf numFmtId="0" fontId="0" fillId="0" borderId="8" xfId="0" applyBorder="1"/>
    <xf numFmtId="0" fontId="89" fillId="0" borderId="9" xfId="0" applyFont="1" applyBorder="1"/>
    <xf numFmtId="0" fontId="89" fillId="0" borderId="11" xfId="0" applyFont="1" applyBorder="1"/>
    <xf numFmtId="0" fontId="0" fillId="0" borderId="13" xfId="0" applyBorder="1"/>
    <xf numFmtId="0" fontId="56" fillId="0" borderId="0" xfId="0" applyFont="1" applyFill="1" applyAlignment="1">
      <alignment horizontal="left"/>
    </xf>
    <xf numFmtId="0" fontId="48" fillId="0" borderId="0" xfId="0" applyFont="1" applyFill="1" applyAlignment="1">
      <alignment horizontal="left"/>
    </xf>
    <xf numFmtId="0" fontId="24" fillId="0" borderId="0" xfId="0" applyFont="1" applyAlignment="1">
      <alignment vertical="top" wrapText="1"/>
    </xf>
    <xf numFmtId="0" fontId="34" fillId="0" borderId="0" xfId="0" applyFont="1" applyAlignment="1">
      <alignment vertical="top" wrapText="1"/>
    </xf>
    <xf numFmtId="0" fontId="24" fillId="0" borderId="0" xfId="0" applyFont="1" applyAlignment="1">
      <alignment horizontal="left" vertical="top" wrapText="1"/>
    </xf>
    <xf numFmtId="0" fontId="92" fillId="0" borderId="0" xfId="0" applyFont="1" applyAlignment="1"/>
    <xf numFmtId="0" fontId="93" fillId="0" borderId="0" xfId="0" applyFont="1" applyAlignment="1"/>
    <xf numFmtId="165" fontId="27" fillId="0" borderId="0" xfId="0" applyNumberFormat="1" applyFont="1" applyAlignment="1">
      <alignment horizontal="center" vertical="top" wrapText="1"/>
    </xf>
    <xf numFmtId="44" fontId="27" fillId="0" borderId="0" xfId="1" applyFont="1" applyAlignment="1">
      <alignment horizontal="center" vertical="top"/>
    </xf>
    <xf numFmtId="0" fontId="0" fillId="0" borderId="0" xfId="0" applyFont="1" applyAlignment="1">
      <alignment horizontal="center"/>
    </xf>
    <xf numFmtId="165" fontId="27" fillId="0" borderId="0" xfId="0" applyNumberFormat="1" applyFont="1" applyFill="1" applyBorder="1" applyAlignment="1">
      <alignment horizontal="center" vertical="top" wrapText="1"/>
    </xf>
    <xf numFmtId="165" fontId="48" fillId="0" borderId="0" xfId="0" applyNumberFormat="1" applyFont="1" applyFill="1" applyAlignment="1">
      <alignment horizontal="center" vertical="top" wrapText="1"/>
    </xf>
    <xf numFmtId="0" fontId="0" fillId="0" borderId="0" xfId="0" applyFont="1" applyFill="1" applyAlignment="1">
      <alignment horizontal="center"/>
    </xf>
    <xf numFmtId="165" fontId="27" fillId="0" borderId="0" xfId="0" applyNumberFormat="1" applyFont="1" applyFill="1" applyAlignment="1">
      <alignment horizontal="center" vertical="top" wrapText="1"/>
    </xf>
    <xf numFmtId="8" fontId="27" fillId="0" borderId="0" xfId="0" applyNumberFormat="1" applyFont="1" applyAlignment="1">
      <alignment horizontal="center"/>
    </xf>
    <xf numFmtId="165" fontId="27" fillId="0" borderId="0" xfId="0" applyNumberFormat="1" applyFont="1" applyAlignment="1">
      <alignment horizontal="center" vertical="top"/>
    </xf>
    <xf numFmtId="8" fontId="27" fillId="0" borderId="0" xfId="0" applyNumberFormat="1" applyFont="1" applyFill="1" applyAlignment="1">
      <alignment horizontal="center"/>
    </xf>
    <xf numFmtId="165" fontId="55" fillId="0" borderId="0" xfId="0" applyNumberFormat="1" applyFont="1" applyAlignment="1">
      <alignment horizontal="center" vertical="top" wrapText="1"/>
    </xf>
    <xf numFmtId="165" fontId="48" fillId="0" borderId="0" xfId="0" applyNumberFormat="1" applyFont="1" applyAlignment="1">
      <alignment horizontal="center" vertical="top" wrapText="1"/>
    </xf>
    <xf numFmtId="8" fontId="91" fillId="0" borderId="0" xfId="0" applyNumberFormat="1" applyFont="1" applyFill="1" applyAlignment="1">
      <alignment horizontal="center"/>
    </xf>
    <xf numFmtId="164" fontId="27" fillId="0" borderId="0" xfId="0" applyNumberFormat="1" applyFont="1" applyAlignment="1">
      <alignment horizontal="center" vertical="top"/>
    </xf>
    <xf numFmtId="0" fontId="0" fillId="0" borderId="0" xfId="0" applyFill="1" applyAlignment="1">
      <alignment horizontal="center"/>
    </xf>
    <xf numFmtId="164" fontId="27" fillId="0" borderId="0" xfId="0" applyNumberFormat="1" applyFont="1" applyFill="1" applyAlignment="1">
      <alignment horizontal="center"/>
    </xf>
    <xf numFmtId="165" fontId="29" fillId="0" borderId="0" xfId="0" applyNumberFormat="1" applyFont="1" applyAlignment="1">
      <alignment horizontal="center" vertical="top"/>
    </xf>
    <xf numFmtId="165" fontId="22" fillId="0" borderId="0" xfId="2" applyNumberFormat="1" applyFont="1" applyAlignment="1">
      <alignment horizontal="center"/>
    </xf>
    <xf numFmtId="165" fontId="27" fillId="0" borderId="0" xfId="2" applyNumberFormat="1" applyFont="1" applyAlignment="1">
      <alignment horizontal="center"/>
    </xf>
    <xf numFmtId="164" fontId="27" fillId="0" borderId="0" xfId="1" applyNumberFormat="1" applyFont="1" applyAlignment="1">
      <alignment horizontal="center"/>
    </xf>
    <xf numFmtId="164" fontId="27" fillId="0" borderId="0" xfId="0" applyNumberFormat="1" applyFont="1" applyAlignment="1">
      <alignment horizontal="center"/>
    </xf>
    <xf numFmtId="164" fontId="44" fillId="0" borderId="0" xfId="0" applyNumberFormat="1" applyFont="1" applyFill="1" applyAlignment="1">
      <alignment horizontal="center"/>
    </xf>
    <xf numFmtId="165" fontId="27" fillId="0" borderId="0" xfId="2" applyNumberFormat="1" applyFont="1" applyAlignment="1">
      <alignment horizontal="center" vertical="top"/>
    </xf>
    <xf numFmtId="165" fontId="27" fillId="0" borderId="0" xfId="0" applyNumberFormat="1" applyFont="1" applyAlignment="1">
      <alignment horizontal="center"/>
    </xf>
    <xf numFmtId="164" fontId="48" fillId="0" borderId="0" xfId="0" applyNumberFormat="1" applyFont="1" applyAlignment="1">
      <alignment horizontal="center"/>
    </xf>
    <xf numFmtId="0" fontId="60" fillId="0" borderId="0" xfId="0" applyFont="1" applyFill="1" applyAlignment="1">
      <alignment horizontal="center" vertical="top" wrapText="1"/>
    </xf>
    <xf numFmtId="0" fontId="26" fillId="0" borderId="0" xfId="0" applyFont="1" applyFill="1" applyAlignment="1">
      <alignment horizontal="center" vertical="top" wrapText="1"/>
    </xf>
    <xf numFmtId="2" fontId="0" fillId="0" borderId="0" xfId="0" applyNumberFormat="1" applyAlignment="1">
      <alignment horizontal="center"/>
    </xf>
    <xf numFmtId="164" fontId="27" fillId="0" borderId="0" xfId="1" applyNumberFormat="1" applyFont="1" applyFill="1" applyBorder="1" applyAlignment="1">
      <alignment horizontal="center" vertical="top" wrapText="1"/>
    </xf>
    <xf numFmtId="0" fontId="33" fillId="0" borderId="0" xfId="0" applyFont="1" applyFill="1" applyAlignment="1">
      <alignment horizontal="center"/>
    </xf>
    <xf numFmtId="0" fontId="24" fillId="0" borderId="0" xfId="0" applyFont="1" applyFill="1" applyBorder="1" applyAlignment="1">
      <alignment vertical="top" wrapText="1"/>
    </xf>
    <xf numFmtId="164" fontId="27" fillId="0" borderId="0" xfId="0" applyNumberFormat="1" applyFont="1" applyFill="1" applyBorder="1" applyAlignment="1">
      <alignment horizontal="center" vertical="top" wrapText="1"/>
    </xf>
    <xf numFmtId="0" fontId="87" fillId="0" borderId="0" xfId="0" applyFont="1" applyFill="1" applyAlignment="1">
      <alignment vertical="top" wrapText="1"/>
    </xf>
    <xf numFmtId="0" fontId="0" fillId="0" borderId="0" xfId="0" applyAlignment="1">
      <alignment horizontal="center" vertical="top"/>
    </xf>
    <xf numFmtId="0" fontId="96" fillId="0" borderId="0" xfId="0" applyFont="1" applyAlignment="1">
      <alignment horizontal="center"/>
    </xf>
    <xf numFmtId="8" fontId="91" fillId="0" borderId="0" xfId="0" applyNumberFormat="1" applyFont="1" applyAlignment="1">
      <alignment horizontal="center"/>
    </xf>
    <xf numFmtId="0" fontId="91" fillId="0" borderId="0" xfId="0" applyFont="1" applyFill="1" applyBorder="1" applyAlignment="1">
      <alignment horizontal="center" vertical="top" wrapText="1"/>
    </xf>
    <xf numFmtId="0" fontId="96" fillId="0" borderId="0" xfId="0" applyFont="1" applyFill="1" applyAlignment="1">
      <alignment horizontal="center"/>
    </xf>
    <xf numFmtId="0" fontId="97" fillId="0" borderId="0" xfId="0" applyFont="1" applyFill="1" applyAlignment="1">
      <alignment horizontal="center" vertical="top" wrapText="1"/>
    </xf>
    <xf numFmtId="0" fontId="93" fillId="0" borderId="0" xfId="0" applyFont="1" applyFill="1" applyAlignment="1">
      <alignment horizontal="center" vertical="top" wrapText="1"/>
    </xf>
    <xf numFmtId="0" fontId="97" fillId="0" borderId="0" xfId="0" applyFont="1" applyAlignment="1">
      <alignment horizontal="center" vertical="top" wrapText="1"/>
    </xf>
    <xf numFmtId="164" fontId="92" fillId="0" borderId="0" xfId="0" applyNumberFormat="1" applyFont="1" applyFill="1" applyAlignment="1">
      <alignment horizontal="center"/>
    </xf>
    <xf numFmtId="7" fontId="91" fillId="0" borderId="0" xfId="0" applyNumberFormat="1" applyFont="1" applyAlignment="1">
      <alignment horizontal="center"/>
    </xf>
    <xf numFmtId="0" fontId="98" fillId="0" borderId="0" xfId="0" applyFont="1" applyFill="1" applyAlignment="1">
      <alignment horizontal="center" vertical="top" wrapText="1"/>
    </xf>
    <xf numFmtId="164" fontId="91" fillId="0" borderId="0" xfId="0" applyNumberFormat="1" applyFont="1" applyFill="1" applyAlignment="1">
      <alignment horizontal="center"/>
    </xf>
    <xf numFmtId="0" fontId="94" fillId="0" borderId="0" xfId="0" applyFont="1" applyAlignment="1">
      <alignment horizontal="center" vertical="top" wrapText="1"/>
    </xf>
    <xf numFmtId="0" fontId="99" fillId="0" borderId="0" xfId="0" applyFont="1" applyAlignment="1">
      <alignment horizontal="center" vertical="top" wrapText="1"/>
    </xf>
    <xf numFmtId="0" fontId="95" fillId="0" borderId="0" xfId="0" applyFont="1" applyAlignment="1">
      <alignment horizontal="center" vertical="top" wrapText="1"/>
    </xf>
    <xf numFmtId="0" fontId="101" fillId="3" borderId="4" xfId="0" applyFont="1" applyFill="1" applyBorder="1" applyAlignment="1">
      <alignment horizontal="center" vertical="top" wrapText="1"/>
    </xf>
    <xf numFmtId="0" fontId="101" fillId="3" borderId="1" xfId="0" applyFont="1" applyFill="1" applyBorder="1" applyAlignment="1">
      <alignment horizontal="center" vertical="top" wrapText="1"/>
    </xf>
    <xf numFmtId="0" fontId="96" fillId="0" borderId="0" xfId="0" applyFont="1" applyAlignment="1">
      <alignment horizontal="center" wrapText="1"/>
    </xf>
    <xf numFmtId="8" fontId="91" fillId="0" borderId="0" xfId="0" applyNumberFormat="1" applyFont="1" applyAlignment="1">
      <alignment horizontal="center" wrapText="1"/>
    </xf>
    <xf numFmtId="8" fontId="91" fillId="0" borderId="0" xfId="0" applyNumberFormat="1" applyFont="1" applyFill="1" applyAlignment="1">
      <alignment horizontal="center" wrapText="1"/>
    </xf>
    <xf numFmtId="0" fontId="96" fillId="0" borderId="0" xfId="0" applyFont="1" applyFill="1" applyAlignment="1">
      <alignment horizontal="center" wrapText="1"/>
    </xf>
    <xf numFmtId="0" fontId="99" fillId="0" borderId="0" xfId="0" applyFont="1" applyFill="1" applyAlignment="1">
      <alignment horizontal="center" vertical="top" wrapText="1"/>
    </xf>
    <xf numFmtId="0" fontId="94" fillId="0" borderId="0" xfId="0" applyFont="1" applyFill="1" applyAlignment="1">
      <alignment horizontal="center" vertical="top" wrapText="1"/>
    </xf>
    <xf numFmtId="0" fontId="102" fillId="0" borderId="0" xfId="0" applyFont="1" applyFill="1" applyAlignment="1">
      <alignment horizontal="center"/>
    </xf>
    <xf numFmtId="7" fontId="91" fillId="0" borderId="0" xfId="1" applyNumberFormat="1" applyFont="1" applyFill="1" applyAlignment="1">
      <alignment horizontal="center"/>
    </xf>
    <xf numFmtId="0" fontId="91" fillId="0" borderId="0" xfId="0" applyFont="1" applyFill="1" applyAlignment="1">
      <alignment horizontal="center"/>
    </xf>
    <xf numFmtId="8" fontId="101" fillId="0" borderId="0" xfId="0" applyNumberFormat="1" applyFont="1" applyAlignment="1">
      <alignment horizontal="center" vertical="top" wrapText="1"/>
    </xf>
    <xf numFmtId="0" fontId="100" fillId="0" borderId="0" xfId="0" applyFont="1" applyFill="1" applyAlignment="1">
      <alignment horizontal="center" vertical="top" wrapText="1"/>
    </xf>
    <xf numFmtId="0" fontId="101" fillId="0" borderId="0" xfId="0" applyFont="1" applyFill="1" applyBorder="1" applyAlignment="1">
      <alignment horizontal="center" vertical="top" wrapText="1"/>
    </xf>
    <xf numFmtId="164" fontId="96" fillId="0" borderId="0" xfId="0" applyNumberFormat="1" applyFont="1" applyFill="1" applyAlignment="1">
      <alignment horizontal="center"/>
    </xf>
    <xf numFmtId="7" fontId="91" fillId="0" borderId="0" xfId="0" applyNumberFormat="1" applyFont="1" applyFill="1" applyAlignment="1">
      <alignment horizontal="center"/>
    </xf>
    <xf numFmtId="0" fontId="102" fillId="0" borderId="0" xfId="0" applyFont="1" applyAlignment="1">
      <alignment horizontal="center"/>
    </xf>
    <xf numFmtId="4" fontId="92" fillId="0" borderId="0" xfId="0" applyNumberFormat="1" applyFont="1" applyFill="1" applyAlignment="1">
      <alignment horizontal="center"/>
    </xf>
    <xf numFmtId="4" fontId="102" fillId="0" borderId="0" xfId="0" applyNumberFormat="1" applyFont="1" applyFill="1" applyAlignment="1">
      <alignment horizontal="center"/>
    </xf>
    <xf numFmtId="0" fontId="95" fillId="0" borderId="0" xfId="0" applyFont="1" applyAlignment="1">
      <alignment horizontal="center" wrapText="1"/>
    </xf>
    <xf numFmtId="7" fontId="92" fillId="0" borderId="0" xfId="0" applyNumberFormat="1" applyFont="1" applyFill="1" applyAlignment="1">
      <alignment horizontal="center"/>
    </xf>
    <xf numFmtId="0" fontId="103" fillId="0" borderId="0" xfId="0" applyFont="1" applyAlignment="1">
      <alignment horizontal="center" vertical="top" wrapText="1"/>
    </xf>
    <xf numFmtId="0" fontId="104" fillId="0" borderId="0" xfId="0" applyFont="1" applyAlignment="1">
      <alignment horizontal="center"/>
    </xf>
    <xf numFmtId="0" fontId="105" fillId="0" borderId="0" xfId="0" applyFont="1" applyAlignment="1">
      <alignment horizontal="center" vertical="top" wrapText="1"/>
    </xf>
    <xf numFmtId="0" fontId="106" fillId="0" borderId="0" xfId="0" applyFont="1" applyFill="1" applyAlignment="1">
      <alignment horizontal="center"/>
    </xf>
    <xf numFmtId="0" fontId="104" fillId="0" borderId="0" xfId="0" applyFont="1" applyFill="1" applyAlignment="1">
      <alignment horizontal="center"/>
    </xf>
    <xf numFmtId="0" fontId="91" fillId="0" borderId="0" xfId="0" applyFont="1" applyAlignment="1">
      <alignment horizontal="center"/>
    </xf>
    <xf numFmtId="0" fontId="91" fillId="0" borderId="0" xfId="0" applyFont="1" applyAlignment="1">
      <alignment horizontal="center" vertical="top" wrapText="1"/>
    </xf>
    <xf numFmtId="0" fontId="107" fillId="0" borderId="0" xfId="0" applyFont="1" applyAlignment="1">
      <alignment horizontal="center" vertical="top" wrapText="1"/>
    </xf>
    <xf numFmtId="164" fontId="91" fillId="0" borderId="0" xfId="0" applyNumberFormat="1" applyFont="1" applyAlignment="1">
      <alignment horizontal="center"/>
    </xf>
    <xf numFmtId="164" fontId="92" fillId="0" borderId="0" xfId="0" applyNumberFormat="1" applyFont="1" applyAlignment="1">
      <alignment horizontal="center"/>
    </xf>
    <xf numFmtId="166" fontId="108" fillId="0" borderId="0" xfId="0" applyNumberFormat="1" applyFont="1" applyAlignment="1">
      <alignment horizontal="left"/>
    </xf>
    <xf numFmtId="0" fontId="108" fillId="0" borderId="0" xfId="0" applyFont="1" applyAlignment="1">
      <alignment horizontal="left"/>
    </xf>
    <xf numFmtId="0" fontId="34" fillId="0" borderId="0" xfId="0" applyFont="1" applyAlignment="1">
      <alignment vertical="top" wrapText="1"/>
    </xf>
    <xf numFmtId="0" fontId="42" fillId="0" borderId="0" xfId="0" applyFont="1" applyAlignment="1">
      <alignment vertical="top" wrapText="1"/>
    </xf>
    <xf numFmtId="167" fontId="27" fillId="0" borderId="0" xfId="0" applyNumberFormat="1" applyFont="1" applyAlignment="1">
      <alignment horizontal="left"/>
    </xf>
    <xf numFmtId="0" fontId="27" fillId="3" borderId="4" xfId="0" applyFont="1" applyFill="1" applyBorder="1" applyAlignment="1">
      <alignment horizontal="center" vertical="top" wrapText="1"/>
    </xf>
    <xf numFmtId="0" fontId="27" fillId="3" borderId="1" xfId="0" applyFont="1" applyFill="1" applyBorder="1" applyAlignment="1">
      <alignment horizontal="center" vertical="top" wrapText="1"/>
    </xf>
    <xf numFmtId="4" fontId="27" fillId="0" borderId="0" xfId="0" applyNumberFormat="1" applyFont="1" applyAlignment="1">
      <alignment horizontal="center"/>
    </xf>
    <xf numFmtId="0" fontId="109" fillId="0" borderId="0" xfId="0" applyFont="1" applyAlignment="1">
      <alignment horizontal="left"/>
    </xf>
    <xf numFmtId="0" fontId="89" fillId="0" borderId="0" xfId="0" applyFont="1" applyAlignment="1">
      <alignment horizontal="left" vertical="center"/>
    </xf>
    <xf numFmtId="166" fontId="90" fillId="0" borderId="0" xfId="0" applyNumberFormat="1" applyFont="1" applyAlignment="1">
      <alignment horizontal="left"/>
    </xf>
    <xf numFmtId="0" fontId="110" fillId="0" borderId="0" xfId="0" applyFont="1"/>
    <xf numFmtId="0" fontId="110" fillId="0" borderId="0" xfId="0" applyFont="1" applyAlignment="1"/>
    <xf numFmtId="0" fontId="111" fillId="0" borderId="0" xfId="0" applyFont="1"/>
    <xf numFmtId="0" fontId="112" fillId="0" borderId="0" xfId="0" applyFont="1"/>
    <xf numFmtId="0" fontId="27" fillId="0" borderId="0" xfId="0" applyFont="1" applyAlignment="1">
      <alignment vertical="top" wrapText="1"/>
    </xf>
    <xf numFmtId="0" fontId="27" fillId="2" borderId="0" xfId="0" applyFont="1" applyFill="1" applyAlignment="1">
      <alignment vertical="top" wrapText="1"/>
    </xf>
    <xf numFmtId="8" fontId="91" fillId="0" borderId="0" xfId="0" applyNumberFormat="1" applyFont="1" applyAlignment="1">
      <alignment horizontal="center" vertical="top" wrapText="1"/>
    </xf>
    <xf numFmtId="0" fontId="57" fillId="0" borderId="0" xfId="0" applyFont="1" applyAlignment="1">
      <alignment horizontal="left" wrapText="1"/>
    </xf>
    <xf numFmtId="0" fontId="48" fillId="0" borderId="0" xfId="0" applyFont="1" applyAlignment="1"/>
    <xf numFmtId="0" fontId="48" fillId="0" borderId="0" xfId="0" applyFont="1" applyAlignment="1">
      <alignment horizontal="left" wrapText="1"/>
    </xf>
    <xf numFmtId="0" fontId="48" fillId="0" borderId="0" xfId="0" applyFont="1" applyFill="1" applyAlignment="1"/>
    <xf numFmtId="0" fontId="48" fillId="0" borderId="0" xfId="0" applyFont="1" applyFill="1" applyAlignment="1">
      <alignment horizontal="left" wrapText="1"/>
    </xf>
    <xf numFmtId="165" fontId="57" fillId="0" borderId="0" xfId="0" applyNumberFormat="1" applyFont="1" applyAlignment="1">
      <alignment horizontal="center" vertical="top" wrapText="1"/>
    </xf>
    <xf numFmtId="165" fontId="57" fillId="0" borderId="0" xfId="0" applyNumberFormat="1" applyFont="1" applyBorder="1" applyAlignment="1">
      <alignment horizontal="center" vertical="top" wrapText="1"/>
    </xf>
    <xf numFmtId="0" fontId="48" fillId="0" borderId="0" xfId="0" applyFont="1" applyFill="1"/>
    <xf numFmtId="165" fontId="27" fillId="3" borderId="4" xfId="0" applyNumberFormat="1" applyFont="1" applyFill="1" applyBorder="1" applyAlignment="1">
      <alignment horizontal="center" vertical="top"/>
    </xf>
    <xf numFmtId="164" fontId="27" fillId="0" borderId="0" xfId="1" applyNumberFormat="1" applyFont="1" applyAlignment="1">
      <alignment horizontal="center" vertical="top"/>
    </xf>
    <xf numFmtId="164" fontId="27" fillId="0" borderId="0" xfId="1" applyNumberFormat="1" applyFont="1" applyFill="1" applyAlignment="1">
      <alignment horizontal="center" vertical="top"/>
    </xf>
    <xf numFmtId="0" fontId="98" fillId="0" borderId="0" xfId="0" applyFont="1" applyFill="1" applyAlignment="1">
      <alignment horizontal="center" vertical="top" wrapText="1"/>
    </xf>
    <xf numFmtId="0" fontId="30" fillId="0" borderId="0" xfId="0" applyFont="1" applyAlignment="1">
      <alignment horizontal="left" vertical="top" wrapText="1"/>
    </xf>
    <xf numFmtId="0" fontId="26" fillId="0" borderId="0" xfId="0" applyFont="1" applyAlignment="1">
      <alignment horizontal="left" vertical="top" wrapText="1"/>
    </xf>
    <xf numFmtId="0" fontId="93" fillId="0" borderId="0" xfId="0" applyFont="1" applyAlignment="1">
      <alignment horizontal="center" vertical="top" wrapText="1"/>
    </xf>
    <xf numFmtId="0" fontId="98" fillId="0" borderId="0" xfId="0" applyFont="1" applyFill="1" applyAlignment="1">
      <alignment horizontal="center" vertical="top" wrapText="1"/>
    </xf>
    <xf numFmtId="0" fontId="28" fillId="0" borderId="0" xfId="0" applyFont="1" applyAlignment="1">
      <alignment horizontal="left" vertical="top" wrapText="1"/>
    </xf>
    <xf numFmtId="0" fontId="26" fillId="0" borderId="0" xfId="0" applyFont="1" applyAlignment="1">
      <alignment horizontal="left" vertical="top" wrapText="1"/>
    </xf>
    <xf numFmtId="0" fontId="93" fillId="0" borderId="0" xfId="0" applyFont="1" applyAlignment="1">
      <alignment horizontal="center" vertical="top" wrapText="1"/>
    </xf>
    <xf numFmtId="0" fontId="30" fillId="0" borderId="0" xfId="0" applyFont="1" applyAlignment="1">
      <alignment horizontal="left" vertical="top" wrapText="1"/>
    </xf>
    <xf numFmtId="0" fontId="115" fillId="0" borderId="0" xfId="0" applyFont="1" applyAlignment="1">
      <alignment horizontal="left"/>
    </xf>
    <xf numFmtId="0" fontId="116" fillId="0" borderId="0" xfId="0" applyFont="1"/>
    <xf numFmtId="0" fontId="27" fillId="0" borderId="0" xfId="0" applyFont="1" applyFill="1" applyAlignment="1">
      <alignment vertical="top" wrapText="1"/>
    </xf>
    <xf numFmtId="0" fontId="56" fillId="0" borderId="0" xfId="0" applyFont="1" applyFill="1" applyAlignment="1">
      <alignment horizontal="center"/>
    </xf>
    <xf numFmtId="49" fontId="27" fillId="0" borderId="0" xfId="0" applyNumberFormat="1" applyFont="1" applyAlignment="1">
      <alignment horizontal="left"/>
    </xf>
    <xf numFmtId="165" fontId="89" fillId="0" borderId="10" xfId="0" applyNumberFormat="1" applyFont="1" applyBorder="1" applyAlignment="1">
      <alignment horizontal="center"/>
    </xf>
    <xf numFmtId="165" fontId="89" fillId="0" borderId="12" xfId="0" applyNumberFormat="1" applyFont="1" applyBorder="1" applyAlignment="1">
      <alignment horizontal="center"/>
    </xf>
    <xf numFmtId="0" fontId="117" fillId="0" borderId="0" xfId="0" applyFont="1"/>
    <xf numFmtId="0" fontId="27" fillId="0" borderId="0" xfId="0" applyFont="1" applyFill="1" applyAlignment="1">
      <alignment horizontal="left" wrapText="1"/>
    </xf>
    <xf numFmtId="0" fontId="26" fillId="0" borderId="0" xfId="0" applyFont="1" applyAlignment="1">
      <alignment horizontal="left" vertical="top" wrapText="1"/>
    </xf>
    <xf numFmtId="0" fontId="30" fillId="0" borderId="0" xfId="0" applyFont="1" applyAlignment="1">
      <alignment horizontal="left" vertical="top" wrapText="1"/>
    </xf>
    <xf numFmtId="0" fontId="52" fillId="4" borderId="0" xfId="0" applyFont="1" applyFill="1" applyAlignment="1">
      <alignment horizontal="left"/>
    </xf>
    <xf numFmtId="0" fontId="75" fillId="0" borderId="0" xfId="0" applyFont="1"/>
    <xf numFmtId="0" fontId="119" fillId="0" borderId="0" xfId="0" applyFont="1"/>
    <xf numFmtId="0" fontId="27" fillId="3" borderId="4" xfId="0" applyFont="1" applyFill="1" applyBorder="1" applyAlignment="1">
      <alignment horizontal="center" vertical="top" wrapText="1"/>
    </xf>
    <xf numFmtId="0" fontId="27" fillId="3" borderId="1" xfId="0" applyFont="1" applyFill="1" applyBorder="1" applyAlignment="1">
      <alignment horizontal="center" vertical="top" wrapText="1"/>
    </xf>
    <xf numFmtId="0" fontId="27" fillId="4" borderId="0" xfId="0" applyFont="1" applyFill="1"/>
    <xf numFmtId="0" fontId="26" fillId="0" borderId="0" xfId="0" applyFont="1" applyAlignment="1">
      <alignment vertical="center"/>
    </xf>
    <xf numFmtId="166" fontId="108" fillId="0" borderId="0" xfId="0" applyNumberFormat="1" applyFont="1" applyAlignment="1">
      <alignment horizontal="left" wrapText="1"/>
    </xf>
    <xf numFmtId="0" fontId="0" fillId="0" borderId="0" xfId="0" applyAlignment="1">
      <alignment wrapText="1"/>
    </xf>
    <xf numFmtId="168" fontId="91" fillId="0" borderId="0" xfId="0" applyNumberFormat="1" applyFont="1" applyAlignment="1">
      <alignment horizontal="center"/>
    </xf>
    <xf numFmtId="49" fontId="40" fillId="0" borderId="0" xfId="0" applyNumberFormat="1" applyFont="1" applyAlignment="1">
      <alignment horizontal="left" wrapText="1"/>
    </xf>
    <xf numFmtId="0" fontId="34" fillId="0" borderId="0" xfId="0" applyFont="1" applyAlignment="1">
      <alignment vertical="top" wrapText="1"/>
    </xf>
    <xf numFmtId="0" fontId="26" fillId="0" borderId="0" xfId="0" applyFont="1" applyFill="1" applyAlignment="1"/>
    <xf numFmtId="0" fontId="26" fillId="0" borderId="0" xfId="0" applyFont="1" applyFill="1" applyAlignment="1">
      <alignment horizontal="left" wrapText="1"/>
    </xf>
    <xf numFmtId="0" fontId="26" fillId="0" borderId="0" xfId="0" applyFont="1" applyFill="1" applyAlignment="1">
      <alignment horizontal="left"/>
    </xf>
    <xf numFmtId="0" fontId="118" fillId="0" borderId="0" xfId="0" quotePrefix="1" applyFont="1" applyAlignment="1">
      <alignment horizontal="left"/>
    </xf>
    <xf numFmtId="0" fontId="27" fillId="0" borderId="0" xfId="0" applyFont="1" applyAlignment="1">
      <alignment horizontal="left" vertical="top" wrapText="1"/>
    </xf>
    <xf numFmtId="8" fontId="91" fillId="0" borderId="0" xfId="0" applyNumberFormat="1" applyFont="1" applyFill="1" applyAlignment="1">
      <alignment horizontal="center" vertical="top" wrapText="1"/>
    </xf>
    <xf numFmtId="0" fontId="48" fillId="0" borderId="0" xfId="0" applyFont="1" applyAlignment="1">
      <alignment horizontal="left" vertical="top" wrapText="1"/>
    </xf>
    <xf numFmtId="0" fontId="102" fillId="0" borderId="0" xfId="0" applyFont="1" applyAlignment="1">
      <alignment horizontal="center" vertical="top" wrapText="1"/>
    </xf>
    <xf numFmtId="0" fontId="28" fillId="0" borderId="0" xfId="0" applyFont="1" applyAlignment="1">
      <alignment vertical="top" wrapText="1"/>
    </xf>
    <xf numFmtId="0" fontId="98" fillId="0" borderId="0" xfId="0" applyFont="1" applyFill="1" applyAlignment="1">
      <alignment horizontal="center" vertical="top" wrapText="1"/>
    </xf>
    <xf numFmtId="0" fontId="28" fillId="0" borderId="0" xfId="0" applyFont="1" applyAlignment="1">
      <alignment horizontal="left" vertical="top" wrapText="1"/>
    </xf>
    <xf numFmtId="0" fontId="98" fillId="0" borderId="0" xfId="0" applyFont="1" applyFill="1" applyAlignment="1">
      <alignment horizontal="center" vertical="top" wrapText="1"/>
    </xf>
    <xf numFmtId="0" fontId="93" fillId="0" borderId="0" xfId="0" applyFont="1" applyFill="1" applyBorder="1" applyAlignment="1">
      <alignment horizontal="center" vertical="top" wrapText="1"/>
    </xf>
    <xf numFmtId="0" fontId="30" fillId="0" borderId="0" xfId="0" applyFont="1" applyAlignment="1">
      <alignment horizontal="left" vertical="top" wrapText="1"/>
    </xf>
    <xf numFmtId="0" fontId="26" fillId="0" borderId="0" xfId="0" applyFont="1" applyAlignment="1">
      <alignment horizontal="left" vertical="top" wrapText="1"/>
    </xf>
    <xf numFmtId="0" fontId="93" fillId="0" borderId="0" xfId="0" applyFont="1" applyAlignment="1">
      <alignment horizontal="center" vertical="top" wrapText="1"/>
    </xf>
    <xf numFmtId="0" fontId="34" fillId="0" borderId="0" xfId="0" applyFont="1" applyFill="1" applyBorder="1" applyAlignment="1">
      <alignment vertical="top" wrapText="1"/>
    </xf>
    <xf numFmtId="49" fontId="94" fillId="0" borderId="0" xfId="0" applyNumberFormat="1" applyFont="1" applyAlignment="1">
      <alignment horizontal="center" vertical="top" wrapText="1"/>
    </xf>
    <xf numFmtId="0" fontId="27" fillId="4" borderId="0" xfId="0" applyFont="1" applyFill="1" applyAlignment="1"/>
    <xf numFmtId="0" fontId="27" fillId="4" borderId="0" xfId="0" applyFont="1" applyFill="1" applyAlignment="1">
      <alignment horizontal="left"/>
    </xf>
    <xf numFmtId="0" fontId="26" fillId="0" borderId="0" xfId="0" applyFont="1" applyAlignment="1">
      <alignment horizontal="left" vertical="top" wrapText="1"/>
    </xf>
    <xf numFmtId="0" fontId="93" fillId="0" borderId="0" xfId="0" applyFont="1" applyAlignment="1">
      <alignment horizontal="center" vertical="top" wrapText="1"/>
    </xf>
    <xf numFmtId="0" fontId="94" fillId="0" borderId="0" xfId="0" applyFont="1" applyAlignment="1"/>
    <xf numFmtId="0" fontId="0" fillId="0" borderId="0" xfId="0" applyAlignment="1">
      <alignment horizontal="left"/>
    </xf>
    <xf numFmtId="0" fontId="0" fillId="0" borderId="0" xfId="0" applyAlignment="1"/>
    <xf numFmtId="165" fontId="27" fillId="0" borderId="0" xfId="2" applyNumberFormat="1" applyFont="1" applyAlignment="1">
      <alignment horizontal="center"/>
    </xf>
    <xf numFmtId="164" fontId="27" fillId="0" borderId="0" xfId="0" applyNumberFormat="1" applyFont="1" applyAlignment="1">
      <alignment horizontal="center"/>
    </xf>
    <xf numFmtId="0" fontId="102" fillId="0" borderId="0" xfId="0" applyFont="1" applyFill="1" applyAlignment="1">
      <alignment horizontal="center"/>
    </xf>
    <xf numFmtId="0" fontId="0" fillId="0" borderId="0" xfId="0" applyAlignment="1">
      <alignment horizontal="left"/>
    </xf>
    <xf numFmtId="0" fontId="0" fillId="0" borderId="0" xfId="0" applyAlignment="1"/>
    <xf numFmtId="165" fontId="27" fillId="0" borderId="0" xfId="2" applyNumberFormat="1" applyFont="1" applyAlignment="1">
      <alignment horizontal="center"/>
    </xf>
    <xf numFmtId="164" fontId="27" fillId="0" borderId="0" xfId="0" applyNumberFormat="1" applyFont="1" applyAlignment="1">
      <alignment horizontal="center"/>
    </xf>
    <xf numFmtId="0" fontId="102" fillId="0" borderId="0" xfId="0" applyFont="1" applyFill="1" applyAlignment="1">
      <alignment horizontal="center"/>
    </xf>
    <xf numFmtId="0" fontId="0" fillId="0" borderId="0" xfId="0"/>
    <xf numFmtId="0" fontId="0" fillId="0" borderId="0" xfId="0" applyAlignment="1">
      <alignment horizontal="left"/>
    </xf>
    <xf numFmtId="0" fontId="0" fillId="0" borderId="0" xfId="0" applyAlignment="1"/>
    <xf numFmtId="0" fontId="27" fillId="0" borderId="0" xfId="0" applyFont="1" applyAlignment="1">
      <alignment horizontal="left"/>
    </xf>
    <xf numFmtId="0" fontId="27" fillId="0" borderId="0" xfId="0" applyFont="1" applyAlignment="1"/>
    <xf numFmtId="0" fontId="26" fillId="0" borderId="0" xfId="0" applyFont="1" applyAlignment="1"/>
    <xf numFmtId="0" fontId="40" fillId="0" borderId="0" xfId="0" applyFont="1" applyAlignment="1">
      <alignment horizontal="left"/>
    </xf>
    <xf numFmtId="8" fontId="91" fillId="0" borderId="0" xfId="0" applyNumberFormat="1" applyFont="1" applyFill="1" applyAlignment="1">
      <alignment horizontal="center"/>
    </xf>
    <xf numFmtId="164" fontId="27" fillId="0" borderId="0" xfId="0" applyNumberFormat="1" applyFont="1" applyAlignment="1">
      <alignment horizontal="center" vertical="top"/>
    </xf>
    <xf numFmtId="165" fontId="27" fillId="0" borderId="0" xfId="2" applyNumberFormat="1" applyFont="1" applyAlignment="1">
      <alignment horizontal="center"/>
    </xf>
    <xf numFmtId="164" fontId="27" fillId="0" borderId="0" xfId="0" applyNumberFormat="1" applyFont="1" applyAlignment="1">
      <alignment horizontal="center"/>
    </xf>
    <xf numFmtId="0" fontId="102" fillId="0" borderId="0" xfId="0" applyFont="1" applyFill="1" applyAlignment="1">
      <alignment horizontal="center"/>
    </xf>
    <xf numFmtId="0" fontId="48" fillId="0" borderId="0" xfId="0" applyFont="1" applyAlignment="1"/>
    <xf numFmtId="0" fontId="40" fillId="0" borderId="0" xfId="0" applyFont="1" applyAlignment="1">
      <alignment horizontal="left"/>
    </xf>
    <xf numFmtId="0" fontId="27" fillId="0" borderId="0" xfId="0" applyFont="1" applyAlignment="1">
      <alignment horizontal="left" vertical="top" wrapText="1"/>
    </xf>
    <xf numFmtId="8" fontId="91" fillId="0" borderId="0" xfId="0" applyNumberFormat="1" applyFont="1" applyFill="1" applyAlignment="1">
      <alignment horizontal="center" vertical="top" wrapText="1"/>
    </xf>
    <xf numFmtId="0" fontId="48" fillId="0" borderId="0" xfId="0" applyFont="1" applyAlignment="1">
      <alignment horizontal="left" vertical="top" wrapText="1"/>
    </xf>
    <xf numFmtId="0" fontId="102" fillId="0" borderId="0" xfId="0" applyFont="1" applyAlignment="1">
      <alignment horizontal="center" vertical="top" wrapText="1"/>
    </xf>
    <xf numFmtId="0" fontId="28" fillId="0" borderId="0" xfId="0" applyFont="1" applyAlignment="1">
      <alignment vertical="top" wrapText="1"/>
    </xf>
    <xf numFmtId="0" fontId="98" fillId="0" borderId="0" xfId="0" applyFont="1" applyFill="1" applyAlignment="1">
      <alignment horizontal="center" vertical="top" wrapText="1"/>
    </xf>
    <xf numFmtId="0" fontId="28" fillId="0" borderId="0" xfId="0" applyFont="1" applyAlignment="1">
      <alignment horizontal="left" vertical="top" wrapText="1"/>
    </xf>
    <xf numFmtId="0" fontId="26" fillId="0" borderId="0" xfId="0" applyFont="1" applyAlignment="1">
      <alignment horizontal="left" vertical="top" wrapText="1"/>
    </xf>
    <xf numFmtId="0" fontId="93" fillId="0" borderId="0" xfId="0" applyFont="1" applyAlignment="1">
      <alignment horizontal="center" vertical="top" wrapText="1"/>
    </xf>
    <xf numFmtId="0" fontId="26" fillId="0" borderId="0" xfId="0" applyFont="1" applyAlignment="1">
      <alignment horizontal="left" vertical="top" wrapText="1"/>
    </xf>
    <xf numFmtId="0" fontId="48" fillId="0" borderId="0" xfId="0" applyFont="1" applyAlignment="1">
      <alignment horizontal="left" vertical="top" wrapText="1"/>
    </xf>
    <xf numFmtId="0" fontId="102" fillId="0" borderId="0" xfId="0" applyFont="1" applyAlignment="1">
      <alignment horizontal="center" vertical="top" wrapText="1"/>
    </xf>
    <xf numFmtId="0" fontId="48" fillId="0" borderId="0" xfId="0" applyFont="1" applyAlignment="1">
      <alignment horizontal="left" vertical="top" wrapText="1"/>
    </xf>
    <xf numFmtId="0" fontId="57" fillId="0" borderId="0" xfId="0" applyFont="1" applyAlignment="1">
      <alignment horizontal="left" vertical="top" wrapText="1"/>
    </xf>
    <xf numFmtId="0" fontId="102" fillId="0" borderId="0" xfId="0" applyFont="1" applyAlignment="1">
      <alignment horizontal="center" vertical="top" wrapText="1"/>
    </xf>
    <xf numFmtId="0" fontId="28" fillId="0" borderId="0" xfId="0" applyFont="1" applyAlignment="1">
      <alignment vertical="top" wrapText="1"/>
    </xf>
    <xf numFmtId="0" fontId="98" fillId="0" borderId="0" xfId="0" applyFont="1" applyFill="1" applyAlignment="1">
      <alignment horizontal="center" vertical="top" wrapText="1"/>
    </xf>
    <xf numFmtId="0" fontId="28" fillId="0" borderId="0" xfId="0" applyFont="1" applyAlignment="1">
      <alignment horizontal="left" vertical="top" wrapText="1"/>
    </xf>
    <xf numFmtId="0" fontId="57" fillId="0" borderId="0" xfId="0" applyFont="1" applyBorder="1" applyAlignment="1">
      <alignment horizontal="left" vertical="top" wrapText="1" indent="14"/>
    </xf>
    <xf numFmtId="0" fontId="28" fillId="0" borderId="0" xfId="0" quotePrefix="1" applyFont="1" applyAlignment="1">
      <alignment vertical="top" wrapText="1"/>
    </xf>
    <xf numFmtId="8" fontId="121" fillId="0" borderId="0" xfId="0" applyNumberFormat="1" applyFont="1" applyFill="1" applyAlignment="1">
      <alignment horizontal="center"/>
    </xf>
    <xf numFmtId="165" fontId="42" fillId="0" borderId="0" xfId="2" applyNumberFormat="1" applyFont="1" applyAlignment="1">
      <alignment horizontal="center"/>
    </xf>
    <xf numFmtId="164" fontId="42" fillId="0" borderId="0" xfId="0" applyNumberFormat="1" applyFont="1" applyAlignment="1">
      <alignment horizontal="center"/>
    </xf>
    <xf numFmtId="164" fontId="42" fillId="0" borderId="0" xfId="0" applyNumberFormat="1" applyFont="1" applyAlignment="1">
      <alignment horizontal="center" vertical="top"/>
    </xf>
    <xf numFmtId="0" fontId="122" fillId="0" borderId="0" xfId="0" applyFont="1"/>
    <xf numFmtId="0" fontId="122" fillId="0" borderId="0" xfId="0" applyFont="1" applyAlignment="1">
      <alignment horizontal="left"/>
    </xf>
    <xf numFmtId="0" fontId="124" fillId="0" borderId="0" xfId="0" applyFont="1"/>
    <xf numFmtId="0" fontId="26" fillId="0" borderId="0" xfId="0" quotePrefix="1" applyFont="1"/>
    <xf numFmtId="168" fontId="96" fillId="0" borderId="0" xfId="0" applyNumberFormat="1" applyFont="1" applyAlignment="1">
      <alignment horizontal="center"/>
    </xf>
    <xf numFmtId="168" fontId="101" fillId="0" borderId="0" xfId="0" applyNumberFormat="1" applyFont="1" applyFill="1" applyBorder="1" applyAlignment="1">
      <alignment horizontal="center" vertical="top" wrapText="1"/>
    </xf>
    <xf numFmtId="168" fontId="96" fillId="0" borderId="0" xfId="0" applyNumberFormat="1" applyFont="1" applyFill="1" applyAlignment="1">
      <alignment horizontal="center"/>
    </xf>
    <xf numFmtId="168" fontId="91" fillId="0" borderId="0" xfId="0" applyNumberFormat="1" applyFont="1" applyFill="1" applyAlignment="1">
      <alignment horizontal="center"/>
    </xf>
    <xf numFmtId="168" fontId="104" fillId="0" borderId="0" xfId="0" applyNumberFormat="1" applyFont="1" applyAlignment="1">
      <alignment horizontal="center"/>
    </xf>
    <xf numFmtId="168" fontId="102" fillId="0" borderId="0" xfId="0" applyNumberFormat="1" applyFont="1" applyAlignment="1">
      <alignment horizontal="center"/>
    </xf>
    <xf numFmtId="168" fontId="0" fillId="0" borderId="0" xfId="0" applyNumberFormat="1" applyAlignment="1">
      <alignment horizontal="center"/>
    </xf>
    <xf numFmtId="168" fontId="27" fillId="0" borderId="0" xfId="0" applyNumberFormat="1" applyFont="1" applyAlignment="1">
      <alignment horizontal="center"/>
    </xf>
    <xf numFmtId="168" fontId="108" fillId="0" borderId="0" xfId="0" applyNumberFormat="1" applyFont="1" applyAlignment="1">
      <alignment horizontal="left"/>
    </xf>
    <xf numFmtId="0" fontId="48" fillId="4" borderId="0" xfId="0" applyFont="1" applyFill="1"/>
    <xf numFmtId="0" fontId="48" fillId="0" borderId="0" xfId="0" applyFont="1" applyAlignment="1">
      <alignment horizontal="left" vertical="top" wrapText="1"/>
    </xf>
    <xf numFmtId="0" fontId="102" fillId="0" borderId="0" xfId="0" applyFont="1" applyAlignment="1">
      <alignment horizontal="center" vertical="top" wrapText="1"/>
    </xf>
    <xf numFmtId="0" fontId="57" fillId="0" borderId="0" xfId="0" applyFont="1" applyAlignment="1">
      <alignment horizontal="left" vertical="top" wrapText="1"/>
    </xf>
    <xf numFmtId="0" fontId="55" fillId="0" borderId="0" xfId="0" quotePrefix="1" applyFont="1" applyAlignment="1">
      <alignment horizontal="left" vertical="top" wrapText="1"/>
    </xf>
    <xf numFmtId="0" fontId="0" fillId="0" borderId="0" xfId="0" applyAlignment="1">
      <alignment horizontal="left"/>
    </xf>
    <xf numFmtId="0" fontId="0" fillId="0" borderId="0" xfId="0" applyAlignment="1"/>
    <xf numFmtId="0" fontId="27" fillId="0" borderId="0" xfId="0" applyFont="1" applyAlignment="1">
      <alignment horizontal="left"/>
    </xf>
    <xf numFmtId="0" fontId="26" fillId="0" borderId="0" xfId="0" applyFont="1" applyAlignment="1">
      <alignment horizontal="left"/>
    </xf>
    <xf numFmtId="0" fontId="27" fillId="0" borderId="0" xfId="0" applyFont="1" applyAlignment="1"/>
    <xf numFmtId="0" fontId="42" fillId="0" borderId="0" xfId="0" applyFont="1" applyAlignment="1">
      <alignment horizontal="left"/>
    </xf>
    <xf numFmtId="0" fontId="47" fillId="0" borderId="0" xfId="0" applyFont="1" applyAlignment="1">
      <alignment horizontal="left"/>
    </xf>
    <xf numFmtId="0" fontId="26" fillId="0" borderId="0" xfId="0" applyFont="1" applyAlignment="1">
      <alignment horizontal="left" wrapText="1"/>
    </xf>
    <xf numFmtId="0" fontId="44" fillId="3" borderId="2" xfId="0" applyFont="1" applyFill="1" applyBorder="1" applyAlignment="1">
      <alignment horizontal="left"/>
    </xf>
    <xf numFmtId="0" fontId="44" fillId="3" borderId="3" xfId="0" applyFont="1" applyFill="1" applyBorder="1" applyAlignment="1">
      <alignment horizontal="left"/>
    </xf>
    <xf numFmtId="0" fontId="72" fillId="3" borderId="4" xfId="0" applyFont="1" applyFill="1" applyBorder="1" applyAlignment="1"/>
    <xf numFmtId="0" fontId="44" fillId="3" borderId="1" xfId="0" applyFont="1" applyFill="1" applyBorder="1" applyAlignment="1"/>
    <xf numFmtId="0" fontId="64" fillId="3" borderId="2" xfId="0" applyFont="1" applyFill="1" applyBorder="1" applyAlignment="1">
      <alignment horizontal="left"/>
    </xf>
    <xf numFmtId="0" fontId="72" fillId="3" borderId="4" xfId="0" applyFont="1" applyFill="1" applyBorder="1" applyAlignment="1">
      <alignment horizontal="left"/>
    </xf>
    <xf numFmtId="0" fontId="64" fillId="3" borderId="3" xfId="0" applyFont="1" applyFill="1" applyBorder="1" applyAlignment="1">
      <alignment horizontal="left"/>
    </xf>
    <xf numFmtId="0" fontId="64" fillId="3" borderId="1" xfId="0" applyFont="1" applyFill="1" applyBorder="1" applyAlignment="1"/>
    <xf numFmtId="165" fontId="27" fillId="3" borderId="4" xfId="2" applyNumberFormat="1" applyFont="1" applyFill="1" applyBorder="1" applyAlignment="1">
      <alignment horizontal="center" vertical="top" wrapText="1"/>
    </xf>
    <xf numFmtId="165" fontId="27" fillId="3" borderId="1" xfId="2" applyNumberFormat="1" applyFont="1" applyFill="1" applyBorder="1" applyAlignment="1">
      <alignment horizontal="center" vertical="top" wrapText="1"/>
    </xf>
    <xf numFmtId="164" fontId="27" fillId="3" borderId="4" xfId="1" applyNumberFormat="1" applyFont="1" applyFill="1" applyBorder="1" applyAlignment="1">
      <alignment horizontal="center" vertical="top" wrapText="1"/>
    </xf>
    <xf numFmtId="164" fontId="27" fillId="3" borderId="1" xfId="1" applyNumberFormat="1" applyFont="1" applyFill="1" applyBorder="1" applyAlignment="1">
      <alignment horizontal="center" vertical="top" wrapText="1"/>
    </xf>
    <xf numFmtId="8" fontId="91" fillId="0" borderId="0" xfId="0" applyNumberFormat="1" applyFont="1" applyFill="1" applyAlignment="1">
      <alignment horizontal="center"/>
    </xf>
    <xf numFmtId="164" fontId="27" fillId="0" borderId="0" xfId="0" applyNumberFormat="1" applyFont="1" applyAlignment="1">
      <alignment horizontal="center" vertical="top"/>
    </xf>
    <xf numFmtId="165" fontId="27" fillId="0" borderId="0" xfId="2" applyNumberFormat="1" applyFont="1" applyAlignment="1">
      <alignment horizontal="center"/>
    </xf>
    <xf numFmtId="164" fontId="27" fillId="0" borderId="0" xfId="0" applyNumberFormat="1" applyFont="1" applyAlignment="1">
      <alignment horizontal="center"/>
    </xf>
    <xf numFmtId="0" fontId="102" fillId="0" borderId="0" xfId="0" applyFont="1" applyFill="1" applyAlignment="1">
      <alignment horizontal="center"/>
    </xf>
    <xf numFmtId="0" fontId="28" fillId="0" borderId="0" xfId="0" applyFont="1" applyAlignment="1">
      <alignment vertical="top" wrapText="1"/>
    </xf>
    <xf numFmtId="0" fontId="98" fillId="0" borderId="0" xfId="0" applyFont="1" applyFill="1" applyAlignment="1">
      <alignment horizontal="center" vertical="top" wrapText="1"/>
    </xf>
    <xf numFmtId="0" fontId="28" fillId="0" borderId="0" xfId="0" applyFont="1" applyAlignment="1">
      <alignment horizontal="left" vertical="top" wrapText="1"/>
    </xf>
    <xf numFmtId="164" fontId="27" fillId="3" borderId="5" xfId="1" applyNumberFormat="1" applyFont="1" applyFill="1" applyBorder="1" applyAlignment="1">
      <alignment horizontal="center" vertical="top" wrapText="1"/>
    </xf>
    <xf numFmtId="164" fontId="27" fillId="3" borderId="6" xfId="1" applyNumberFormat="1" applyFont="1" applyFill="1" applyBorder="1" applyAlignment="1">
      <alignment horizontal="center" vertical="top" wrapText="1"/>
    </xf>
    <xf numFmtId="0" fontId="91" fillId="3" borderId="4" xfId="0" applyFont="1" applyFill="1" applyBorder="1" applyAlignment="1">
      <alignment horizontal="center" vertical="top" wrapText="1"/>
    </xf>
    <xf numFmtId="0" fontId="91" fillId="3" borderId="1" xfId="0" applyFont="1" applyFill="1" applyBorder="1" applyAlignment="1">
      <alignment horizontal="center" vertical="top"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8" fontId="91" fillId="0" borderId="4" xfId="0" applyNumberFormat="1" applyFont="1" applyFill="1" applyBorder="1" applyAlignment="1">
      <alignment horizontal="center" vertical="top" wrapText="1"/>
    </xf>
    <xf numFmtId="8" fontId="91" fillId="0" borderId="0" xfId="0" applyNumberFormat="1" applyFont="1" applyFill="1" applyAlignment="1">
      <alignment horizontal="center" vertical="top" wrapText="1"/>
    </xf>
    <xf numFmtId="0" fontId="48" fillId="0" borderId="0" xfId="0" applyFont="1" applyAlignment="1">
      <alignment horizontal="left" vertical="top" wrapText="1"/>
    </xf>
    <xf numFmtId="0" fontId="57" fillId="0" borderId="0" xfId="0" applyFont="1" applyAlignment="1">
      <alignment horizontal="left" vertical="top" wrapText="1"/>
    </xf>
    <xf numFmtId="0" fontId="102" fillId="0" borderId="0" xfId="0" applyFont="1" applyAlignment="1">
      <alignment horizontal="center" vertical="top" wrapText="1"/>
    </xf>
    <xf numFmtId="0" fontId="57" fillId="0" borderId="0" xfId="0" applyFont="1" applyAlignment="1">
      <alignment horizontal="left" vertical="top" wrapText="1" indent="14"/>
    </xf>
    <xf numFmtId="0" fontId="57" fillId="0" borderId="1" xfId="0" applyFont="1" applyBorder="1" applyAlignment="1">
      <alignment horizontal="left" vertical="top" wrapText="1" indent="14"/>
    </xf>
    <xf numFmtId="0" fontId="28" fillId="0" borderId="0" xfId="0" applyFont="1" applyAlignment="1">
      <alignment vertical="top" wrapText="1"/>
    </xf>
    <xf numFmtId="0" fontId="101" fillId="3" borderId="4" xfId="0" applyFont="1" applyFill="1" applyBorder="1" applyAlignment="1">
      <alignment horizontal="center" vertical="top" wrapText="1"/>
    </xf>
    <xf numFmtId="0" fontId="101" fillId="3" borderId="1" xfId="0" applyFont="1" applyFill="1" applyBorder="1" applyAlignment="1">
      <alignment horizontal="center" vertical="top" wrapText="1"/>
    </xf>
    <xf numFmtId="0" fontId="98" fillId="0" borderId="0" xfId="0" applyFont="1" applyFill="1" applyAlignment="1">
      <alignment horizontal="center" vertical="top" wrapText="1"/>
    </xf>
    <xf numFmtId="164" fontId="27" fillId="3" borderId="5" xfId="0" applyNumberFormat="1" applyFont="1" applyFill="1" applyBorder="1" applyAlignment="1">
      <alignment horizontal="center" vertical="top" wrapText="1"/>
    </xf>
    <xf numFmtId="164" fontId="27" fillId="3" borderId="6" xfId="0" applyNumberFormat="1" applyFont="1" applyFill="1" applyBorder="1" applyAlignment="1">
      <alignment horizontal="center" vertical="top" wrapText="1"/>
    </xf>
    <xf numFmtId="0" fontId="50" fillId="0" borderId="1" xfId="0" applyFont="1" applyFill="1" applyBorder="1" applyAlignment="1">
      <alignment horizontal="center" vertical="top" wrapText="1"/>
    </xf>
    <xf numFmtId="0" fontId="28" fillId="0" borderId="0" xfId="0" applyFont="1" applyAlignment="1">
      <alignment horizontal="left" vertical="top" wrapText="1"/>
    </xf>
    <xf numFmtId="0" fontId="34" fillId="0" borderId="0" xfId="0" applyFont="1" applyAlignment="1">
      <alignment vertical="top" wrapText="1"/>
    </xf>
    <xf numFmtId="0" fontId="24" fillId="0" borderId="0" xfId="0" applyFont="1" applyAlignment="1">
      <alignment vertical="top" wrapText="1"/>
    </xf>
    <xf numFmtId="0" fontId="24" fillId="0" borderId="0" xfId="0" applyFont="1" applyAlignment="1">
      <alignment horizontal="left" vertical="top" wrapText="1"/>
    </xf>
    <xf numFmtId="0" fontId="26" fillId="0" borderId="0" xfId="0" applyFont="1" applyAlignment="1">
      <alignment horizontal="left" vertical="top" wrapText="1"/>
    </xf>
    <xf numFmtId="0" fontId="93" fillId="0" borderId="0" xfId="0" applyFont="1" applyAlignment="1">
      <alignment horizontal="center" vertical="top" wrapText="1"/>
    </xf>
    <xf numFmtId="0" fontId="27" fillId="3" borderId="4" xfId="0" applyFont="1" applyFill="1" applyBorder="1" applyAlignment="1">
      <alignment horizontal="center" vertical="top" wrapText="1"/>
    </xf>
    <xf numFmtId="0" fontId="27" fillId="3" borderId="1" xfId="0" applyFont="1" applyFill="1" applyBorder="1" applyAlignment="1">
      <alignment horizontal="center" vertical="top" wrapText="1"/>
    </xf>
    <xf numFmtId="168" fontId="101" fillId="0" borderId="0" xfId="0" applyNumberFormat="1" applyFont="1" applyAlignment="1">
      <alignment horizontal="center" vertical="top" wrapText="1"/>
    </xf>
    <xf numFmtId="168" fontId="91" fillId="3" borderId="4" xfId="0" applyNumberFormat="1" applyFont="1" applyFill="1" applyBorder="1" applyAlignment="1">
      <alignment horizontal="center" vertical="top" wrapText="1"/>
    </xf>
    <xf numFmtId="168" fontId="91" fillId="3" borderId="1" xfId="0" applyNumberFormat="1" applyFont="1" applyFill="1" applyBorder="1" applyAlignment="1">
      <alignment horizontal="center" vertical="top" wrapText="1"/>
    </xf>
    <xf numFmtId="168" fontId="27" fillId="3" borderId="4" xfId="0" applyNumberFormat="1" applyFont="1" applyFill="1" applyBorder="1" applyAlignment="1">
      <alignment horizontal="center" vertical="top" wrapText="1"/>
    </xf>
    <xf numFmtId="168" fontId="27" fillId="3" borderId="1" xfId="0" applyNumberFormat="1" applyFont="1" applyFill="1" applyBorder="1" applyAlignment="1">
      <alignment horizontal="center"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01.jpeg"/><Relationship Id="rId1" Type="http://schemas.openxmlformats.org/officeDocument/2006/relationships/image" Target="../media/image100.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64.png"/><Relationship Id="rId13" Type="http://schemas.openxmlformats.org/officeDocument/2006/relationships/image" Target="../media/image32.png"/><Relationship Id="rId18" Type="http://schemas.openxmlformats.org/officeDocument/2006/relationships/image" Target="../media/image71.jpeg"/><Relationship Id="rId26" Type="http://schemas.openxmlformats.org/officeDocument/2006/relationships/image" Target="../media/image43.png"/><Relationship Id="rId39" Type="http://schemas.openxmlformats.org/officeDocument/2006/relationships/image" Target="../media/image51.png"/><Relationship Id="rId3" Type="http://schemas.openxmlformats.org/officeDocument/2006/relationships/image" Target="../media/image102.png"/><Relationship Id="rId21" Type="http://schemas.openxmlformats.org/officeDocument/2006/relationships/image" Target="../media/image72.png"/><Relationship Id="rId34" Type="http://schemas.openxmlformats.org/officeDocument/2006/relationships/image" Target="../media/image57.png"/><Relationship Id="rId7" Type="http://schemas.openxmlformats.org/officeDocument/2006/relationships/image" Target="../media/image62.png"/><Relationship Id="rId12" Type="http://schemas.openxmlformats.org/officeDocument/2006/relationships/image" Target="../media/image31.png"/><Relationship Id="rId17" Type="http://schemas.openxmlformats.org/officeDocument/2006/relationships/image" Target="../media/image36.png"/><Relationship Id="rId25" Type="http://schemas.openxmlformats.org/officeDocument/2006/relationships/image" Target="../media/image42.png"/><Relationship Id="rId33" Type="http://schemas.openxmlformats.org/officeDocument/2006/relationships/image" Target="../media/image54.png"/><Relationship Id="rId38" Type="http://schemas.openxmlformats.org/officeDocument/2006/relationships/image" Target="../media/image44.png"/><Relationship Id="rId2" Type="http://schemas.openxmlformats.org/officeDocument/2006/relationships/image" Target="../media/image19.png"/><Relationship Id="rId16" Type="http://schemas.openxmlformats.org/officeDocument/2006/relationships/image" Target="../media/image69.jpeg"/><Relationship Id="rId20" Type="http://schemas.openxmlformats.org/officeDocument/2006/relationships/image" Target="../media/image103.png"/><Relationship Id="rId29" Type="http://schemas.openxmlformats.org/officeDocument/2006/relationships/image" Target="../media/image104.jpeg"/><Relationship Id="rId41" Type="http://schemas.openxmlformats.org/officeDocument/2006/relationships/image" Target="../media/image106.tiff"/><Relationship Id="rId1" Type="http://schemas.openxmlformats.org/officeDocument/2006/relationships/image" Target="../media/image18.png"/><Relationship Id="rId6" Type="http://schemas.openxmlformats.org/officeDocument/2006/relationships/image" Target="../media/image61.png"/><Relationship Id="rId11" Type="http://schemas.openxmlformats.org/officeDocument/2006/relationships/image" Target="../media/image28.png"/><Relationship Id="rId24" Type="http://schemas.openxmlformats.org/officeDocument/2006/relationships/image" Target="../media/image41.png"/><Relationship Id="rId32" Type="http://schemas.openxmlformats.org/officeDocument/2006/relationships/image" Target="../media/image53.jpeg"/><Relationship Id="rId37" Type="http://schemas.openxmlformats.org/officeDocument/2006/relationships/image" Target="../media/image75.jpeg"/><Relationship Id="rId40" Type="http://schemas.openxmlformats.org/officeDocument/2006/relationships/image" Target="../media/image105.png"/><Relationship Id="rId5" Type="http://schemas.openxmlformats.org/officeDocument/2006/relationships/image" Target="../media/image59.png"/><Relationship Id="rId15" Type="http://schemas.openxmlformats.org/officeDocument/2006/relationships/image" Target="../media/image35.png"/><Relationship Id="rId23" Type="http://schemas.openxmlformats.org/officeDocument/2006/relationships/image" Target="../media/image74.jpeg"/><Relationship Id="rId28" Type="http://schemas.openxmlformats.org/officeDocument/2006/relationships/image" Target="../media/image46.jpeg"/><Relationship Id="rId36" Type="http://schemas.openxmlformats.org/officeDocument/2006/relationships/image" Target="../media/image30.png"/><Relationship Id="rId10" Type="http://schemas.openxmlformats.org/officeDocument/2006/relationships/image" Target="../media/image60.png"/><Relationship Id="rId19" Type="http://schemas.openxmlformats.org/officeDocument/2006/relationships/image" Target="../media/image38.jpeg"/><Relationship Id="rId31" Type="http://schemas.openxmlformats.org/officeDocument/2006/relationships/image" Target="../media/image52.png"/><Relationship Id="rId4" Type="http://schemas.openxmlformats.org/officeDocument/2006/relationships/image" Target="../media/image25.png"/><Relationship Id="rId9" Type="http://schemas.openxmlformats.org/officeDocument/2006/relationships/image" Target="../media/image66.png"/><Relationship Id="rId14" Type="http://schemas.openxmlformats.org/officeDocument/2006/relationships/image" Target="../media/image34.png"/><Relationship Id="rId22" Type="http://schemas.openxmlformats.org/officeDocument/2006/relationships/image" Target="../media/image40.jpeg"/><Relationship Id="rId27" Type="http://schemas.openxmlformats.org/officeDocument/2006/relationships/image" Target="../media/image45.png"/><Relationship Id="rId30" Type="http://schemas.openxmlformats.org/officeDocument/2006/relationships/image" Target="../media/image47.jpeg"/><Relationship Id="rId35" Type="http://schemas.openxmlformats.org/officeDocument/2006/relationships/image" Target="../media/image2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7.jpeg"/></Relationships>
</file>

<file path=xl/drawings/_rels/drawing13.xml.rels><?xml version="1.0" encoding="UTF-8" standalone="yes"?>
<Relationships xmlns="http://schemas.openxmlformats.org/package/2006/relationships"><Relationship Id="rId8" Type="http://schemas.openxmlformats.org/officeDocument/2006/relationships/image" Target="../media/image33.jpeg"/><Relationship Id="rId13" Type="http://schemas.openxmlformats.org/officeDocument/2006/relationships/image" Target="../media/image75.jpeg"/><Relationship Id="rId18" Type="http://schemas.openxmlformats.org/officeDocument/2006/relationships/image" Target="../media/image46.jpeg"/><Relationship Id="rId26" Type="http://schemas.openxmlformats.org/officeDocument/2006/relationships/image" Target="../media/image69.jpeg"/><Relationship Id="rId3" Type="http://schemas.openxmlformats.org/officeDocument/2006/relationships/image" Target="../media/image25.png"/><Relationship Id="rId21" Type="http://schemas.openxmlformats.org/officeDocument/2006/relationships/image" Target="../media/image110.png"/><Relationship Id="rId7" Type="http://schemas.openxmlformats.org/officeDocument/2006/relationships/image" Target="../media/image32.png"/><Relationship Id="rId12" Type="http://schemas.openxmlformats.org/officeDocument/2006/relationships/image" Target="../media/image74.jpeg"/><Relationship Id="rId17" Type="http://schemas.openxmlformats.org/officeDocument/2006/relationships/image" Target="../media/image44.png"/><Relationship Id="rId25" Type="http://schemas.openxmlformats.org/officeDocument/2006/relationships/image" Target="../media/image35.png"/><Relationship Id="rId2" Type="http://schemas.openxmlformats.org/officeDocument/2006/relationships/image" Target="../media/image19.png"/><Relationship Id="rId16" Type="http://schemas.openxmlformats.org/officeDocument/2006/relationships/image" Target="../media/image43.png"/><Relationship Id="rId20" Type="http://schemas.openxmlformats.org/officeDocument/2006/relationships/image" Target="../media/image53.jpeg"/><Relationship Id="rId29" Type="http://schemas.openxmlformats.org/officeDocument/2006/relationships/image" Target="../media/image57.png"/><Relationship Id="rId1" Type="http://schemas.openxmlformats.org/officeDocument/2006/relationships/image" Target="../media/image18.png"/><Relationship Id="rId6" Type="http://schemas.openxmlformats.org/officeDocument/2006/relationships/image" Target="../media/image31.png"/><Relationship Id="rId11" Type="http://schemas.openxmlformats.org/officeDocument/2006/relationships/image" Target="../media/image72.png"/><Relationship Id="rId24" Type="http://schemas.openxmlformats.org/officeDocument/2006/relationships/image" Target="../media/image113.png"/><Relationship Id="rId5" Type="http://schemas.openxmlformats.org/officeDocument/2006/relationships/image" Target="../media/image64.png"/><Relationship Id="rId15" Type="http://schemas.openxmlformats.org/officeDocument/2006/relationships/image" Target="../media/image42.png"/><Relationship Id="rId23" Type="http://schemas.openxmlformats.org/officeDocument/2006/relationships/image" Target="../media/image112.png"/><Relationship Id="rId28" Type="http://schemas.openxmlformats.org/officeDocument/2006/relationships/image" Target="../media/image40.jpeg"/><Relationship Id="rId10" Type="http://schemas.openxmlformats.org/officeDocument/2006/relationships/image" Target="../media/image71.jpeg"/><Relationship Id="rId19" Type="http://schemas.openxmlformats.org/officeDocument/2006/relationships/image" Target="../media/image52.png"/><Relationship Id="rId4" Type="http://schemas.openxmlformats.org/officeDocument/2006/relationships/image" Target="../media/image109.png"/><Relationship Id="rId9" Type="http://schemas.openxmlformats.org/officeDocument/2006/relationships/image" Target="../media/image36.png"/><Relationship Id="rId14" Type="http://schemas.openxmlformats.org/officeDocument/2006/relationships/image" Target="../media/image41.png"/><Relationship Id="rId22" Type="http://schemas.openxmlformats.org/officeDocument/2006/relationships/image" Target="../media/image111.png"/><Relationship Id="rId27" Type="http://schemas.openxmlformats.org/officeDocument/2006/relationships/image" Target="../media/image38.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16.tiff"/><Relationship Id="rId2" Type="http://schemas.openxmlformats.org/officeDocument/2006/relationships/image" Target="../media/image115.tiff"/><Relationship Id="rId1" Type="http://schemas.openxmlformats.org/officeDocument/2006/relationships/image" Target="../media/image114.tiff"/><Relationship Id="rId4" Type="http://schemas.openxmlformats.org/officeDocument/2006/relationships/image" Target="../media/image117.tiff"/></Relationships>
</file>

<file path=xl/drawings/_rels/drawing15.xml.rels><?xml version="1.0" encoding="UTF-8" standalone="yes"?>
<Relationships xmlns="http://schemas.openxmlformats.org/package/2006/relationships"><Relationship Id="rId3" Type="http://schemas.openxmlformats.org/officeDocument/2006/relationships/image" Target="../media/image120.jpeg"/><Relationship Id="rId7" Type="http://schemas.openxmlformats.org/officeDocument/2006/relationships/image" Target="../media/image124.emf"/><Relationship Id="rId2" Type="http://schemas.openxmlformats.org/officeDocument/2006/relationships/image" Target="../media/image119.jpeg"/><Relationship Id="rId1" Type="http://schemas.openxmlformats.org/officeDocument/2006/relationships/image" Target="../media/image118.jpeg"/><Relationship Id="rId6" Type="http://schemas.openxmlformats.org/officeDocument/2006/relationships/image" Target="../media/image123.png"/><Relationship Id="rId5" Type="http://schemas.openxmlformats.org/officeDocument/2006/relationships/image" Target="../media/image122.png"/><Relationship Id="rId4" Type="http://schemas.openxmlformats.org/officeDocument/2006/relationships/image" Target="../media/image12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tiff"/><Relationship Id="rId3" Type="http://schemas.openxmlformats.org/officeDocument/2006/relationships/image" Target="../media/image4.jpeg"/><Relationship Id="rId7" Type="http://schemas.openxmlformats.org/officeDocument/2006/relationships/image" Target="../media/image8.emf"/><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emf"/><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tiff"/></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tiff"/><Relationship Id="rId2" Type="http://schemas.openxmlformats.org/officeDocument/2006/relationships/image" Target="../media/image12.jpeg"/><Relationship Id="rId1" Type="http://schemas.openxmlformats.org/officeDocument/2006/relationships/image" Target="../media/image11.jpeg"/><Relationship Id="rId6" Type="http://schemas.openxmlformats.org/officeDocument/2006/relationships/image" Target="../media/image16.emf"/><Relationship Id="rId5" Type="http://schemas.openxmlformats.org/officeDocument/2006/relationships/image" Target="../media/image15.emf"/><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3" Type="http://schemas.openxmlformats.org/officeDocument/2006/relationships/image" Target="../media/image30.png"/><Relationship Id="rId18" Type="http://schemas.openxmlformats.org/officeDocument/2006/relationships/image" Target="../media/image35.png"/><Relationship Id="rId26" Type="http://schemas.openxmlformats.org/officeDocument/2006/relationships/image" Target="../media/image43.png"/><Relationship Id="rId39" Type="http://schemas.openxmlformats.org/officeDocument/2006/relationships/image" Target="../media/image56.png"/><Relationship Id="rId21" Type="http://schemas.openxmlformats.org/officeDocument/2006/relationships/image" Target="../media/image38.jpeg"/><Relationship Id="rId34" Type="http://schemas.openxmlformats.org/officeDocument/2006/relationships/image" Target="../media/image51.png"/><Relationship Id="rId42" Type="http://schemas.openxmlformats.org/officeDocument/2006/relationships/image" Target="../media/image59.png"/><Relationship Id="rId47" Type="http://schemas.openxmlformats.org/officeDocument/2006/relationships/image" Target="../media/image64.png"/><Relationship Id="rId50" Type="http://schemas.openxmlformats.org/officeDocument/2006/relationships/image" Target="../media/image67.jpeg"/><Relationship Id="rId55" Type="http://schemas.openxmlformats.org/officeDocument/2006/relationships/image" Target="../media/image72.png"/><Relationship Id="rId7" Type="http://schemas.openxmlformats.org/officeDocument/2006/relationships/image" Target="../media/image24.png"/><Relationship Id="rId12" Type="http://schemas.openxmlformats.org/officeDocument/2006/relationships/image" Target="../media/image29.png"/><Relationship Id="rId17" Type="http://schemas.openxmlformats.org/officeDocument/2006/relationships/image" Target="../media/image34.png"/><Relationship Id="rId25" Type="http://schemas.openxmlformats.org/officeDocument/2006/relationships/image" Target="../media/image42.png"/><Relationship Id="rId33" Type="http://schemas.openxmlformats.org/officeDocument/2006/relationships/image" Target="../media/image50.png"/><Relationship Id="rId38" Type="http://schemas.openxmlformats.org/officeDocument/2006/relationships/image" Target="../media/image55.png"/><Relationship Id="rId46" Type="http://schemas.openxmlformats.org/officeDocument/2006/relationships/image" Target="../media/image63.png"/><Relationship Id="rId59" Type="http://schemas.openxmlformats.org/officeDocument/2006/relationships/image" Target="../media/image76.png"/><Relationship Id="rId2" Type="http://schemas.openxmlformats.org/officeDocument/2006/relationships/image" Target="../media/image19.png"/><Relationship Id="rId16" Type="http://schemas.openxmlformats.org/officeDocument/2006/relationships/image" Target="../media/image33.jpeg"/><Relationship Id="rId20" Type="http://schemas.openxmlformats.org/officeDocument/2006/relationships/image" Target="../media/image37.png"/><Relationship Id="rId29" Type="http://schemas.openxmlformats.org/officeDocument/2006/relationships/image" Target="../media/image46.jpeg"/><Relationship Id="rId41" Type="http://schemas.openxmlformats.org/officeDocument/2006/relationships/image" Target="../media/image58.png"/><Relationship Id="rId54" Type="http://schemas.openxmlformats.org/officeDocument/2006/relationships/image" Target="../media/image71.jpeg"/><Relationship Id="rId1" Type="http://schemas.openxmlformats.org/officeDocument/2006/relationships/image" Target="../media/image18.png"/><Relationship Id="rId6" Type="http://schemas.openxmlformats.org/officeDocument/2006/relationships/image" Target="../media/image23.jpeg"/><Relationship Id="rId11" Type="http://schemas.openxmlformats.org/officeDocument/2006/relationships/image" Target="../media/image28.png"/><Relationship Id="rId24" Type="http://schemas.openxmlformats.org/officeDocument/2006/relationships/image" Target="../media/image41.png"/><Relationship Id="rId32" Type="http://schemas.openxmlformats.org/officeDocument/2006/relationships/image" Target="../media/image49.png"/><Relationship Id="rId37" Type="http://schemas.openxmlformats.org/officeDocument/2006/relationships/image" Target="../media/image54.png"/><Relationship Id="rId40" Type="http://schemas.openxmlformats.org/officeDocument/2006/relationships/image" Target="../media/image57.png"/><Relationship Id="rId45" Type="http://schemas.openxmlformats.org/officeDocument/2006/relationships/image" Target="../media/image62.png"/><Relationship Id="rId53" Type="http://schemas.openxmlformats.org/officeDocument/2006/relationships/image" Target="../media/image70.png"/><Relationship Id="rId58" Type="http://schemas.openxmlformats.org/officeDocument/2006/relationships/image" Target="../media/image75.jpeg"/><Relationship Id="rId5" Type="http://schemas.openxmlformats.org/officeDocument/2006/relationships/image" Target="../media/image22.png"/><Relationship Id="rId15" Type="http://schemas.openxmlformats.org/officeDocument/2006/relationships/image" Target="../media/image32.png"/><Relationship Id="rId23" Type="http://schemas.openxmlformats.org/officeDocument/2006/relationships/image" Target="../media/image40.jpeg"/><Relationship Id="rId28" Type="http://schemas.openxmlformats.org/officeDocument/2006/relationships/image" Target="../media/image45.png"/><Relationship Id="rId36" Type="http://schemas.openxmlformats.org/officeDocument/2006/relationships/image" Target="../media/image53.jpeg"/><Relationship Id="rId49" Type="http://schemas.openxmlformats.org/officeDocument/2006/relationships/image" Target="../media/image66.png"/><Relationship Id="rId57" Type="http://schemas.openxmlformats.org/officeDocument/2006/relationships/image" Target="../media/image74.jpeg"/><Relationship Id="rId10" Type="http://schemas.openxmlformats.org/officeDocument/2006/relationships/image" Target="../media/image27.png"/><Relationship Id="rId19" Type="http://schemas.openxmlformats.org/officeDocument/2006/relationships/image" Target="../media/image36.png"/><Relationship Id="rId31" Type="http://schemas.openxmlformats.org/officeDocument/2006/relationships/image" Target="../media/image48.png"/><Relationship Id="rId44" Type="http://schemas.openxmlformats.org/officeDocument/2006/relationships/image" Target="../media/image61.png"/><Relationship Id="rId52" Type="http://schemas.openxmlformats.org/officeDocument/2006/relationships/image" Target="../media/image69.jpeg"/><Relationship Id="rId4" Type="http://schemas.openxmlformats.org/officeDocument/2006/relationships/image" Target="../media/image21.png"/><Relationship Id="rId9" Type="http://schemas.openxmlformats.org/officeDocument/2006/relationships/image" Target="../media/image26.png"/><Relationship Id="rId14" Type="http://schemas.openxmlformats.org/officeDocument/2006/relationships/image" Target="../media/image31.png"/><Relationship Id="rId22" Type="http://schemas.openxmlformats.org/officeDocument/2006/relationships/image" Target="../media/image39.png"/><Relationship Id="rId27" Type="http://schemas.openxmlformats.org/officeDocument/2006/relationships/image" Target="../media/image44.png"/><Relationship Id="rId30" Type="http://schemas.openxmlformats.org/officeDocument/2006/relationships/image" Target="../media/image47.jpeg"/><Relationship Id="rId35" Type="http://schemas.openxmlformats.org/officeDocument/2006/relationships/image" Target="../media/image52.png"/><Relationship Id="rId43" Type="http://schemas.openxmlformats.org/officeDocument/2006/relationships/image" Target="../media/image60.png"/><Relationship Id="rId48" Type="http://schemas.openxmlformats.org/officeDocument/2006/relationships/image" Target="../media/image65.jpeg"/><Relationship Id="rId56" Type="http://schemas.openxmlformats.org/officeDocument/2006/relationships/image" Target="../media/image73.jpeg"/><Relationship Id="rId8" Type="http://schemas.openxmlformats.org/officeDocument/2006/relationships/image" Target="../media/image25.png"/><Relationship Id="rId51" Type="http://schemas.openxmlformats.org/officeDocument/2006/relationships/image" Target="../media/image68.png"/><Relationship Id="rId3"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78.jpeg"/><Relationship Id="rId1" Type="http://schemas.openxmlformats.org/officeDocument/2006/relationships/image" Target="../media/image77.png"/></Relationships>
</file>

<file path=xl/drawings/_rels/drawing7.xml.rels><?xml version="1.0" encoding="UTF-8" standalone="yes"?>
<Relationships xmlns="http://schemas.openxmlformats.org/package/2006/relationships"><Relationship Id="rId8" Type="http://schemas.openxmlformats.org/officeDocument/2006/relationships/image" Target="../media/image68.png"/><Relationship Id="rId13" Type="http://schemas.openxmlformats.org/officeDocument/2006/relationships/image" Target="../media/image36.png"/><Relationship Id="rId18" Type="http://schemas.openxmlformats.org/officeDocument/2006/relationships/image" Target="../media/image52.png"/><Relationship Id="rId3" Type="http://schemas.openxmlformats.org/officeDocument/2006/relationships/image" Target="../media/image21.png"/><Relationship Id="rId21" Type="http://schemas.openxmlformats.org/officeDocument/2006/relationships/image" Target="../media/image79.png"/><Relationship Id="rId7" Type="http://schemas.openxmlformats.org/officeDocument/2006/relationships/image" Target="../media/image64.png"/><Relationship Id="rId12" Type="http://schemas.openxmlformats.org/officeDocument/2006/relationships/image" Target="../media/image34.png"/><Relationship Id="rId17" Type="http://schemas.openxmlformats.org/officeDocument/2006/relationships/image" Target="../media/image50.png"/><Relationship Id="rId2" Type="http://schemas.openxmlformats.org/officeDocument/2006/relationships/image" Target="../media/image19.png"/><Relationship Id="rId16" Type="http://schemas.openxmlformats.org/officeDocument/2006/relationships/image" Target="../media/image46.jpeg"/><Relationship Id="rId20" Type="http://schemas.openxmlformats.org/officeDocument/2006/relationships/image" Target="../media/image57.png"/><Relationship Id="rId1" Type="http://schemas.openxmlformats.org/officeDocument/2006/relationships/image" Target="../media/image18.png"/><Relationship Id="rId6" Type="http://schemas.openxmlformats.org/officeDocument/2006/relationships/image" Target="../media/image27.png"/><Relationship Id="rId11" Type="http://schemas.openxmlformats.org/officeDocument/2006/relationships/image" Target="../media/image33.jpeg"/><Relationship Id="rId5" Type="http://schemas.openxmlformats.org/officeDocument/2006/relationships/image" Target="../media/image59.png"/><Relationship Id="rId15" Type="http://schemas.openxmlformats.org/officeDocument/2006/relationships/image" Target="../media/image44.png"/><Relationship Id="rId10" Type="http://schemas.openxmlformats.org/officeDocument/2006/relationships/image" Target="../media/image30.png"/><Relationship Id="rId19" Type="http://schemas.openxmlformats.org/officeDocument/2006/relationships/image" Target="../media/image53.jpeg"/><Relationship Id="rId4" Type="http://schemas.openxmlformats.org/officeDocument/2006/relationships/image" Target="../media/image23.jpeg"/><Relationship Id="rId9" Type="http://schemas.openxmlformats.org/officeDocument/2006/relationships/image" Target="../media/image29.png"/><Relationship Id="rId14" Type="http://schemas.openxmlformats.org/officeDocument/2006/relationships/image" Target="../media/image74.jpeg"/></Relationships>
</file>

<file path=xl/drawings/_rels/drawing8.xml.rels><?xml version="1.0" encoding="UTF-8" standalone="yes"?>
<Relationships xmlns="http://schemas.openxmlformats.org/package/2006/relationships"><Relationship Id="rId8" Type="http://schemas.openxmlformats.org/officeDocument/2006/relationships/image" Target="../media/image87.jpeg"/><Relationship Id="rId3" Type="http://schemas.openxmlformats.org/officeDocument/2006/relationships/image" Target="../media/image82.emf"/><Relationship Id="rId7" Type="http://schemas.openxmlformats.org/officeDocument/2006/relationships/image" Target="../media/image86.png"/><Relationship Id="rId2" Type="http://schemas.openxmlformats.org/officeDocument/2006/relationships/image" Target="../media/image81.emf"/><Relationship Id="rId1" Type="http://schemas.openxmlformats.org/officeDocument/2006/relationships/image" Target="../media/image80.jpeg"/><Relationship Id="rId6" Type="http://schemas.openxmlformats.org/officeDocument/2006/relationships/image" Target="../media/image85.jpeg"/><Relationship Id="rId5" Type="http://schemas.openxmlformats.org/officeDocument/2006/relationships/image" Target="../media/image84.jpeg"/><Relationship Id="rId4" Type="http://schemas.openxmlformats.org/officeDocument/2006/relationships/image" Target="../media/image83.jpeg"/><Relationship Id="rId9" Type="http://schemas.openxmlformats.org/officeDocument/2006/relationships/image" Target="../media/image88.png"/></Relationships>
</file>

<file path=xl/drawings/_rels/drawing9.xml.rels><?xml version="1.0" encoding="UTF-8" standalone="yes"?>
<Relationships xmlns="http://schemas.openxmlformats.org/package/2006/relationships"><Relationship Id="rId8" Type="http://schemas.openxmlformats.org/officeDocument/2006/relationships/image" Target="../media/image95.png"/><Relationship Id="rId3" Type="http://schemas.openxmlformats.org/officeDocument/2006/relationships/image" Target="../media/image91.jpeg"/><Relationship Id="rId7" Type="http://schemas.openxmlformats.org/officeDocument/2006/relationships/image" Target="../media/image94.jpeg"/><Relationship Id="rId12" Type="http://schemas.openxmlformats.org/officeDocument/2006/relationships/image" Target="../media/image99.emf"/><Relationship Id="rId2" Type="http://schemas.openxmlformats.org/officeDocument/2006/relationships/image" Target="../media/image90.jpeg"/><Relationship Id="rId1" Type="http://schemas.openxmlformats.org/officeDocument/2006/relationships/image" Target="../media/image19.png"/><Relationship Id="rId6" Type="http://schemas.openxmlformats.org/officeDocument/2006/relationships/image" Target="../media/image70.png"/><Relationship Id="rId11" Type="http://schemas.openxmlformats.org/officeDocument/2006/relationships/image" Target="../media/image98.png"/><Relationship Id="rId5" Type="http://schemas.openxmlformats.org/officeDocument/2006/relationships/image" Target="../media/image93.png"/><Relationship Id="rId10" Type="http://schemas.openxmlformats.org/officeDocument/2006/relationships/image" Target="../media/image97.png"/><Relationship Id="rId4" Type="http://schemas.openxmlformats.org/officeDocument/2006/relationships/image" Target="../media/image92.png"/><Relationship Id="rId9" Type="http://schemas.openxmlformats.org/officeDocument/2006/relationships/image" Target="../media/image9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8.w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9.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114300</xdr:colOff>
          <xdr:row>2</xdr:row>
          <xdr:rowOff>104775</xdr:rowOff>
        </xdr:from>
        <xdr:to>
          <xdr:col>1</xdr:col>
          <xdr:colOff>1466850</xdr:colOff>
          <xdr:row>2</xdr:row>
          <xdr:rowOff>495300</xdr:rowOff>
        </xdr:to>
        <xdr:sp macro="" textlink="">
          <xdr:nvSpPr>
            <xdr:cNvPr id="335873" name="Object 1" hidden="1">
              <a:extLst>
                <a:ext uri="{63B3BB69-23CF-44E3-9099-C40C66FF867C}">
                  <a14:compatExt spid="_x0000_s3358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1047750</xdr:colOff>
      <xdr:row>5</xdr:row>
      <xdr:rowOff>180975</xdr:rowOff>
    </xdr:from>
    <xdr:to>
      <xdr:col>1</xdr:col>
      <xdr:colOff>3629025</xdr:colOff>
      <xdr:row>12</xdr:row>
      <xdr:rowOff>95250</xdr:rowOff>
    </xdr:to>
    <xdr:pic>
      <xdr:nvPicPr>
        <xdr:cNvPr id="108915" name="Picture 1" descr="Toolcat_SideIcon_Turbo_081505"/>
        <xdr:cNvPicPr>
          <a:picLocks noChangeAspect="1" noChangeArrowheads="1"/>
        </xdr:cNvPicPr>
      </xdr:nvPicPr>
      <xdr:blipFill>
        <a:blip xmlns:r="http://schemas.openxmlformats.org/officeDocument/2006/relationships" r:embed="rId1" cstate="print"/>
        <a:srcRect/>
        <a:stretch>
          <a:fillRect/>
        </a:stretch>
      </xdr:blipFill>
      <xdr:spPr bwMode="auto">
        <a:xfrm>
          <a:off x="2428875" y="952500"/>
          <a:ext cx="2581275" cy="1247775"/>
        </a:xfrm>
        <a:prstGeom prst="rect">
          <a:avLst/>
        </a:prstGeom>
        <a:noFill/>
        <a:ln w="9525">
          <a:noFill/>
          <a:miter lim="800000"/>
          <a:headEnd/>
          <a:tailEnd/>
        </a:ln>
      </xdr:spPr>
    </xdr:pic>
    <xdr:clientData/>
  </xdr:twoCellAnchor>
  <xdr:twoCellAnchor>
    <xdr:from>
      <xdr:col>1</xdr:col>
      <xdr:colOff>990600</xdr:colOff>
      <xdr:row>67</xdr:row>
      <xdr:rowOff>171450</xdr:rowOff>
    </xdr:from>
    <xdr:to>
      <xdr:col>1</xdr:col>
      <xdr:colOff>3857625</xdr:colOff>
      <xdr:row>74</xdr:row>
      <xdr:rowOff>171450</xdr:rowOff>
    </xdr:to>
    <xdr:pic>
      <xdr:nvPicPr>
        <xdr:cNvPr id="108916" name="Picture 2" descr="5610_Toolcat_080408"/>
        <xdr:cNvPicPr>
          <a:picLocks noChangeAspect="1" noChangeArrowheads="1"/>
        </xdr:cNvPicPr>
      </xdr:nvPicPr>
      <xdr:blipFill>
        <a:blip xmlns:r="http://schemas.openxmlformats.org/officeDocument/2006/relationships" r:embed="rId2" cstate="print"/>
        <a:srcRect/>
        <a:stretch>
          <a:fillRect/>
        </a:stretch>
      </xdr:blipFill>
      <xdr:spPr bwMode="auto">
        <a:xfrm>
          <a:off x="2371725" y="11630025"/>
          <a:ext cx="2867025" cy="13335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1257300</xdr:colOff>
          <xdr:row>0</xdr:row>
          <xdr:rowOff>57150</xdr:rowOff>
        </xdr:from>
        <xdr:to>
          <xdr:col>1</xdr:col>
          <xdr:colOff>3171825</xdr:colOff>
          <xdr:row>1</xdr:row>
          <xdr:rowOff>209550</xdr:rowOff>
        </xdr:to>
        <xdr:sp macro="" textlink="">
          <xdr:nvSpPr>
            <xdr:cNvPr id="345089" name="Object 1" hidden="1">
              <a:extLst>
                <a:ext uri="{63B3BB69-23CF-44E3-9099-C40C66FF867C}">
                  <a14:compatExt spid="_x0000_s34508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1476375</xdr:colOff>
      <xdr:row>5</xdr:row>
      <xdr:rowOff>9525</xdr:rowOff>
    </xdr:from>
    <xdr:to>
      <xdr:col>1</xdr:col>
      <xdr:colOff>3724275</xdr:colOff>
      <xdr:row>12</xdr:row>
      <xdr:rowOff>95250</xdr:rowOff>
    </xdr:to>
    <xdr:pic>
      <xdr:nvPicPr>
        <xdr:cNvPr id="700450" name="Picture 2" descr="AngleBroom * MERGEFORM * MERGEFORMATINET "/>
        <xdr:cNvPicPr>
          <a:picLocks noChangeAspect="1" noChangeArrowheads="1"/>
        </xdr:cNvPicPr>
      </xdr:nvPicPr>
      <xdr:blipFill>
        <a:blip xmlns:r="http://schemas.openxmlformats.org/officeDocument/2006/relationships" r:embed="rId1" cstate="print"/>
        <a:srcRect/>
        <a:stretch>
          <a:fillRect/>
        </a:stretch>
      </xdr:blipFill>
      <xdr:spPr bwMode="auto">
        <a:xfrm>
          <a:off x="2838450" y="638175"/>
          <a:ext cx="2247900" cy="1419225"/>
        </a:xfrm>
        <a:prstGeom prst="rect">
          <a:avLst/>
        </a:prstGeom>
        <a:noFill/>
        <a:ln w="9525">
          <a:noFill/>
          <a:miter lim="800000"/>
          <a:headEnd/>
          <a:tailEnd/>
        </a:ln>
      </xdr:spPr>
    </xdr:pic>
    <xdr:clientData/>
  </xdr:twoCellAnchor>
  <xdr:twoCellAnchor>
    <xdr:from>
      <xdr:col>1</xdr:col>
      <xdr:colOff>2133600</xdr:colOff>
      <xdr:row>28</xdr:row>
      <xdr:rowOff>19050</xdr:rowOff>
    </xdr:from>
    <xdr:to>
      <xdr:col>1</xdr:col>
      <xdr:colOff>2847975</xdr:colOff>
      <xdr:row>37</xdr:row>
      <xdr:rowOff>171450</xdr:rowOff>
    </xdr:to>
    <xdr:pic>
      <xdr:nvPicPr>
        <xdr:cNvPr id="700451" name="Picture 3" descr="Auger"/>
        <xdr:cNvPicPr>
          <a:picLocks noChangeAspect="1" noChangeArrowheads="1"/>
        </xdr:cNvPicPr>
      </xdr:nvPicPr>
      <xdr:blipFill>
        <a:blip xmlns:r="http://schemas.openxmlformats.org/officeDocument/2006/relationships" r:embed="rId2" cstate="print"/>
        <a:srcRect/>
        <a:stretch>
          <a:fillRect/>
        </a:stretch>
      </xdr:blipFill>
      <xdr:spPr bwMode="auto">
        <a:xfrm>
          <a:off x="3495675" y="5095875"/>
          <a:ext cx="714375" cy="1866900"/>
        </a:xfrm>
        <a:prstGeom prst="rect">
          <a:avLst/>
        </a:prstGeom>
        <a:noFill/>
        <a:ln w="9525">
          <a:noFill/>
          <a:miter lim="800000"/>
          <a:headEnd/>
          <a:tailEnd/>
        </a:ln>
      </xdr:spPr>
    </xdr:pic>
    <xdr:clientData/>
  </xdr:twoCellAnchor>
  <xdr:twoCellAnchor>
    <xdr:from>
      <xdr:col>1</xdr:col>
      <xdr:colOff>1762125</xdr:colOff>
      <xdr:row>68</xdr:row>
      <xdr:rowOff>76200</xdr:rowOff>
    </xdr:from>
    <xdr:to>
      <xdr:col>1</xdr:col>
      <xdr:colOff>3876675</xdr:colOff>
      <xdr:row>77</xdr:row>
      <xdr:rowOff>66675</xdr:rowOff>
    </xdr:to>
    <xdr:pic>
      <xdr:nvPicPr>
        <xdr:cNvPr id="700453" name="Picture 8" descr="boxblade"/>
        <xdr:cNvPicPr>
          <a:picLocks noChangeAspect="1" noChangeArrowheads="1"/>
        </xdr:cNvPicPr>
      </xdr:nvPicPr>
      <xdr:blipFill>
        <a:blip xmlns:r="http://schemas.openxmlformats.org/officeDocument/2006/relationships" r:embed="rId3" cstate="print"/>
        <a:srcRect/>
        <a:stretch>
          <a:fillRect/>
        </a:stretch>
      </xdr:blipFill>
      <xdr:spPr bwMode="auto">
        <a:xfrm>
          <a:off x="3124200" y="16659225"/>
          <a:ext cx="2114550" cy="1704975"/>
        </a:xfrm>
        <a:prstGeom prst="rect">
          <a:avLst/>
        </a:prstGeom>
        <a:noFill/>
        <a:ln w="9525">
          <a:noFill/>
          <a:miter lim="800000"/>
          <a:headEnd/>
          <a:tailEnd/>
        </a:ln>
      </xdr:spPr>
    </xdr:pic>
    <xdr:clientData/>
  </xdr:twoCellAnchor>
  <xdr:twoCellAnchor>
    <xdr:from>
      <xdr:col>1</xdr:col>
      <xdr:colOff>1438275</xdr:colOff>
      <xdr:row>87</xdr:row>
      <xdr:rowOff>66675</xdr:rowOff>
    </xdr:from>
    <xdr:to>
      <xdr:col>1</xdr:col>
      <xdr:colOff>4724400</xdr:colOff>
      <xdr:row>92</xdr:row>
      <xdr:rowOff>19050</xdr:rowOff>
    </xdr:to>
    <xdr:pic>
      <xdr:nvPicPr>
        <xdr:cNvPr id="700455" name="Picture 12" descr="brushcat"/>
        <xdr:cNvPicPr>
          <a:picLocks noChangeAspect="1" noChangeArrowheads="1"/>
        </xdr:cNvPicPr>
      </xdr:nvPicPr>
      <xdr:blipFill>
        <a:blip xmlns:r="http://schemas.openxmlformats.org/officeDocument/2006/relationships" r:embed="rId4" cstate="print"/>
        <a:srcRect/>
        <a:stretch>
          <a:fillRect/>
        </a:stretch>
      </xdr:blipFill>
      <xdr:spPr bwMode="auto">
        <a:xfrm>
          <a:off x="2800350" y="23831550"/>
          <a:ext cx="3286125" cy="904875"/>
        </a:xfrm>
        <a:prstGeom prst="rect">
          <a:avLst/>
        </a:prstGeom>
        <a:noFill/>
        <a:ln w="9525">
          <a:noFill/>
          <a:miter lim="800000"/>
          <a:headEnd/>
          <a:tailEnd/>
        </a:ln>
      </xdr:spPr>
    </xdr:pic>
    <xdr:clientData/>
  </xdr:twoCellAnchor>
  <xdr:twoCellAnchor>
    <xdr:from>
      <xdr:col>1</xdr:col>
      <xdr:colOff>2038350</xdr:colOff>
      <xdr:row>118</xdr:row>
      <xdr:rowOff>66675</xdr:rowOff>
    </xdr:from>
    <xdr:to>
      <xdr:col>1</xdr:col>
      <xdr:colOff>4105275</xdr:colOff>
      <xdr:row>126</xdr:row>
      <xdr:rowOff>114300</xdr:rowOff>
    </xdr:to>
    <xdr:pic>
      <xdr:nvPicPr>
        <xdr:cNvPr id="700456" name="Picture 1091"/>
        <xdr:cNvPicPr>
          <a:picLocks noChangeAspect="1" noChangeArrowheads="1"/>
        </xdr:cNvPicPr>
      </xdr:nvPicPr>
      <xdr:blipFill>
        <a:blip xmlns:r="http://schemas.openxmlformats.org/officeDocument/2006/relationships" r:embed="rId5" cstate="print"/>
        <a:srcRect/>
        <a:stretch>
          <a:fillRect/>
        </a:stretch>
      </xdr:blipFill>
      <xdr:spPr bwMode="auto">
        <a:xfrm>
          <a:off x="3400425" y="27898725"/>
          <a:ext cx="2066925" cy="1571625"/>
        </a:xfrm>
        <a:prstGeom prst="rect">
          <a:avLst/>
        </a:prstGeom>
        <a:noFill/>
        <a:ln w="9525">
          <a:noFill/>
          <a:miter lim="800000"/>
          <a:headEnd/>
          <a:tailEnd/>
        </a:ln>
      </xdr:spPr>
    </xdr:pic>
    <xdr:clientData/>
  </xdr:twoCellAnchor>
  <xdr:twoCellAnchor>
    <xdr:from>
      <xdr:col>1</xdr:col>
      <xdr:colOff>1581150</xdr:colOff>
      <xdr:row>146</xdr:row>
      <xdr:rowOff>180975</xdr:rowOff>
    </xdr:from>
    <xdr:to>
      <xdr:col>1</xdr:col>
      <xdr:colOff>3829050</xdr:colOff>
      <xdr:row>155</xdr:row>
      <xdr:rowOff>152400</xdr:rowOff>
    </xdr:to>
    <xdr:pic>
      <xdr:nvPicPr>
        <xdr:cNvPr id="700457" name="Picture 15" descr="chipper"/>
        <xdr:cNvPicPr>
          <a:picLocks noChangeAspect="1" noChangeArrowheads="1"/>
        </xdr:cNvPicPr>
      </xdr:nvPicPr>
      <xdr:blipFill>
        <a:blip xmlns:r="http://schemas.openxmlformats.org/officeDocument/2006/relationships" r:embed="rId6" cstate="print"/>
        <a:srcRect/>
        <a:stretch>
          <a:fillRect/>
        </a:stretch>
      </xdr:blipFill>
      <xdr:spPr bwMode="auto">
        <a:xfrm>
          <a:off x="2943225" y="33413700"/>
          <a:ext cx="2247900" cy="1685925"/>
        </a:xfrm>
        <a:prstGeom prst="rect">
          <a:avLst/>
        </a:prstGeom>
        <a:noFill/>
        <a:ln w="9525">
          <a:noFill/>
          <a:miter lim="800000"/>
          <a:headEnd/>
          <a:tailEnd/>
        </a:ln>
      </xdr:spPr>
    </xdr:pic>
    <xdr:clientData/>
  </xdr:twoCellAnchor>
  <xdr:twoCellAnchor>
    <xdr:from>
      <xdr:col>1</xdr:col>
      <xdr:colOff>1790700</xdr:colOff>
      <xdr:row>170</xdr:row>
      <xdr:rowOff>66675</xdr:rowOff>
    </xdr:from>
    <xdr:to>
      <xdr:col>1</xdr:col>
      <xdr:colOff>3114675</xdr:colOff>
      <xdr:row>178</xdr:row>
      <xdr:rowOff>85725</xdr:rowOff>
    </xdr:to>
    <xdr:pic>
      <xdr:nvPicPr>
        <xdr:cNvPr id="700458" name="Picture 17" descr="Combo_Buck * MERGEFORM * MERGEFORMATINET "/>
        <xdr:cNvPicPr>
          <a:picLocks noChangeAspect="1" noChangeArrowheads="1"/>
        </xdr:cNvPicPr>
      </xdr:nvPicPr>
      <xdr:blipFill>
        <a:blip xmlns:r="http://schemas.openxmlformats.org/officeDocument/2006/relationships" r:embed="rId7" cstate="print"/>
        <a:srcRect/>
        <a:stretch>
          <a:fillRect/>
        </a:stretch>
      </xdr:blipFill>
      <xdr:spPr bwMode="auto">
        <a:xfrm>
          <a:off x="3152775" y="37938075"/>
          <a:ext cx="1323975" cy="1543050"/>
        </a:xfrm>
        <a:prstGeom prst="rect">
          <a:avLst/>
        </a:prstGeom>
        <a:noFill/>
        <a:ln w="9525">
          <a:noFill/>
          <a:miter lim="800000"/>
          <a:headEnd/>
          <a:tailEnd/>
        </a:ln>
      </xdr:spPr>
    </xdr:pic>
    <xdr:clientData/>
  </xdr:twoCellAnchor>
  <xdr:twoCellAnchor>
    <xdr:from>
      <xdr:col>1</xdr:col>
      <xdr:colOff>2133600</xdr:colOff>
      <xdr:row>190</xdr:row>
      <xdr:rowOff>19050</xdr:rowOff>
    </xdr:from>
    <xdr:to>
      <xdr:col>1</xdr:col>
      <xdr:colOff>3838575</xdr:colOff>
      <xdr:row>197</xdr:row>
      <xdr:rowOff>76200</xdr:rowOff>
    </xdr:to>
    <xdr:pic>
      <xdr:nvPicPr>
        <xdr:cNvPr id="700459" name="Picture 21" descr="dozer"/>
        <xdr:cNvPicPr>
          <a:picLocks noChangeAspect="1" noChangeArrowheads="1"/>
        </xdr:cNvPicPr>
      </xdr:nvPicPr>
      <xdr:blipFill>
        <a:blip xmlns:r="http://schemas.openxmlformats.org/officeDocument/2006/relationships" r:embed="rId8" cstate="print"/>
        <a:srcRect/>
        <a:stretch>
          <a:fillRect/>
        </a:stretch>
      </xdr:blipFill>
      <xdr:spPr bwMode="auto">
        <a:xfrm>
          <a:off x="3495675" y="42586275"/>
          <a:ext cx="1704975" cy="1390650"/>
        </a:xfrm>
        <a:prstGeom prst="rect">
          <a:avLst/>
        </a:prstGeom>
        <a:noFill/>
        <a:ln w="9525">
          <a:noFill/>
          <a:miter lim="800000"/>
          <a:headEnd/>
          <a:tailEnd/>
        </a:ln>
      </xdr:spPr>
    </xdr:pic>
    <xdr:clientData/>
  </xdr:twoCellAnchor>
  <xdr:twoCellAnchor>
    <xdr:from>
      <xdr:col>1</xdr:col>
      <xdr:colOff>1628775</xdr:colOff>
      <xdr:row>207</xdr:row>
      <xdr:rowOff>66675</xdr:rowOff>
    </xdr:from>
    <xdr:to>
      <xdr:col>1</xdr:col>
      <xdr:colOff>4267200</xdr:colOff>
      <xdr:row>214</xdr:row>
      <xdr:rowOff>57150</xdr:rowOff>
    </xdr:to>
    <xdr:pic>
      <xdr:nvPicPr>
        <xdr:cNvPr id="700460" name="Picture 23" descr="dumping hopper"/>
        <xdr:cNvPicPr>
          <a:picLocks noChangeAspect="1" noChangeArrowheads="1"/>
        </xdr:cNvPicPr>
      </xdr:nvPicPr>
      <xdr:blipFill>
        <a:blip xmlns:r="http://schemas.openxmlformats.org/officeDocument/2006/relationships" r:embed="rId9" cstate="print"/>
        <a:srcRect/>
        <a:stretch>
          <a:fillRect/>
        </a:stretch>
      </xdr:blipFill>
      <xdr:spPr bwMode="auto">
        <a:xfrm>
          <a:off x="2990850" y="45939075"/>
          <a:ext cx="2638425" cy="1323975"/>
        </a:xfrm>
        <a:prstGeom prst="rect">
          <a:avLst/>
        </a:prstGeom>
        <a:noFill/>
        <a:ln w="9525">
          <a:noFill/>
          <a:miter lim="800000"/>
          <a:headEnd/>
          <a:tailEnd/>
        </a:ln>
      </xdr:spPr>
    </xdr:pic>
    <xdr:clientData/>
  </xdr:twoCellAnchor>
  <xdr:twoCellAnchor>
    <xdr:from>
      <xdr:col>1</xdr:col>
      <xdr:colOff>609600</xdr:colOff>
      <xdr:row>226</xdr:row>
      <xdr:rowOff>133350</xdr:rowOff>
    </xdr:from>
    <xdr:to>
      <xdr:col>1</xdr:col>
      <xdr:colOff>5572125</xdr:colOff>
      <xdr:row>237</xdr:row>
      <xdr:rowOff>76200</xdr:rowOff>
    </xdr:to>
    <xdr:pic>
      <xdr:nvPicPr>
        <xdr:cNvPr id="700461" name="Picture 14" descr="flail cutter_front"/>
        <xdr:cNvPicPr>
          <a:picLocks noChangeAspect="1" noChangeArrowheads="1"/>
        </xdr:cNvPicPr>
      </xdr:nvPicPr>
      <xdr:blipFill>
        <a:blip xmlns:r="http://schemas.openxmlformats.org/officeDocument/2006/relationships" r:embed="rId10" cstate="print"/>
        <a:srcRect/>
        <a:stretch>
          <a:fillRect/>
        </a:stretch>
      </xdr:blipFill>
      <xdr:spPr bwMode="auto">
        <a:xfrm>
          <a:off x="1971675" y="50711100"/>
          <a:ext cx="4962525" cy="2038350"/>
        </a:xfrm>
        <a:prstGeom prst="rect">
          <a:avLst/>
        </a:prstGeom>
        <a:noFill/>
        <a:ln w="9525">
          <a:noFill/>
          <a:miter lim="800000"/>
          <a:headEnd/>
          <a:tailEnd/>
        </a:ln>
      </xdr:spPr>
    </xdr:pic>
    <xdr:clientData/>
  </xdr:twoCellAnchor>
  <xdr:twoCellAnchor>
    <xdr:from>
      <xdr:col>1</xdr:col>
      <xdr:colOff>952500</xdr:colOff>
      <xdr:row>243</xdr:row>
      <xdr:rowOff>95250</xdr:rowOff>
    </xdr:from>
    <xdr:to>
      <xdr:col>1</xdr:col>
      <xdr:colOff>4314825</xdr:colOff>
      <xdr:row>253</xdr:row>
      <xdr:rowOff>152400</xdr:rowOff>
    </xdr:to>
    <xdr:pic>
      <xdr:nvPicPr>
        <xdr:cNvPr id="700462" name="Picture 27" descr="Grader"/>
        <xdr:cNvPicPr>
          <a:picLocks noChangeAspect="1" noChangeArrowheads="1"/>
        </xdr:cNvPicPr>
      </xdr:nvPicPr>
      <xdr:blipFill>
        <a:blip xmlns:r="http://schemas.openxmlformats.org/officeDocument/2006/relationships" r:embed="rId11" cstate="print"/>
        <a:srcRect/>
        <a:stretch>
          <a:fillRect/>
        </a:stretch>
      </xdr:blipFill>
      <xdr:spPr bwMode="auto">
        <a:xfrm>
          <a:off x="2314575" y="53978175"/>
          <a:ext cx="3362325" cy="1962150"/>
        </a:xfrm>
        <a:prstGeom prst="rect">
          <a:avLst/>
        </a:prstGeom>
        <a:noFill/>
        <a:ln w="9525">
          <a:noFill/>
          <a:miter lim="800000"/>
          <a:headEnd/>
          <a:tailEnd/>
        </a:ln>
      </xdr:spPr>
    </xdr:pic>
    <xdr:clientData/>
  </xdr:twoCellAnchor>
  <xdr:twoCellAnchor>
    <xdr:from>
      <xdr:col>1</xdr:col>
      <xdr:colOff>0</xdr:colOff>
      <xdr:row>263</xdr:row>
      <xdr:rowOff>0</xdr:rowOff>
    </xdr:from>
    <xdr:to>
      <xdr:col>1</xdr:col>
      <xdr:colOff>2028825</xdr:colOff>
      <xdr:row>271</xdr:row>
      <xdr:rowOff>38100</xdr:rowOff>
    </xdr:to>
    <xdr:pic>
      <xdr:nvPicPr>
        <xdr:cNvPr id="700463" name="Picture 30" descr="Grapple_In * MERGEFORM * MERGEFORMATINET "/>
        <xdr:cNvPicPr>
          <a:picLocks noChangeAspect="1" noChangeArrowheads="1"/>
        </xdr:cNvPicPr>
      </xdr:nvPicPr>
      <xdr:blipFill>
        <a:blip xmlns:r="http://schemas.openxmlformats.org/officeDocument/2006/relationships" r:embed="rId12" cstate="print"/>
        <a:srcRect/>
        <a:stretch>
          <a:fillRect/>
        </a:stretch>
      </xdr:blipFill>
      <xdr:spPr bwMode="auto">
        <a:xfrm>
          <a:off x="1362075" y="57759600"/>
          <a:ext cx="2028825" cy="1562100"/>
        </a:xfrm>
        <a:prstGeom prst="rect">
          <a:avLst/>
        </a:prstGeom>
        <a:noFill/>
        <a:ln w="9525">
          <a:noFill/>
          <a:miter lim="800000"/>
          <a:headEnd/>
          <a:tailEnd/>
        </a:ln>
      </xdr:spPr>
    </xdr:pic>
    <xdr:clientData/>
  </xdr:twoCellAnchor>
  <xdr:twoCellAnchor>
    <xdr:from>
      <xdr:col>1</xdr:col>
      <xdr:colOff>3343275</xdr:colOff>
      <xdr:row>263</xdr:row>
      <xdr:rowOff>180975</xdr:rowOff>
    </xdr:from>
    <xdr:to>
      <xdr:col>1</xdr:col>
      <xdr:colOff>4933950</xdr:colOff>
      <xdr:row>271</xdr:row>
      <xdr:rowOff>57150</xdr:rowOff>
    </xdr:to>
    <xdr:pic>
      <xdr:nvPicPr>
        <xdr:cNvPr id="700464" name="Picture 31" descr="Grapple_In * MERGEFORM * MERGEFORMATINET "/>
        <xdr:cNvPicPr>
          <a:picLocks noChangeAspect="1" noChangeArrowheads="1"/>
        </xdr:cNvPicPr>
      </xdr:nvPicPr>
      <xdr:blipFill>
        <a:blip xmlns:r="http://schemas.openxmlformats.org/officeDocument/2006/relationships" r:embed="rId13" cstate="print"/>
        <a:srcRect/>
        <a:stretch>
          <a:fillRect/>
        </a:stretch>
      </xdr:blipFill>
      <xdr:spPr bwMode="auto">
        <a:xfrm>
          <a:off x="4705350" y="57940575"/>
          <a:ext cx="1590675" cy="1400175"/>
        </a:xfrm>
        <a:prstGeom prst="rect">
          <a:avLst/>
        </a:prstGeom>
        <a:noFill/>
        <a:ln w="9525">
          <a:noFill/>
          <a:miter lim="800000"/>
          <a:headEnd/>
          <a:tailEnd/>
        </a:ln>
      </xdr:spPr>
    </xdr:pic>
    <xdr:clientData/>
  </xdr:twoCellAnchor>
  <xdr:twoCellAnchor>
    <xdr:from>
      <xdr:col>1</xdr:col>
      <xdr:colOff>1685925</xdr:colOff>
      <xdr:row>315</xdr:row>
      <xdr:rowOff>28575</xdr:rowOff>
    </xdr:from>
    <xdr:to>
      <xdr:col>1</xdr:col>
      <xdr:colOff>4067175</xdr:colOff>
      <xdr:row>321</xdr:row>
      <xdr:rowOff>66675</xdr:rowOff>
    </xdr:to>
    <xdr:pic>
      <xdr:nvPicPr>
        <xdr:cNvPr id="700467" name="Picture 33" descr="landplane"/>
        <xdr:cNvPicPr>
          <a:picLocks noChangeAspect="1" noChangeArrowheads="1"/>
        </xdr:cNvPicPr>
      </xdr:nvPicPr>
      <xdr:blipFill>
        <a:blip xmlns:r="http://schemas.openxmlformats.org/officeDocument/2006/relationships" r:embed="rId14" cstate="print"/>
        <a:srcRect/>
        <a:stretch>
          <a:fillRect/>
        </a:stretch>
      </xdr:blipFill>
      <xdr:spPr bwMode="auto">
        <a:xfrm>
          <a:off x="3048000" y="68837175"/>
          <a:ext cx="2381250" cy="1181100"/>
        </a:xfrm>
        <a:prstGeom prst="rect">
          <a:avLst/>
        </a:prstGeom>
        <a:noFill/>
        <a:ln w="9525">
          <a:noFill/>
          <a:miter lim="800000"/>
          <a:headEnd/>
          <a:tailEnd/>
        </a:ln>
      </xdr:spPr>
    </xdr:pic>
    <xdr:clientData/>
  </xdr:twoCellAnchor>
  <xdr:twoCellAnchor>
    <xdr:from>
      <xdr:col>1</xdr:col>
      <xdr:colOff>1781175</xdr:colOff>
      <xdr:row>329</xdr:row>
      <xdr:rowOff>171450</xdr:rowOff>
    </xdr:from>
    <xdr:to>
      <xdr:col>1</xdr:col>
      <xdr:colOff>3971925</xdr:colOff>
      <xdr:row>337</xdr:row>
      <xdr:rowOff>0</xdr:rowOff>
    </xdr:to>
    <xdr:pic>
      <xdr:nvPicPr>
        <xdr:cNvPr id="700468" name="Picture 34" descr="landscape rake"/>
        <xdr:cNvPicPr>
          <a:picLocks noChangeAspect="1" noChangeArrowheads="1"/>
        </xdr:cNvPicPr>
      </xdr:nvPicPr>
      <xdr:blipFill>
        <a:blip xmlns:r="http://schemas.openxmlformats.org/officeDocument/2006/relationships" r:embed="rId15" cstate="print"/>
        <a:srcRect/>
        <a:stretch>
          <a:fillRect/>
        </a:stretch>
      </xdr:blipFill>
      <xdr:spPr bwMode="auto">
        <a:xfrm>
          <a:off x="3143250" y="72475725"/>
          <a:ext cx="2190750" cy="1352550"/>
        </a:xfrm>
        <a:prstGeom prst="rect">
          <a:avLst/>
        </a:prstGeom>
        <a:noFill/>
        <a:ln w="9525">
          <a:noFill/>
          <a:miter lim="800000"/>
          <a:headEnd/>
          <a:tailEnd/>
        </a:ln>
      </xdr:spPr>
    </xdr:pic>
    <xdr:clientData/>
  </xdr:twoCellAnchor>
  <xdr:twoCellAnchor>
    <xdr:from>
      <xdr:col>1</xdr:col>
      <xdr:colOff>1066800</xdr:colOff>
      <xdr:row>346</xdr:row>
      <xdr:rowOff>171450</xdr:rowOff>
    </xdr:from>
    <xdr:to>
      <xdr:col>1</xdr:col>
      <xdr:colOff>4076700</xdr:colOff>
      <xdr:row>358</xdr:row>
      <xdr:rowOff>38100</xdr:rowOff>
    </xdr:to>
    <xdr:pic>
      <xdr:nvPicPr>
        <xdr:cNvPr id="700469" name="Picture 35" descr="Mower"/>
        <xdr:cNvPicPr>
          <a:picLocks noChangeAspect="1" noChangeArrowheads="1"/>
        </xdr:cNvPicPr>
      </xdr:nvPicPr>
      <xdr:blipFill>
        <a:blip xmlns:r="http://schemas.openxmlformats.org/officeDocument/2006/relationships" r:embed="rId16" cstate="print"/>
        <a:srcRect/>
        <a:stretch>
          <a:fillRect/>
        </a:stretch>
      </xdr:blipFill>
      <xdr:spPr bwMode="auto">
        <a:xfrm>
          <a:off x="2428875" y="75780900"/>
          <a:ext cx="3009900" cy="2152650"/>
        </a:xfrm>
        <a:prstGeom prst="rect">
          <a:avLst/>
        </a:prstGeom>
        <a:noFill/>
        <a:ln w="9525">
          <a:noFill/>
          <a:miter lim="800000"/>
          <a:headEnd/>
          <a:tailEnd/>
        </a:ln>
      </xdr:spPr>
    </xdr:pic>
    <xdr:clientData/>
  </xdr:twoCellAnchor>
  <xdr:twoCellAnchor>
    <xdr:from>
      <xdr:col>1</xdr:col>
      <xdr:colOff>1943100</xdr:colOff>
      <xdr:row>367</xdr:row>
      <xdr:rowOff>171450</xdr:rowOff>
    </xdr:from>
    <xdr:to>
      <xdr:col>1</xdr:col>
      <xdr:colOff>3695700</xdr:colOff>
      <xdr:row>375</xdr:row>
      <xdr:rowOff>47625</xdr:rowOff>
    </xdr:to>
    <xdr:pic>
      <xdr:nvPicPr>
        <xdr:cNvPr id="700470" name="Picture 37" descr="pallet fork"/>
        <xdr:cNvPicPr>
          <a:picLocks noChangeAspect="1" noChangeArrowheads="1"/>
        </xdr:cNvPicPr>
      </xdr:nvPicPr>
      <xdr:blipFill>
        <a:blip xmlns:r="http://schemas.openxmlformats.org/officeDocument/2006/relationships" r:embed="rId17" cstate="print"/>
        <a:srcRect/>
        <a:stretch>
          <a:fillRect/>
        </a:stretch>
      </xdr:blipFill>
      <xdr:spPr bwMode="auto">
        <a:xfrm>
          <a:off x="3305175" y="79848075"/>
          <a:ext cx="1752600" cy="1400175"/>
        </a:xfrm>
        <a:prstGeom prst="rect">
          <a:avLst/>
        </a:prstGeom>
        <a:noFill/>
        <a:ln w="9525">
          <a:noFill/>
          <a:miter lim="800000"/>
          <a:headEnd/>
          <a:tailEnd/>
        </a:ln>
      </xdr:spPr>
    </xdr:pic>
    <xdr:clientData/>
  </xdr:twoCellAnchor>
  <xdr:twoCellAnchor>
    <xdr:from>
      <xdr:col>1</xdr:col>
      <xdr:colOff>0</xdr:colOff>
      <xdr:row>382</xdr:row>
      <xdr:rowOff>190500</xdr:rowOff>
    </xdr:from>
    <xdr:to>
      <xdr:col>1</xdr:col>
      <xdr:colOff>1752600</xdr:colOff>
      <xdr:row>390</xdr:row>
      <xdr:rowOff>66675</xdr:rowOff>
    </xdr:to>
    <xdr:pic>
      <xdr:nvPicPr>
        <xdr:cNvPr id="700471" name="Picture 37" descr="pallet fork"/>
        <xdr:cNvPicPr>
          <a:picLocks noChangeAspect="1" noChangeArrowheads="1"/>
        </xdr:cNvPicPr>
      </xdr:nvPicPr>
      <xdr:blipFill>
        <a:blip xmlns:r="http://schemas.openxmlformats.org/officeDocument/2006/relationships" r:embed="rId17" cstate="print"/>
        <a:srcRect/>
        <a:stretch>
          <a:fillRect/>
        </a:stretch>
      </xdr:blipFill>
      <xdr:spPr bwMode="auto">
        <a:xfrm>
          <a:off x="1362075" y="83553300"/>
          <a:ext cx="1752600" cy="1400175"/>
        </a:xfrm>
        <a:prstGeom prst="rect">
          <a:avLst/>
        </a:prstGeom>
        <a:noFill/>
        <a:ln w="9525">
          <a:noFill/>
          <a:miter lim="800000"/>
          <a:headEnd/>
          <a:tailEnd/>
        </a:ln>
      </xdr:spPr>
    </xdr:pic>
    <xdr:clientData/>
  </xdr:twoCellAnchor>
  <xdr:twoCellAnchor>
    <xdr:from>
      <xdr:col>1</xdr:col>
      <xdr:colOff>3324225</xdr:colOff>
      <xdr:row>382</xdr:row>
      <xdr:rowOff>66675</xdr:rowOff>
    </xdr:from>
    <xdr:to>
      <xdr:col>1</xdr:col>
      <xdr:colOff>5362575</xdr:colOff>
      <xdr:row>389</xdr:row>
      <xdr:rowOff>190500</xdr:rowOff>
    </xdr:to>
    <xdr:pic>
      <xdr:nvPicPr>
        <xdr:cNvPr id="700472" name="Picture 38" descr="Bail_fork_3d"/>
        <xdr:cNvPicPr>
          <a:picLocks noChangeAspect="1" noChangeArrowheads="1"/>
        </xdr:cNvPicPr>
      </xdr:nvPicPr>
      <xdr:blipFill>
        <a:blip xmlns:r="http://schemas.openxmlformats.org/officeDocument/2006/relationships" r:embed="rId18" cstate="print"/>
        <a:srcRect/>
        <a:stretch>
          <a:fillRect/>
        </a:stretch>
      </xdr:blipFill>
      <xdr:spPr bwMode="auto">
        <a:xfrm>
          <a:off x="4686300" y="83429475"/>
          <a:ext cx="2038350" cy="1457325"/>
        </a:xfrm>
        <a:prstGeom prst="rect">
          <a:avLst/>
        </a:prstGeom>
        <a:noFill/>
        <a:ln w="9525">
          <a:noFill/>
          <a:miter lim="800000"/>
          <a:headEnd/>
          <a:tailEnd/>
        </a:ln>
      </xdr:spPr>
    </xdr:pic>
    <xdr:clientData/>
  </xdr:twoCellAnchor>
  <xdr:twoCellAnchor>
    <xdr:from>
      <xdr:col>1</xdr:col>
      <xdr:colOff>1495425</xdr:colOff>
      <xdr:row>406</xdr:row>
      <xdr:rowOff>161925</xdr:rowOff>
    </xdr:from>
    <xdr:to>
      <xdr:col>1</xdr:col>
      <xdr:colOff>4438650</xdr:colOff>
      <xdr:row>419</xdr:row>
      <xdr:rowOff>76200</xdr:rowOff>
    </xdr:to>
    <xdr:pic>
      <xdr:nvPicPr>
        <xdr:cNvPr id="700473" name="Picture 1" descr="463"/>
        <xdr:cNvPicPr>
          <a:picLocks noChangeAspect="1" noChangeArrowheads="1"/>
        </xdr:cNvPicPr>
      </xdr:nvPicPr>
      <xdr:blipFill>
        <a:blip xmlns:r="http://schemas.openxmlformats.org/officeDocument/2006/relationships" r:embed="rId19" cstate="print"/>
        <a:srcRect/>
        <a:stretch>
          <a:fillRect/>
        </a:stretch>
      </xdr:blipFill>
      <xdr:spPr bwMode="auto">
        <a:xfrm>
          <a:off x="2857500" y="88353900"/>
          <a:ext cx="2943225" cy="2390775"/>
        </a:xfrm>
        <a:prstGeom prst="rect">
          <a:avLst/>
        </a:prstGeom>
        <a:noFill/>
        <a:ln w="9525">
          <a:noFill/>
          <a:miter lim="800000"/>
          <a:headEnd/>
          <a:tailEnd/>
        </a:ln>
      </xdr:spPr>
    </xdr:pic>
    <xdr:clientData/>
  </xdr:twoCellAnchor>
  <xdr:twoCellAnchor>
    <xdr:from>
      <xdr:col>1</xdr:col>
      <xdr:colOff>1228725</xdr:colOff>
      <xdr:row>428</xdr:row>
      <xdr:rowOff>57150</xdr:rowOff>
    </xdr:from>
    <xdr:to>
      <xdr:col>1</xdr:col>
      <xdr:colOff>4371975</xdr:colOff>
      <xdr:row>437</xdr:row>
      <xdr:rowOff>123825</xdr:rowOff>
    </xdr:to>
    <xdr:pic>
      <xdr:nvPicPr>
        <xdr:cNvPr id="700474" name="Picture 25" descr="sand%20spreader"/>
        <xdr:cNvPicPr>
          <a:picLocks noChangeAspect="1" noChangeArrowheads="1"/>
        </xdr:cNvPicPr>
      </xdr:nvPicPr>
      <xdr:blipFill>
        <a:blip xmlns:r="http://schemas.openxmlformats.org/officeDocument/2006/relationships" r:embed="rId20" cstate="print"/>
        <a:srcRect/>
        <a:stretch>
          <a:fillRect/>
        </a:stretch>
      </xdr:blipFill>
      <xdr:spPr bwMode="auto">
        <a:xfrm>
          <a:off x="2590800" y="92506800"/>
          <a:ext cx="3143250" cy="1781175"/>
        </a:xfrm>
        <a:prstGeom prst="rect">
          <a:avLst/>
        </a:prstGeom>
        <a:noFill/>
        <a:ln w="9525">
          <a:noFill/>
          <a:miter lim="800000"/>
          <a:headEnd/>
          <a:tailEnd/>
        </a:ln>
      </xdr:spPr>
    </xdr:pic>
    <xdr:clientData/>
  </xdr:twoCellAnchor>
  <xdr:twoCellAnchor>
    <xdr:from>
      <xdr:col>1</xdr:col>
      <xdr:colOff>2057400</xdr:colOff>
      <xdr:row>447</xdr:row>
      <xdr:rowOff>66675</xdr:rowOff>
    </xdr:from>
    <xdr:to>
      <xdr:col>1</xdr:col>
      <xdr:colOff>3800475</xdr:colOff>
      <xdr:row>451</xdr:row>
      <xdr:rowOff>19050</xdr:rowOff>
    </xdr:to>
    <xdr:pic>
      <xdr:nvPicPr>
        <xdr:cNvPr id="700475" name="Picture 42" descr="super scraper"/>
        <xdr:cNvPicPr>
          <a:picLocks noChangeAspect="1" noChangeArrowheads="1"/>
        </xdr:cNvPicPr>
      </xdr:nvPicPr>
      <xdr:blipFill>
        <a:blip xmlns:r="http://schemas.openxmlformats.org/officeDocument/2006/relationships" r:embed="rId21" cstate="print"/>
        <a:srcRect/>
        <a:stretch>
          <a:fillRect/>
        </a:stretch>
      </xdr:blipFill>
      <xdr:spPr bwMode="auto">
        <a:xfrm>
          <a:off x="3419475" y="96202500"/>
          <a:ext cx="1743075" cy="714375"/>
        </a:xfrm>
        <a:prstGeom prst="rect">
          <a:avLst/>
        </a:prstGeom>
        <a:noFill/>
        <a:ln w="9525">
          <a:noFill/>
          <a:miter lim="800000"/>
          <a:headEnd/>
          <a:tailEnd/>
        </a:ln>
      </xdr:spPr>
    </xdr:pic>
    <xdr:clientData/>
  </xdr:twoCellAnchor>
  <xdr:twoCellAnchor>
    <xdr:from>
      <xdr:col>1</xdr:col>
      <xdr:colOff>1057275</xdr:colOff>
      <xdr:row>457</xdr:row>
      <xdr:rowOff>133350</xdr:rowOff>
    </xdr:from>
    <xdr:to>
      <xdr:col>1</xdr:col>
      <xdr:colOff>4610100</xdr:colOff>
      <xdr:row>465</xdr:row>
      <xdr:rowOff>180975</xdr:rowOff>
    </xdr:to>
    <xdr:pic>
      <xdr:nvPicPr>
        <xdr:cNvPr id="700476" name="Picture 43" descr="seeder"/>
        <xdr:cNvPicPr>
          <a:picLocks noChangeAspect="1" noChangeArrowheads="1"/>
        </xdr:cNvPicPr>
      </xdr:nvPicPr>
      <xdr:blipFill>
        <a:blip xmlns:r="http://schemas.openxmlformats.org/officeDocument/2006/relationships" r:embed="rId22" cstate="print"/>
        <a:srcRect/>
        <a:stretch>
          <a:fillRect/>
        </a:stretch>
      </xdr:blipFill>
      <xdr:spPr bwMode="auto">
        <a:xfrm>
          <a:off x="2419350" y="98240850"/>
          <a:ext cx="3552825" cy="1571625"/>
        </a:xfrm>
        <a:prstGeom prst="rect">
          <a:avLst/>
        </a:prstGeom>
        <a:noFill/>
        <a:ln w="9525">
          <a:noFill/>
          <a:miter lim="800000"/>
          <a:headEnd/>
          <a:tailEnd/>
        </a:ln>
      </xdr:spPr>
    </xdr:pic>
    <xdr:clientData/>
  </xdr:twoCellAnchor>
  <xdr:twoCellAnchor>
    <xdr:from>
      <xdr:col>1</xdr:col>
      <xdr:colOff>1724025</xdr:colOff>
      <xdr:row>480</xdr:row>
      <xdr:rowOff>76200</xdr:rowOff>
    </xdr:from>
    <xdr:to>
      <xdr:col>1</xdr:col>
      <xdr:colOff>3762375</xdr:colOff>
      <xdr:row>491</xdr:row>
      <xdr:rowOff>133350</xdr:rowOff>
    </xdr:to>
    <xdr:pic>
      <xdr:nvPicPr>
        <xdr:cNvPr id="700477" name="Picture 45" descr="snowblade_attatchment"/>
        <xdr:cNvPicPr>
          <a:picLocks noChangeAspect="1" noChangeArrowheads="1"/>
        </xdr:cNvPicPr>
      </xdr:nvPicPr>
      <xdr:blipFill>
        <a:blip xmlns:r="http://schemas.openxmlformats.org/officeDocument/2006/relationships" r:embed="rId23" cstate="print"/>
        <a:srcRect/>
        <a:stretch>
          <a:fillRect/>
        </a:stretch>
      </xdr:blipFill>
      <xdr:spPr bwMode="auto">
        <a:xfrm>
          <a:off x="3086100" y="102650925"/>
          <a:ext cx="2038350" cy="2152650"/>
        </a:xfrm>
        <a:prstGeom prst="rect">
          <a:avLst/>
        </a:prstGeom>
        <a:noFill/>
        <a:ln w="9525">
          <a:noFill/>
          <a:miter lim="800000"/>
          <a:headEnd/>
          <a:tailEnd/>
        </a:ln>
      </xdr:spPr>
    </xdr:pic>
    <xdr:clientData/>
  </xdr:twoCellAnchor>
  <xdr:twoCellAnchor>
    <xdr:from>
      <xdr:col>1</xdr:col>
      <xdr:colOff>0</xdr:colOff>
      <xdr:row>523</xdr:row>
      <xdr:rowOff>0</xdr:rowOff>
    </xdr:from>
    <xdr:to>
      <xdr:col>1</xdr:col>
      <xdr:colOff>1962150</xdr:colOff>
      <xdr:row>527</xdr:row>
      <xdr:rowOff>85725</xdr:rowOff>
    </xdr:to>
    <xdr:pic>
      <xdr:nvPicPr>
        <xdr:cNvPr id="700479" name="Picture 47" descr="snow_v_blade-u"/>
        <xdr:cNvPicPr>
          <a:picLocks noChangeAspect="1" noChangeArrowheads="1"/>
        </xdr:cNvPicPr>
      </xdr:nvPicPr>
      <xdr:blipFill>
        <a:blip xmlns:r="http://schemas.openxmlformats.org/officeDocument/2006/relationships" r:embed="rId24" cstate="print"/>
        <a:srcRect/>
        <a:stretch>
          <a:fillRect/>
        </a:stretch>
      </xdr:blipFill>
      <xdr:spPr bwMode="auto">
        <a:xfrm>
          <a:off x="1362075" y="113061750"/>
          <a:ext cx="1962150" cy="847725"/>
        </a:xfrm>
        <a:prstGeom prst="rect">
          <a:avLst/>
        </a:prstGeom>
        <a:noFill/>
        <a:ln w="9525">
          <a:noFill/>
          <a:miter lim="800000"/>
          <a:headEnd/>
          <a:tailEnd/>
        </a:ln>
      </xdr:spPr>
    </xdr:pic>
    <xdr:clientData/>
  </xdr:twoCellAnchor>
  <xdr:twoCellAnchor>
    <xdr:from>
      <xdr:col>1</xdr:col>
      <xdr:colOff>2200275</xdr:colOff>
      <xdr:row>523</xdr:row>
      <xdr:rowOff>28575</xdr:rowOff>
    </xdr:from>
    <xdr:to>
      <xdr:col>1</xdr:col>
      <xdr:colOff>4029075</xdr:colOff>
      <xdr:row>527</xdr:row>
      <xdr:rowOff>85725</xdr:rowOff>
    </xdr:to>
    <xdr:pic>
      <xdr:nvPicPr>
        <xdr:cNvPr id="700480" name="Picture 48" descr="snow_v_blade_v"/>
        <xdr:cNvPicPr>
          <a:picLocks noChangeAspect="1" noChangeArrowheads="1"/>
        </xdr:cNvPicPr>
      </xdr:nvPicPr>
      <xdr:blipFill>
        <a:blip xmlns:r="http://schemas.openxmlformats.org/officeDocument/2006/relationships" r:embed="rId25" cstate="print"/>
        <a:srcRect/>
        <a:stretch>
          <a:fillRect/>
        </a:stretch>
      </xdr:blipFill>
      <xdr:spPr bwMode="auto">
        <a:xfrm>
          <a:off x="3562350" y="113090325"/>
          <a:ext cx="1828800" cy="819150"/>
        </a:xfrm>
        <a:prstGeom prst="rect">
          <a:avLst/>
        </a:prstGeom>
        <a:noFill/>
        <a:ln w="9525">
          <a:noFill/>
          <a:miter lim="800000"/>
          <a:headEnd/>
          <a:tailEnd/>
        </a:ln>
      </xdr:spPr>
    </xdr:pic>
    <xdr:clientData/>
  </xdr:twoCellAnchor>
  <xdr:twoCellAnchor>
    <xdr:from>
      <xdr:col>1</xdr:col>
      <xdr:colOff>4514850</xdr:colOff>
      <xdr:row>522</xdr:row>
      <xdr:rowOff>180975</xdr:rowOff>
    </xdr:from>
    <xdr:to>
      <xdr:col>1</xdr:col>
      <xdr:colOff>6038850</xdr:colOff>
      <xdr:row>527</xdr:row>
      <xdr:rowOff>180975</xdr:rowOff>
    </xdr:to>
    <xdr:pic>
      <xdr:nvPicPr>
        <xdr:cNvPr id="700481" name="Picture 49" descr="snow_v_blade_angle"/>
        <xdr:cNvPicPr>
          <a:picLocks noChangeAspect="1" noChangeArrowheads="1"/>
        </xdr:cNvPicPr>
      </xdr:nvPicPr>
      <xdr:blipFill>
        <a:blip xmlns:r="http://schemas.openxmlformats.org/officeDocument/2006/relationships" r:embed="rId26" cstate="print"/>
        <a:srcRect/>
        <a:stretch>
          <a:fillRect/>
        </a:stretch>
      </xdr:blipFill>
      <xdr:spPr bwMode="auto">
        <a:xfrm>
          <a:off x="5876925" y="113052225"/>
          <a:ext cx="1209675" cy="952500"/>
        </a:xfrm>
        <a:prstGeom prst="rect">
          <a:avLst/>
        </a:prstGeom>
        <a:noFill/>
        <a:ln w="9525">
          <a:noFill/>
          <a:miter lim="800000"/>
          <a:headEnd/>
          <a:tailEnd/>
        </a:ln>
      </xdr:spPr>
    </xdr:pic>
    <xdr:clientData/>
  </xdr:twoCellAnchor>
  <xdr:twoCellAnchor>
    <xdr:from>
      <xdr:col>1</xdr:col>
      <xdr:colOff>1885950</xdr:colOff>
      <xdr:row>618</xdr:row>
      <xdr:rowOff>38100</xdr:rowOff>
    </xdr:from>
    <xdr:to>
      <xdr:col>1</xdr:col>
      <xdr:colOff>3505200</xdr:colOff>
      <xdr:row>623</xdr:row>
      <xdr:rowOff>152400</xdr:rowOff>
    </xdr:to>
    <xdr:pic>
      <xdr:nvPicPr>
        <xdr:cNvPr id="700483" name="Picture 51" descr="sodlayer"/>
        <xdr:cNvPicPr>
          <a:picLocks noChangeAspect="1" noChangeArrowheads="1"/>
        </xdr:cNvPicPr>
      </xdr:nvPicPr>
      <xdr:blipFill>
        <a:blip xmlns:r="http://schemas.openxmlformats.org/officeDocument/2006/relationships" r:embed="rId27" cstate="print"/>
        <a:srcRect/>
        <a:stretch>
          <a:fillRect/>
        </a:stretch>
      </xdr:blipFill>
      <xdr:spPr bwMode="auto">
        <a:xfrm>
          <a:off x="3248025" y="134883525"/>
          <a:ext cx="1619250" cy="1066800"/>
        </a:xfrm>
        <a:prstGeom prst="rect">
          <a:avLst/>
        </a:prstGeom>
        <a:noFill/>
        <a:ln w="9525">
          <a:noFill/>
          <a:miter lim="800000"/>
          <a:headEnd/>
          <a:tailEnd/>
        </a:ln>
      </xdr:spPr>
    </xdr:pic>
    <xdr:clientData/>
  </xdr:twoCellAnchor>
  <xdr:twoCellAnchor>
    <xdr:from>
      <xdr:col>1</xdr:col>
      <xdr:colOff>1533525</xdr:colOff>
      <xdr:row>633</xdr:row>
      <xdr:rowOff>76200</xdr:rowOff>
    </xdr:from>
    <xdr:to>
      <xdr:col>1</xdr:col>
      <xdr:colOff>3829050</xdr:colOff>
      <xdr:row>639</xdr:row>
      <xdr:rowOff>152400</xdr:rowOff>
    </xdr:to>
    <xdr:pic>
      <xdr:nvPicPr>
        <xdr:cNvPr id="700484" name="Picture 54" descr="soil cond_84"/>
        <xdr:cNvPicPr>
          <a:picLocks noChangeAspect="1" noChangeArrowheads="1"/>
        </xdr:cNvPicPr>
      </xdr:nvPicPr>
      <xdr:blipFill>
        <a:blip xmlns:r="http://schemas.openxmlformats.org/officeDocument/2006/relationships" r:embed="rId28" cstate="print"/>
        <a:srcRect/>
        <a:stretch>
          <a:fillRect/>
        </a:stretch>
      </xdr:blipFill>
      <xdr:spPr bwMode="auto">
        <a:xfrm>
          <a:off x="2895600" y="138036300"/>
          <a:ext cx="2295525" cy="1219200"/>
        </a:xfrm>
        <a:prstGeom prst="rect">
          <a:avLst/>
        </a:prstGeom>
        <a:noFill/>
        <a:ln w="9525">
          <a:noFill/>
          <a:miter lim="800000"/>
          <a:headEnd/>
          <a:tailEnd/>
        </a:ln>
      </xdr:spPr>
    </xdr:pic>
    <xdr:clientData/>
  </xdr:twoCellAnchor>
  <xdr:twoCellAnchor>
    <xdr:from>
      <xdr:col>1</xdr:col>
      <xdr:colOff>952500</xdr:colOff>
      <xdr:row>660</xdr:row>
      <xdr:rowOff>114300</xdr:rowOff>
    </xdr:from>
    <xdr:to>
      <xdr:col>1</xdr:col>
      <xdr:colOff>4010025</xdr:colOff>
      <xdr:row>668</xdr:row>
      <xdr:rowOff>0</xdr:rowOff>
    </xdr:to>
    <xdr:pic>
      <xdr:nvPicPr>
        <xdr:cNvPr id="700486" name="Picture 38" descr="SPR40 sprayer"/>
        <xdr:cNvPicPr>
          <a:picLocks noChangeAspect="1" noChangeArrowheads="1"/>
        </xdr:cNvPicPr>
      </xdr:nvPicPr>
      <xdr:blipFill>
        <a:blip xmlns:r="http://schemas.openxmlformats.org/officeDocument/2006/relationships" r:embed="rId29" cstate="print"/>
        <a:srcRect/>
        <a:stretch>
          <a:fillRect/>
        </a:stretch>
      </xdr:blipFill>
      <xdr:spPr bwMode="auto">
        <a:xfrm>
          <a:off x="2314575" y="149132925"/>
          <a:ext cx="3057525" cy="1647825"/>
        </a:xfrm>
        <a:prstGeom prst="rect">
          <a:avLst/>
        </a:prstGeom>
        <a:noFill/>
        <a:ln w="9525">
          <a:noFill/>
          <a:miter lim="800000"/>
          <a:headEnd/>
          <a:tailEnd/>
        </a:ln>
      </xdr:spPr>
    </xdr:pic>
    <xdr:clientData/>
  </xdr:twoCellAnchor>
  <xdr:twoCellAnchor>
    <xdr:from>
      <xdr:col>1</xdr:col>
      <xdr:colOff>1466850</xdr:colOff>
      <xdr:row>689</xdr:row>
      <xdr:rowOff>161925</xdr:rowOff>
    </xdr:from>
    <xdr:to>
      <xdr:col>1</xdr:col>
      <xdr:colOff>3114675</xdr:colOff>
      <xdr:row>697</xdr:row>
      <xdr:rowOff>0</xdr:rowOff>
    </xdr:to>
    <xdr:pic>
      <xdr:nvPicPr>
        <xdr:cNvPr id="700487" name="Picture 57" descr="HS8 Spreader_side"/>
        <xdr:cNvPicPr>
          <a:picLocks noChangeAspect="1" noChangeArrowheads="1"/>
        </xdr:cNvPicPr>
      </xdr:nvPicPr>
      <xdr:blipFill>
        <a:blip xmlns:r="http://schemas.openxmlformats.org/officeDocument/2006/relationships" r:embed="rId30" cstate="print"/>
        <a:srcRect/>
        <a:stretch>
          <a:fillRect/>
        </a:stretch>
      </xdr:blipFill>
      <xdr:spPr bwMode="auto">
        <a:xfrm>
          <a:off x="2828925" y="157819725"/>
          <a:ext cx="1647825" cy="1419225"/>
        </a:xfrm>
        <a:prstGeom prst="rect">
          <a:avLst/>
        </a:prstGeom>
        <a:noFill/>
        <a:ln w="9525">
          <a:noFill/>
          <a:miter lim="800000"/>
          <a:headEnd/>
          <a:tailEnd/>
        </a:ln>
      </xdr:spPr>
    </xdr:pic>
    <xdr:clientData/>
  </xdr:twoCellAnchor>
  <xdr:twoCellAnchor>
    <xdr:from>
      <xdr:col>1</xdr:col>
      <xdr:colOff>1457325</xdr:colOff>
      <xdr:row>720</xdr:row>
      <xdr:rowOff>28575</xdr:rowOff>
    </xdr:from>
    <xdr:to>
      <xdr:col>1</xdr:col>
      <xdr:colOff>4124325</xdr:colOff>
      <xdr:row>725</xdr:row>
      <xdr:rowOff>161925</xdr:rowOff>
    </xdr:to>
    <xdr:pic>
      <xdr:nvPicPr>
        <xdr:cNvPr id="700489" name="Picture 62" descr="sweeper"/>
        <xdr:cNvPicPr>
          <a:picLocks noChangeAspect="1" noChangeArrowheads="1"/>
        </xdr:cNvPicPr>
      </xdr:nvPicPr>
      <xdr:blipFill>
        <a:blip xmlns:r="http://schemas.openxmlformats.org/officeDocument/2006/relationships" r:embed="rId31" cstate="print"/>
        <a:srcRect/>
        <a:stretch>
          <a:fillRect/>
        </a:stretch>
      </xdr:blipFill>
      <xdr:spPr bwMode="auto">
        <a:xfrm>
          <a:off x="2819400" y="165125400"/>
          <a:ext cx="2667000" cy="1085850"/>
        </a:xfrm>
        <a:prstGeom prst="rect">
          <a:avLst/>
        </a:prstGeom>
        <a:noFill/>
        <a:ln w="9525">
          <a:noFill/>
          <a:miter lim="800000"/>
          <a:headEnd/>
          <a:tailEnd/>
        </a:ln>
      </xdr:spPr>
    </xdr:pic>
    <xdr:clientData/>
  </xdr:twoCellAnchor>
  <xdr:twoCellAnchor>
    <xdr:from>
      <xdr:col>1</xdr:col>
      <xdr:colOff>1162050</xdr:colOff>
      <xdr:row>748</xdr:row>
      <xdr:rowOff>171450</xdr:rowOff>
    </xdr:from>
    <xdr:to>
      <xdr:col>1</xdr:col>
      <xdr:colOff>4772025</xdr:colOff>
      <xdr:row>754</xdr:row>
      <xdr:rowOff>114300</xdr:rowOff>
    </xdr:to>
    <xdr:pic>
      <xdr:nvPicPr>
        <xdr:cNvPr id="700490" name="Picture 64" descr="tiller72"/>
        <xdr:cNvPicPr>
          <a:picLocks noChangeAspect="1" noChangeArrowheads="1"/>
        </xdr:cNvPicPr>
      </xdr:nvPicPr>
      <xdr:blipFill>
        <a:blip xmlns:r="http://schemas.openxmlformats.org/officeDocument/2006/relationships" r:embed="rId32" cstate="print"/>
        <a:srcRect/>
        <a:stretch>
          <a:fillRect/>
        </a:stretch>
      </xdr:blipFill>
      <xdr:spPr bwMode="auto">
        <a:xfrm>
          <a:off x="2524125" y="170916600"/>
          <a:ext cx="3609975" cy="1085850"/>
        </a:xfrm>
        <a:prstGeom prst="rect">
          <a:avLst/>
        </a:prstGeom>
        <a:noFill/>
        <a:ln w="9525">
          <a:noFill/>
          <a:miter lim="800000"/>
          <a:headEnd/>
          <a:tailEnd/>
        </a:ln>
      </xdr:spPr>
    </xdr:pic>
    <xdr:clientData/>
  </xdr:twoCellAnchor>
  <xdr:twoCellAnchor>
    <xdr:from>
      <xdr:col>1</xdr:col>
      <xdr:colOff>1600200</xdr:colOff>
      <xdr:row>765</xdr:row>
      <xdr:rowOff>19050</xdr:rowOff>
    </xdr:from>
    <xdr:to>
      <xdr:col>1</xdr:col>
      <xdr:colOff>3762375</xdr:colOff>
      <xdr:row>774</xdr:row>
      <xdr:rowOff>9525</xdr:rowOff>
    </xdr:to>
    <xdr:pic>
      <xdr:nvPicPr>
        <xdr:cNvPr id="700491" name="Picture 65" descr="tilt-tatch"/>
        <xdr:cNvPicPr>
          <a:picLocks noChangeAspect="1" noChangeArrowheads="1"/>
        </xdr:cNvPicPr>
      </xdr:nvPicPr>
      <xdr:blipFill>
        <a:blip xmlns:r="http://schemas.openxmlformats.org/officeDocument/2006/relationships" r:embed="rId33" cstate="print"/>
        <a:srcRect/>
        <a:stretch>
          <a:fillRect/>
        </a:stretch>
      </xdr:blipFill>
      <xdr:spPr bwMode="auto">
        <a:xfrm>
          <a:off x="2962275" y="174069375"/>
          <a:ext cx="2162175" cy="1704975"/>
        </a:xfrm>
        <a:prstGeom prst="rect">
          <a:avLst/>
        </a:prstGeom>
        <a:noFill/>
        <a:ln w="9525">
          <a:noFill/>
          <a:miter lim="800000"/>
          <a:headEnd/>
          <a:tailEnd/>
        </a:ln>
      </xdr:spPr>
    </xdr:pic>
    <xdr:clientData/>
  </xdr:twoCellAnchor>
  <xdr:twoCellAnchor>
    <xdr:from>
      <xdr:col>1</xdr:col>
      <xdr:colOff>1847850</xdr:colOff>
      <xdr:row>786</xdr:row>
      <xdr:rowOff>76200</xdr:rowOff>
    </xdr:from>
    <xdr:to>
      <xdr:col>1</xdr:col>
      <xdr:colOff>4162425</xdr:colOff>
      <xdr:row>791</xdr:row>
      <xdr:rowOff>180975</xdr:rowOff>
    </xdr:to>
    <xdr:pic>
      <xdr:nvPicPr>
        <xdr:cNvPr id="700492" name="Picture 69" descr="trencher%2 * MERGEFORM * MERGEFORMATINET "/>
        <xdr:cNvPicPr>
          <a:picLocks noChangeAspect="1" noChangeArrowheads="1"/>
        </xdr:cNvPicPr>
      </xdr:nvPicPr>
      <xdr:blipFill>
        <a:blip xmlns:r="http://schemas.openxmlformats.org/officeDocument/2006/relationships" r:embed="rId34" cstate="print"/>
        <a:srcRect/>
        <a:stretch>
          <a:fillRect/>
        </a:stretch>
      </xdr:blipFill>
      <xdr:spPr bwMode="auto">
        <a:xfrm>
          <a:off x="3209925" y="178193700"/>
          <a:ext cx="2314575" cy="1057275"/>
        </a:xfrm>
        <a:prstGeom prst="rect">
          <a:avLst/>
        </a:prstGeom>
        <a:noFill/>
        <a:ln w="9525">
          <a:noFill/>
          <a:miter lim="800000"/>
          <a:headEnd/>
          <a:tailEnd/>
        </a:ln>
      </xdr:spPr>
    </xdr:pic>
    <xdr:clientData/>
  </xdr:twoCellAnchor>
  <xdr:twoCellAnchor>
    <xdr:from>
      <xdr:col>1</xdr:col>
      <xdr:colOff>1476375</xdr:colOff>
      <xdr:row>5</xdr:row>
      <xdr:rowOff>9525</xdr:rowOff>
    </xdr:from>
    <xdr:to>
      <xdr:col>1</xdr:col>
      <xdr:colOff>3724275</xdr:colOff>
      <xdr:row>12</xdr:row>
      <xdr:rowOff>95250</xdr:rowOff>
    </xdr:to>
    <xdr:pic>
      <xdr:nvPicPr>
        <xdr:cNvPr id="48" name="Picture 2" descr="AngleBroom * MERGEFORM * MERGEFORMATINET "/>
        <xdr:cNvPicPr>
          <a:picLocks noChangeAspect="1" noChangeArrowheads="1"/>
        </xdr:cNvPicPr>
      </xdr:nvPicPr>
      <xdr:blipFill>
        <a:blip xmlns:r="http://schemas.openxmlformats.org/officeDocument/2006/relationships" r:embed="rId1" cstate="print"/>
        <a:srcRect/>
        <a:stretch>
          <a:fillRect/>
        </a:stretch>
      </xdr:blipFill>
      <xdr:spPr bwMode="auto">
        <a:xfrm>
          <a:off x="2838450" y="609600"/>
          <a:ext cx="2247900" cy="1485900"/>
        </a:xfrm>
        <a:prstGeom prst="rect">
          <a:avLst/>
        </a:prstGeom>
        <a:noFill/>
        <a:ln w="9525">
          <a:noFill/>
          <a:miter lim="800000"/>
          <a:headEnd/>
          <a:tailEnd/>
        </a:ln>
      </xdr:spPr>
    </xdr:pic>
    <xdr:clientData/>
  </xdr:twoCellAnchor>
  <xdr:twoCellAnchor>
    <xdr:from>
      <xdr:col>1</xdr:col>
      <xdr:colOff>2133600</xdr:colOff>
      <xdr:row>28</xdr:row>
      <xdr:rowOff>19050</xdr:rowOff>
    </xdr:from>
    <xdr:to>
      <xdr:col>1</xdr:col>
      <xdr:colOff>2847975</xdr:colOff>
      <xdr:row>37</xdr:row>
      <xdr:rowOff>171450</xdr:rowOff>
    </xdr:to>
    <xdr:pic>
      <xdr:nvPicPr>
        <xdr:cNvPr id="49" name="Picture 3" descr="Auger"/>
        <xdr:cNvPicPr>
          <a:picLocks noChangeAspect="1" noChangeArrowheads="1"/>
        </xdr:cNvPicPr>
      </xdr:nvPicPr>
      <xdr:blipFill>
        <a:blip xmlns:r="http://schemas.openxmlformats.org/officeDocument/2006/relationships" r:embed="rId2" cstate="print"/>
        <a:srcRect/>
        <a:stretch>
          <a:fillRect/>
        </a:stretch>
      </xdr:blipFill>
      <xdr:spPr bwMode="auto">
        <a:xfrm>
          <a:off x="3495675" y="5219700"/>
          <a:ext cx="714375" cy="1952625"/>
        </a:xfrm>
        <a:prstGeom prst="rect">
          <a:avLst/>
        </a:prstGeom>
        <a:noFill/>
        <a:ln w="9525">
          <a:noFill/>
          <a:miter lim="800000"/>
          <a:headEnd/>
          <a:tailEnd/>
        </a:ln>
      </xdr:spPr>
    </xdr:pic>
    <xdr:clientData/>
  </xdr:twoCellAnchor>
  <xdr:twoCellAnchor>
    <xdr:from>
      <xdr:col>1</xdr:col>
      <xdr:colOff>1762125</xdr:colOff>
      <xdr:row>68</xdr:row>
      <xdr:rowOff>76200</xdr:rowOff>
    </xdr:from>
    <xdr:to>
      <xdr:col>1</xdr:col>
      <xdr:colOff>3876675</xdr:colOff>
      <xdr:row>77</xdr:row>
      <xdr:rowOff>66675</xdr:rowOff>
    </xdr:to>
    <xdr:pic>
      <xdr:nvPicPr>
        <xdr:cNvPr id="51" name="Picture 8" descr="boxblade"/>
        <xdr:cNvPicPr>
          <a:picLocks noChangeAspect="1" noChangeArrowheads="1"/>
        </xdr:cNvPicPr>
      </xdr:nvPicPr>
      <xdr:blipFill>
        <a:blip xmlns:r="http://schemas.openxmlformats.org/officeDocument/2006/relationships" r:embed="rId3" cstate="print"/>
        <a:srcRect/>
        <a:stretch>
          <a:fillRect/>
        </a:stretch>
      </xdr:blipFill>
      <xdr:spPr bwMode="auto">
        <a:xfrm>
          <a:off x="3124200" y="17078325"/>
          <a:ext cx="2114550" cy="1790700"/>
        </a:xfrm>
        <a:prstGeom prst="rect">
          <a:avLst/>
        </a:prstGeom>
        <a:noFill/>
        <a:ln w="9525">
          <a:noFill/>
          <a:miter lim="800000"/>
          <a:headEnd/>
          <a:tailEnd/>
        </a:ln>
      </xdr:spPr>
    </xdr:pic>
    <xdr:clientData/>
  </xdr:twoCellAnchor>
  <xdr:twoCellAnchor>
    <xdr:from>
      <xdr:col>1</xdr:col>
      <xdr:colOff>1438275</xdr:colOff>
      <xdr:row>87</xdr:row>
      <xdr:rowOff>66675</xdr:rowOff>
    </xdr:from>
    <xdr:to>
      <xdr:col>1</xdr:col>
      <xdr:colOff>4724400</xdr:colOff>
      <xdr:row>92</xdr:row>
      <xdr:rowOff>19050</xdr:rowOff>
    </xdr:to>
    <xdr:pic>
      <xdr:nvPicPr>
        <xdr:cNvPr id="53" name="Picture 12" descr="brushcat"/>
        <xdr:cNvPicPr>
          <a:picLocks noChangeAspect="1" noChangeArrowheads="1"/>
        </xdr:cNvPicPr>
      </xdr:nvPicPr>
      <xdr:blipFill>
        <a:blip xmlns:r="http://schemas.openxmlformats.org/officeDocument/2006/relationships" r:embed="rId4" cstate="print"/>
        <a:srcRect/>
        <a:stretch>
          <a:fillRect/>
        </a:stretch>
      </xdr:blipFill>
      <xdr:spPr bwMode="auto">
        <a:xfrm>
          <a:off x="2800350" y="24469725"/>
          <a:ext cx="3286125" cy="952500"/>
        </a:xfrm>
        <a:prstGeom prst="rect">
          <a:avLst/>
        </a:prstGeom>
        <a:noFill/>
        <a:ln w="9525">
          <a:noFill/>
          <a:miter lim="800000"/>
          <a:headEnd/>
          <a:tailEnd/>
        </a:ln>
      </xdr:spPr>
    </xdr:pic>
    <xdr:clientData/>
  </xdr:twoCellAnchor>
  <xdr:twoCellAnchor>
    <xdr:from>
      <xdr:col>1</xdr:col>
      <xdr:colOff>2038350</xdr:colOff>
      <xdr:row>118</xdr:row>
      <xdr:rowOff>66675</xdr:rowOff>
    </xdr:from>
    <xdr:to>
      <xdr:col>1</xdr:col>
      <xdr:colOff>4105275</xdr:colOff>
      <xdr:row>126</xdr:row>
      <xdr:rowOff>114300</xdr:rowOff>
    </xdr:to>
    <xdr:pic>
      <xdr:nvPicPr>
        <xdr:cNvPr id="54" name="Picture 1091"/>
        <xdr:cNvPicPr>
          <a:picLocks noChangeAspect="1" noChangeArrowheads="1"/>
        </xdr:cNvPicPr>
      </xdr:nvPicPr>
      <xdr:blipFill>
        <a:blip xmlns:r="http://schemas.openxmlformats.org/officeDocument/2006/relationships" r:embed="rId5" cstate="print"/>
        <a:srcRect/>
        <a:stretch>
          <a:fillRect/>
        </a:stretch>
      </xdr:blipFill>
      <xdr:spPr bwMode="auto">
        <a:xfrm>
          <a:off x="3400425" y="28670250"/>
          <a:ext cx="2066925" cy="1647825"/>
        </a:xfrm>
        <a:prstGeom prst="rect">
          <a:avLst/>
        </a:prstGeom>
        <a:noFill/>
        <a:ln w="9525">
          <a:noFill/>
          <a:miter lim="800000"/>
          <a:headEnd/>
          <a:tailEnd/>
        </a:ln>
      </xdr:spPr>
    </xdr:pic>
    <xdr:clientData/>
  </xdr:twoCellAnchor>
  <xdr:twoCellAnchor>
    <xdr:from>
      <xdr:col>1</xdr:col>
      <xdr:colOff>1581150</xdr:colOff>
      <xdr:row>146</xdr:row>
      <xdr:rowOff>180975</xdr:rowOff>
    </xdr:from>
    <xdr:to>
      <xdr:col>1</xdr:col>
      <xdr:colOff>3829050</xdr:colOff>
      <xdr:row>155</xdr:row>
      <xdr:rowOff>152400</xdr:rowOff>
    </xdr:to>
    <xdr:pic>
      <xdr:nvPicPr>
        <xdr:cNvPr id="55" name="Picture 15" descr="chipper"/>
        <xdr:cNvPicPr>
          <a:picLocks noChangeAspect="1" noChangeArrowheads="1"/>
        </xdr:cNvPicPr>
      </xdr:nvPicPr>
      <xdr:blipFill>
        <a:blip xmlns:r="http://schemas.openxmlformats.org/officeDocument/2006/relationships" r:embed="rId6" cstate="print"/>
        <a:srcRect/>
        <a:stretch>
          <a:fillRect/>
        </a:stretch>
      </xdr:blipFill>
      <xdr:spPr bwMode="auto">
        <a:xfrm>
          <a:off x="2943225" y="34385250"/>
          <a:ext cx="2247900" cy="1771650"/>
        </a:xfrm>
        <a:prstGeom prst="rect">
          <a:avLst/>
        </a:prstGeom>
        <a:noFill/>
        <a:ln w="9525">
          <a:noFill/>
          <a:miter lim="800000"/>
          <a:headEnd/>
          <a:tailEnd/>
        </a:ln>
      </xdr:spPr>
    </xdr:pic>
    <xdr:clientData/>
  </xdr:twoCellAnchor>
  <xdr:twoCellAnchor>
    <xdr:from>
      <xdr:col>1</xdr:col>
      <xdr:colOff>1790700</xdr:colOff>
      <xdr:row>170</xdr:row>
      <xdr:rowOff>66675</xdr:rowOff>
    </xdr:from>
    <xdr:to>
      <xdr:col>1</xdr:col>
      <xdr:colOff>3114675</xdr:colOff>
      <xdr:row>178</xdr:row>
      <xdr:rowOff>85725</xdr:rowOff>
    </xdr:to>
    <xdr:pic>
      <xdr:nvPicPr>
        <xdr:cNvPr id="56" name="Picture 17" descr="Combo_Buck * MERGEFORM * MERGEFORMATINET "/>
        <xdr:cNvPicPr>
          <a:picLocks noChangeAspect="1" noChangeArrowheads="1"/>
        </xdr:cNvPicPr>
      </xdr:nvPicPr>
      <xdr:blipFill>
        <a:blip xmlns:r="http://schemas.openxmlformats.org/officeDocument/2006/relationships" r:embed="rId7" cstate="print"/>
        <a:srcRect/>
        <a:stretch>
          <a:fillRect/>
        </a:stretch>
      </xdr:blipFill>
      <xdr:spPr bwMode="auto">
        <a:xfrm>
          <a:off x="3152775" y="39071550"/>
          <a:ext cx="1323975" cy="1619250"/>
        </a:xfrm>
        <a:prstGeom prst="rect">
          <a:avLst/>
        </a:prstGeom>
        <a:noFill/>
        <a:ln w="9525">
          <a:noFill/>
          <a:miter lim="800000"/>
          <a:headEnd/>
          <a:tailEnd/>
        </a:ln>
      </xdr:spPr>
    </xdr:pic>
    <xdr:clientData/>
  </xdr:twoCellAnchor>
  <xdr:twoCellAnchor>
    <xdr:from>
      <xdr:col>1</xdr:col>
      <xdr:colOff>2133600</xdr:colOff>
      <xdr:row>190</xdr:row>
      <xdr:rowOff>19050</xdr:rowOff>
    </xdr:from>
    <xdr:to>
      <xdr:col>1</xdr:col>
      <xdr:colOff>3838575</xdr:colOff>
      <xdr:row>197</xdr:row>
      <xdr:rowOff>76200</xdr:rowOff>
    </xdr:to>
    <xdr:pic>
      <xdr:nvPicPr>
        <xdr:cNvPr id="57" name="Picture 21" descr="dozer"/>
        <xdr:cNvPicPr>
          <a:picLocks noChangeAspect="1" noChangeArrowheads="1"/>
        </xdr:cNvPicPr>
      </xdr:nvPicPr>
      <xdr:blipFill>
        <a:blip xmlns:r="http://schemas.openxmlformats.org/officeDocument/2006/relationships" r:embed="rId8" cstate="print"/>
        <a:srcRect/>
        <a:stretch>
          <a:fillRect/>
        </a:stretch>
      </xdr:blipFill>
      <xdr:spPr bwMode="auto">
        <a:xfrm>
          <a:off x="3495675" y="43843575"/>
          <a:ext cx="1704975" cy="1457325"/>
        </a:xfrm>
        <a:prstGeom prst="rect">
          <a:avLst/>
        </a:prstGeom>
        <a:noFill/>
        <a:ln w="9525">
          <a:noFill/>
          <a:miter lim="800000"/>
          <a:headEnd/>
          <a:tailEnd/>
        </a:ln>
      </xdr:spPr>
    </xdr:pic>
    <xdr:clientData/>
  </xdr:twoCellAnchor>
  <xdr:twoCellAnchor>
    <xdr:from>
      <xdr:col>1</xdr:col>
      <xdr:colOff>1628775</xdr:colOff>
      <xdr:row>207</xdr:row>
      <xdr:rowOff>66675</xdr:rowOff>
    </xdr:from>
    <xdr:to>
      <xdr:col>1</xdr:col>
      <xdr:colOff>4267200</xdr:colOff>
      <xdr:row>214</xdr:row>
      <xdr:rowOff>57150</xdr:rowOff>
    </xdr:to>
    <xdr:pic>
      <xdr:nvPicPr>
        <xdr:cNvPr id="58" name="Picture 23" descr="dumping hopper"/>
        <xdr:cNvPicPr>
          <a:picLocks noChangeAspect="1" noChangeArrowheads="1"/>
        </xdr:cNvPicPr>
      </xdr:nvPicPr>
      <xdr:blipFill>
        <a:blip xmlns:r="http://schemas.openxmlformats.org/officeDocument/2006/relationships" r:embed="rId9" cstate="print"/>
        <a:srcRect/>
        <a:stretch>
          <a:fillRect/>
        </a:stretch>
      </xdr:blipFill>
      <xdr:spPr bwMode="auto">
        <a:xfrm>
          <a:off x="2990850" y="47263050"/>
          <a:ext cx="2638425" cy="1390650"/>
        </a:xfrm>
        <a:prstGeom prst="rect">
          <a:avLst/>
        </a:prstGeom>
        <a:noFill/>
        <a:ln w="9525">
          <a:noFill/>
          <a:miter lim="800000"/>
          <a:headEnd/>
          <a:tailEnd/>
        </a:ln>
      </xdr:spPr>
    </xdr:pic>
    <xdr:clientData/>
  </xdr:twoCellAnchor>
  <xdr:twoCellAnchor>
    <xdr:from>
      <xdr:col>1</xdr:col>
      <xdr:colOff>609600</xdr:colOff>
      <xdr:row>226</xdr:row>
      <xdr:rowOff>133350</xdr:rowOff>
    </xdr:from>
    <xdr:to>
      <xdr:col>1</xdr:col>
      <xdr:colOff>5572125</xdr:colOff>
      <xdr:row>237</xdr:row>
      <xdr:rowOff>76200</xdr:rowOff>
    </xdr:to>
    <xdr:pic>
      <xdr:nvPicPr>
        <xdr:cNvPr id="59" name="Picture 14" descr="flail cutter_front"/>
        <xdr:cNvPicPr>
          <a:picLocks noChangeAspect="1" noChangeArrowheads="1"/>
        </xdr:cNvPicPr>
      </xdr:nvPicPr>
      <xdr:blipFill>
        <a:blip xmlns:r="http://schemas.openxmlformats.org/officeDocument/2006/relationships" r:embed="rId10" cstate="print"/>
        <a:srcRect/>
        <a:stretch>
          <a:fillRect/>
        </a:stretch>
      </xdr:blipFill>
      <xdr:spPr bwMode="auto">
        <a:xfrm>
          <a:off x="1971675" y="52130325"/>
          <a:ext cx="4962525" cy="2143125"/>
        </a:xfrm>
        <a:prstGeom prst="rect">
          <a:avLst/>
        </a:prstGeom>
        <a:noFill/>
        <a:ln w="9525">
          <a:noFill/>
          <a:miter lim="800000"/>
          <a:headEnd/>
          <a:tailEnd/>
        </a:ln>
      </xdr:spPr>
    </xdr:pic>
    <xdr:clientData/>
  </xdr:twoCellAnchor>
  <xdr:twoCellAnchor>
    <xdr:from>
      <xdr:col>1</xdr:col>
      <xdr:colOff>952500</xdr:colOff>
      <xdr:row>243</xdr:row>
      <xdr:rowOff>95250</xdr:rowOff>
    </xdr:from>
    <xdr:to>
      <xdr:col>1</xdr:col>
      <xdr:colOff>4314825</xdr:colOff>
      <xdr:row>253</xdr:row>
      <xdr:rowOff>152400</xdr:rowOff>
    </xdr:to>
    <xdr:pic>
      <xdr:nvPicPr>
        <xdr:cNvPr id="60" name="Picture 27" descr="Grader"/>
        <xdr:cNvPicPr>
          <a:picLocks noChangeAspect="1" noChangeArrowheads="1"/>
        </xdr:cNvPicPr>
      </xdr:nvPicPr>
      <xdr:blipFill>
        <a:blip xmlns:r="http://schemas.openxmlformats.org/officeDocument/2006/relationships" r:embed="rId11" cstate="print"/>
        <a:srcRect/>
        <a:stretch>
          <a:fillRect/>
        </a:stretch>
      </xdr:blipFill>
      <xdr:spPr bwMode="auto">
        <a:xfrm>
          <a:off x="2314575" y="55492650"/>
          <a:ext cx="3362325" cy="2057400"/>
        </a:xfrm>
        <a:prstGeom prst="rect">
          <a:avLst/>
        </a:prstGeom>
        <a:noFill/>
        <a:ln w="9525">
          <a:noFill/>
          <a:miter lim="800000"/>
          <a:headEnd/>
          <a:tailEnd/>
        </a:ln>
      </xdr:spPr>
    </xdr:pic>
    <xdr:clientData/>
  </xdr:twoCellAnchor>
  <xdr:twoCellAnchor>
    <xdr:from>
      <xdr:col>1</xdr:col>
      <xdr:colOff>0</xdr:colOff>
      <xdr:row>263</xdr:row>
      <xdr:rowOff>0</xdr:rowOff>
    </xdr:from>
    <xdr:to>
      <xdr:col>1</xdr:col>
      <xdr:colOff>2028825</xdr:colOff>
      <xdr:row>271</xdr:row>
      <xdr:rowOff>38100</xdr:rowOff>
    </xdr:to>
    <xdr:pic>
      <xdr:nvPicPr>
        <xdr:cNvPr id="61" name="Picture 30" descr="Grapple_In * MERGEFORM * MERGEFORMATINET "/>
        <xdr:cNvPicPr>
          <a:picLocks noChangeAspect="1" noChangeArrowheads="1"/>
        </xdr:cNvPicPr>
      </xdr:nvPicPr>
      <xdr:blipFill>
        <a:blip xmlns:r="http://schemas.openxmlformats.org/officeDocument/2006/relationships" r:embed="rId12" cstate="print"/>
        <a:srcRect/>
        <a:stretch>
          <a:fillRect/>
        </a:stretch>
      </xdr:blipFill>
      <xdr:spPr bwMode="auto">
        <a:xfrm>
          <a:off x="1362075" y="59397900"/>
          <a:ext cx="2028825" cy="1638300"/>
        </a:xfrm>
        <a:prstGeom prst="rect">
          <a:avLst/>
        </a:prstGeom>
        <a:noFill/>
        <a:ln w="9525">
          <a:noFill/>
          <a:miter lim="800000"/>
          <a:headEnd/>
          <a:tailEnd/>
        </a:ln>
      </xdr:spPr>
    </xdr:pic>
    <xdr:clientData/>
  </xdr:twoCellAnchor>
  <xdr:twoCellAnchor>
    <xdr:from>
      <xdr:col>1</xdr:col>
      <xdr:colOff>3343275</xdr:colOff>
      <xdr:row>263</xdr:row>
      <xdr:rowOff>180975</xdr:rowOff>
    </xdr:from>
    <xdr:to>
      <xdr:col>1</xdr:col>
      <xdr:colOff>4933950</xdr:colOff>
      <xdr:row>271</xdr:row>
      <xdr:rowOff>57150</xdr:rowOff>
    </xdr:to>
    <xdr:pic>
      <xdr:nvPicPr>
        <xdr:cNvPr id="62" name="Picture 31" descr="Grapple_In * MERGEFORM * MERGEFORMATINET "/>
        <xdr:cNvPicPr>
          <a:picLocks noChangeAspect="1" noChangeArrowheads="1"/>
        </xdr:cNvPicPr>
      </xdr:nvPicPr>
      <xdr:blipFill>
        <a:blip xmlns:r="http://schemas.openxmlformats.org/officeDocument/2006/relationships" r:embed="rId13" cstate="print"/>
        <a:srcRect/>
        <a:stretch>
          <a:fillRect/>
        </a:stretch>
      </xdr:blipFill>
      <xdr:spPr bwMode="auto">
        <a:xfrm>
          <a:off x="4705350" y="59578875"/>
          <a:ext cx="1590675" cy="1476375"/>
        </a:xfrm>
        <a:prstGeom prst="rect">
          <a:avLst/>
        </a:prstGeom>
        <a:noFill/>
        <a:ln w="9525">
          <a:noFill/>
          <a:miter lim="800000"/>
          <a:headEnd/>
          <a:tailEnd/>
        </a:ln>
      </xdr:spPr>
    </xdr:pic>
    <xdr:clientData/>
  </xdr:twoCellAnchor>
  <xdr:twoCellAnchor>
    <xdr:from>
      <xdr:col>1</xdr:col>
      <xdr:colOff>82550</xdr:colOff>
      <xdr:row>286</xdr:row>
      <xdr:rowOff>76200</xdr:rowOff>
    </xdr:from>
    <xdr:to>
      <xdr:col>1</xdr:col>
      <xdr:colOff>2282825</xdr:colOff>
      <xdr:row>295</xdr:row>
      <xdr:rowOff>57150</xdr:rowOff>
    </xdr:to>
    <xdr:pic>
      <xdr:nvPicPr>
        <xdr:cNvPr id="63" name="Picture 28" descr="Grapple_Bu * MERGEFORM * MERGEFORMATINET "/>
        <xdr:cNvPicPr>
          <a:picLocks noChangeAspect="1" noChangeArrowheads="1"/>
        </xdr:cNvPicPr>
      </xdr:nvPicPr>
      <xdr:blipFill>
        <a:blip xmlns:r="http://schemas.openxmlformats.org/officeDocument/2006/relationships" r:embed="rId35" cstate="print"/>
        <a:srcRect/>
        <a:stretch>
          <a:fillRect/>
        </a:stretch>
      </xdr:blipFill>
      <xdr:spPr bwMode="auto">
        <a:xfrm>
          <a:off x="1685925" y="57067450"/>
          <a:ext cx="2200275" cy="1838325"/>
        </a:xfrm>
        <a:prstGeom prst="rect">
          <a:avLst/>
        </a:prstGeom>
        <a:noFill/>
        <a:ln w="9525">
          <a:noFill/>
          <a:miter lim="800000"/>
          <a:headEnd/>
          <a:tailEnd/>
        </a:ln>
      </xdr:spPr>
    </xdr:pic>
    <xdr:clientData/>
  </xdr:twoCellAnchor>
  <xdr:twoCellAnchor>
    <xdr:from>
      <xdr:col>1</xdr:col>
      <xdr:colOff>3263900</xdr:colOff>
      <xdr:row>286</xdr:row>
      <xdr:rowOff>76200</xdr:rowOff>
    </xdr:from>
    <xdr:to>
      <xdr:col>1</xdr:col>
      <xdr:colOff>5359400</xdr:colOff>
      <xdr:row>295</xdr:row>
      <xdr:rowOff>85725</xdr:rowOff>
    </xdr:to>
    <xdr:pic>
      <xdr:nvPicPr>
        <xdr:cNvPr id="64" name="Picture 29" descr="Grapple"/>
        <xdr:cNvPicPr>
          <a:picLocks noChangeAspect="1" noChangeArrowheads="1"/>
        </xdr:cNvPicPr>
      </xdr:nvPicPr>
      <xdr:blipFill>
        <a:blip xmlns:r="http://schemas.openxmlformats.org/officeDocument/2006/relationships" r:embed="rId36" cstate="print"/>
        <a:srcRect/>
        <a:stretch>
          <a:fillRect/>
        </a:stretch>
      </xdr:blipFill>
      <xdr:spPr bwMode="auto">
        <a:xfrm>
          <a:off x="4867275" y="57067450"/>
          <a:ext cx="2095500" cy="1866900"/>
        </a:xfrm>
        <a:prstGeom prst="rect">
          <a:avLst/>
        </a:prstGeom>
        <a:noFill/>
        <a:ln w="9525">
          <a:noFill/>
          <a:miter lim="800000"/>
          <a:headEnd/>
          <a:tailEnd/>
        </a:ln>
      </xdr:spPr>
    </xdr:pic>
    <xdr:clientData/>
  </xdr:twoCellAnchor>
  <xdr:twoCellAnchor>
    <xdr:from>
      <xdr:col>1</xdr:col>
      <xdr:colOff>1685925</xdr:colOff>
      <xdr:row>315</xdr:row>
      <xdr:rowOff>28575</xdr:rowOff>
    </xdr:from>
    <xdr:to>
      <xdr:col>1</xdr:col>
      <xdr:colOff>4067175</xdr:colOff>
      <xdr:row>321</xdr:row>
      <xdr:rowOff>66675</xdr:rowOff>
    </xdr:to>
    <xdr:pic>
      <xdr:nvPicPr>
        <xdr:cNvPr id="65" name="Picture 33" descr="landplane"/>
        <xdr:cNvPicPr>
          <a:picLocks noChangeAspect="1" noChangeArrowheads="1"/>
        </xdr:cNvPicPr>
      </xdr:nvPicPr>
      <xdr:blipFill>
        <a:blip xmlns:r="http://schemas.openxmlformats.org/officeDocument/2006/relationships" r:embed="rId14" cstate="print"/>
        <a:srcRect/>
        <a:stretch>
          <a:fillRect/>
        </a:stretch>
      </xdr:blipFill>
      <xdr:spPr bwMode="auto">
        <a:xfrm>
          <a:off x="3048000" y="70856475"/>
          <a:ext cx="2381250" cy="1238250"/>
        </a:xfrm>
        <a:prstGeom prst="rect">
          <a:avLst/>
        </a:prstGeom>
        <a:noFill/>
        <a:ln w="9525">
          <a:noFill/>
          <a:miter lim="800000"/>
          <a:headEnd/>
          <a:tailEnd/>
        </a:ln>
      </xdr:spPr>
    </xdr:pic>
    <xdr:clientData/>
  </xdr:twoCellAnchor>
  <xdr:twoCellAnchor>
    <xdr:from>
      <xdr:col>1</xdr:col>
      <xdr:colOff>1781175</xdr:colOff>
      <xdr:row>329</xdr:row>
      <xdr:rowOff>171450</xdr:rowOff>
    </xdr:from>
    <xdr:to>
      <xdr:col>1</xdr:col>
      <xdr:colOff>3971925</xdr:colOff>
      <xdr:row>337</xdr:row>
      <xdr:rowOff>0</xdr:rowOff>
    </xdr:to>
    <xdr:pic>
      <xdr:nvPicPr>
        <xdr:cNvPr id="66" name="Picture 34" descr="landscape rake"/>
        <xdr:cNvPicPr>
          <a:picLocks noChangeAspect="1" noChangeArrowheads="1"/>
        </xdr:cNvPicPr>
      </xdr:nvPicPr>
      <xdr:blipFill>
        <a:blip xmlns:r="http://schemas.openxmlformats.org/officeDocument/2006/relationships" r:embed="rId15" cstate="print"/>
        <a:srcRect/>
        <a:stretch>
          <a:fillRect/>
        </a:stretch>
      </xdr:blipFill>
      <xdr:spPr bwMode="auto">
        <a:xfrm>
          <a:off x="3143250" y="74599800"/>
          <a:ext cx="2190750" cy="1428750"/>
        </a:xfrm>
        <a:prstGeom prst="rect">
          <a:avLst/>
        </a:prstGeom>
        <a:noFill/>
        <a:ln w="9525">
          <a:noFill/>
          <a:miter lim="800000"/>
          <a:headEnd/>
          <a:tailEnd/>
        </a:ln>
      </xdr:spPr>
    </xdr:pic>
    <xdr:clientData/>
  </xdr:twoCellAnchor>
  <xdr:twoCellAnchor>
    <xdr:from>
      <xdr:col>1</xdr:col>
      <xdr:colOff>1066800</xdr:colOff>
      <xdr:row>346</xdr:row>
      <xdr:rowOff>171450</xdr:rowOff>
    </xdr:from>
    <xdr:to>
      <xdr:col>1</xdr:col>
      <xdr:colOff>4076700</xdr:colOff>
      <xdr:row>358</xdr:row>
      <xdr:rowOff>38100</xdr:rowOff>
    </xdr:to>
    <xdr:pic>
      <xdr:nvPicPr>
        <xdr:cNvPr id="67" name="Picture 35" descr="Mower"/>
        <xdr:cNvPicPr>
          <a:picLocks noChangeAspect="1" noChangeArrowheads="1"/>
        </xdr:cNvPicPr>
      </xdr:nvPicPr>
      <xdr:blipFill>
        <a:blip xmlns:r="http://schemas.openxmlformats.org/officeDocument/2006/relationships" r:embed="rId16" cstate="print"/>
        <a:srcRect/>
        <a:stretch>
          <a:fillRect/>
        </a:stretch>
      </xdr:blipFill>
      <xdr:spPr bwMode="auto">
        <a:xfrm>
          <a:off x="2428875" y="78000225"/>
          <a:ext cx="3009900" cy="2266950"/>
        </a:xfrm>
        <a:prstGeom prst="rect">
          <a:avLst/>
        </a:prstGeom>
        <a:noFill/>
        <a:ln w="9525">
          <a:noFill/>
          <a:miter lim="800000"/>
          <a:headEnd/>
          <a:tailEnd/>
        </a:ln>
      </xdr:spPr>
    </xdr:pic>
    <xdr:clientData/>
  </xdr:twoCellAnchor>
  <xdr:twoCellAnchor>
    <xdr:from>
      <xdr:col>1</xdr:col>
      <xdr:colOff>1943100</xdr:colOff>
      <xdr:row>367</xdr:row>
      <xdr:rowOff>171450</xdr:rowOff>
    </xdr:from>
    <xdr:to>
      <xdr:col>1</xdr:col>
      <xdr:colOff>3695700</xdr:colOff>
      <xdr:row>375</xdr:row>
      <xdr:rowOff>47625</xdr:rowOff>
    </xdr:to>
    <xdr:pic>
      <xdr:nvPicPr>
        <xdr:cNvPr id="68" name="Picture 37" descr="pallet fork"/>
        <xdr:cNvPicPr>
          <a:picLocks noChangeAspect="1" noChangeArrowheads="1"/>
        </xdr:cNvPicPr>
      </xdr:nvPicPr>
      <xdr:blipFill>
        <a:blip xmlns:r="http://schemas.openxmlformats.org/officeDocument/2006/relationships" r:embed="rId17" cstate="print"/>
        <a:srcRect/>
        <a:stretch>
          <a:fillRect/>
        </a:stretch>
      </xdr:blipFill>
      <xdr:spPr bwMode="auto">
        <a:xfrm>
          <a:off x="3305175" y="82200750"/>
          <a:ext cx="1752600" cy="1476375"/>
        </a:xfrm>
        <a:prstGeom prst="rect">
          <a:avLst/>
        </a:prstGeom>
        <a:noFill/>
        <a:ln w="9525">
          <a:noFill/>
          <a:miter lim="800000"/>
          <a:headEnd/>
          <a:tailEnd/>
        </a:ln>
      </xdr:spPr>
    </xdr:pic>
    <xdr:clientData/>
  </xdr:twoCellAnchor>
  <xdr:twoCellAnchor>
    <xdr:from>
      <xdr:col>1</xdr:col>
      <xdr:colOff>0</xdr:colOff>
      <xdr:row>382</xdr:row>
      <xdr:rowOff>190500</xdr:rowOff>
    </xdr:from>
    <xdr:to>
      <xdr:col>1</xdr:col>
      <xdr:colOff>1752600</xdr:colOff>
      <xdr:row>390</xdr:row>
      <xdr:rowOff>66675</xdr:rowOff>
    </xdr:to>
    <xdr:pic>
      <xdr:nvPicPr>
        <xdr:cNvPr id="69" name="Picture 37" descr="pallet fork"/>
        <xdr:cNvPicPr>
          <a:picLocks noChangeAspect="1" noChangeArrowheads="1"/>
        </xdr:cNvPicPr>
      </xdr:nvPicPr>
      <xdr:blipFill>
        <a:blip xmlns:r="http://schemas.openxmlformats.org/officeDocument/2006/relationships" r:embed="rId17" cstate="print"/>
        <a:srcRect/>
        <a:stretch>
          <a:fillRect/>
        </a:stretch>
      </xdr:blipFill>
      <xdr:spPr bwMode="auto">
        <a:xfrm>
          <a:off x="1362075" y="86020275"/>
          <a:ext cx="1752600" cy="1476375"/>
        </a:xfrm>
        <a:prstGeom prst="rect">
          <a:avLst/>
        </a:prstGeom>
        <a:noFill/>
        <a:ln w="9525">
          <a:noFill/>
          <a:miter lim="800000"/>
          <a:headEnd/>
          <a:tailEnd/>
        </a:ln>
      </xdr:spPr>
    </xdr:pic>
    <xdr:clientData/>
  </xdr:twoCellAnchor>
  <xdr:twoCellAnchor>
    <xdr:from>
      <xdr:col>1</xdr:col>
      <xdr:colOff>3324225</xdr:colOff>
      <xdr:row>382</xdr:row>
      <xdr:rowOff>66675</xdr:rowOff>
    </xdr:from>
    <xdr:to>
      <xdr:col>1</xdr:col>
      <xdr:colOff>5362575</xdr:colOff>
      <xdr:row>389</xdr:row>
      <xdr:rowOff>190500</xdr:rowOff>
    </xdr:to>
    <xdr:pic>
      <xdr:nvPicPr>
        <xdr:cNvPr id="70" name="Picture 38" descr="Bail_fork_3d"/>
        <xdr:cNvPicPr>
          <a:picLocks noChangeAspect="1" noChangeArrowheads="1"/>
        </xdr:cNvPicPr>
      </xdr:nvPicPr>
      <xdr:blipFill>
        <a:blip xmlns:r="http://schemas.openxmlformats.org/officeDocument/2006/relationships" r:embed="rId18" cstate="print"/>
        <a:srcRect/>
        <a:stretch>
          <a:fillRect/>
        </a:stretch>
      </xdr:blipFill>
      <xdr:spPr bwMode="auto">
        <a:xfrm>
          <a:off x="4686300" y="85896450"/>
          <a:ext cx="2038350" cy="1524000"/>
        </a:xfrm>
        <a:prstGeom prst="rect">
          <a:avLst/>
        </a:prstGeom>
        <a:noFill/>
        <a:ln w="9525">
          <a:noFill/>
          <a:miter lim="800000"/>
          <a:headEnd/>
          <a:tailEnd/>
        </a:ln>
      </xdr:spPr>
    </xdr:pic>
    <xdr:clientData/>
  </xdr:twoCellAnchor>
  <xdr:twoCellAnchor>
    <xdr:from>
      <xdr:col>1</xdr:col>
      <xdr:colOff>1520273</xdr:colOff>
      <xdr:row>406</xdr:row>
      <xdr:rowOff>186773</xdr:rowOff>
    </xdr:from>
    <xdr:to>
      <xdr:col>1</xdr:col>
      <xdr:colOff>4463498</xdr:colOff>
      <xdr:row>419</xdr:row>
      <xdr:rowOff>101048</xdr:rowOff>
    </xdr:to>
    <xdr:pic>
      <xdr:nvPicPr>
        <xdr:cNvPr id="71" name="Picture 1" descr="463"/>
        <xdr:cNvPicPr>
          <a:picLocks noChangeAspect="1" noChangeArrowheads="1"/>
        </xdr:cNvPicPr>
      </xdr:nvPicPr>
      <xdr:blipFill>
        <a:blip xmlns:r="http://schemas.openxmlformats.org/officeDocument/2006/relationships" r:embed="rId19" cstate="print"/>
        <a:srcRect/>
        <a:stretch>
          <a:fillRect/>
        </a:stretch>
      </xdr:blipFill>
      <xdr:spPr bwMode="auto">
        <a:xfrm>
          <a:off x="3127099" y="80958773"/>
          <a:ext cx="2943225" cy="2498449"/>
        </a:xfrm>
        <a:prstGeom prst="rect">
          <a:avLst/>
        </a:prstGeom>
        <a:noFill/>
        <a:ln w="9525">
          <a:noFill/>
          <a:miter lim="800000"/>
          <a:headEnd/>
          <a:tailEnd/>
        </a:ln>
      </xdr:spPr>
    </xdr:pic>
    <xdr:clientData/>
  </xdr:twoCellAnchor>
  <xdr:twoCellAnchor>
    <xdr:from>
      <xdr:col>1</xdr:col>
      <xdr:colOff>1228725</xdr:colOff>
      <xdr:row>428</xdr:row>
      <xdr:rowOff>57150</xdr:rowOff>
    </xdr:from>
    <xdr:to>
      <xdr:col>1</xdr:col>
      <xdr:colOff>4371975</xdr:colOff>
      <xdr:row>437</xdr:row>
      <xdr:rowOff>123825</xdr:rowOff>
    </xdr:to>
    <xdr:pic>
      <xdr:nvPicPr>
        <xdr:cNvPr id="72" name="Picture 25" descr="sand%20spreader"/>
        <xdr:cNvPicPr>
          <a:picLocks noChangeAspect="1" noChangeArrowheads="1"/>
        </xdr:cNvPicPr>
      </xdr:nvPicPr>
      <xdr:blipFill>
        <a:blip xmlns:r="http://schemas.openxmlformats.org/officeDocument/2006/relationships" r:embed="rId20" cstate="print"/>
        <a:srcRect/>
        <a:stretch>
          <a:fillRect/>
        </a:stretch>
      </xdr:blipFill>
      <xdr:spPr bwMode="auto">
        <a:xfrm>
          <a:off x="2590800" y="95288100"/>
          <a:ext cx="3143250" cy="1866900"/>
        </a:xfrm>
        <a:prstGeom prst="rect">
          <a:avLst/>
        </a:prstGeom>
        <a:noFill/>
        <a:ln w="9525">
          <a:noFill/>
          <a:miter lim="800000"/>
          <a:headEnd/>
          <a:tailEnd/>
        </a:ln>
      </xdr:spPr>
    </xdr:pic>
    <xdr:clientData/>
  </xdr:twoCellAnchor>
  <xdr:twoCellAnchor>
    <xdr:from>
      <xdr:col>1</xdr:col>
      <xdr:colOff>2057400</xdr:colOff>
      <xdr:row>447</xdr:row>
      <xdr:rowOff>66675</xdr:rowOff>
    </xdr:from>
    <xdr:to>
      <xdr:col>1</xdr:col>
      <xdr:colOff>3800475</xdr:colOff>
      <xdr:row>451</xdr:row>
      <xdr:rowOff>19050</xdr:rowOff>
    </xdr:to>
    <xdr:pic>
      <xdr:nvPicPr>
        <xdr:cNvPr id="73" name="Picture 42" descr="super scraper"/>
        <xdr:cNvPicPr>
          <a:picLocks noChangeAspect="1" noChangeArrowheads="1"/>
        </xdr:cNvPicPr>
      </xdr:nvPicPr>
      <xdr:blipFill>
        <a:blip xmlns:r="http://schemas.openxmlformats.org/officeDocument/2006/relationships" r:embed="rId21" cstate="print"/>
        <a:srcRect/>
        <a:stretch>
          <a:fillRect/>
        </a:stretch>
      </xdr:blipFill>
      <xdr:spPr bwMode="auto">
        <a:xfrm>
          <a:off x="3419475" y="99098100"/>
          <a:ext cx="1743075" cy="752475"/>
        </a:xfrm>
        <a:prstGeom prst="rect">
          <a:avLst/>
        </a:prstGeom>
        <a:noFill/>
        <a:ln w="9525">
          <a:noFill/>
          <a:miter lim="800000"/>
          <a:headEnd/>
          <a:tailEnd/>
        </a:ln>
      </xdr:spPr>
    </xdr:pic>
    <xdr:clientData/>
  </xdr:twoCellAnchor>
  <xdr:twoCellAnchor>
    <xdr:from>
      <xdr:col>1</xdr:col>
      <xdr:colOff>1057275</xdr:colOff>
      <xdr:row>457</xdr:row>
      <xdr:rowOff>133350</xdr:rowOff>
    </xdr:from>
    <xdr:to>
      <xdr:col>1</xdr:col>
      <xdr:colOff>4610100</xdr:colOff>
      <xdr:row>465</xdr:row>
      <xdr:rowOff>180975</xdr:rowOff>
    </xdr:to>
    <xdr:pic>
      <xdr:nvPicPr>
        <xdr:cNvPr id="74" name="Picture 43" descr="seeder"/>
        <xdr:cNvPicPr>
          <a:picLocks noChangeAspect="1" noChangeArrowheads="1"/>
        </xdr:cNvPicPr>
      </xdr:nvPicPr>
      <xdr:blipFill>
        <a:blip xmlns:r="http://schemas.openxmlformats.org/officeDocument/2006/relationships" r:embed="rId22" cstate="print"/>
        <a:srcRect/>
        <a:stretch>
          <a:fillRect/>
        </a:stretch>
      </xdr:blipFill>
      <xdr:spPr bwMode="auto">
        <a:xfrm>
          <a:off x="2419350" y="101165025"/>
          <a:ext cx="3552825" cy="1647825"/>
        </a:xfrm>
        <a:prstGeom prst="rect">
          <a:avLst/>
        </a:prstGeom>
        <a:noFill/>
        <a:ln w="9525">
          <a:noFill/>
          <a:miter lim="800000"/>
          <a:headEnd/>
          <a:tailEnd/>
        </a:ln>
      </xdr:spPr>
    </xdr:pic>
    <xdr:clientData/>
  </xdr:twoCellAnchor>
  <xdr:twoCellAnchor>
    <xdr:from>
      <xdr:col>1</xdr:col>
      <xdr:colOff>1771650</xdr:colOff>
      <xdr:row>481</xdr:row>
      <xdr:rowOff>28575</xdr:rowOff>
    </xdr:from>
    <xdr:to>
      <xdr:col>1</xdr:col>
      <xdr:colOff>3810000</xdr:colOff>
      <xdr:row>492</xdr:row>
      <xdr:rowOff>85725</xdr:rowOff>
    </xdr:to>
    <xdr:pic>
      <xdr:nvPicPr>
        <xdr:cNvPr id="75" name="Picture 45" descr="snowblade_attatchment"/>
        <xdr:cNvPicPr>
          <a:picLocks noChangeAspect="1" noChangeArrowheads="1"/>
        </xdr:cNvPicPr>
      </xdr:nvPicPr>
      <xdr:blipFill>
        <a:blip xmlns:r="http://schemas.openxmlformats.org/officeDocument/2006/relationships" r:embed="rId23" cstate="print"/>
        <a:srcRect/>
        <a:stretch>
          <a:fillRect/>
        </a:stretch>
      </xdr:blipFill>
      <xdr:spPr bwMode="auto">
        <a:xfrm>
          <a:off x="3375025" y="101311075"/>
          <a:ext cx="2038350" cy="2327275"/>
        </a:xfrm>
        <a:prstGeom prst="rect">
          <a:avLst/>
        </a:prstGeom>
        <a:noFill/>
        <a:ln w="9525">
          <a:noFill/>
          <a:miter lim="800000"/>
          <a:headEnd/>
          <a:tailEnd/>
        </a:ln>
      </xdr:spPr>
    </xdr:pic>
    <xdr:clientData/>
  </xdr:twoCellAnchor>
  <xdr:twoCellAnchor>
    <xdr:from>
      <xdr:col>1</xdr:col>
      <xdr:colOff>1638300</xdr:colOff>
      <xdr:row>510</xdr:row>
      <xdr:rowOff>57151</xdr:rowOff>
    </xdr:from>
    <xdr:to>
      <xdr:col>1</xdr:col>
      <xdr:colOff>3333750</xdr:colOff>
      <xdr:row>517</xdr:row>
      <xdr:rowOff>0</xdr:rowOff>
    </xdr:to>
    <xdr:pic>
      <xdr:nvPicPr>
        <xdr:cNvPr id="76" name="Picture 46" descr="Snowpusher"/>
        <xdr:cNvPicPr>
          <a:picLocks noChangeAspect="1" noChangeArrowheads="1"/>
        </xdr:cNvPicPr>
      </xdr:nvPicPr>
      <xdr:blipFill>
        <a:blip xmlns:r="http://schemas.openxmlformats.org/officeDocument/2006/relationships" r:embed="rId37" cstate="print"/>
        <a:srcRect/>
        <a:stretch>
          <a:fillRect/>
        </a:stretch>
      </xdr:blipFill>
      <xdr:spPr bwMode="auto">
        <a:xfrm>
          <a:off x="3248025" y="108842176"/>
          <a:ext cx="1695450" cy="1410306"/>
        </a:xfrm>
        <a:prstGeom prst="rect">
          <a:avLst/>
        </a:prstGeom>
        <a:noFill/>
        <a:ln w="9525">
          <a:noFill/>
          <a:miter lim="800000"/>
          <a:headEnd/>
          <a:tailEnd/>
        </a:ln>
      </xdr:spPr>
    </xdr:pic>
    <xdr:clientData/>
  </xdr:twoCellAnchor>
  <xdr:twoCellAnchor>
    <xdr:from>
      <xdr:col>1</xdr:col>
      <xdr:colOff>0</xdr:colOff>
      <xdr:row>523</xdr:row>
      <xdr:rowOff>0</xdr:rowOff>
    </xdr:from>
    <xdr:to>
      <xdr:col>1</xdr:col>
      <xdr:colOff>1962150</xdr:colOff>
      <xdr:row>527</xdr:row>
      <xdr:rowOff>85725</xdr:rowOff>
    </xdr:to>
    <xdr:pic>
      <xdr:nvPicPr>
        <xdr:cNvPr id="77" name="Picture 47" descr="snow_v_blade-u"/>
        <xdr:cNvPicPr>
          <a:picLocks noChangeAspect="1" noChangeArrowheads="1"/>
        </xdr:cNvPicPr>
      </xdr:nvPicPr>
      <xdr:blipFill>
        <a:blip xmlns:r="http://schemas.openxmlformats.org/officeDocument/2006/relationships" r:embed="rId24" cstate="print"/>
        <a:srcRect/>
        <a:stretch>
          <a:fillRect/>
        </a:stretch>
      </xdr:blipFill>
      <xdr:spPr bwMode="auto">
        <a:xfrm>
          <a:off x="1362075" y="116433600"/>
          <a:ext cx="1962150" cy="885825"/>
        </a:xfrm>
        <a:prstGeom prst="rect">
          <a:avLst/>
        </a:prstGeom>
        <a:noFill/>
        <a:ln w="9525">
          <a:noFill/>
          <a:miter lim="800000"/>
          <a:headEnd/>
          <a:tailEnd/>
        </a:ln>
      </xdr:spPr>
    </xdr:pic>
    <xdr:clientData/>
  </xdr:twoCellAnchor>
  <xdr:twoCellAnchor>
    <xdr:from>
      <xdr:col>1</xdr:col>
      <xdr:colOff>2200275</xdr:colOff>
      <xdr:row>523</xdr:row>
      <xdr:rowOff>28575</xdr:rowOff>
    </xdr:from>
    <xdr:to>
      <xdr:col>1</xdr:col>
      <xdr:colOff>4029075</xdr:colOff>
      <xdr:row>527</xdr:row>
      <xdr:rowOff>85725</xdr:rowOff>
    </xdr:to>
    <xdr:pic>
      <xdr:nvPicPr>
        <xdr:cNvPr id="78" name="Picture 48" descr="snow_v_blade_v"/>
        <xdr:cNvPicPr>
          <a:picLocks noChangeAspect="1" noChangeArrowheads="1"/>
        </xdr:cNvPicPr>
      </xdr:nvPicPr>
      <xdr:blipFill>
        <a:blip xmlns:r="http://schemas.openxmlformats.org/officeDocument/2006/relationships" r:embed="rId25" cstate="print"/>
        <a:srcRect/>
        <a:stretch>
          <a:fillRect/>
        </a:stretch>
      </xdr:blipFill>
      <xdr:spPr bwMode="auto">
        <a:xfrm>
          <a:off x="3562350" y="116462175"/>
          <a:ext cx="1828800" cy="857250"/>
        </a:xfrm>
        <a:prstGeom prst="rect">
          <a:avLst/>
        </a:prstGeom>
        <a:noFill/>
        <a:ln w="9525">
          <a:noFill/>
          <a:miter lim="800000"/>
          <a:headEnd/>
          <a:tailEnd/>
        </a:ln>
      </xdr:spPr>
    </xdr:pic>
    <xdr:clientData/>
  </xdr:twoCellAnchor>
  <xdr:twoCellAnchor>
    <xdr:from>
      <xdr:col>1</xdr:col>
      <xdr:colOff>4514850</xdr:colOff>
      <xdr:row>522</xdr:row>
      <xdr:rowOff>180975</xdr:rowOff>
    </xdr:from>
    <xdr:to>
      <xdr:col>1</xdr:col>
      <xdr:colOff>6038850</xdr:colOff>
      <xdr:row>527</xdr:row>
      <xdr:rowOff>180975</xdr:rowOff>
    </xdr:to>
    <xdr:pic>
      <xdr:nvPicPr>
        <xdr:cNvPr id="79" name="Picture 49" descr="snow_v_blade_angle"/>
        <xdr:cNvPicPr>
          <a:picLocks noChangeAspect="1" noChangeArrowheads="1"/>
        </xdr:cNvPicPr>
      </xdr:nvPicPr>
      <xdr:blipFill>
        <a:blip xmlns:r="http://schemas.openxmlformats.org/officeDocument/2006/relationships" r:embed="rId26" cstate="print"/>
        <a:srcRect/>
        <a:stretch>
          <a:fillRect/>
        </a:stretch>
      </xdr:blipFill>
      <xdr:spPr bwMode="auto">
        <a:xfrm>
          <a:off x="5876925" y="116414550"/>
          <a:ext cx="1209675" cy="1000125"/>
        </a:xfrm>
        <a:prstGeom prst="rect">
          <a:avLst/>
        </a:prstGeom>
        <a:noFill/>
        <a:ln w="9525">
          <a:noFill/>
          <a:miter lim="800000"/>
          <a:headEnd/>
          <a:tailEnd/>
        </a:ln>
      </xdr:spPr>
    </xdr:pic>
    <xdr:clientData/>
  </xdr:twoCellAnchor>
  <xdr:twoCellAnchor>
    <xdr:from>
      <xdr:col>1</xdr:col>
      <xdr:colOff>2000250</xdr:colOff>
      <xdr:row>556</xdr:row>
      <xdr:rowOff>0</xdr:rowOff>
    </xdr:from>
    <xdr:to>
      <xdr:col>1</xdr:col>
      <xdr:colOff>2895600</xdr:colOff>
      <xdr:row>562</xdr:row>
      <xdr:rowOff>104775</xdr:rowOff>
    </xdr:to>
    <xdr:pic>
      <xdr:nvPicPr>
        <xdr:cNvPr id="80" name="Picture 50" descr="sb200_snowblower"/>
        <xdr:cNvPicPr>
          <a:picLocks noChangeAspect="1" noChangeArrowheads="1"/>
        </xdr:cNvPicPr>
      </xdr:nvPicPr>
      <xdr:blipFill>
        <a:blip xmlns:r="http://schemas.openxmlformats.org/officeDocument/2006/relationships" r:embed="rId38" cstate="print"/>
        <a:srcRect/>
        <a:stretch>
          <a:fillRect/>
        </a:stretch>
      </xdr:blipFill>
      <xdr:spPr bwMode="auto">
        <a:xfrm>
          <a:off x="3609975" y="117890925"/>
          <a:ext cx="895350" cy="1400175"/>
        </a:xfrm>
        <a:prstGeom prst="rect">
          <a:avLst/>
        </a:prstGeom>
        <a:noFill/>
        <a:ln w="9525">
          <a:noFill/>
          <a:miter lim="800000"/>
          <a:headEnd/>
          <a:tailEnd/>
        </a:ln>
      </xdr:spPr>
    </xdr:pic>
    <xdr:clientData/>
  </xdr:twoCellAnchor>
  <xdr:twoCellAnchor>
    <xdr:from>
      <xdr:col>1</xdr:col>
      <xdr:colOff>1885950</xdr:colOff>
      <xdr:row>618</xdr:row>
      <xdr:rowOff>38100</xdr:rowOff>
    </xdr:from>
    <xdr:to>
      <xdr:col>1</xdr:col>
      <xdr:colOff>3505200</xdr:colOff>
      <xdr:row>623</xdr:row>
      <xdr:rowOff>152400</xdr:rowOff>
    </xdr:to>
    <xdr:pic>
      <xdr:nvPicPr>
        <xdr:cNvPr id="81" name="Picture 51" descr="sodlayer"/>
        <xdr:cNvPicPr>
          <a:picLocks noChangeAspect="1" noChangeArrowheads="1"/>
        </xdr:cNvPicPr>
      </xdr:nvPicPr>
      <xdr:blipFill>
        <a:blip xmlns:r="http://schemas.openxmlformats.org/officeDocument/2006/relationships" r:embed="rId27" cstate="print"/>
        <a:srcRect/>
        <a:stretch>
          <a:fillRect/>
        </a:stretch>
      </xdr:blipFill>
      <xdr:spPr bwMode="auto">
        <a:xfrm>
          <a:off x="3248025" y="138874500"/>
          <a:ext cx="1619250" cy="1114425"/>
        </a:xfrm>
        <a:prstGeom prst="rect">
          <a:avLst/>
        </a:prstGeom>
        <a:noFill/>
        <a:ln w="9525">
          <a:noFill/>
          <a:miter lim="800000"/>
          <a:headEnd/>
          <a:tailEnd/>
        </a:ln>
      </xdr:spPr>
    </xdr:pic>
    <xdr:clientData/>
  </xdr:twoCellAnchor>
  <xdr:twoCellAnchor>
    <xdr:from>
      <xdr:col>1</xdr:col>
      <xdr:colOff>1533525</xdr:colOff>
      <xdr:row>633</xdr:row>
      <xdr:rowOff>76200</xdr:rowOff>
    </xdr:from>
    <xdr:to>
      <xdr:col>1</xdr:col>
      <xdr:colOff>3829050</xdr:colOff>
      <xdr:row>639</xdr:row>
      <xdr:rowOff>152400</xdr:rowOff>
    </xdr:to>
    <xdr:pic>
      <xdr:nvPicPr>
        <xdr:cNvPr id="82" name="Picture 54" descr="soil cond_84"/>
        <xdr:cNvPicPr>
          <a:picLocks noChangeAspect="1" noChangeArrowheads="1"/>
        </xdr:cNvPicPr>
      </xdr:nvPicPr>
      <xdr:blipFill>
        <a:blip xmlns:r="http://schemas.openxmlformats.org/officeDocument/2006/relationships" r:embed="rId28" cstate="print"/>
        <a:srcRect/>
        <a:stretch>
          <a:fillRect/>
        </a:stretch>
      </xdr:blipFill>
      <xdr:spPr bwMode="auto">
        <a:xfrm>
          <a:off x="2895600" y="142093950"/>
          <a:ext cx="2295525" cy="1276350"/>
        </a:xfrm>
        <a:prstGeom prst="rect">
          <a:avLst/>
        </a:prstGeom>
        <a:noFill/>
        <a:ln w="9525">
          <a:noFill/>
          <a:miter lim="800000"/>
          <a:headEnd/>
          <a:tailEnd/>
        </a:ln>
      </xdr:spPr>
    </xdr:pic>
    <xdr:clientData/>
  </xdr:twoCellAnchor>
  <xdr:twoCellAnchor>
    <xdr:from>
      <xdr:col>1</xdr:col>
      <xdr:colOff>952500</xdr:colOff>
      <xdr:row>660</xdr:row>
      <xdr:rowOff>114300</xdr:rowOff>
    </xdr:from>
    <xdr:to>
      <xdr:col>1</xdr:col>
      <xdr:colOff>4010025</xdr:colOff>
      <xdr:row>668</xdr:row>
      <xdr:rowOff>0</xdr:rowOff>
    </xdr:to>
    <xdr:pic>
      <xdr:nvPicPr>
        <xdr:cNvPr id="84" name="Picture 38" descr="SPR40 sprayer"/>
        <xdr:cNvPicPr>
          <a:picLocks noChangeAspect="1" noChangeArrowheads="1"/>
        </xdr:cNvPicPr>
      </xdr:nvPicPr>
      <xdr:blipFill>
        <a:blip xmlns:r="http://schemas.openxmlformats.org/officeDocument/2006/relationships" r:embed="rId29" cstate="print"/>
        <a:srcRect/>
        <a:stretch>
          <a:fillRect/>
        </a:stretch>
      </xdr:blipFill>
      <xdr:spPr bwMode="auto">
        <a:xfrm>
          <a:off x="2314575" y="153533475"/>
          <a:ext cx="3057525" cy="1733550"/>
        </a:xfrm>
        <a:prstGeom prst="rect">
          <a:avLst/>
        </a:prstGeom>
        <a:noFill/>
        <a:ln w="9525">
          <a:noFill/>
          <a:miter lim="800000"/>
          <a:headEnd/>
          <a:tailEnd/>
        </a:ln>
      </xdr:spPr>
    </xdr:pic>
    <xdr:clientData/>
  </xdr:twoCellAnchor>
  <xdr:twoCellAnchor>
    <xdr:from>
      <xdr:col>1</xdr:col>
      <xdr:colOff>1581150</xdr:colOff>
      <xdr:row>689</xdr:row>
      <xdr:rowOff>95250</xdr:rowOff>
    </xdr:from>
    <xdr:to>
      <xdr:col>1</xdr:col>
      <xdr:colOff>3228975</xdr:colOff>
      <xdr:row>696</xdr:row>
      <xdr:rowOff>190500</xdr:rowOff>
    </xdr:to>
    <xdr:pic>
      <xdr:nvPicPr>
        <xdr:cNvPr id="85" name="Picture 57" descr="HS8 Spreader_side"/>
        <xdr:cNvPicPr>
          <a:picLocks noChangeAspect="1" noChangeArrowheads="1"/>
        </xdr:cNvPicPr>
      </xdr:nvPicPr>
      <xdr:blipFill>
        <a:blip xmlns:r="http://schemas.openxmlformats.org/officeDocument/2006/relationships" r:embed="rId30" cstate="print"/>
        <a:srcRect/>
        <a:stretch>
          <a:fillRect/>
        </a:stretch>
      </xdr:blipFill>
      <xdr:spPr bwMode="auto">
        <a:xfrm>
          <a:off x="3190875" y="147856575"/>
          <a:ext cx="1647825" cy="1495425"/>
        </a:xfrm>
        <a:prstGeom prst="rect">
          <a:avLst/>
        </a:prstGeom>
        <a:noFill/>
        <a:ln w="9525">
          <a:noFill/>
          <a:miter lim="800000"/>
          <a:headEnd/>
          <a:tailEnd/>
        </a:ln>
      </xdr:spPr>
    </xdr:pic>
    <xdr:clientData/>
  </xdr:twoCellAnchor>
  <xdr:twoCellAnchor>
    <xdr:from>
      <xdr:col>1</xdr:col>
      <xdr:colOff>2009774</xdr:colOff>
      <xdr:row>703</xdr:row>
      <xdr:rowOff>142875</xdr:rowOff>
    </xdr:from>
    <xdr:to>
      <xdr:col>1</xdr:col>
      <xdr:colOff>3733799</xdr:colOff>
      <xdr:row>711</xdr:row>
      <xdr:rowOff>183009</xdr:rowOff>
    </xdr:to>
    <xdr:pic>
      <xdr:nvPicPr>
        <xdr:cNvPr id="86" name="Picture 61" descr="StumpGrinder"/>
        <xdr:cNvPicPr>
          <a:picLocks noChangeAspect="1" noChangeArrowheads="1"/>
        </xdr:cNvPicPr>
      </xdr:nvPicPr>
      <xdr:blipFill>
        <a:blip xmlns:r="http://schemas.openxmlformats.org/officeDocument/2006/relationships" r:embed="rId39" cstate="print"/>
        <a:srcRect/>
        <a:stretch>
          <a:fillRect/>
        </a:stretch>
      </xdr:blipFill>
      <xdr:spPr bwMode="auto">
        <a:xfrm>
          <a:off x="3743324" y="150561675"/>
          <a:ext cx="1724025" cy="1640334"/>
        </a:xfrm>
        <a:prstGeom prst="rect">
          <a:avLst/>
        </a:prstGeom>
        <a:noFill/>
        <a:ln w="9525">
          <a:noFill/>
          <a:miter lim="800000"/>
          <a:headEnd/>
          <a:tailEnd/>
        </a:ln>
      </xdr:spPr>
    </xdr:pic>
    <xdr:clientData/>
  </xdr:twoCellAnchor>
  <xdr:twoCellAnchor>
    <xdr:from>
      <xdr:col>1</xdr:col>
      <xdr:colOff>1457325</xdr:colOff>
      <xdr:row>720</xdr:row>
      <xdr:rowOff>28575</xdr:rowOff>
    </xdr:from>
    <xdr:to>
      <xdr:col>1</xdr:col>
      <xdr:colOff>4124325</xdr:colOff>
      <xdr:row>725</xdr:row>
      <xdr:rowOff>161925</xdr:rowOff>
    </xdr:to>
    <xdr:pic>
      <xdr:nvPicPr>
        <xdr:cNvPr id="87" name="Picture 62" descr="sweeper"/>
        <xdr:cNvPicPr>
          <a:picLocks noChangeAspect="1" noChangeArrowheads="1"/>
        </xdr:cNvPicPr>
      </xdr:nvPicPr>
      <xdr:blipFill>
        <a:blip xmlns:r="http://schemas.openxmlformats.org/officeDocument/2006/relationships" r:embed="rId31" cstate="print"/>
        <a:srcRect/>
        <a:stretch>
          <a:fillRect/>
        </a:stretch>
      </xdr:blipFill>
      <xdr:spPr bwMode="auto">
        <a:xfrm>
          <a:off x="2819400" y="170049825"/>
          <a:ext cx="2667000" cy="1133475"/>
        </a:xfrm>
        <a:prstGeom prst="rect">
          <a:avLst/>
        </a:prstGeom>
        <a:noFill/>
        <a:ln w="9525">
          <a:noFill/>
          <a:miter lim="800000"/>
          <a:headEnd/>
          <a:tailEnd/>
        </a:ln>
      </xdr:spPr>
    </xdr:pic>
    <xdr:clientData/>
  </xdr:twoCellAnchor>
  <xdr:twoCellAnchor>
    <xdr:from>
      <xdr:col>1</xdr:col>
      <xdr:colOff>1162050</xdr:colOff>
      <xdr:row>748</xdr:row>
      <xdr:rowOff>171450</xdr:rowOff>
    </xdr:from>
    <xdr:to>
      <xdr:col>1</xdr:col>
      <xdr:colOff>4772025</xdr:colOff>
      <xdr:row>754</xdr:row>
      <xdr:rowOff>114300</xdr:rowOff>
    </xdr:to>
    <xdr:pic>
      <xdr:nvPicPr>
        <xdr:cNvPr id="88" name="Picture 64" descr="tiller72"/>
        <xdr:cNvPicPr>
          <a:picLocks noChangeAspect="1" noChangeArrowheads="1"/>
        </xdr:cNvPicPr>
      </xdr:nvPicPr>
      <xdr:blipFill>
        <a:blip xmlns:r="http://schemas.openxmlformats.org/officeDocument/2006/relationships" r:embed="rId32" cstate="print"/>
        <a:srcRect/>
        <a:stretch>
          <a:fillRect/>
        </a:stretch>
      </xdr:blipFill>
      <xdr:spPr bwMode="auto">
        <a:xfrm>
          <a:off x="2524125" y="175993425"/>
          <a:ext cx="3609975" cy="1143000"/>
        </a:xfrm>
        <a:prstGeom prst="rect">
          <a:avLst/>
        </a:prstGeom>
        <a:noFill/>
        <a:ln w="9525">
          <a:noFill/>
          <a:miter lim="800000"/>
          <a:headEnd/>
          <a:tailEnd/>
        </a:ln>
      </xdr:spPr>
    </xdr:pic>
    <xdr:clientData/>
  </xdr:twoCellAnchor>
  <xdr:twoCellAnchor>
    <xdr:from>
      <xdr:col>1</xdr:col>
      <xdr:colOff>1600200</xdr:colOff>
      <xdr:row>765</xdr:row>
      <xdr:rowOff>19050</xdr:rowOff>
    </xdr:from>
    <xdr:to>
      <xdr:col>1</xdr:col>
      <xdr:colOff>3762375</xdr:colOff>
      <xdr:row>774</xdr:row>
      <xdr:rowOff>9525</xdr:rowOff>
    </xdr:to>
    <xdr:pic>
      <xdr:nvPicPr>
        <xdr:cNvPr id="89" name="Picture 65" descr="tilt-tatch"/>
        <xdr:cNvPicPr>
          <a:picLocks noChangeAspect="1" noChangeArrowheads="1"/>
        </xdr:cNvPicPr>
      </xdr:nvPicPr>
      <xdr:blipFill>
        <a:blip xmlns:r="http://schemas.openxmlformats.org/officeDocument/2006/relationships" r:embed="rId33" cstate="print"/>
        <a:srcRect/>
        <a:stretch>
          <a:fillRect/>
        </a:stretch>
      </xdr:blipFill>
      <xdr:spPr bwMode="auto">
        <a:xfrm>
          <a:off x="2962275" y="179241450"/>
          <a:ext cx="2162175" cy="1790700"/>
        </a:xfrm>
        <a:prstGeom prst="rect">
          <a:avLst/>
        </a:prstGeom>
        <a:noFill/>
        <a:ln w="9525">
          <a:noFill/>
          <a:miter lim="800000"/>
          <a:headEnd/>
          <a:tailEnd/>
        </a:ln>
      </xdr:spPr>
    </xdr:pic>
    <xdr:clientData/>
  </xdr:twoCellAnchor>
  <xdr:twoCellAnchor>
    <xdr:from>
      <xdr:col>1</xdr:col>
      <xdr:colOff>1847850</xdr:colOff>
      <xdr:row>786</xdr:row>
      <xdr:rowOff>76200</xdr:rowOff>
    </xdr:from>
    <xdr:to>
      <xdr:col>1</xdr:col>
      <xdr:colOff>4162425</xdr:colOff>
      <xdr:row>791</xdr:row>
      <xdr:rowOff>180975</xdr:rowOff>
    </xdr:to>
    <xdr:pic>
      <xdr:nvPicPr>
        <xdr:cNvPr id="90" name="Picture 69" descr="trencher%2 * MERGEFORM * MERGEFORMATINET "/>
        <xdr:cNvPicPr>
          <a:picLocks noChangeAspect="1" noChangeArrowheads="1"/>
        </xdr:cNvPicPr>
      </xdr:nvPicPr>
      <xdr:blipFill>
        <a:blip xmlns:r="http://schemas.openxmlformats.org/officeDocument/2006/relationships" r:embed="rId34" cstate="print"/>
        <a:srcRect/>
        <a:stretch>
          <a:fillRect/>
        </a:stretch>
      </xdr:blipFill>
      <xdr:spPr bwMode="auto">
        <a:xfrm>
          <a:off x="3209925" y="183499125"/>
          <a:ext cx="2314575" cy="1104900"/>
        </a:xfrm>
        <a:prstGeom prst="rect">
          <a:avLst/>
        </a:prstGeom>
        <a:noFill/>
        <a:ln w="9525">
          <a:noFill/>
          <a:miter lim="800000"/>
          <a:headEnd/>
          <a:tailEnd/>
        </a:ln>
      </xdr:spPr>
    </xdr:pic>
    <xdr:clientData/>
  </xdr:twoCellAnchor>
  <xdr:twoCellAnchor>
    <xdr:from>
      <xdr:col>1</xdr:col>
      <xdr:colOff>1714500</xdr:colOff>
      <xdr:row>811</xdr:row>
      <xdr:rowOff>28575</xdr:rowOff>
    </xdr:from>
    <xdr:to>
      <xdr:col>1</xdr:col>
      <xdr:colOff>3914775</xdr:colOff>
      <xdr:row>817</xdr:row>
      <xdr:rowOff>123825</xdr:rowOff>
    </xdr:to>
    <xdr:pic>
      <xdr:nvPicPr>
        <xdr:cNvPr id="91" name="Picture 1067"/>
        <xdr:cNvPicPr>
          <a:picLocks noChangeAspect="1" noChangeArrowheads="1"/>
        </xdr:cNvPicPr>
      </xdr:nvPicPr>
      <xdr:blipFill>
        <a:blip xmlns:r="http://schemas.openxmlformats.org/officeDocument/2006/relationships" r:embed="rId40" cstate="print"/>
        <a:srcRect/>
        <a:stretch>
          <a:fillRect/>
        </a:stretch>
      </xdr:blipFill>
      <xdr:spPr bwMode="auto">
        <a:xfrm>
          <a:off x="3324225" y="171640500"/>
          <a:ext cx="2200275" cy="12954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1200150</xdr:colOff>
          <xdr:row>0</xdr:row>
          <xdr:rowOff>57150</xdr:rowOff>
        </xdr:from>
        <xdr:to>
          <xdr:col>1</xdr:col>
          <xdr:colOff>3114675</xdr:colOff>
          <xdr:row>1</xdr:row>
          <xdr:rowOff>209550</xdr:rowOff>
        </xdr:to>
        <xdr:sp macro="" textlink="">
          <xdr:nvSpPr>
            <xdr:cNvPr id="346113" name="Object 1" hidden="1">
              <a:extLst>
                <a:ext uri="{63B3BB69-23CF-44E3-9099-C40C66FF867C}">
                  <a14:compatExt spid="_x0000_s34611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1724026</xdr:colOff>
      <xdr:row>403</xdr:row>
      <xdr:rowOff>0</xdr:rowOff>
    </xdr:from>
    <xdr:to>
      <xdr:col>1</xdr:col>
      <xdr:colOff>2828926</xdr:colOff>
      <xdr:row>409</xdr:row>
      <xdr:rowOff>26504</xdr:rowOff>
    </xdr:to>
    <xdr:pic>
      <xdr:nvPicPr>
        <xdr:cNvPr id="95" name="Picture 94" descr="C:\Users\ericdahl\AppData\Local\Microsoft\Windows\Temporary Internet Files\Content.Outlook\J1ILC2JY\NA5940 tif (2).tif"/>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3333751" y="81305400"/>
          <a:ext cx="1104900" cy="12192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1228725</xdr:colOff>
      <xdr:row>7</xdr:row>
      <xdr:rowOff>38100</xdr:rowOff>
    </xdr:from>
    <xdr:to>
      <xdr:col>1</xdr:col>
      <xdr:colOff>3733800</xdr:colOff>
      <xdr:row>12</xdr:row>
      <xdr:rowOff>152400</xdr:rowOff>
    </xdr:to>
    <xdr:pic>
      <xdr:nvPicPr>
        <xdr:cNvPr id="114400" name="Picture 1" descr="versahandler"/>
        <xdr:cNvPicPr>
          <a:picLocks noChangeAspect="1" noChangeArrowheads="1"/>
        </xdr:cNvPicPr>
      </xdr:nvPicPr>
      <xdr:blipFill>
        <a:blip xmlns:r="http://schemas.openxmlformats.org/officeDocument/2006/relationships" r:embed="rId1" cstate="print"/>
        <a:srcRect/>
        <a:stretch>
          <a:fillRect/>
        </a:stretch>
      </xdr:blipFill>
      <xdr:spPr bwMode="auto">
        <a:xfrm>
          <a:off x="2781300" y="1000125"/>
          <a:ext cx="2505075" cy="10668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1266825</xdr:colOff>
          <xdr:row>0</xdr:row>
          <xdr:rowOff>57150</xdr:rowOff>
        </xdr:from>
        <xdr:to>
          <xdr:col>1</xdr:col>
          <xdr:colOff>3181350</xdr:colOff>
          <xdr:row>1</xdr:row>
          <xdr:rowOff>209550</xdr:rowOff>
        </xdr:to>
        <xdr:sp macro="" textlink="">
          <xdr:nvSpPr>
            <xdr:cNvPr id="348161" name="Object 1" hidden="1">
              <a:extLst>
                <a:ext uri="{63B3BB69-23CF-44E3-9099-C40C66FF867C}">
                  <a14:compatExt spid="_x0000_s3481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xdr:col>
      <xdr:colOff>1476375</xdr:colOff>
      <xdr:row>5</xdr:row>
      <xdr:rowOff>9525</xdr:rowOff>
    </xdr:from>
    <xdr:to>
      <xdr:col>1</xdr:col>
      <xdr:colOff>3724275</xdr:colOff>
      <xdr:row>12</xdr:row>
      <xdr:rowOff>95250</xdr:rowOff>
    </xdr:to>
    <xdr:pic>
      <xdr:nvPicPr>
        <xdr:cNvPr id="698149" name="Picture 2" descr="AngleBroom * MERGEFORM * MERGEFORMATINET "/>
        <xdr:cNvPicPr>
          <a:picLocks noChangeAspect="1" noChangeArrowheads="1"/>
        </xdr:cNvPicPr>
      </xdr:nvPicPr>
      <xdr:blipFill>
        <a:blip xmlns:r="http://schemas.openxmlformats.org/officeDocument/2006/relationships" r:embed="rId1" cstate="print"/>
        <a:srcRect/>
        <a:stretch>
          <a:fillRect/>
        </a:stretch>
      </xdr:blipFill>
      <xdr:spPr bwMode="auto">
        <a:xfrm>
          <a:off x="2609850" y="638175"/>
          <a:ext cx="2247900" cy="1419225"/>
        </a:xfrm>
        <a:prstGeom prst="rect">
          <a:avLst/>
        </a:prstGeom>
        <a:noFill/>
        <a:ln w="9525">
          <a:noFill/>
          <a:miter lim="800000"/>
          <a:headEnd/>
          <a:tailEnd/>
        </a:ln>
      </xdr:spPr>
    </xdr:pic>
    <xdr:clientData/>
  </xdr:twoCellAnchor>
  <xdr:twoCellAnchor>
    <xdr:from>
      <xdr:col>1</xdr:col>
      <xdr:colOff>2133600</xdr:colOff>
      <xdr:row>20</xdr:row>
      <xdr:rowOff>19050</xdr:rowOff>
    </xdr:from>
    <xdr:to>
      <xdr:col>1</xdr:col>
      <xdr:colOff>2847975</xdr:colOff>
      <xdr:row>29</xdr:row>
      <xdr:rowOff>171450</xdr:rowOff>
    </xdr:to>
    <xdr:pic>
      <xdr:nvPicPr>
        <xdr:cNvPr id="698150" name="Picture 3" descr="Auger"/>
        <xdr:cNvPicPr>
          <a:picLocks noChangeAspect="1" noChangeArrowheads="1"/>
        </xdr:cNvPicPr>
      </xdr:nvPicPr>
      <xdr:blipFill>
        <a:blip xmlns:r="http://schemas.openxmlformats.org/officeDocument/2006/relationships" r:embed="rId2" cstate="print"/>
        <a:srcRect/>
        <a:stretch>
          <a:fillRect/>
        </a:stretch>
      </xdr:blipFill>
      <xdr:spPr bwMode="auto">
        <a:xfrm>
          <a:off x="3267075" y="4333875"/>
          <a:ext cx="714375" cy="1866900"/>
        </a:xfrm>
        <a:prstGeom prst="rect">
          <a:avLst/>
        </a:prstGeom>
        <a:noFill/>
        <a:ln w="9525">
          <a:noFill/>
          <a:miter lim="800000"/>
          <a:headEnd/>
          <a:tailEnd/>
        </a:ln>
      </xdr:spPr>
    </xdr:pic>
    <xdr:clientData/>
  </xdr:twoCellAnchor>
  <xdr:twoCellAnchor>
    <xdr:from>
      <xdr:col>1</xdr:col>
      <xdr:colOff>1438275</xdr:colOff>
      <xdr:row>54</xdr:row>
      <xdr:rowOff>66675</xdr:rowOff>
    </xdr:from>
    <xdr:to>
      <xdr:col>1</xdr:col>
      <xdr:colOff>4724400</xdr:colOff>
      <xdr:row>59</xdr:row>
      <xdr:rowOff>19050</xdr:rowOff>
    </xdr:to>
    <xdr:pic>
      <xdr:nvPicPr>
        <xdr:cNvPr id="698153" name="Picture 12" descr="brushcat"/>
        <xdr:cNvPicPr>
          <a:picLocks noChangeAspect="1" noChangeArrowheads="1"/>
        </xdr:cNvPicPr>
      </xdr:nvPicPr>
      <xdr:blipFill>
        <a:blip xmlns:r="http://schemas.openxmlformats.org/officeDocument/2006/relationships" r:embed="rId3" cstate="print"/>
        <a:srcRect/>
        <a:stretch>
          <a:fillRect/>
        </a:stretch>
      </xdr:blipFill>
      <xdr:spPr bwMode="auto">
        <a:xfrm>
          <a:off x="2571750" y="18002250"/>
          <a:ext cx="3286125" cy="904875"/>
        </a:xfrm>
        <a:prstGeom prst="rect">
          <a:avLst/>
        </a:prstGeom>
        <a:noFill/>
        <a:ln w="9525">
          <a:noFill/>
          <a:miter lim="800000"/>
          <a:headEnd/>
          <a:tailEnd/>
        </a:ln>
      </xdr:spPr>
    </xdr:pic>
    <xdr:clientData/>
  </xdr:twoCellAnchor>
  <xdr:twoCellAnchor>
    <xdr:from>
      <xdr:col>1</xdr:col>
      <xdr:colOff>1962150</xdr:colOff>
      <xdr:row>85</xdr:row>
      <xdr:rowOff>38100</xdr:rowOff>
    </xdr:from>
    <xdr:to>
      <xdr:col>1</xdr:col>
      <xdr:colOff>3400425</xdr:colOff>
      <xdr:row>93</xdr:row>
      <xdr:rowOff>76200</xdr:rowOff>
    </xdr:to>
    <xdr:pic>
      <xdr:nvPicPr>
        <xdr:cNvPr id="698158" name="Picture 37"/>
        <xdr:cNvPicPr>
          <a:picLocks noChangeAspect="1" noChangeArrowheads="1"/>
        </xdr:cNvPicPr>
      </xdr:nvPicPr>
      <xdr:blipFill>
        <a:blip xmlns:r="http://schemas.openxmlformats.org/officeDocument/2006/relationships" r:embed="rId4" cstate="print"/>
        <a:srcRect/>
        <a:stretch>
          <a:fillRect/>
        </a:stretch>
      </xdr:blipFill>
      <xdr:spPr bwMode="auto">
        <a:xfrm>
          <a:off x="3095625" y="27632025"/>
          <a:ext cx="1438275" cy="1562100"/>
        </a:xfrm>
        <a:prstGeom prst="rect">
          <a:avLst/>
        </a:prstGeom>
        <a:noFill/>
        <a:ln w="9525">
          <a:noFill/>
          <a:miter lim="800000"/>
          <a:headEnd/>
          <a:tailEnd/>
        </a:ln>
      </xdr:spPr>
    </xdr:pic>
    <xdr:clientData/>
  </xdr:twoCellAnchor>
  <xdr:twoCellAnchor>
    <xdr:from>
      <xdr:col>1</xdr:col>
      <xdr:colOff>2133600</xdr:colOff>
      <xdr:row>109</xdr:row>
      <xdr:rowOff>19050</xdr:rowOff>
    </xdr:from>
    <xdr:to>
      <xdr:col>1</xdr:col>
      <xdr:colOff>3838575</xdr:colOff>
      <xdr:row>116</xdr:row>
      <xdr:rowOff>76200</xdr:rowOff>
    </xdr:to>
    <xdr:pic>
      <xdr:nvPicPr>
        <xdr:cNvPr id="698159" name="Picture 21" descr="dozer"/>
        <xdr:cNvPicPr>
          <a:picLocks noChangeAspect="1" noChangeArrowheads="1"/>
        </xdr:cNvPicPr>
      </xdr:nvPicPr>
      <xdr:blipFill>
        <a:blip xmlns:r="http://schemas.openxmlformats.org/officeDocument/2006/relationships" r:embed="rId5" cstate="print"/>
        <a:srcRect/>
        <a:stretch>
          <a:fillRect/>
        </a:stretch>
      </xdr:blipFill>
      <xdr:spPr bwMode="auto">
        <a:xfrm>
          <a:off x="3267075" y="32251650"/>
          <a:ext cx="1704975" cy="1390650"/>
        </a:xfrm>
        <a:prstGeom prst="rect">
          <a:avLst/>
        </a:prstGeom>
        <a:noFill/>
        <a:ln w="9525">
          <a:noFill/>
          <a:miter lim="800000"/>
          <a:headEnd/>
          <a:tailEnd/>
        </a:ln>
      </xdr:spPr>
    </xdr:pic>
    <xdr:clientData/>
  </xdr:twoCellAnchor>
  <xdr:twoCellAnchor>
    <xdr:from>
      <xdr:col>1</xdr:col>
      <xdr:colOff>228600</xdr:colOff>
      <xdr:row>124</xdr:row>
      <xdr:rowOff>47625</xdr:rowOff>
    </xdr:from>
    <xdr:to>
      <xdr:col>1</xdr:col>
      <xdr:colOff>1819275</xdr:colOff>
      <xdr:row>131</xdr:row>
      <xdr:rowOff>76200</xdr:rowOff>
    </xdr:to>
    <xdr:pic>
      <xdr:nvPicPr>
        <xdr:cNvPr id="698160" name="Picture 30" descr="Grapple_In * MERGEFORM * MERGEFORMATINET "/>
        <xdr:cNvPicPr>
          <a:picLocks noChangeAspect="1" noChangeArrowheads="1"/>
        </xdr:cNvPicPr>
      </xdr:nvPicPr>
      <xdr:blipFill>
        <a:blip xmlns:r="http://schemas.openxmlformats.org/officeDocument/2006/relationships" r:embed="rId6" cstate="print"/>
        <a:srcRect/>
        <a:stretch>
          <a:fillRect/>
        </a:stretch>
      </xdr:blipFill>
      <xdr:spPr bwMode="auto">
        <a:xfrm>
          <a:off x="1362075" y="35204400"/>
          <a:ext cx="1590675" cy="1362075"/>
        </a:xfrm>
        <a:prstGeom prst="rect">
          <a:avLst/>
        </a:prstGeom>
        <a:noFill/>
        <a:ln w="9525">
          <a:noFill/>
          <a:miter lim="800000"/>
          <a:headEnd/>
          <a:tailEnd/>
        </a:ln>
      </xdr:spPr>
    </xdr:pic>
    <xdr:clientData/>
  </xdr:twoCellAnchor>
  <xdr:twoCellAnchor>
    <xdr:from>
      <xdr:col>1</xdr:col>
      <xdr:colOff>3343275</xdr:colOff>
      <xdr:row>123</xdr:row>
      <xdr:rowOff>180975</xdr:rowOff>
    </xdr:from>
    <xdr:to>
      <xdr:col>1</xdr:col>
      <xdr:colOff>4933950</xdr:colOff>
      <xdr:row>131</xdr:row>
      <xdr:rowOff>57150</xdr:rowOff>
    </xdr:to>
    <xdr:pic>
      <xdr:nvPicPr>
        <xdr:cNvPr id="698161" name="Picture 31" descr="Grapple_In * MERGEFORM * MERGEFORMATINET "/>
        <xdr:cNvPicPr>
          <a:picLocks noChangeAspect="1" noChangeArrowheads="1"/>
        </xdr:cNvPicPr>
      </xdr:nvPicPr>
      <xdr:blipFill>
        <a:blip xmlns:r="http://schemas.openxmlformats.org/officeDocument/2006/relationships" r:embed="rId7" cstate="print"/>
        <a:srcRect/>
        <a:stretch>
          <a:fillRect/>
        </a:stretch>
      </xdr:blipFill>
      <xdr:spPr bwMode="auto">
        <a:xfrm>
          <a:off x="4476750" y="35147250"/>
          <a:ext cx="1590675" cy="1400175"/>
        </a:xfrm>
        <a:prstGeom prst="rect">
          <a:avLst/>
        </a:prstGeom>
        <a:noFill/>
        <a:ln w="9525">
          <a:noFill/>
          <a:miter lim="800000"/>
          <a:headEnd/>
          <a:tailEnd/>
        </a:ln>
      </xdr:spPr>
    </xdr:pic>
    <xdr:clientData/>
  </xdr:twoCellAnchor>
  <xdr:twoCellAnchor>
    <xdr:from>
      <xdr:col>1</xdr:col>
      <xdr:colOff>1495425</xdr:colOff>
      <xdr:row>148</xdr:row>
      <xdr:rowOff>9525</xdr:rowOff>
    </xdr:from>
    <xdr:to>
      <xdr:col>1</xdr:col>
      <xdr:colOff>3705225</xdr:colOff>
      <xdr:row>157</xdr:row>
      <xdr:rowOff>133350</xdr:rowOff>
    </xdr:to>
    <xdr:pic>
      <xdr:nvPicPr>
        <xdr:cNvPr id="698164" name="Picture 32" descr="root_grapple"/>
        <xdr:cNvPicPr>
          <a:picLocks noChangeAspect="1" noChangeArrowheads="1"/>
        </xdr:cNvPicPr>
      </xdr:nvPicPr>
      <xdr:blipFill>
        <a:blip xmlns:r="http://schemas.openxmlformats.org/officeDocument/2006/relationships" r:embed="rId8" cstate="print"/>
        <a:srcRect/>
        <a:stretch>
          <a:fillRect/>
        </a:stretch>
      </xdr:blipFill>
      <xdr:spPr bwMode="auto">
        <a:xfrm>
          <a:off x="2628900" y="44253150"/>
          <a:ext cx="2209800" cy="1838325"/>
        </a:xfrm>
        <a:prstGeom prst="rect">
          <a:avLst/>
        </a:prstGeom>
        <a:noFill/>
        <a:ln w="9525">
          <a:noFill/>
          <a:miter lim="800000"/>
          <a:headEnd/>
          <a:tailEnd/>
        </a:ln>
      </xdr:spPr>
    </xdr:pic>
    <xdr:clientData/>
  </xdr:twoCellAnchor>
  <xdr:twoCellAnchor>
    <xdr:from>
      <xdr:col>1</xdr:col>
      <xdr:colOff>152400</xdr:colOff>
      <xdr:row>194</xdr:row>
      <xdr:rowOff>180975</xdr:rowOff>
    </xdr:from>
    <xdr:to>
      <xdr:col>1</xdr:col>
      <xdr:colOff>1905000</xdr:colOff>
      <xdr:row>202</xdr:row>
      <xdr:rowOff>57150</xdr:rowOff>
    </xdr:to>
    <xdr:pic>
      <xdr:nvPicPr>
        <xdr:cNvPr id="698167" name="Picture 37" descr="pallet fork"/>
        <xdr:cNvPicPr>
          <a:picLocks noChangeAspect="1" noChangeArrowheads="1"/>
        </xdr:cNvPicPr>
      </xdr:nvPicPr>
      <xdr:blipFill>
        <a:blip xmlns:r="http://schemas.openxmlformats.org/officeDocument/2006/relationships" r:embed="rId9" cstate="print"/>
        <a:srcRect/>
        <a:stretch>
          <a:fillRect/>
        </a:stretch>
      </xdr:blipFill>
      <xdr:spPr bwMode="auto">
        <a:xfrm>
          <a:off x="1285875" y="55673625"/>
          <a:ext cx="1752600" cy="1400175"/>
        </a:xfrm>
        <a:prstGeom prst="rect">
          <a:avLst/>
        </a:prstGeom>
        <a:noFill/>
        <a:ln w="9525">
          <a:noFill/>
          <a:miter lim="800000"/>
          <a:headEnd/>
          <a:tailEnd/>
        </a:ln>
      </xdr:spPr>
    </xdr:pic>
    <xdr:clientData/>
  </xdr:twoCellAnchor>
  <xdr:twoCellAnchor>
    <xdr:from>
      <xdr:col>1</xdr:col>
      <xdr:colOff>3324225</xdr:colOff>
      <xdr:row>194</xdr:row>
      <xdr:rowOff>66675</xdr:rowOff>
    </xdr:from>
    <xdr:to>
      <xdr:col>1</xdr:col>
      <xdr:colOff>5362575</xdr:colOff>
      <xdr:row>201</xdr:row>
      <xdr:rowOff>190500</xdr:rowOff>
    </xdr:to>
    <xdr:pic>
      <xdr:nvPicPr>
        <xdr:cNvPr id="698168" name="Picture 38" descr="Bail_fork_3d"/>
        <xdr:cNvPicPr>
          <a:picLocks noChangeAspect="1" noChangeArrowheads="1"/>
        </xdr:cNvPicPr>
      </xdr:nvPicPr>
      <xdr:blipFill>
        <a:blip xmlns:r="http://schemas.openxmlformats.org/officeDocument/2006/relationships" r:embed="rId10" cstate="print"/>
        <a:srcRect/>
        <a:stretch>
          <a:fillRect/>
        </a:stretch>
      </xdr:blipFill>
      <xdr:spPr bwMode="auto">
        <a:xfrm>
          <a:off x="4457700" y="55559325"/>
          <a:ext cx="2038350" cy="1457325"/>
        </a:xfrm>
        <a:prstGeom prst="rect">
          <a:avLst/>
        </a:prstGeom>
        <a:noFill/>
        <a:ln w="9525">
          <a:noFill/>
          <a:miter lim="800000"/>
          <a:headEnd/>
          <a:tailEnd/>
        </a:ln>
      </xdr:spPr>
    </xdr:pic>
    <xdr:clientData/>
  </xdr:twoCellAnchor>
  <xdr:twoCellAnchor>
    <xdr:from>
      <xdr:col>1</xdr:col>
      <xdr:colOff>2057400</xdr:colOff>
      <xdr:row>277</xdr:row>
      <xdr:rowOff>66675</xdr:rowOff>
    </xdr:from>
    <xdr:to>
      <xdr:col>1</xdr:col>
      <xdr:colOff>3800475</xdr:colOff>
      <xdr:row>281</xdr:row>
      <xdr:rowOff>19050</xdr:rowOff>
    </xdr:to>
    <xdr:pic>
      <xdr:nvPicPr>
        <xdr:cNvPr id="698171" name="Picture 42" descr="super scraper"/>
        <xdr:cNvPicPr>
          <a:picLocks noChangeAspect="1" noChangeArrowheads="1"/>
        </xdr:cNvPicPr>
      </xdr:nvPicPr>
      <xdr:blipFill>
        <a:blip xmlns:r="http://schemas.openxmlformats.org/officeDocument/2006/relationships" r:embed="rId11" cstate="print"/>
        <a:srcRect/>
        <a:stretch>
          <a:fillRect/>
        </a:stretch>
      </xdr:blipFill>
      <xdr:spPr bwMode="auto">
        <a:xfrm>
          <a:off x="3190875" y="74914125"/>
          <a:ext cx="1743075" cy="714375"/>
        </a:xfrm>
        <a:prstGeom prst="rect">
          <a:avLst/>
        </a:prstGeom>
        <a:noFill/>
        <a:ln w="9525">
          <a:noFill/>
          <a:miter lim="800000"/>
          <a:headEnd/>
          <a:tailEnd/>
        </a:ln>
      </xdr:spPr>
    </xdr:pic>
    <xdr:clientData/>
  </xdr:twoCellAnchor>
  <xdr:twoCellAnchor>
    <xdr:from>
      <xdr:col>1</xdr:col>
      <xdr:colOff>1724025</xdr:colOff>
      <xdr:row>287</xdr:row>
      <xdr:rowOff>76200</xdr:rowOff>
    </xdr:from>
    <xdr:to>
      <xdr:col>1</xdr:col>
      <xdr:colOff>3762375</xdr:colOff>
      <xdr:row>298</xdr:row>
      <xdr:rowOff>133350</xdr:rowOff>
    </xdr:to>
    <xdr:pic>
      <xdr:nvPicPr>
        <xdr:cNvPr id="698172" name="Picture 45" descr="snowblade_attatchment"/>
        <xdr:cNvPicPr>
          <a:picLocks noChangeAspect="1" noChangeArrowheads="1"/>
        </xdr:cNvPicPr>
      </xdr:nvPicPr>
      <xdr:blipFill>
        <a:blip xmlns:r="http://schemas.openxmlformats.org/officeDocument/2006/relationships" r:embed="rId12" cstate="print"/>
        <a:srcRect/>
        <a:stretch>
          <a:fillRect/>
        </a:stretch>
      </xdr:blipFill>
      <xdr:spPr bwMode="auto">
        <a:xfrm>
          <a:off x="2857500" y="76895325"/>
          <a:ext cx="2038350" cy="2152650"/>
        </a:xfrm>
        <a:prstGeom prst="rect">
          <a:avLst/>
        </a:prstGeom>
        <a:noFill/>
        <a:ln w="9525">
          <a:noFill/>
          <a:miter lim="800000"/>
          <a:headEnd/>
          <a:tailEnd/>
        </a:ln>
      </xdr:spPr>
    </xdr:pic>
    <xdr:clientData/>
  </xdr:twoCellAnchor>
  <xdr:twoCellAnchor>
    <xdr:from>
      <xdr:col>1</xdr:col>
      <xdr:colOff>1676400</xdr:colOff>
      <xdr:row>312</xdr:row>
      <xdr:rowOff>133350</xdr:rowOff>
    </xdr:from>
    <xdr:to>
      <xdr:col>1</xdr:col>
      <xdr:colOff>3771900</xdr:colOff>
      <xdr:row>321</xdr:row>
      <xdr:rowOff>0</xdr:rowOff>
    </xdr:to>
    <xdr:pic>
      <xdr:nvPicPr>
        <xdr:cNvPr id="698173" name="Picture 46" descr="Snowpusher"/>
        <xdr:cNvPicPr>
          <a:picLocks noChangeAspect="1" noChangeArrowheads="1"/>
        </xdr:cNvPicPr>
      </xdr:nvPicPr>
      <xdr:blipFill>
        <a:blip xmlns:r="http://schemas.openxmlformats.org/officeDocument/2006/relationships" r:embed="rId13" cstate="print"/>
        <a:srcRect/>
        <a:stretch>
          <a:fillRect/>
        </a:stretch>
      </xdr:blipFill>
      <xdr:spPr bwMode="auto">
        <a:xfrm>
          <a:off x="2809875" y="82991325"/>
          <a:ext cx="2095500" cy="1676400"/>
        </a:xfrm>
        <a:prstGeom prst="rect">
          <a:avLst/>
        </a:prstGeom>
        <a:noFill/>
        <a:ln w="9525">
          <a:noFill/>
          <a:miter lim="800000"/>
          <a:headEnd/>
          <a:tailEnd/>
        </a:ln>
      </xdr:spPr>
    </xdr:pic>
    <xdr:clientData/>
  </xdr:twoCellAnchor>
  <xdr:twoCellAnchor>
    <xdr:from>
      <xdr:col>1</xdr:col>
      <xdr:colOff>0</xdr:colOff>
      <xdr:row>330</xdr:row>
      <xdr:rowOff>0</xdr:rowOff>
    </xdr:from>
    <xdr:to>
      <xdr:col>1</xdr:col>
      <xdr:colOff>1962150</xdr:colOff>
      <xdr:row>334</xdr:row>
      <xdr:rowOff>85725</xdr:rowOff>
    </xdr:to>
    <xdr:pic>
      <xdr:nvPicPr>
        <xdr:cNvPr id="698174" name="Picture 47" descr="snow_v_blade-u"/>
        <xdr:cNvPicPr>
          <a:picLocks noChangeAspect="1" noChangeArrowheads="1"/>
        </xdr:cNvPicPr>
      </xdr:nvPicPr>
      <xdr:blipFill>
        <a:blip xmlns:r="http://schemas.openxmlformats.org/officeDocument/2006/relationships" r:embed="rId14" cstate="print"/>
        <a:srcRect/>
        <a:stretch>
          <a:fillRect/>
        </a:stretch>
      </xdr:blipFill>
      <xdr:spPr bwMode="auto">
        <a:xfrm>
          <a:off x="1133475" y="86544150"/>
          <a:ext cx="1962150" cy="847725"/>
        </a:xfrm>
        <a:prstGeom prst="rect">
          <a:avLst/>
        </a:prstGeom>
        <a:noFill/>
        <a:ln w="9525">
          <a:noFill/>
          <a:miter lim="800000"/>
          <a:headEnd/>
          <a:tailEnd/>
        </a:ln>
      </xdr:spPr>
    </xdr:pic>
    <xdr:clientData/>
  </xdr:twoCellAnchor>
  <xdr:twoCellAnchor>
    <xdr:from>
      <xdr:col>1</xdr:col>
      <xdr:colOff>2200275</xdr:colOff>
      <xdr:row>330</xdr:row>
      <xdr:rowOff>28575</xdr:rowOff>
    </xdr:from>
    <xdr:to>
      <xdr:col>1</xdr:col>
      <xdr:colOff>4029075</xdr:colOff>
      <xdr:row>334</xdr:row>
      <xdr:rowOff>85725</xdr:rowOff>
    </xdr:to>
    <xdr:pic>
      <xdr:nvPicPr>
        <xdr:cNvPr id="698175" name="Picture 48" descr="snow_v_blade_v"/>
        <xdr:cNvPicPr>
          <a:picLocks noChangeAspect="1" noChangeArrowheads="1"/>
        </xdr:cNvPicPr>
      </xdr:nvPicPr>
      <xdr:blipFill>
        <a:blip xmlns:r="http://schemas.openxmlformats.org/officeDocument/2006/relationships" r:embed="rId15" cstate="print"/>
        <a:srcRect/>
        <a:stretch>
          <a:fillRect/>
        </a:stretch>
      </xdr:blipFill>
      <xdr:spPr bwMode="auto">
        <a:xfrm>
          <a:off x="3333750" y="86572725"/>
          <a:ext cx="1828800" cy="819150"/>
        </a:xfrm>
        <a:prstGeom prst="rect">
          <a:avLst/>
        </a:prstGeom>
        <a:noFill/>
        <a:ln w="9525">
          <a:noFill/>
          <a:miter lim="800000"/>
          <a:headEnd/>
          <a:tailEnd/>
        </a:ln>
      </xdr:spPr>
    </xdr:pic>
    <xdr:clientData/>
  </xdr:twoCellAnchor>
  <xdr:twoCellAnchor>
    <xdr:from>
      <xdr:col>1</xdr:col>
      <xdr:colOff>4514850</xdr:colOff>
      <xdr:row>329</xdr:row>
      <xdr:rowOff>180975</xdr:rowOff>
    </xdr:from>
    <xdr:to>
      <xdr:col>1</xdr:col>
      <xdr:colOff>6038850</xdr:colOff>
      <xdr:row>334</xdr:row>
      <xdr:rowOff>180975</xdr:rowOff>
    </xdr:to>
    <xdr:pic>
      <xdr:nvPicPr>
        <xdr:cNvPr id="698176" name="Picture 49" descr="snow_v_blade_angle"/>
        <xdr:cNvPicPr>
          <a:picLocks noChangeAspect="1" noChangeArrowheads="1"/>
        </xdr:cNvPicPr>
      </xdr:nvPicPr>
      <xdr:blipFill>
        <a:blip xmlns:r="http://schemas.openxmlformats.org/officeDocument/2006/relationships" r:embed="rId16" cstate="print"/>
        <a:srcRect/>
        <a:stretch>
          <a:fillRect/>
        </a:stretch>
      </xdr:blipFill>
      <xdr:spPr bwMode="auto">
        <a:xfrm>
          <a:off x="5648325" y="86534625"/>
          <a:ext cx="1466850" cy="952500"/>
        </a:xfrm>
        <a:prstGeom prst="rect">
          <a:avLst/>
        </a:prstGeom>
        <a:noFill/>
        <a:ln w="9525">
          <a:noFill/>
          <a:miter lim="800000"/>
          <a:headEnd/>
          <a:tailEnd/>
        </a:ln>
      </xdr:spPr>
    </xdr:pic>
    <xdr:clientData/>
  </xdr:twoCellAnchor>
  <xdr:twoCellAnchor>
    <xdr:from>
      <xdr:col>1</xdr:col>
      <xdr:colOff>2000250</xdr:colOff>
      <xdr:row>358</xdr:row>
      <xdr:rowOff>104775</xdr:rowOff>
    </xdr:from>
    <xdr:to>
      <xdr:col>1</xdr:col>
      <xdr:colOff>3295650</xdr:colOff>
      <xdr:row>368</xdr:row>
      <xdr:rowOff>161925</xdr:rowOff>
    </xdr:to>
    <xdr:pic>
      <xdr:nvPicPr>
        <xdr:cNvPr id="698177" name="Picture 50" descr="sb200_snowblower"/>
        <xdr:cNvPicPr>
          <a:picLocks noChangeAspect="1" noChangeArrowheads="1"/>
        </xdr:cNvPicPr>
      </xdr:nvPicPr>
      <xdr:blipFill>
        <a:blip xmlns:r="http://schemas.openxmlformats.org/officeDocument/2006/relationships" r:embed="rId17" cstate="print"/>
        <a:srcRect/>
        <a:stretch>
          <a:fillRect/>
        </a:stretch>
      </xdr:blipFill>
      <xdr:spPr bwMode="auto">
        <a:xfrm>
          <a:off x="3133725" y="92116275"/>
          <a:ext cx="1295400" cy="1962150"/>
        </a:xfrm>
        <a:prstGeom prst="rect">
          <a:avLst/>
        </a:prstGeom>
        <a:noFill/>
        <a:ln w="9525">
          <a:noFill/>
          <a:miter lim="800000"/>
          <a:headEnd/>
          <a:tailEnd/>
        </a:ln>
      </xdr:spPr>
    </xdr:pic>
    <xdr:clientData/>
  </xdr:twoCellAnchor>
  <xdr:twoCellAnchor>
    <xdr:from>
      <xdr:col>1</xdr:col>
      <xdr:colOff>1533525</xdr:colOff>
      <xdr:row>392</xdr:row>
      <xdr:rowOff>76200</xdr:rowOff>
    </xdr:from>
    <xdr:to>
      <xdr:col>1</xdr:col>
      <xdr:colOff>3952875</xdr:colOff>
      <xdr:row>398</xdr:row>
      <xdr:rowOff>152400</xdr:rowOff>
    </xdr:to>
    <xdr:pic>
      <xdr:nvPicPr>
        <xdr:cNvPr id="698178" name="Picture 54" descr="soil cond_84"/>
        <xdr:cNvPicPr>
          <a:picLocks noChangeAspect="1" noChangeArrowheads="1"/>
        </xdr:cNvPicPr>
      </xdr:nvPicPr>
      <xdr:blipFill>
        <a:blip xmlns:r="http://schemas.openxmlformats.org/officeDocument/2006/relationships" r:embed="rId18" cstate="print"/>
        <a:srcRect/>
        <a:stretch>
          <a:fillRect/>
        </a:stretch>
      </xdr:blipFill>
      <xdr:spPr bwMode="auto">
        <a:xfrm>
          <a:off x="2667000" y="99336225"/>
          <a:ext cx="2419350" cy="1219200"/>
        </a:xfrm>
        <a:prstGeom prst="rect">
          <a:avLst/>
        </a:prstGeom>
        <a:noFill/>
        <a:ln w="9525">
          <a:noFill/>
          <a:miter lim="800000"/>
          <a:headEnd/>
          <a:tailEnd/>
        </a:ln>
      </xdr:spPr>
    </xdr:pic>
    <xdr:clientData/>
  </xdr:twoCellAnchor>
  <xdr:twoCellAnchor>
    <xdr:from>
      <xdr:col>1</xdr:col>
      <xdr:colOff>1457325</xdr:colOff>
      <xdr:row>404</xdr:row>
      <xdr:rowOff>28575</xdr:rowOff>
    </xdr:from>
    <xdr:to>
      <xdr:col>1</xdr:col>
      <xdr:colOff>4124325</xdr:colOff>
      <xdr:row>409</xdr:row>
      <xdr:rowOff>161925</xdr:rowOff>
    </xdr:to>
    <xdr:pic>
      <xdr:nvPicPr>
        <xdr:cNvPr id="698179" name="Picture 62" descr="sweeper"/>
        <xdr:cNvPicPr>
          <a:picLocks noChangeAspect="1" noChangeArrowheads="1"/>
        </xdr:cNvPicPr>
      </xdr:nvPicPr>
      <xdr:blipFill>
        <a:blip xmlns:r="http://schemas.openxmlformats.org/officeDocument/2006/relationships" r:embed="rId19" cstate="print"/>
        <a:srcRect/>
        <a:stretch>
          <a:fillRect/>
        </a:stretch>
      </xdr:blipFill>
      <xdr:spPr bwMode="auto">
        <a:xfrm>
          <a:off x="2590800" y="102022275"/>
          <a:ext cx="2667000" cy="1085850"/>
        </a:xfrm>
        <a:prstGeom prst="rect">
          <a:avLst/>
        </a:prstGeom>
        <a:noFill/>
        <a:ln w="9525">
          <a:noFill/>
          <a:miter lim="800000"/>
          <a:headEnd/>
          <a:tailEnd/>
        </a:ln>
      </xdr:spPr>
    </xdr:pic>
    <xdr:clientData/>
  </xdr:twoCellAnchor>
  <xdr:twoCellAnchor>
    <xdr:from>
      <xdr:col>1</xdr:col>
      <xdr:colOff>1162050</xdr:colOff>
      <xdr:row>423</xdr:row>
      <xdr:rowOff>0</xdr:rowOff>
    </xdr:from>
    <xdr:to>
      <xdr:col>1</xdr:col>
      <xdr:colOff>4772025</xdr:colOff>
      <xdr:row>428</xdr:row>
      <xdr:rowOff>114300</xdr:rowOff>
    </xdr:to>
    <xdr:pic>
      <xdr:nvPicPr>
        <xdr:cNvPr id="698180" name="Picture 64" descr="tiller72"/>
        <xdr:cNvPicPr>
          <a:picLocks noChangeAspect="1" noChangeArrowheads="1"/>
        </xdr:cNvPicPr>
      </xdr:nvPicPr>
      <xdr:blipFill>
        <a:blip xmlns:r="http://schemas.openxmlformats.org/officeDocument/2006/relationships" r:embed="rId20" cstate="print"/>
        <a:srcRect/>
        <a:stretch>
          <a:fillRect/>
        </a:stretch>
      </xdr:blipFill>
      <xdr:spPr bwMode="auto">
        <a:xfrm>
          <a:off x="2295525" y="106108500"/>
          <a:ext cx="3609975" cy="1085850"/>
        </a:xfrm>
        <a:prstGeom prst="rect">
          <a:avLst/>
        </a:prstGeom>
        <a:noFill/>
        <a:ln w="9525">
          <a:noFill/>
          <a:miter lim="800000"/>
          <a:headEnd/>
          <a:tailEnd/>
        </a:ln>
      </xdr:spPr>
    </xdr:pic>
    <xdr:clientData/>
  </xdr:twoCellAnchor>
  <xdr:twoCellAnchor>
    <xdr:from>
      <xdr:col>1</xdr:col>
      <xdr:colOff>2133600</xdr:colOff>
      <xdr:row>434</xdr:row>
      <xdr:rowOff>0</xdr:rowOff>
    </xdr:from>
    <xdr:to>
      <xdr:col>1</xdr:col>
      <xdr:colOff>4029075</xdr:colOff>
      <xdr:row>440</xdr:row>
      <xdr:rowOff>152400</xdr:rowOff>
    </xdr:to>
    <xdr:pic>
      <xdr:nvPicPr>
        <xdr:cNvPr id="698181" name="Picture 508"/>
        <xdr:cNvPicPr>
          <a:picLocks noChangeAspect="1" noChangeArrowheads="1"/>
        </xdr:cNvPicPr>
      </xdr:nvPicPr>
      <xdr:blipFill>
        <a:blip xmlns:r="http://schemas.openxmlformats.org/officeDocument/2006/relationships" r:embed="rId21" cstate="print"/>
        <a:srcRect/>
        <a:stretch>
          <a:fillRect/>
        </a:stretch>
      </xdr:blipFill>
      <xdr:spPr bwMode="auto">
        <a:xfrm>
          <a:off x="3267075" y="108470700"/>
          <a:ext cx="1895475" cy="1304925"/>
        </a:xfrm>
        <a:prstGeom prst="rect">
          <a:avLst/>
        </a:prstGeom>
        <a:noFill/>
        <a:ln w="9525">
          <a:noFill/>
          <a:miter lim="800000"/>
          <a:headEnd/>
          <a:tailEnd/>
        </a:ln>
      </xdr:spPr>
    </xdr:pic>
    <xdr:clientData/>
  </xdr:twoCellAnchor>
  <xdr:twoCellAnchor>
    <xdr:from>
      <xdr:col>1</xdr:col>
      <xdr:colOff>733425</xdr:colOff>
      <xdr:row>485</xdr:row>
      <xdr:rowOff>76200</xdr:rowOff>
    </xdr:from>
    <xdr:to>
      <xdr:col>1</xdr:col>
      <xdr:colOff>5514975</xdr:colOff>
      <xdr:row>493</xdr:row>
      <xdr:rowOff>38100</xdr:rowOff>
    </xdr:to>
    <xdr:pic>
      <xdr:nvPicPr>
        <xdr:cNvPr id="698183" name="Picture 542"/>
        <xdr:cNvPicPr>
          <a:picLocks noChangeAspect="1" noChangeArrowheads="1"/>
        </xdr:cNvPicPr>
      </xdr:nvPicPr>
      <xdr:blipFill>
        <a:blip xmlns:r="http://schemas.openxmlformats.org/officeDocument/2006/relationships" r:embed="rId22" cstate="print"/>
        <a:srcRect/>
        <a:stretch>
          <a:fillRect/>
        </a:stretch>
      </xdr:blipFill>
      <xdr:spPr bwMode="auto">
        <a:xfrm>
          <a:off x="1866900" y="120757950"/>
          <a:ext cx="4781550" cy="1485900"/>
        </a:xfrm>
        <a:prstGeom prst="rect">
          <a:avLst/>
        </a:prstGeom>
        <a:noFill/>
        <a:ln w="9525">
          <a:noFill/>
          <a:miter lim="800000"/>
          <a:headEnd/>
          <a:tailEnd/>
        </a:ln>
      </xdr:spPr>
    </xdr:pic>
    <xdr:clientData/>
  </xdr:twoCellAnchor>
  <xdr:twoCellAnchor>
    <xdr:from>
      <xdr:col>1</xdr:col>
      <xdr:colOff>1476375</xdr:colOff>
      <xdr:row>5</xdr:row>
      <xdr:rowOff>9525</xdr:rowOff>
    </xdr:from>
    <xdr:to>
      <xdr:col>1</xdr:col>
      <xdr:colOff>3724275</xdr:colOff>
      <xdr:row>12</xdr:row>
      <xdr:rowOff>95250</xdr:rowOff>
    </xdr:to>
    <xdr:pic>
      <xdr:nvPicPr>
        <xdr:cNvPr id="37" name="Picture 2" descr="AngleBroom * MERGEFORM * MERGEFORMATINET "/>
        <xdr:cNvPicPr>
          <a:picLocks noChangeAspect="1" noChangeArrowheads="1"/>
        </xdr:cNvPicPr>
      </xdr:nvPicPr>
      <xdr:blipFill>
        <a:blip xmlns:r="http://schemas.openxmlformats.org/officeDocument/2006/relationships" r:embed="rId1" cstate="print"/>
        <a:srcRect/>
        <a:stretch>
          <a:fillRect/>
        </a:stretch>
      </xdr:blipFill>
      <xdr:spPr bwMode="auto">
        <a:xfrm>
          <a:off x="2609850" y="638175"/>
          <a:ext cx="2247900" cy="1419225"/>
        </a:xfrm>
        <a:prstGeom prst="rect">
          <a:avLst/>
        </a:prstGeom>
        <a:noFill/>
        <a:ln w="9525">
          <a:noFill/>
          <a:miter lim="800000"/>
          <a:headEnd/>
          <a:tailEnd/>
        </a:ln>
      </xdr:spPr>
    </xdr:pic>
    <xdr:clientData/>
  </xdr:twoCellAnchor>
  <xdr:twoCellAnchor>
    <xdr:from>
      <xdr:col>1</xdr:col>
      <xdr:colOff>2133600</xdr:colOff>
      <xdr:row>20</xdr:row>
      <xdr:rowOff>19050</xdr:rowOff>
    </xdr:from>
    <xdr:to>
      <xdr:col>1</xdr:col>
      <xdr:colOff>2847975</xdr:colOff>
      <xdr:row>29</xdr:row>
      <xdr:rowOff>171450</xdr:rowOff>
    </xdr:to>
    <xdr:pic>
      <xdr:nvPicPr>
        <xdr:cNvPr id="38" name="Picture 3" descr="Auger"/>
        <xdr:cNvPicPr>
          <a:picLocks noChangeAspect="1" noChangeArrowheads="1"/>
        </xdr:cNvPicPr>
      </xdr:nvPicPr>
      <xdr:blipFill>
        <a:blip xmlns:r="http://schemas.openxmlformats.org/officeDocument/2006/relationships" r:embed="rId2" cstate="print"/>
        <a:srcRect/>
        <a:stretch>
          <a:fillRect/>
        </a:stretch>
      </xdr:blipFill>
      <xdr:spPr bwMode="auto">
        <a:xfrm>
          <a:off x="3267075" y="4333875"/>
          <a:ext cx="714375" cy="1866900"/>
        </a:xfrm>
        <a:prstGeom prst="rect">
          <a:avLst/>
        </a:prstGeom>
        <a:noFill/>
        <a:ln w="9525">
          <a:noFill/>
          <a:miter lim="800000"/>
          <a:headEnd/>
          <a:tailEnd/>
        </a:ln>
      </xdr:spPr>
    </xdr:pic>
    <xdr:clientData/>
  </xdr:twoCellAnchor>
  <xdr:twoCellAnchor>
    <xdr:from>
      <xdr:col>1</xdr:col>
      <xdr:colOff>1438275</xdr:colOff>
      <xdr:row>54</xdr:row>
      <xdr:rowOff>66675</xdr:rowOff>
    </xdr:from>
    <xdr:to>
      <xdr:col>1</xdr:col>
      <xdr:colOff>4724400</xdr:colOff>
      <xdr:row>59</xdr:row>
      <xdr:rowOff>19050</xdr:rowOff>
    </xdr:to>
    <xdr:pic>
      <xdr:nvPicPr>
        <xdr:cNvPr id="41" name="Picture 12" descr="brushcat"/>
        <xdr:cNvPicPr>
          <a:picLocks noChangeAspect="1" noChangeArrowheads="1"/>
        </xdr:cNvPicPr>
      </xdr:nvPicPr>
      <xdr:blipFill>
        <a:blip xmlns:r="http://schemas.openxmlformats.org/officeDocument/2006/relationships" r:embed="rId3" cstate="print"/>
        <a:srcRect/>
        <a:stretch>
          <a:fillRect/>
        </a:stretch>
      </xdr:blipFill>
      <xdr:spPr bwMode="auto">
        <a:xfrm>
          <a:off x="2571750" y="18002250"/>
          <a:ext cx="3286125" cy="904875"/>
        </a:xfrm>
        <a:prstGeom prst="rect">
          <a:avLst/>
        </a:prstGeom>
        <a:noFill/>
        <a:ln w="9525">
          <a:noFill/>
          <a:miter lim="800000"/>
          <a:headEnd/>
          <a:tailEnd/>
        </a:ln>
      </xdr:spPr>
    </xdr:pic>
    <xdr:clientData/>
  </xdr:twoCellAnchor>
  <xdr:twoCellAnchor>
    <xdr:from>
      <xdr:col>1</xdr:col>
      <xdr:colOff>276225</xdr:colOff>
      <xdr:row>67</xdr:row>
      <xdr:rowOff>85725</xdr:rowOff>
    </xdr:from>
    <xdr:to>
      <xdr:col>1</xdr:col>
      <xdr:colOff>1600200</xdr:colOff>
      <xdr:row>72</xdr:row>
      <xdr:rowOff>180975</xdr:rowOff>
    </xdr:to>
    <xdr:pic>
      <xdr:nvPicPr>
        <xdr:cNvPr id="44" name="Picture 17"/>
        <xdr:cNvPicPr>
          <a:picLocks noChangeAspect="1" noChangeArrowheads="1"/>
        </xdr:cNvPicPr>
      </xdr:nvPicPr>
      <xdr:blipFill>
        <a:blip xmlns:r="http://schemas.openxmlformats.org/officeDocument/2006/relationships" r:embed="rId23" cstate="print"/>
        <a:srcRect/>
        <a:stretch>
          <a:fillRect/>
        </a:stretch>
      </xdr:blipFill>
      <xdr:spPr bwMode="auto">
        <a:xfrm>
          <a:off x="1933575" y="14258925"/>
          <a:ext cx="1323975" cy="1047750"/>
        </a:xfrm>
        <a:prstGeom prst="rect">
          <a:avLst/>
        </a:prstGeom>
        <a:noFill/>
        <a:ln w="9525">
          <a:noFill/>
          <a:miter lim="800000"/>
          <a:headEnd/>
          <a:tailEnd/>
        </a:ln>
      </xdr:spPr>
    </xdr:pic>
    <xdr:clientData/>
  </xdr:twoCellAnchor>
  <xdr:twoCellAnchor>
    <xdr:from>
      <xdr:col>1</xdr:col>
      <xdr:colOff>2133600</xdr:colOff>
      <xdr:row>67</xdr:row>
      <xdr:rowOff>114300</xdr:rowOff>
    </xdr:from>
    <xdr:to>
      <xdr:col>1</xdr:col>
      <xdr:colOff>3105150</xdr:colOff>
      <xdr:row>72</xdr:row>
      <xdr:rowOff>171450</xdr:rowOff>
    </xdr:to>
    <xdr:pic>
      <xdr:nvPicPr>
        <xdr:cNvPr id="45" name="Picture 18"/>
        <xdr:cNvPicPr>
          <a:picLocks noChangeAspect="1" noChangeArrowheads="1"/>
        </xdr:cNvPicPr>
      </xdr:nvPicPr>
      <xdr:blipFill>
        <a:blip xmlns:r="http://schemas.openxmlformats.org/officeDocument/2006/relationships" r:embed="rId24" cstate="print"/>
        <a:srcRect/>
        <a:stretch>
          <a:fillRect/>
        </a:stretch>
      </xdr:blipFill>
      <xdr:spPr bwMode="auto">
        <a:xfrm>
          <a:off x="3790950" y="14287500"/>
          <a:ext cx="971550" cy="1009650"/>
        </a:xfrm>
        <a:prstGeom prst="rect">
          <a:avLst/>
        </a:prstGeom>
        <a:noFill/>
        <a:ln w="9525">
          <a:noFill/>
          <a:miter lim="800000"/>
          <a:headEnd/>
          <a:tailEnd/>
        </a:ln>
      </xdr:spPr>
    </xdr:pic>
    <xdr:clientData/>
  </xdr:twoCellAnchor>
  <xdr:twoCellAnchor>
    <xdr:from>
      <xdr:col>1</xdr:col>
      <xdr:colOff>1962150</xdr:colOff>
      <xdr:row>85</xdr:row>
      <xdr:rowOff>38100</xdr:rowOff>
    </xdr:from>
    <xdr:to>
      <xdr:col>1</xdr:col>
      <xdr:colOff>3400425</xdr:colOff>
      <xdr:row>93</xdr:row>
      <xdr:rowOff>76200</xdr:rowOff>
    </xdr:to>
    <xdr:pic>
      <xdr:nvPicPr>
        <xdr:cNvPr id="46" name="Picture 37"/>
        <xdr:cNvPicPr>
          <a:picLocks noChangeAspect="1" noChangeArrowheads="1"/>
        </xdr:cNvPicPr>
      </xdr:nvPicPr>
      <xdr:blipFill>
        <a:blip xmlns:r="http://schemas.openxmlformats.org/officeDocument/2006/relationships" r:embed="rId4" cstate="print"/>
        <a:srcRect/>
        <a:stretch>
          <a:fillRect/>
        </a:stretch>
      </xdr:blipFill>
      <xdr:spPr bwMode="auto">
        <a:xfrm>
          <a:off x="3095625" y="27632025"/>
          <a:ext cx="1438275" cy="1562100"/>
        </a:xfrm>
        <a:prstGeom prst="rect">
          <a:avLst/>
        </a:prstGeom>
        <a:noFill/>
        <a:ln w="9525">
          <a:noFill/>
          <a:miter lim="800000"/>
          <a:headEnd/>
          <a:tailEnd/>
        </a:ln>
      </xdr:spPr>
    </xdr:pic>
    <xdr:clientData/>
  </xdr:twoCellAnchor>
  <xdr:twoCellAnchor>
    <xdr:from>
      <xdr:col>1</xdr:col>
      <xdr:colOff>2133600</xdr:colOff>
      <xdr:row>109</xdr:row>
      <xdr:rowOff>19050</xdr:rowOff>
    </xdr:from>
    <xdr:to>
      <xdr:col>1</xdr:col>
      <xdr:colOff>3838575</xdr:colOff>
      <xdr:row>116</xdr:row>
      <xdr:rowOff>76200</xdr:rowOff>
    </xdr:to>
    <xdr:pic>
      <xdr:nvPicPr>
        <xdr:cNvPr id="47" name="Picture 21" descr="dozer"/>
        <xdr:cNvPicPr>
          <a:picLocks noChangeAspect="1" noChangeArrowheads="1"/>
        </xdr:cNvPicPr>
      </xdr:nvPicPr>
      <xdr:blipFill>
        <a:blip xmlns:r="http://schemas.openxmlformats.org/officeDocument/2006/relationships" r:embed="rId5" cstate="print"/>
        <a:srcRect/>
        <a:stretch>
          <a:fillRect/>
        </a:stretch>
      </xdr:blipFill>
      <xdr:spPr bwMode="auto">
        <a:xfrm>
          <a:off x="3267075" y="32251650"/>
          <a:ext cx="1704975" cy="1390650"/>
        </a:xfrm>
        <a:prstGeom prst="rect">
          <a:avLst/>
        </a:prstGeom>
        <a:noFill/>
        <a:ln w="9525">
          <a:noFill/>
          <a:miter lim="800000"/>
          <a:headEnd/>
          <a:tailEnd/>
        </a:ln>
      </xdr:spPr>
    </xdr:pic>
    <xdr:clientData/>
  </xdr:twoCellAnchor>
  <xdr:twoCellAnchor>
    <xdr:from>
      <xdr:col>1</xdr:col>
      <xdr:colOff>228600</xdr:colOff>
      <xdr:row>124</xdr:row>
      <xdr:rowOff>47625</xdr:rowOff>
    </xdr:from>
    <xdr:to>
      <xdr:col>1</xdr:col>
      <xdr:colOff>1819275</xdr:colOff>
      <xdr:row>131</xdr:row>
      <xdr:rowOff>76200</xdr:rowOff>
    </xdr:to>
    <xdr:pic>
      <xdr:nvPicPr>
        <xdr:cNvPr id="48" name="Picture 30" descr="Grapple_In * MERGEFORM * MERGEFORMATINET "/>
        <xdr:cNvPicPr>
          <a:picLocks noChangeAspect="1" noChangeArrowheads="1"/>
        </xdr:cNvPicPr>
      </xdr:nvPicPr>
      <xdr:blipFill>
        <a:blip xmlns:r="http://schemas.openxmlformats.org/officeDocument/2006/relationships" r:embed="rId6" cstate="print"/>
        <a:srcRect/>
        <a:stretch>
          <a:fillRect/>
        </a:stretch>
      </xdr:blipFill>
      <xdr:spPr bwMode="auto">
        <a:xfrm>
          <a:off x="1362075" y="35204400"/>
          <a:ext cx="1590675" cy="1362075"/>
        </a:xfrm>
        <a:prstGeom prst="rect">
          <a:avLst/>
        </a:prstGeom>
        <a:noFill/>
        <a:ln w="9525">
          <a:noFill/>
          <a:miter lim="800000"/>
          <a:headEnd/>
          <a:tailEnd/>
        </a:ln>
      </xdr:spPr>
    </xdr:pic>
    <xdr:clientData/>
  </xdr:twoCellAnchor>
  <xdr:twoCellAnchor>
    <xdr:from>
      <xdr:col>1</xdr:col>
      <xdr:colOff>3343275</xdr:colOff>
      <xdr:row>123</xdr:row>
      <xdr:rowOff>180975</xdr:rowOff>
    </xdr:from>
    <xdr:to>
      <xdr:col>1</xdr:col>
      <xdr:colOff>4933950</xdr:colOff>
      <xdr:row>131</xdr:row>
      <xdr:rowOff>57150</xdr:rowOff>
    </xdr:to>
    <xdr:pic>
      <xdr:nvPicPr>
        <xdr:cNvPr id="49" name="Picture 31" descr="Grapple_In * MERGEFORM * MERGEFORMATINET "/>
        <xdr:cNvPicPr>
          <a:picLocks noChangeAspect="1" noChangeArrowheads="1"/>
        </xdr:cNvPicPr>
      </xdr:nvPicPr>
      <xdr:blipFill>
        <a:blip xmlns:r="http://schemas.openxmlformats.org/officeDocument/2006/relationships" r:embed="rId7" cstate="print"/>
        <a:srcRect/>
        <a:stretch>
          <a:fillRect/>
        </a:stretch>
      </xdr:blipFill>
      <xdr:spPr bwMode="auto">
        <a:xfrm>
          <a:off x="4476750" y="35147250"/>
          <a:ext cx="1590675" cy="1400175"/>
        </a:xfrm>
        <a:prstGeom prst="rect">
          <a:avLst/>
        </a:prstGeom>
        <a:noFill/>
        <a:ln w="9525">
          <a:noFill/>
          <a:miter lim="800000"/>
          <a:headEnd/>
          <a:tailEnd/>
        </a:ln>
      </xdr:spPr>
    </xdr:pic>
    <xdr:clientData/>
  </xdr:twoCellAnchor>
  <xdr:twoCellAnchor>
    <xdr:from>
      <xdr:col>1</xdr:col>
      <xdr:colOff>1495425</xdr:colOff>
      <xdr:row>148</xdr:row>
      <xdr:rowOff>9525</xdr:rowOff>
    </xdr:from>
    <xdr:to>
      <xdr:col>1</xdr:col>
      <xdr:colOff>3705225</xdr:colOff>
      <xdr:row>157</xdr:row>
      <xdr:rowOff>133350</xdr:rowOff>
    </xdr:to>
    <xdr:pic>
      <xdr:nvPicPr>
        <xdr:cNvPr id="52" name="Picture 32" descr="root_grapple"/>
        <xdr:cNvPicPr>
          <a:picLocks noChangeAspect="1" noChangeArrowheads="1"/>
        </xdr:cNvPicPr>
      </xdr:nvPicPr>
      <xdr:blipFill>
        <a:blip xmlns:r="http://schemas.openxmlformats.org/officeDocument/2006/relationships" r:embed="rId8" cstate="print"/>
        <a:srcRect/>
        <a:stretch>
          <a:fillRect/>
        </a:stretch>
      </xdr:blipFill>
      <xdr:spPr bwMode="auto">
        <a:xfrm>
          <a:off x="2628900" y="44253150"/>
          <a:ext cx="2209800" cy="1838325"/>
        </a:xfrm>
        <a:prstGeom prst="rect">
          <a:avLst/>
        </a:prstGeom>
        <a:noFill/>
        <a:ln w="9525">
          <a:noFill/>
          <a:miter lim="800000"/>
          <a:headEnd/>
          <a:tailEnd/>
        </a:ln>
      </xdr:spPr>
    </xdr:pic>
    <xdr:clientData/>
  </xdr:twoCellAnchor>
  <xdr:twoCellAnchor>
    <xdr:from>
      <xdr:col>1</xdr:col>
      <xdr:colOff>1781175</xdr:colOff>
      <xdr:row>167</xdr:row>
      <xdr:rowOff>171450</xdr:rowOff>
    </xdr:from>
    <xdr:to>
      <xdr:col>1</xdr:col>
      <xdr:colOff>3324225</xdr:colOff>
      <xdr:row>172</xdr:row>
      <xdr:rowOff>38100</xdr:rowOff>
    </xdr:to>
    <xdr:pic>
      <xdr:nvPicPr>
        <xdr:cNvPr id="53" name="Picture 34" descr="landscape rake"/>
        <xdr:cNvPicPr>
          <a:picLocks noChangeAspect="1" noChangeArrowheads="1"/>
        </xdr:cNvPicPr>
      </xdr:nvPicPr>
      <xdr:blipFill>
        <a:blip xmlns:r="http://schemas.openxmlformats.org/officeDocument/2006/relationships" r:embed="rId25" cstate="print"/>
        <a:srcRect/>
        <a:stretch>
          <a:fillRect/>
        </a:stretch>
      </xdr:blipFill>
      <xdr:spPr bwMode="auto">
        <a:xfrm>
          <a:off x="3438525" y="33918525"/>
          <a:ext cx="1543050" cy="819150"/>
        </a:xfrm>
        <a:prstGeom prst="rect">
          <a:avLst/>
        </a:prstGeom>
        <a:noFill/>
        <a:ln w="9525">
          <a:noFill/>
          <a:miter lim="800000"/>
          <a:headEnd/>
          <a:tailEnd/>
        </a:ln>
      </xdr:spPr>
    </xdr:pic>
    <xdr:clientData/>
  </xdr:twoCellAnchor>
  <xdr:twoCellAnchor>
    <xdr:from>
      <xdr:col>1</xdr:col>
      <xdr:colOff>1114425</xdr:colOff>
      <xdr:row>178</xdr:row>
      <xdr:rowOff>9524</xdr:rowOff>
    </xdr:from>
    <xdr:to>
      <xdr:col>1</xdr:col>
      <xdr:colOff>3181350</xdr:colOff>
      <xdr:row>186</xdr:row>
      <xdr:rowOff>0</xdr:rowOff>
    </xdr:to>
    <xdr:pic>
      <xdr:nvPicPr>
        <xdr:cNvPr id="54" name="Picture 35" descr="Mower"/>
        <xdr:cNvPicPr>
          <a:picLocks noChangeAspect="1" noChangeArrowheads="1"/>
        </xdr:cNvPicPr>
      </xdr:nvPicPr>
      <xdr:blipFill>
        <a:blip xmlns:r="http://schemas.openxmlformats.org/officeDocument/2006/relationships" r:embed="rId26" cstate="print"/>
        <a:srcRect/>
        <a:stretch>
          <a:fillRect/>
        </a:stretch>
      </xdr:blipFill>
      <xdr:spPr bwMode="auto">
        <a:xfrm>
          <a:off x="2771775" y="36490274"/>
          <a:ext cx="2066925" cy="1533525"/>
        </a:xfrm>
        <a:prstGeom prst="rect">
          <a:avLst/>
        </a:prstGeom>
        <a:noFill/>
        <a:ln w="9525">
          <a:noFill/>
          <a:miter lim="800000"/>
          <a:headEnd/>
          <a:tailEnd/>
        </a:ln>
      </xdr:spPr>
    </xdr:pic>
    <xdr:clientData/>
  </xdr:twoCellAnchor>
  <xdr:twoCellAnchor>
    <xdr:from>
      <xdr:col>1</xdr:col>
      <xdr:colOff>152400</xdr:colOff>
      <xdr:row>194</xdr:row>
      <xdr:rowOff>180975</xdr:rowOff>
    </xdr:from>
    <xdr:to>
      <xdr:col>1</xdr:col>
      <xdr:colOff>1905000</xdr:colOff>
      <xdr:row>202</xdr:row>
      <xdr:rowOff>57150</xdr:rowOff>
    </xdr:to>
    <xdr:pic>
      <xdr:nvPicPr>
        <xdr:cNvPr id="55" name="Picture 37" descr="pallet fork"/>
        <xdr:cNvPicPr>
          <a:picLocks noChangeAspect="1" noChangeArrowheads="1"/>
        </xdr:cNvPicPr>
      </xdr:nvPicPr>
      <xdr:blipFill>
        <a:blip xmlns:r="http://schemas.openxmlformats.org/officeDocument/2006/relationships" r:embed="rId9" cstate="print"/>
        <a:srcRect/>
        <a:stretch>
          <a:fillRect/>
        </a:stretch>
      </xdr:blipFill>
      <xdr:spPr bwMode="auto">
        <a:xfrm>
          <a:off x="1285875" y="55673625"/>
          <a:ext cx="1752600" cy="1400175"/>
        </a:xfrm>
        <a:prstGeom prst="rect">
          <a:avLst/>
        </a:prstGeom>
        <a:noFill/>
        <a:ln w="9525">
          <a:noFill/>
          <a:miter lim="800000"/>
          <a:headEnd/>
          <a:tailEnd/>
        </a:ln>
      </xdr:spPr>
    </xdr:pic>
    <xdr:clientData/>
  </xdr:twoCellAnchor>
  <xdr:twoCellAnchor>
    <xdr:from>
      <xdr:col>1</xdr:col>
      <xdr:colOff>3324225</xdr:colOff>
      <xdr:row>194</xdr:row>
      <xdr:rowOff>66675</xdr:rowOff>
    </xdr:from>
    <xdr:to>
      <xdr:col>1</xdr:col>
      <xdr:colOff>5362575</xdr:colOff>
      <xdr:row>201</xdr:row>
      <xdr:rowOff>190500</xdr:rowOff>
    </xdr:to>
    <xdr:pic>
      <xdr:nvPicPr>
        <xdr:cNvPr id="56" name="Picture 38" descr="Bail_fork_3d"/>
        <xdr:cNvPicPr>
          <a:picLocks noChangeAspect="1" noChangeArrowheads="1"/>
        </xdr:cNvPicPr>
      </xdr:nvPicPr>
      <xdr:blipFill>
        <a:blip xmlns:r="http://schemas.openxmlformats.org/officeDocument/2006/relationships" r:embed="rId10" cstate="print"/>
        <a:srcRect/>
        <a:stretch>
          <a:fillRect/>
        </a:stretch>
      </xdr:blipFill>
      <xdr:spPr bwMode="auto">
        <a:xfrm>
          <a:off x="4457700" y="55559325"/>
          <a:ext cx="2038350" cy="1457325"/>
        </a:xfrm>
        <a:prstGeom prst="rect">
          <a:avLst/>
        </a:prstGeom>
        <a:noFill/>
        <a:ln w="9525">
          <a:noFill/>
          <a:miter lim="800000"/>
          <a:headEnd/>
          <a:tailEnd/>
        </a:ln>
      </xdr:spPr>
    </xdr:pic>
    <xdr:clientData/>
  </xdr:twoCellAnchor>
  <xdr:twoCellAnchor>
    <xdr:from>
      <xdr:col>1</xdr:col>
      <xdr:colOff>1552575</xdr:colOff>
      <xdr:row>237</xdr:row>
      <xdr:rowOff>104775</xdr:rowOff>
    </xdr:from>
    <xdr:to>
      <xdr:col>1</xdr:col>
      <xdr:colOff>3676650</xdr:colOff>
      <xdr:row>245</xdr:row>
      <xdr:rowOff>0</xdr:rowOff>
    </xdr:to>
    <xdr:pic>
      <xdr:nvPicPr>
        <xdr:cNvPr id="57" name="Picture 1" descr="463"/>
        <xdr:cNvPicPr>
          <a:picLocks noChangeAspect="1" noChangeArrowheads="1"/>
        </xdr:cNvPicPr>
      </xdr:nvPicPr>
      <xdr:blipFill>
        <a:blip xmlns:r="http://schemas.openxmlformats.org/officeDocument/2006/relationships" r:embed="rId27" cstate="print"/>
        <a:srcRect/>
        <a:stretch>
          <a:fillRect/>
        </a:stretch>
      </xdr:blipFill>
      <xdr:spPr bwMode="auto">
        <a:xfrm>
          <a:off x="3209925" y="47263050"/>
          <a:ext cx="2124075" cy="1504950"/>
        </a:xfrm>
        <a:prstGeom prst="rect">
          <a:avLst/>
        </a:prstGeom>
        <a:noFill/>
        <a:ln w="9525">
          <a:noFill/>
          <a:miter lim="800000"/>
          <a:headEnd/>
          <a:tailEnd/>
        </a:ln>
      </xdr:spPr>
    </xdr:pic>
    <xdr:clientData/>
  </xdr:twoCellAnchor>
  <xdr:twoCellAnchor>
    <xdr:from>
      <xdr:col>1</xdr:col>
      <xdr:colOff>1381125</xdr:colOff>
      <xdr:row>255</xdr:row>
      <xdr:rowOff>51295</xdr:rowOff>
    </xdr:from>
    <xdr:to>
      <xdr:col>1</xdr:col>
      <xdr:colOff>4832350</xdr:colOff>
      <xdr:row>262</xdr:row>
      <xdr:rowOff>127001</xdr:rowOff>
    </xdr:to>
    <xdr:pic>
      <xdr:nvPicPr>
        <xdr:cNvPr id="58" name="Picture 43" descr="seeder"/>
        <xdr:cNvPicPr>
          <a:picLocks noChangeAspect="1" noChangeArrowheads="1"/>
        </xdr:cNvPicPr>
      </xdr:nvPicPr>
      <xdr:blipFill>
        <a:blip xmlns:r="http://schemas.openxmlformats.org/officeDocument/2006/relationships" r:embed="rId28" cstate="print"/>
        <a:srcRect/>
        <a:stretch>
          <a:fillRect/>
        </a:stretch>
      </xdr:blipFill>
      <xdr:spPr bwMode="auto">
        <a:xfrm>
          <a:off x="2889250" y="52613420"/>
          <a:ext cx="3451225" cy="1409206"/>
        </a:xfrm>
        <a:prstGeom prst="rect">
          <a:avLst/>
        </a:prstGeom>
        <a:noFill/>
        <a:ln w="9525">
          <a:noFill/>
          <a:miter lim="800000"/>
          <a:headEnd/>
          <a:tailEnd/>
        </a:ln>
      </xdr:spPr>
    </xdr:pic>
    <xdr:clientData/>
  </xdr:twoCellAnchor>
  <xdr:twoCellAnchor>
    <xdr:from>
      <xdr:col>1</xdr:col>
      <xdr:colOff>2057400</xdr:colOff>
      <xdr:row>277</xdr:row>
      <xdr:rowOff>66675</xdr:rowOff>
    </xdr:from>
    <xdr:to>
      <xdr:col>1</xdr:col>
      <xdr:colOff>3800475</xdr:colOff>
      <xdr:row>281</xdr:row>
      <xdr:rowOff>19050</xdr:rowOff>
    </xdr:to>
    <xdr:pic>
      <xdr:nvPicPr>
        <xdr:cNvPr id="59" name="Picture 42" descr="super scraper"/>
        <xdr:cNvPicPr>
          <a:picLocks noChangeAspect="1" noChangeArrowheads="1"/>
        </xdr:cNvPicPr>
      </xdr:nvPicPr>
      <xdr:blipFill>
        <a:blip xmlns:r="http://schemas.openxmlformats.org/officeDocument/2006/relationships" r:embed="rId11" cstate="print"/>
        <a:srcRect/>
        <a:stretch>
          <a:fillRect/>
        </a:stretch>
      </xdr:blipFill>
      <xdr:spPr bwMode="auto">
        <a:xfrm>
          <a:off x="3190875" y="75047475"/>
          <a:ext cx="1743075" cy="714375"/>
        </a:xfrm>
        <a:prstGeom prst="rect">
          <a:avLst/>
        </a:prstGeom>
        <a:noFill/>
        <a:ln w="9525">
          <a:noFill/>
          <a:miter lim="800000"/>
          <a:headEnd/>
          <a:tailEnd/>
        </a:ln>
      </xdr:spPr>
    </xdr:pic>
    <xdr:clientData/>
  </xdr:twoCellAnchor>
  <xdr:twoCellAnchor>
    <xdr:from>
      <xdr:col>1</xdr:col>
      <xdr:colOff>1724025</xdr:colOff>
      <xdr:row>287</xdr:row>
      <xdr:rowOff>76200</xdr:rowOff>
    </xdr:from>
    <xdr:to>
      <xdr:col>1</xdr:col>
      <xdr:colOff>3762375</xdr:colOff>
      <xdr:row>298</xdr:row>
      <xdr:rowOff>133350</xdr:rowOff>
    </xdr:to>
    <xdr:pic>
      <xdr:nvPicPr>
        <xdr:cNvPr id="60" name="Picture 45" descr="snowblade_attatchment"/>
        <xdr:cNvPicPr>
          <a:picLocks noChangeAspect="1" noChangeArrowheads="1"/>
        </xdr:cNvPicPr>
      </xdr:nvPicPr>
      <xdr:blipFill>
        <a:blip xmlns:r="http://schemas.openxmlformats.org/officeDocument/2006/relationships" r:embed="rId12" cstate="print"/>
        <a:srcRect/>
        <a:stretch>
          <a:fillRect/>
        </a:stretch>
      </xdr:blipFill>
      <xdr:spPr bwMode="auto">
        <a:xfrm>
          <a:off x="2857500" y="77028675"/>
          <a:ext cx="2038350" cy="2152650"/>
        </a:xfrm>
        <a:prstGeom prst="rect">
          <a:avLst/>
        </a:prstGeom>
        <a:noFill/>
        <a:ln w="9525">
          <a:noFill/>
          <a:miter lim="800000"/>
          <a:headEnd/>
          <a:tailEnd/>
        </a:ln>
      </xdr:spPr>
    </xdr:pic>
    <xdr:clientData/>
  </xdr:twoCellAnchor>
  <xdr:twoCellAnchor>
    <xdr:from>
      <xdr:col>1</xdr:col>
      <xdr:colOff>1676400</xdr:colOff>
      <xdr:row>312</xdr:row>
      <xdr:rowOff>133350</xdr:rowOff>
    </xdr:from>
    <xdr:to>
      <xdr:col>1</xdr:col>
      <xdr:colOff>3771900</xdr:colOff>
      <xdr:row>321</xdr:row>
      <xdr:rowOff>0</xdr:rowOff>
    </xdr:to>
    <xdr:pic>
      <xdr:nvPicPr>
        <xdr:cNvPr id="61" name="Picture 46" descr="Snowpusher"/>
        <xdr:cNvPicPr>
          <a:picLocks noChangeAspect="1" noChangeArrowheads="1"/>
        </xdr:cNvPicPr>
      </xdr:nvPicPr>
      <xdr:blipFill>
        <a:blip xmlns:r="http://schemas.openxmlformats.org/officeDocument/2006/relationships" r:embed="rId13" cstate="print"/>
        <a:srcRect/>
        <a:stretch>
          <a:fillRect/>
        </a:stretch>
      </xdr:blipFill>
      <xdr:spPr bwMode="auto">
        <a:xfrm>
          <a:off x="2809875" y="83124675"/>
          <a:ext cx="2095500" cy="1676400"/>
        </a:xfrm>
        <a:prstGeom prst="rect">
          <a:avLst/>
        </a:prstGeom>
        <a:noFill/>
        <a:ln w="9525">
          <a:noFill/>
          <a:miter lim="800000"/>
          <a:headEnd/>
          <a:tailEnd/>
        </a:ln>
      </xdr:spPr>
    </xdr:pic>
    <xdr:clientData/>
  </xdr:twoCellAnchor>
  <xdr:twoCellAnchor>
    <xdr:from>
      <xdr:col>1</xdr:col>
      <xdr:colOff>0</xdr:colOff>
      <xdr:row>330</xdr:row>
      <xdr:rowOff>0</xdr:rowOff>
    </xdr:from>
    <xdr:to>
      <xdr:col>1</xdr:col>
      <xdr:colOff>1962150</xdr:colOff>
      <xdr:row>334</xdr:row>
      <xdr:rowOff>85725</xdr:rowOff>
    </xdr:to>
    <xdr:pic>
      <xdr:nvPicPr>
        <xdr:cNvPr id="62" name="Picture 47" descr="snow_v_blade-u"/>
        <xdr:cNvPicPr>
          <a:picLocks noChangeAspect="1" noChangeArrowheads="1"/>
        </xdr:cNvPicPr>
      </xdr:nvPicPr>
      <xdr:blipFill>
        <a:blip xmlns:r="http://schemas.openxmlformats.org/officeDocument/2006/relationships" r:embed="rId14" cstate="print"/>
        <a:srcRect/>
        <a:stretch>
          <a:fillRect/>
        </a:stretch>
      </xdr:blipFill>
      <xdr:spPr bwMode="auto">
        <a:xfrm>
          <a:off x="1133475" y="86677500"/>
          <a:ext cx="1962150" cy="847725"/>
        </a:xfrm>
        <a:prstGeom prst="rect">
          <a:avLst/>
        </a:prstGeom>
        <a:noFill/>
        <a:ln w="9525">
          <a:noFill/>
          <a:miter lim="800000"/>
          <a:headEnd/>
          <a:tailEnd/>
        </a:ln>
      </xdr:spPr>
    </xdr:pic>
    <xdr:clientData/>
  </xdr:twoCellAnchor>
  <xdr:twoCellAnchor>
    <xdr:from>
      <xdr:col>1</xdr:col>
      <xdr:colOff>2200275</xdr:colOff>
      <xdr:row>330</xdr:row>
      <xdr:rowOff>28575</xdr:rowOff>
    </xdr:from>
    <xdr:to>
      <xdr:col>1</xdr:col>
      <xdr:colOff>4029075</xdr:colOff>
      <xdr:row>334</xdr:row>
      <xdr:rowOff>85725</xdr:rowOff>
    </xdr:to>
    <xdr:pic>
      <xdr:nvPicPr>
        <xdr:cNvPr id="63" name="Picture 48" descr="snow_v_blade_v"/>
        <xdr:cNvPicPr>
          <a:picLocks noChangeAspect="1" noChangeArrowheads="1"/>
        </xdr:cNvPicPr>
      </xdr:nvPicPr>
      <xdr:blipFill>
        <a:blip xmlns:r="http://schemas.openxmlformats.org/officeDocument/2006/relationships" r:embed="rId15" cstate="print"/>
        <a:srcRect/>
        <a:stretch>
          <a:fillRect/>
        </a:stretch>
      </xdr:blipFill>
      <xdr:spPr bwMode="auto">
        <a:xfrm>
          <a:off x="3333750" y="86706075"/>
          <a:ext cx="1828800" cy="819150"/>
        </a:xfrm>
        <a:prstGeom prst="rect">
          <a:avLst/>
        </a:prstGeom>
        <a:noFill/>
        <a:ln w="9525">
          <a:noFill/>
          <a:miter lim="800000"/>
          <a:headEnd/>
          <a:tailEnd/>
        </a:ln>
      </xdr:spPr>
    </xdr:pic>
    <xdr:clientData/>
  </xdr:twoCellAnchor>
  <xdr:twoCellAnchor>
    <xdr:from>
      <xdr:col>1</xdr:col>
      <xdr:colOff>4514850</xdr:colOff>
      <xdr:row>329</xdr:row>
      <xdr:rowOff>180975</xdr:rowOff>
    </xdr:from>
    <xdr:to>
      <xdr:col>1</xdr:col>
      <xdr:colOff>6038850</xdr:colOff>
      <xdr:row>334</xdr:row>
      <xdr:rowOff>180975</xdr:rowOff>
    </xdr:to>
    <xdr:pic>
      <xdr:nvPicPr>
        <xdr:cNvPr id="64" name="Picture 49" descr="snow_v_blade_angle"/>
        <xdr:cNvPicPr>
          <a:picLocks noChangeAspect="1" noChangeArrowheads="1"/>
        </xdr:cNvPicPr>
      </xdr:nvPicPr>
      <xdr:blipFill>
        <a:blip xmlns:r="http://schemas.openxmlformats.org/officeDocument/2006/relationships" r:embed="rId16" cstate="print"/>
        <a:srcRect/>
        <a:stretch>
          <a:fillRect/>
        </a:stretch>
      </xdr:blipFill>
      <xdr:spPr bwMode="auto">
        <a:xfrm>
          <a:off x="5648325" y="86667975"/>
          <a:ext cx="1466850" cy="952500"/>
        </a:xfrm>
        <a:prstGeom prst="rect">
          <a:avLst/>
        </a:prstGeom>
        <a:noFill/>
        <a:ln w="9525">
          <a:noFill/>
          <a:miter lim="800000"/>
          <a:headEnd/>
          <a:tailEnd/>
        </a:ln>
      </xdr:spPr>
    </xdr:pic>
    <xdr:clientData/>
  </xdr:twoCellAnchor>
  <xdr:twoCellAnchor>
    <xdr:from>
      <xdr:col>1</xdr:col>
      <xdr:colOff>2000250</xdr:colOff>
      <xdr:row>358</xdr:row>
      <xdr:rowOff>104775</xdr:rowOff>
    </xdr:from>
    <xdr:to>
      <xdr:col>1</xdr:col>
      <xdr:colOff>3295650</xdr:colOff>
      <xdr:row>368</xdr:row>
      <xdr:rowOff>161925</xdr:rowOff>
    </xdr:to>
    <xdr:pic>
      <xdr:nvPicPr>
        <xdr:cNvPr id="65" name="Picture 50" descr="sb200_snowblower"/>
        <xdr:cNvPicPr>
          <a:picLocks noChangeAspect="1" noChangeArrowheads="1"/>
        </xdr:cNvPicPr>
      </xdr:nvPicPr>
      <xdr:blipFill>
        <a:blip xmlns:r="http://schemas.openxmlformats.org/officeDocument/2006/relationships" r:embed="rId17" cstate="print"/>
        <a:srcRect/>
        <a:stretch>
          <a:fillRect/>
        </a:stretch>
      </xdr:blipFill>
      <xdr:spPr bwMode="auto">
        <a:xfrm>
          <a:off x="3133725" y="92249625"/>
          <a:ext cx="1295400" cy="1962150"/>
        </a:xfrm>
        <a:prstGeom prst="rect">
          <a:avLst/>
        </a:prstGeom>
        <a:noFill/>
        <a:ln w="9525">
          <a:noFill/>
          <a:miter lim="800000"/>
          <a:headEnd/>
          <a:tailEnd/>
        </a:ln>
      </xdr:spPr>
    </xdr:pic>
    <xdr:clientData/>
  </xdr:twoCellAnchor>
  <xdr:twoCellAnchor>
    <xdr:from>
      <xdr:col>1</xdr:col>
      <xdr:colOff>1533525</xdr:colOff>
      <xdr:row>392</xdr:row>
      <xdr:rowOff>76200</xdr:rowOff>
    </xdr:from>
    <xdr:to>
      <xdr:col>1</xdr:col>
      <xdr:colOff>3952875</xdr:colOff>
      <xdr:row>398</xdr:row>
      <xdr:rowOff>152400</xdr:rowOff>
    </xdr:to>
    <xdr:pic>
      <xdr:nvPicPr>
        <xdr:cNvPr id="66" name="Picture 54" descr="soil cond_84"/>
        <xdr:cNvPicPr>
          <a:picLocks noChangeAspect="1" noChangeArrowheads="1"/>
        </xdr:cNvPicPr>
      </xdr:nvPicPr>
      <xdr:blipFill>
        <a:blip xmlns:r="http://schemas.openxmlformats.org/officeDocument/2006/relationships" r:embed="rId18" cstate="print"/>
        <a:srcRect/>
        <a:stretch>
          <a:fillRect/>
        </a:stretch>
      </xdr:blipFill>
      <xdr:spPr bwMode="auto">
        <a:xfrm>
          <a:off x="2667000" y="99469575"/>
          <a:ext cx="2419350" cy="1219200"/>
        </a:xfrm>
        <a:prstGeom prst="rect">
          <a:avLst/>
        </a:prstGeom>
        <a:noFill/>
        <a:ln w="9525">
          <a:noFill/>
          <a:miter lim="800000"/>
          <a:headEnd/>
          <a:tailEnd/>
        </a:ln>
      </xdr:spPr>
    </xdr:pic>
    <xdr:clientData/>
  </xdr:twoCellAnchor>
  <xdr:twoCellAnchor>
    <xdr:from>
      <xdr:col>1</xdr:col>
      <xdr:colOff>1457325</xdr:colOff>
      <xdr:row>404</xdr:row>
      <xdr:rowOff>28575</xdr:rowOff>
    </xdr:from>
    <xdr:to>
      <xdr:col>1</xdr:col>
      <xdr:colOff>4124325</xdr:colOff>
      <xdr:row>409</xdr:row>
      <xdr:rowOff>161925</xdr:rowOff>
    </xdr:to>
    <xdr:pic>
      <xdr:nvPicPr>
        <xdr:cNvPr id="67" name="Picture 62" descr="sweeper"/>
        <xdr:cNvPicPr>
          <a:picLocks noChangeAspect="1" noChangeArrowheads="1"/>
        </xdr:cNvPicPr>
      </xdr:nvPicPr>
      <xdr:blipFill>
        <a:blip xmlns:r="http://schemas.openxmlformats.org/officeDocument/2006/relationships" r:embed="rId19" cstate="print"/>
        <a:srcRect/>
        <a:stretch>
          <a:fillRect/>
        </a:stretch>
      </xdr:blipFill>
      <xdr:spPr bwMode="auto">
        <a:xfrm>
          <a:off x="2590800" y="102155625"/>
          <a:ext cx="2667000" cy="1085850"/>
        </a:xfrm>
        <a:prstGeom prst="rect">
          <a:avLst/>
        </a:prstGeom>
        <a:noFill/>
        <a:ln w="9525">
          <a:noFill/>
          <a:miter lim="800000"/>
          <a:headEnd/>
          <a:tailEnd/>
        </a:ln>
      </xdr:spPr>
    </xdr:pic>
    <xdr:clientData/>
  </xdr:twoCellAnchor>
  <xdr:twoCellAnchor>
    <xdr:from>
      <xdr:col>1</xdr:col>
      <xdr:colOff>1162050</xdr:colOff>
      <xdr:row>423</xdr:row>
      <xdr:rowOff>0</xdr:rowOff>
    </xdr:from>
    <xdr:to>
      <xdr:col>1</xdr:col>
      <xdr:colOff>4772025</xdr:colOff>
      <xdr:row>428</xdr:row>
      <xdr:rowOff>114300</xdr:rowOff>
    </xdr:to>
    <xdr:pic>
      <xdr:nvPicPr>
        <xdr:cNvPr id="68" name="Picture 64" descr="tiller72"/>
        <xdr:cNvPicPr>
          <a:picLocks noChangeAspect="1" noChangeArrowheads="1"/>
        </xdr:cNvPicPr>
      </xdr:nvPicPr>
      <xdr:blipFill>
        <a:blip xmlns:r="http://schemas.openxmlformats.org/officeDocument/2006/relationships" r:embed="rId20" cstate="print"/>
        <a:srcRect/>
        <a:stretch>
          <a:fillRect/>
        </a:stretch>
      </xdr:blipFill>
      <xdr:spPr bwMode="auto">
        <a:xfrm>
          <a:off x="2295525" y="106241850"/>
          <a:ext cx="3609975" cy="1085850"/>
        </a:xfrm>
        <a:prstGeom prst="rect">
          <a:avLst/>
        </a:prstGeom>
        <a:noFill/>
        <a:ln w="9525">
          <a:noFill/>
          <a:miter lim="800000"/>
          <a:headEnd/>
          <a:tailEnd/>
        </a:ln>
      </xdr:spPr>
    </xdr:pic>
    <xdr:clientData/>
  </xdr:twoCellAnchor>
  <xdr:twoCellAnchor>
    <xdr:from>
      <xdr:col>1</xdr:col>
      <xdr:colOff>2133600</xdr:colOff>
      <xdr:row>434</xdr:row>
      <xdr:rowOff>0</xdr:rowOff>
    </xdr:from>
    <xdr:to>
      <xdr:col>1</xdr:col>
      <xdr:colOff>4029075</xdr:colOff>
      <xdr:row>440</xdr:row>
      <xdr:rowOff>152400</xdr:rowOff>
    </xdr:to>
    <xdr:pic>
      <xdr:nvPicPr>
        <xdr:cNvPr id="69" name="Picture 508"/>
        <xdr:cNvPicPr>
          <a:picLocks noChangeAspect="1" noChangeArrowheads="1"/>
        </xdr:cNvPicPr>
      </xdr:nvPicPr>
      <xdr:blipFill>
        <a:blip xmlns:r="http://schemas.openxmlformats.org/officeDocument/2006/relationships" r:embed="rId21" cstate="print"/>
        <a:srcRect/>
        <a:stretch>
          <a:fillRect/>
        </a:stretch>
      </xdr:blipFill>
      <xdr:spPr bwMode="auto">
        <a:xfrm>
          <a:off x="3267075" y="108604050"/>
          <a:ext cx="1895475" cy="1304925"/>
        </a:xfrm>
        <a:prstGeom prst="rect">
          <a:avLst/>
        </a:prstGeom>
        <a:noFill/>
        <a:ln w="9525">
          <a:noFill/>
          <a:miter lim="800000"/>
          <a:headEnd/>
          <a:tailEnd/>
        </a:ln>
      </xdr:spPr>
    </xdr:pic>
    <xdr:clientData/>
  </xdr:twoCellAnchor>
  <xdr:twoCellAnchor>
    <xdr:from>
      <xdr:col>1</xdr:col>
      <xdr:colOff>1790700</xdr:colOff>
      <xdr:row>450</xdr:row>
      <xdr:rowOff>57150</xdr:rowOff>
    </xdr:from>
    <xdr:to>
      <xdr:col>1</xdr:col>
      <xdr:colOff>4105275</xdr:colOff>
      <xdr:row>455</xdr:row>
      <xdr:rowOff>171450</xdr:rowOff>
    </xdr:to>
    <xdr:pic>
      <xdr:nvPicPr>
        <xdr:cNvPr id="70" name="Picture 69" descr="trencher%2 * MERGEFORM * MERGEFORMATINET "/>
        <xdr:cNvPicPr>
          <a:picLocks noChangeAspect="1" noChangeArrowheads="1"/>
        </xdr:cNvPicPr>
      </xdr:nvPicPr>
      <xdr:blipFill>
        <a:blip xmlns:r="http://schemas.openxmlformats.org/officeDocument/2006/relationships" r:embed="rId29" cstate="print"/>
        <a:srcRect/>
        <a:stretch>
          <a:fillRect/>
        </a:stretch>
      </xdr:blipFill>
      <xdr:spPr bwMode="auto">
        <a:xfrm>
          <a:off x="3448050" y="89211150"/>
          <a:ext cx="2314575" cy="1066800"/>
        </a:xfrm>
        <a:prstGeom prst="rect">
          <a:avLst/>
        </a:prstGeom>
        <a:noFill/>
        <a:ln w="9525">
          <a:noFill/>
          <a:miter lim="800000"/>
          <a:headEnd/>
          <a:tailEnd/>
        </a:ln>
      </xdr:spPr>
    </xdr:pic>
    <xdr:clientData/>
  </xdr:twoCellAnchor>
  <xdr:twoCellAnchor>
    <xdr:from>
      <xdr:col>1</xdr:col>
      <xdr:colOff>733425</xdr:colOff>
      <xdr:row>485</xdr:row>
      <xdr:rowOff>76200</xdr:rowOff>
    </xdr:from>
    <xdr:to>
      <xdr:col>1</xdr:col>
      <xdr:colOff>5514975</xdr:colOff>
      <xdr:row>493</xdr:row>
      <xdr:rowOff>38100</xdr:rowOff>
    </xdr:to>
    <xdr:pic>
      <xdr:nvPicPr>
        <xdr:cNvPr id="71" name="Picture 542"/>
        <xdr:cNvPicPr>
          <a:picLocks noChangeAspect="1" noChangeArrowheads="1"/>
        </xdr:cNvPicPr>
      </xdr:nvPicPr>
      <xdr:blipFill>
        <a:blip xmlns:r="http://schemas.openxmlformats.org/officeDocument/2006/relationships" r:embed="rId22" cstate="print"/>
        <a:srcRect/>
        <a:stretch>
          <a:fillRect/>
        </a:stretch>
      </xdr:blipFill>
      <xdr:spPr bwMode="auto">
        <a:xfrm>
          <a:off x="1866900" y="120891300"/>
          <a:ext cx="4781550" cy="14859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1924050</xdr:colOff>
          <xdr:row>217</xdr:row>
          <xdr:rowOff>161925</xdr:rowOff>
        </xdr:from>
        <xdr:to>
          <xdr:col>1</xdr:col>
          <xdr:colOff>3352800</xdr:colOff>
          <xdr:row>224</xdr:row>
          <xdr:rowOff>180975</xdr:rowOff>
        </xdr:to>
        <xdr:sp macro="" textlink="">
          <xdr:nvSpPr>
            <xdr:cNvPr id="335027" name="Object 179" hidden="1">
              <a:extLst>
                <a:ext uri="{63B3BB69-23CF-44E3-9099-C40C66FF867C}">
                  <a14:compatExt spid="_x0000_s3350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1314450</xdr:colOff>
          <xdr:row>0</xdr:row>
          <xdr:rowOff>57150</xdr:rowOff>
        </xdr:from>
        <xdr:to>
          <xdr:col>1</xdr:col>
          <xdr:colOff>3228975</xdr:colOff>
          <xdr:row>1</xdr:row>
          <xdr:rowOff>209550</xdr:rowOff>
        </xdr:to>
        <xdr:sp macro="" textlink="">
          <xdr:nvSpPr>
            <xdr:cNvPr id="335028" name="Object 180" hidden="1">
              <a:extLst>
                <a:ext uri="{63B3BB69-23CF-44E3-9099-C40C66FF867C}">
                  <a14:compatExt spid="_x0000_s335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1200150</xdr:colOff>
          <xdr:row>0</xdr:row>
          <xdr:rowOff>57150</xdr:rowOff>
        </xdr:from>
        <xdr:to>
          <xdr:col>1</xdr:col>
          <xdr:colOff>3114675</xdr:colOff>
          <xdr:row>1</xdr:row>
          <xdr:rowOff>209550</xdr:rowOff>
        </xdr:to>
        <xdr:sp macro="" textlink="">
          <xdr:nvSpPr>
            <xdr:cNvPr id="349185" name="Object 1" hidden="1">
              <a:extLst>
                <a:ext uri="{63B3BB69-23CF-44E3-9099-C40C66FF867C}">
                  <a14:compatExt spid="_x0000_s34918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342899</xdr:colOff>
      <xdr:row>50</xdr:row>
      <xdr:rowOff>38099</xdr:rowOff>
    </xdr:from>
    <xdr:to>
      <xdr:col>1</xdr:col>
      <xdr:colOff>3038474</xdr:colOff>
      <xdr:row>58</xdr:row>
      <xdr:rowOff>123824</xdr:rowOff>
    </xdr:to>
    <xdr:pic>
      <xdr:nvPicPr>
        <xdr:cNvPr id="9" name="Picture 8" descr="C:\Users\cbeckstrand\AppData\Local\Microsoft\Windows\Temporary Internet Files\Content.Word\3600 side view color.t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2149" y="14525624"/>
          <a:ext cx="2695575" cy="1685925"/>
        </a:xfrm>
        <a:prstGeom prst="rect">
          <a:avLst/>
        </a:prstGeom>
        <a:noFill/>
        <a:ln>
          <a:noFill/>
        </a:ln>
      </xdr:spPr>
    </xdr:pic>
    <xdr:clientData/>
  </xdr:twoCellAnchor>
  <xdr:twoCellAnchor editAs="oneCell">
    <xdr:from>
      <xdr:col>1</xdr:col>
      <xdr:colOff>0</xdr:colOff>
      <xdr:row>73</xdr:row>
      <xdr:rowOff>0</xdr:rowOff>
    </xdr:from>
    <xdr:to>
      <xdr:col>1</xdr:col>
      <xdr:colOff>3383280</xdr:colOff>
      <xdr:row>81</xdr:row>
      <xdr:rowOff>76200</xdr:rowOff>
    </xdr:to>
    <xdr:pic>
      <xdr:nvPicPr>
        <xdr:cNvPr id="8" name="Picture 7" descr="C:\Users\cbeckstrand\AppData\Local\Microsoft\Windows\Temporary Internet Files\Content.Word\3650 side view color.tif"/>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0" y="19040475"/>
          <a:ext cx="3383280" cy="1600200"/>
        </a:xfrm>
        <a:prstGeom prst="rect">
          <a:avLst/>
        </a:prstGeom>
        <a:noFill/>
        <a:ln>
          <a:noFill/>
        </a:ln>
      </xdr:spPr>
    </xdr:pic>
    <xdr:clientData/>
  </xdr:twoCellAnchor>
  <xdr:twoCellAnchor editAs="oneCell">
    <xdr:from>
      <xdr:col>1</xdr:col>
      <xdr:colOff>695325</xdr:colOff>
      <xdr:row>10</xdr:row>
      <xdr:rowOff>180975</xdr:rowOff>
    </xdr:from>
    <xdr:to>
      <xdr:col>1</xdr:col>
      <xdr:colOff>3316605</xdr:colOff>
      <xdr:row>18</xdr:row>
      <xdr:rowOff>139065</xdr:rowOff>
    </xdr:to>
    <xdr:pic>
      <xdr:nvPicPr>
        <xdr:cNvPr id="11" name="Picture 10"/>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2314575" y="2257425"/>
          <a:ext cx="2621280" cy="1558290"/>
        </a:xfrm>
        <a:prstGeom prst="rect">
          <a:avLst/>
        </a:prstGeom>
        <a:noFill/>
        <a:ln>
          <a:noFill/>
        </a:ln>
      </xdr:spPr>
    </xdr:pic>
    <xdr:clientData/>
  </xdr:twoCellAnchor>
  <xdr:twoCellAnchor editAs="oneCell">
    <xdr:from>
      <xdr:col>1</xdr:col>
      <xdr:colOff>790575</xdr:colOff>
      <xdr:row>29</xdr:row>
      <xdr:rowOff>95250</xdr:rowOff>
    </xdr:from>
    <xdr:to>
      <xdr:col>1</xdr:col>
      <xdr:colOff>4173855</xdr:colOff>
      <xdr:row>37</xdr:row>
      <xdr:rowOff>60960</xdr:rowOff>
    </xdr:to>
    <xdr:pic>
      <xdr:nvPicPr>
        <xdr:cNvPr id="12" name="Picture 1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2409825" y="6572250"/>
          <a:ext cx="3383280" cy="156591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1247775</xdr:colOff>
      <xdr:row>4</xdr:row>
      <xdr:rowOff>47626</xdr:rowOff>
    </xdr:from>
    <xdr:to>
      <xdr:col>1</xdr:col>
      <xdr:colOff>3695700</xdr:colOff>
      <xdr:row>9</xdr:row>
      <xdr:rowOff>95251</xdr:rowOff>
    </xdr:to>
    <xdr:pic>
      <xdr:nvPicPr>
        <xdr:cNvPr id="17" name="Picture 1" descr="UV_Bucket"/>
        <xdr:cNvPicPr>
          <a:picLocks noChangeAspect="1" noChangeArrowheads="1"/>
        </xdr:cNvPicPr>
      </xdr:nvPicPr>
      <xdr:blipFill>
        <a:blip xmlns:r="http://schemas.openxmlformats.org/officeDocument/2006/relationships" r:embed="rId1" cstate="print"/>
        <a:srcRect/>
        <a:stretch>
          <a:fillRect/>
        </a:stretch>
      </xdr:blipFill>
      <xdr:spPr bwMode="auto">
        <a:xfrm>
          <a:off x="2876550" y="933451"/>
          <a:ext cx="2447925" cy="1047750"/>
        </a:xfrm>
        <a:prstGeom prst="rect">
          <a:avLst/>
        </a:prstGeom>
        <a:noFill/>
        <a:ln w="9525">
          <a:noFill/>
          <a:miter lim="800000"/>
          <a:headEnd/>
          <a:tailEnd/>
        </a:ln>
      </xdr:spPr>
    </xdr:pic>
    <xdr:clientData/>
  </xdr:twoCellAnchor>
  <xdr:twoCellAnchor>
    <xdr:from>
      <xdr:col>1</xdr:col>
      <xdr:colOff>1438275</xdr:colOff>
      <xdr:row>62</xdr:row>
      <xdr:rowOff>57151</xdr:rowOff>
    </xdr:from>
    <xdr:to>
      <xdr:col>1</xdr:col>
      <xdr:colOff>2838450</xdr:colOff>
      <xdr:row>68</xdr:row>
      <xdr:rowOff>1</xdr:rowOff>
    </xdr:to>
    <xdr:pic>
      <xdr:nvPicPr>
        <xdr:cNvPr id="18" name="Picture 6" descr="UV_PalletFork"/>
        <xdr:cNvPicPr>
          <a:picLocks noChangeAspect="1" noChangeArrowheads="1"/>
        </xdr:cNvPicPr>
      </xdr:nvPicPr>
      <xdr:blipFill>
        <a:blip xmlns:r="http://schemas.openxmlformats.org/officeDocument/2006/relationships" r:embed="rId2" cstate="print"/>
        <a:srcRect/>
        <a:stretch>
          <a:fillRect/>
        </a:stretch>
      </xdr:blipFill>
      <xdr:spPr bwMode="auto">
        <a:xfrm>
          <a:off x="3067050" y="9344026"/>
          <a:ext cx="1400175" cy="1143000"/>
        </a:xfrm>
        <a:prstGeom prst="rect">
          <a:avLst/>
        </a:prstGeom>
        <a:noFill/>
        <a:ln w="9525">
          <a:noFill/>
          <a:miter lim="800000"/>
          <a:headEnd/>
          <a:tailEnd/>
        </a:ln>
      </xdr:spPr>
    </xdr:pic>
    <xdr:clientData/>
  </xdr:twoCellAnchor>
  <xdr:twoCellAnchor>
    <xdr:from>
      <xdr:col>1</xdr:col>
      <xdr:colOff>904875</xdr:colOff>
      <xdr:row>74</xdr:row>
      <xdr:rowOff>38101</xdr:rowOff>
    </xdr:from>
    <xdr:to>
      <xdr:col>1</xdr:col>
      <xdr:colOff>3848100</xdr:colOff>
      <xdr:row>79</xdr:row>
      <xdr:rowOff>180976</xdr:rowOff>
    </xdr:to>
    <xdr:pic>
      <xdr:nvPicPr>
        <xdr:cNvPr id="19" name="Picture 18" descr="UV_Snow Blade"/>
        <xdr:cNvPicPr>
          <a:picLocks noChangeAspect="1" noChangeArrowheads="1"/>
        </xdr:cNvPicPr>
      </xdr:nvPicPr>
      <xdr:blipFill>
        <a:blip xmlns:r="http://schemas.openxmlformats.org/officeDocument/2006/relationships" r:embed="rId3" cstate="print"/>
        <a:srcRect/>
        <a:stretch>
          <a:fillRect/>
        </a:stretch>
      </xdr:blipFill>
      <xdr:spPr bwMode="auto">
        <a:xfrm>
          <a:off x="2533650" y="11725276"/>
          <a:ext cx="2943225" cy="1143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1295400</xdr:colOff>
          <xdr:row>0</xdr:row>
          <xdr:rowOff>57150</xdr:rowOff>
        </xdr:from>
        <xdr:to>
          <xdr:col>1</xdr:col>
          <xdr:colOff>3209925</xdr:colOff>
          <xdr:row>1</xdr:row>
          <xdr:rowOff>209550</xdr:rowOff>
        </xdr:to>
        <xdr:sp macro="" textlink="">
          <xdr:nvSpPr>
            <xdr:cNvPr id="350209" name="Object 1" hidden="1">
              <a:extLst>
                <a:ext uri="{63B3BB69-23CF-44E3-9099-C40C66FF867C}">
                  <a14:compatExt spid="_x0000_s35020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1619251</xdr:colOff>
      <xdr:row>17</xdr:row>
      <xdr:rowOff>47625</xdr:rowOff>
    </xdr:from>
    <xdr:to>
      <xdr:col>1</xdr:col>
      <xdr:colOff>3486151</xdr:colOff>
      <xdr:row>23</xdr:row>
      <xdr:rowOff>57150</xdr:rowOff>
    </xdr:to>
    <xdr:pic>
      <xdr:nvPicPr>
        <xdr:cNvPr id="28" name="Picture 27"/>
        <xdr:cNvPicPr/>
      </xdr:nvPicPr>
      <xdr:blipFill>
        <a:blip xmlns:r="http://schemas.openxmlformats.org/officeDocument/2006/relationships" r:embed="rId4"/>
        <a:stretch>
          <a:fillRect/>
        </a:stretch>
      </xdr:blipFill>
      <xdr:spPr>
        <a:xfrm>
          <a:off x="3248026" y="3533775"/>
          <a:ext cx="1866900" cy="1209675"/>
        </a:xfrm>
        <a:prstGeom prst="rect">
          <a:avLst/>
        </a:prstGeom>
      </xdr:spPr>
    </xdr:pic>
    <xdr:clientData/>
  </xdr:twoCellAnchor>
  <xdr:twoCellAnchor editAs="oneCell">
    <xdr:from>
      <xdr:col>1</xdr:col>
      <xdr:colOff>1514476</xdr:colOff>
      <xdr:row>49</xdr:row>
      <xdr:rowOff>142875</xdr:rowOff>
    </xdr:from>
    <xdr:to>
      <xdr:col>1</xdr:col>
      <xdr:colOff>3533776</xdr:colOff>
      <xdr:row>54</xdr:row>
      <xdr:rowOff>19050</xdr:rowOff>
    </xdr:to>
    <xdr:pic>
      <xdr:nvPicPr>
        <xdr:cNvPr id="34" name="Picture 33"/>
        <xdr:cNvPicPr/>
      </xdr:nvPicPr>
      <xdr:blipFill>
        <a:blip xmlns:r="http://schemas.openxmlformats.org/officeDocument/2006/relationships" r:embed="rId5"/>
        <a:stretch>
          <a:fillRect/>
        </a:stretch>
      </xdr:blipFill>
      <xdr:spPr>
        <a:xfrm>
          <a:off x="3143251" y="7029450"/>
          <a:ext cx="2019300" cy="876300"/>
        </a:xfrm>
        <a:prstGeom prst="rect">
          <a:avLst/>
        </a:prstGeom>
      </xdr:spPr>
    </xdr:pic>
    <xdr:clientData/>
  </xdr:twoCellAnchor>
  <xdr:twoCellAnchor editAs="oneCell">
    <xdr:from>
      <xdr:col>1</xdr:col>
      <xdr:colOff>1409700</xdr:colOff>
      <xdr:row>88</xdr:row>
      <xdr:rowOff>9525</xdr:rowOff>
    </xdr:from>
    <xdr:to>
      <xdr:col>1</xdr:col>
      <xdr:colOff>3524250</xdr:colOff>
      <xdr:row>96</xdr:row>
      <xdr:rowOff>44450</xdr:rowOff>
    </xdr:to>
    <xdr:pic>
      <xdr:nvPicPr>
        <xdr:cNvPr id="40" name="Picture 39"/>
        <xdr:cNvPicPr/>
      </xdr:nvPicPr>
      <xdr:blipFill>
        <a:blip xmlns:r="http://schemas.openxmlformats.org/officeDocument/2006/relationships" r:embed="rId6"/>
        <a:stretch>
          <a:fillRect/>
        </a:stretch>
      </xdr:blipFill>
      <xdr:spPr>
        <a:xfrm>
          <a:off x="3038475" y="14497050"/>
          <a:ext cx="2114550" cy="1635125"/>
        </a:xfrm>
        <a:prstGeom prst="rect">
          <a:avLst/>
        </a:prstGeom>
      </xdr:spPr>
    </xdr:pic>
    <xdr:clientData/>
  </xdr:twoCellAnchor>
  <xdr:twoCellAnchor editAs="oneCell">
    <xdr:from>
      <xdr:col>1</xdr:col>
      <xdr:colOff>1809751</xdr:colOff>
      <xdr:row>35</xdr:row>
      <xdr:rowOff>171451</xdr:rowOff>
    </xdr:from>
    <xdr:to>
      <xdr:col>1</xdr:col>
      <xdr:colOff>4095750</xdr:colOff>
      <xdr:row>39</xdr:row>
      <xdr:rowOff>171451</xdr:rowOff>
    </xdr:to>
    <xdr:pic>
      <xdr:nvPicPr>
        <xdr:cNvPr id="12" name="Picture 11"/>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38526" y="7258051"/>
          <a:ext cx="2285999"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969434</xdr:colOff>
      <xdr:row>6</xdr:row>
      <xdr:rowOff>9525</xdr:rowOff>
    </xdr:from>
    <xdr:to>
      <xdr:col>1</xdr:col>
      <xdr:colOff>2903009</xdr:colOff>
      <xdr:row>12</xdr:row>
      <xdr:rowOff>85725</xdr:rowOff>
    </xdr:to>
    <xdr:pic>
      <xdr:nvPicPr>
        <xdr:cNvPr id="691499" name="Picture 1" descr="463"/>
        <xdr:cNvPicPr>
          <a:picLocks noChangeAspect="1" noChangeArrowheads="1"/>
        </xdr:cNvPicPr>
      </xdr:nvPicPr>
      <xdr:blipFill>
        <a:blip xmlns:r="http://schemas.openxmlformats.org/officeDocument/2006/relationships" r:embed="rId1" cstate="print"/>
        <a:srcRect/>
        <a:stretch>
          <a:fillRect/>
        </a:stretch>
      </xdr:blipFill>
      <xdr:spPr bwMode="auto">
        <a:xfrm>
          <a:off x="2179903" y="1173692"/>
          <a:ext cx="1933575" cy="1227137"/>
        </a:xfrm>
        <a:prstGeom prst="rect">
          <a:avLst/>
        </a:prstGeom>
        <a:noFill/>
        <a:ln w="9525">
          <a:noFill/>
          <a:miter lim="800000"/>
          <a:headEnd/>
          <a:tailEnd/>
        </a:ln>
      </xdr:spPr>
    </xdr:pic>
    <xdr:clientData/>
  </xdr:twoCellAnchor>
  <xdr:twoCellAnchor>
    <xdr:from>
      <xdr:col>1</xdr:col>
      <xdr:colOff>219075</xdr:colOff>
      <xdr:row>289</xdr:row>
      <xdr:rowOff>123824</xdr:rowOff>
    </xdr:from>
    <xdr:to>
      <xdr:col>1</xdr:col>
      <xdr:colOff>2000250</xdr:colOff>
      <xdr:row>295</xdr:row>
      <xdr:rowOff>171449</xdr:rowOff>
    </xdr:to>
    <xdr:pic>
      <xdr:nvPicPr>
        <xdr:cNvPr id="691507" name="Picture 2" descr="S630_LineArt_Icon_HR.jpg"/>
        <xdr:cNvPicPr>
          <a:picLocks noChangeAspect="1" noChangeArrowheads="1"/>
        </xdr:cNvPicPr>
      </xdr:nvPicPr>
      <xdr:blipFill>
        <a:blip xmlns:r="http://schemas.openxmlformats.org/officeDocument/2006/relationships" r:embed="rId2" cstate="print"/>
        <a:srcRect/>
        <a:stretch>
          <a:fillRect/>
        </a:stretch>
      </xdr:blipFill>
      <xdr:spPr bwMode="auto">
        <a:xfrm>
          <a:off x="1781175" y="63350774"/>
          <a:ext cx="1781175" cy="1190625"/>
        </a:xfrm>
        <a:prstGeom prst="rect">
          <a:avLst/>
        </a:prstGeom>
        <a:noFill/>
        <a:ln w="9525">
          <a:noFill/>
          <a:miter lim="800000"/>
          <a:headEnd/>
          <a:tailEnd/>
        </a:ln>
      </xdr:spPr>
    </xdr:pic>
    <xdr:clientData/>
  </xdr:twoCellAnchor>
  <xdr:twoCellAnchor>
    <xdr:from>
      <xdr:col>1</xdr:col>
      <xdr:colOff>2571750</xdr:colOff>
      <xdr:row>289</xdr:row>
      <xdr:rowOff>95250</xdr:rowOff>
    </xdr:from>
    <xdr:to>
      <xdr:col>1</xdr:col>
      <xdr:colOff>4543425</xdr:colOff>
      <xdr:row>295</xdr:row>
      <xdr:rowOff>142875</xdr:rowOff>
    </xdr:to>
    <xdr:pic>
      <xdr:nvPicPr>
        <xdr:cNvPr id="691508" name="Picture 3" descr="S650_LineArt_Icon_HR.jpg"/>
        <xdr:cNvPicPr>
          <a:picLocks noChangeAspect="1" noChangeArrowheads="1"/>
        </xdr:cNvPicPr>
      </xdr:nvPicPr>
      <xdr:blipFill>
        <a:blip xmlns:r="http://schemas.openxmlformats.org/officeDocument/2006/relationships" r:embed="rId3" cstate="print"/>
        <a:srcRect/>
        <a:stretch>
          <a:fillRect/>
        </a:stretch>
      </xdr:blipFill>
      <xdr:spPr bwMode="auto">
        <a:xfrm>
          <a:off x="4133850" y="63322200"/>
          <a:ext cx="1971675" cy="1190625"/>
        </a:xfrm>
        <a:prstGeom prst="rect">
          <a:avLst/>
        </a:prstGeom>
        <a:noFill/>
        <a:ln w="9525">
          <a:noFill/>
          <a:miter lim="800000"/>
          <a:headEnd/>
          <a:tailEnd/>
        </a:ln>
      </xdr:spPr>
    </xdr:pic>
    <xdr:clientData/>
  </xdr:twoCellAnchor>
  <xdr:twoCellAnchor>
    <xdr:from>
      <xdr:col>1</xdr:col>
      <xdr:colOff>47625</xdr:colOff>
      <xdr:row>516</xdr:row>
      <xdr:rowOff>171450</xdr:rowOff>
    </xdr:from>
    <xdr:to>
      <xdr:col>1</xdr:col>
      <xdr:colOff>2228850</xdr:colOff>
      <xdr:row>523</xdr:row>
      <xdr:rowOff>171450</xdr:rowOff>
    </xdr:to>
    <xdr:pic>
      <xdr:nvPicPr>
        <xdr:cNvPr id="691509"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1790700" y="84715350"/>
          <a:ext cx="2181225" cy="1333500"/>
        </a:xfrm>
        <a:prstGeom prst="rect">
          <a:avLst/>
        </a:prstGeom>
        <a:noFill/>
        <a:ln w="9525">
          <a:noFill/>
          <a:miter lim="800000"/>
          <a:headEnd/>
          <a:tailEnd/>
        </a:ln>
      </xdr:spPr>
    </xdr:pic>
    <xdr:clientData/>
  </xdr:twoCellAnchor>
  <xdr:twoCellAnchor>
    <xdr:from>
      <xdr:col>1</xdr:col>
      <xdr:colOff>2466975</xdr:colOff>
      <xdr:row>516</xdr:row>
      <xdr:rowOff>152400</xdr:rowOff>
    </xdr:from>
    <xdr:to>
      <xdr:col>2</xdr:col>
      <xdr:colOff>95250</xdr:colOff>
      <xdr:row>523</xdr:row>
      <xdr:rowOff>180975</xdr:rowOff>
    </xdr:to>
    <xdr:pic>
      <xdr:nvPicPr>
        <xdr:cNvPr id="691510"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4029075" y="89001600"/>
          <a:ext cx="2266950" cy="1362075"/>
        </a:xfrm>
        <a:prstGeom prst="rect">
          <a:avLst/>
        </a:prstGeom>
        <a:noFill/>
        <a:ln w="9525">
          <a:noFill/>
          <a:miter lim="800000"/>
          <a:headEnd/>
          <a:tailEnd/>
        </a:ln>
      </xdr:spPr>
    </xdr:pic>
    <xdr:clientData/>
  </xdr:twoCellAnchor>
  <xdr:twoCellAnchor>
    <xdr:from>
      <xdr:col>1</xdr:col>
      <xdr:colOff>971550</xdr:colOff>
      <xdr:row>633</xdr:row>
      <xdr:rowOff>57150</xdr:rowOff>
    </xdr:from>
    <xdr:to>
      <xdr:col>1</xdr:col>
      <xdr:colOff>3371850</xdr:colOff>
      <xdr:row>640</xdr:row>
      <xdr:rowOff>171450</xdr:rowOff>
    </xdr:to>
    <xdr:pic>
      <xdr:nvPicPr>
        <xdr:cNvPr id="691511"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2533650" y="114157125"/>
          <a:ext cx="2400300" cy="14478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1228725</xdr:colOff>
          <xdr:row>0</xdr:row>
          <xdr:rowOff>38100</xdr:rowOff>
        </xdr:from>
        <xdr:to>
          <xdr:col>1</xdr:col>
          <xdr:colOff>2895600</xdr:colOff>
          <xdr:row>1</xdr:row>
          <xdr:rowOff>180975</xdr:rowOff>
        </xdr:to>
        <xdr:sp macro="" textlink="">
          <xdr:nvSpPr>
            <xdr:cNvPr id="338945" name="Object 1" hidden="1">
              <a:extLst>
                <a:ext uri="{63B3BB69-23CF-44E3-9099-C40C66FF867C}">
                  <a14:compatExt spid="_x0000_s33894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133351</xdr:colOff>
      <xdr:row>93</xdr:row>
      <xdr:rowOff>123825</xdr:rowOff>
    </xdr:from>
    <xdr:to>
      <xdr:col>1</xdr:col>
      <xdr:colOff>1981201</xdr:colOff>
      <xdr:row>99</xdr:row>
      <xdr:rowOff>190500</xdr:rowOff>
    </xdr:to>
    <xdr:pic>
      <xdr:nvPicPr>
        <xdr:cNvPr id="16" name="Picture 1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95451" y="58112025"/>
          <a:ext cx="184785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2486025</xdr:colOff>
      <xdr:row>93</xdr:row>
      <xdr:rowOff>85725</xdr:rowOff>
    </xdr:from>
    <xdr:to>
      <xdr:col>1</xdr:col>
      <xdr:colOff>4467224</xdr:colOff>
      <xdr:row>99</xdr:row>
      <xdr:rowOff>190500</xdr:rowOff>
    </xdr:to>
    <xdr:pic>
      <xdr:nvPicPr>
        <xdr:cNvPr id="17" name="Picture 16"/>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48125" y="58073925"/>
          <a:ext cx="1981199"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1276350</xdr:colOff>
      <xdr:row>171</xdr:row>
      <xdr:rowOff>114300</xdr:rowOff>
    </xdr:from>
    <xdr:to>
      <xdr:col>1</xdr:col>
      <xdr:colOff>1352550</xdr:colOff>
      <xdr:row>177</xdr:row>
      <xdr:rowOff>152400</xdr:rowOff>
    </xdr:to>
    <xdr:pic>
      <xdr:nvPicPr>
        <xdr:cNvPr id="18" name="Picture 17"/>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76350" y="37404675"/>
          <a:ext cx="1914525"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1743075</xdr:colOff>
      <xdr:row>171</xdr:row>
      <xdr:rowOff>152400</xdr:rowOff>
    </xdr:from>
    <xdr:to>
      <xdr:col>1</xdr:col>
      <xdr:colOff>3705225</xdr:colOff>
      <xdr:row>178</xdr:row>
      <xdr:rowOff>66675</xdr:rowOff>
    </xdr:to>
    <xdr:pic>
      <xdr:nvPicPr>
        <xdr:cNvPr id="19" name="Picture 18"/>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305175" y="37442775"/>
          <a:ext cx="1962150"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3771900</xdr:colOff>
      <xdr:row>171</xdr:row>
      <xdr:rowOff>171450</xdr:rowOff>
    </xdr:from>
    <xdr:to>
      <xdr:col>2</xdr:col>
      <xdr:colOff>1304925</xdr:colOff>
      <xdr:row>178</xdr:row>
      <xdr:rowOff>180975</xdr:rowOff>
    </xdr:to>
    <xdr:pic>
      <xdr:nvPicPr>
        <xdr:cNvPr id="20" name="Picture 19"/>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334000" y="37461825"/>
          <a:ext cx="2171700"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969434</xdr:colOff>
      <xdr:row>6</xdr:row>
      <xdr:rowOff>9525</xdr:rowOff>
    </xdr:from>
    <xdr:to>
      <xdr:col>1</xdr:col>
      <xdr:colOff>2903009</xdr:colOff>
      <xdr:row>12</xdr:row>
      <xdr:rowOff>85725</xdr:rowOff>
    </xdr:to>
    <xdr:pic>
      <xdr:nvPicPr>
        <xdr:cNvPr id="21" name="Picture 1" descr="463"/>
        <xdr:cNvPicPr>
          <a:picLocks noChangeAspect="1" noChangeArrowheads="1"/>
        </xdr:cNvPicPr>
      </xdr:nvPicPr>
      <xdr:blipFill>
        <a:blip xmlns:r="http://schemas.openxmlformats.org/officeDocument/2006/relationships" r:embed="rId1" cstate="print"/>
        <a:srcRect/>
        <a:stretch>
          <a:fillRect/>
        </a:stretch>
      </xdr:blipFill>
      <xdr:spPr bwMode="auto">
        <a:xfrm>
          <a:off x="2531534" y="1266825"/>
          <a:ext cx="1933575" cy="12192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1228725</xdr:colOff>
          <xdr:row>0</xdr:row>
          <xdr:rowOff>38100</xdr:rowOff>
        </xdr:from>
        <xdr:to>
          <xdr:col>1</xdr:col>
          <xdr:colOff>2895600</xdr:colOff>
          <xdr:row>1</xdr:row>
          <xdr:rowOff>180975</xdr:rowOff>
        </xdr:to>
        <xdr:sp macro="" textlink="">
          <xdr:nvSpPr>
            <xdr:cNvPr id="338946" name="Object 2" hidden="1">
              <a:extLst>
                <a:ext uri="{63B3BB69-23CF-44E3-9099-C40C66FF867C}">
                  <a14:compatExt spid="_x0000_s33894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969434</xdr:colOff>
      <xdr:row>6</xdr:row>
      <xdr:rowOff>9525</xdr:rowOff>
    </xdr:from>
    <xdr:to>
      <xdr:col>1</xdr:col>
      <xdr:colOff>2916979</xdr:colOff>
      <xdr:row>12</xdr:row>
      <xdr:rowOff>93345</xdr:rowOff>
    </xdr:to>
    <xdr:pic>
      <xdr:nvPicPr>
        <xdr:cNvPr id="24" name="Picture 23" descr="C:\Users\ericdahl\AppData\Local\Microsoft\Windows\Temporary Internet Files\Content.Outlook\PWYB1HFO\S450 color side view.tif"/>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17259" y="1266825"/>
          <a:ext cx="1947545" cy="1226820"/>
        </a:xfrm>
        <a:prstGeom prst="rect">
          <a:avLst/>
        </a:prstGeom>
        <a:noFill/>
        <a:ln>
          <a:noFill/>
        </a:ln>
      </xdr:spPr>
    </xdr:pic>
    <xdr:clientData/>
  </xdr:twoCellAnchor>
  <xdr:twoCellAnchor editAs="oneCell">
    <xdr:from>
      <xdr:col>1</xdr:col>
      <xdr:colOff>1295400</xdr:colOff>
      <xdr:row>28</xdr:row>
      <xdr:rowOff>161924</xdr:rowOff>
    </xdr:from>
    <xdr:to>
      <xdr:col>1</xdr:col>
      <xdr:colOff>2914649</xdr:colOff>
      <xdr:row>34</xdr:row>
      <xdr:rowOff>76200</xdr:rowOff>
    </xdr:to>
    <xdr:pic>
      <xdr:nvPicPr>
        <xdr:cNvPr id="25" name="Picture 24" descr="C:\Users\ericdahl\AppData\Local\Microsoft\Windows\Temporary Internet Files\Content.Outlook\PWYB1HFO\S450 color side view.tif"/>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943225" y="5838824"/>
          <a:ext cx="1619249" cy="1057276"/>
        </a:xfrm>
        <a:prstGeom prst="rect">
          <a:avLst/>
        </a:prstGeom>
        <a:noFill/>
        <a:ln>
          <a:noFill/>
        </a:ln>
      </xdr:spPr>
    </xdr:pic>
    <xdr:clientData/>
  </xdr:twoCellAnchor>
  <xdr:twoCellAnchor>
    <xdr:from>
      <xdr:col>1</xdr:col>
      <xdr:colOff>1352550</xdr:colOff>
      <xdr:row>400</xdr:row>
      <xdr:rowOff>152400</xdr:rowOff>
    </xdr:from>
    <xdr:to>
      <xdr:col>1</xdr:col>
      <xdr:colOff>3619500</xdr:colOff>
      <xdr:row>407</xdr:row>
      <xdr:rowOff>180975</xdr:rowOff>
    </xdr:to>
    <xdr:pic>
      <xdr:nvPicPr>
        <xdr:cNvPr id="27"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3095625" y="80867250"/>
          <a:ext cx="2266950" cy="1362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152399</xdr:colOff>
      <xdr:row>165</xdr:row>
      <xdr:rowOff>104775</xdr:rowOff>
    </xdr:from>
    <xdr:to>
      <xdr:col>1</xdr:col>
      <xdr:colOff>1876424</xdr:colOff>
      <xdr:row>170</xdr:row>
      <xdr:rowOff>171450</xdr:rowOff>
    </xdr:to>
    <xdr:pic>
      <xdr:nvPicPr>
        <xdr:cNvPr id="692411" name="Picture 0" descr="T630_LineArt_Icon_HR.jpg"/>
        <xdr:cNvPicPr>
          <a:picLocks noChangeAspect="1" noChangeArrowheads="1"/>
        </xdr:cNvPicPr>
      </xdr:nvPicPr>
      <xdr:blipFill>
        <a:blip xmlns:r="http://schemas.openxmlformats.org/officeDocument/2006/relationships" r:embed="rId1" cstate="print"/>
        <a:srcRect/>
        <a:stretch>
          <a:fillRect/>
        </a:stretch>
      </xdr:blipFill>
      <xdr:spPr bwMode="auto">
        <a:xfrm>
          <a:off x="1857374" y="28832175"/>
          <a:ext cx="1724025" cy="1019175"/>
        </a:xfrm>
        <a:prstGeom prst="rect">
          <a:avLst/>
        </a:prstGeom>
        <a:noFill/>
        <a:ln w="9525">
          <a:noFill/>
          <a:miter lim="800000"/>
          <a:headEnd/>
          <a:tailEnd/>
        </a:ln>
      </xdr:spPr>
    </xdr:pic>
    <xdr:clientData/>
  </xdr:twoCellAnchor>
  <xdr:twoCellAnchor>
    <xdr:from>
      <xdr:col>1</xdr:col>
      <xdr:colOff>2543174</xdr:colOff>
      <xdr:row>165</xdr:row>
      <xdr:rowOff>133350</xdr:rowOff>
    </xdr:from>
    <xdr:to>
      <xdr:col>1</xdr:col>
      <xdr:colOff>4305299</xdr:colOff>
      <xdr:row>171</xdr:row>
      <xdr:rowOff>28575</xdr:rowOff>
    </xdr:to>
    <xdr:pic>
      <xdr:nvPicPr>
        <xdr:cNvPr id="692412" name="Picture 2" descr="T650_LineArt_Icon_HR.jpg"/>
        <xdr:cNvPicPr>
          <a:picLocks noChangeAspect="1" noChangeArrowheads="1"/>
        </xdr:cNvPicPr>
      </xdr:nvPicPr>
      <xdr:blipFill>
        <a:blip xmlns:r="http://schemas.openxmlformats.org/officeDocument/2006/relationships" r:embed="rId2" cstate="print"/>
        <a:srcRect/>
        <a:stretch>
          <a:fillRect/>
        </a:stretch>
      </xdr:blipFill>
      <xdr:spPr bwMode="auto">
        <a:xfrm>
          <a:off x="4248149" y="28860750"/>
          <a:ext cx="1762125" cy="1038225"/>
        </a:xfrm>
        <a:prstGeom prst="rect">
          <a:avLst/>
        </a:prstGeom>
        <a:noFill/>
        <a:ln w="9525">
          <a:noFill/>
          <a:miter lim="800000"/>
          <a:headEnd/>
          <a:tailEnd/>
        </a:ln>
      </xdr:spPr>
    </xdr:pic>
    <xdr:clientData/>
  </xdr:twoCellAnchor>
  <xdr:twoCellAnchor>
    <xdr:from>
      <xdr:col>1</xdr:col>
      <xdr:colOff>9525</xdr:colOff>
      <xdr:row>368</xdr:row>
      <xdr:rowOff>57150</xdr:rowOff>
    </xdr:from>
    <xdr:to>
      <xdr:col>1</xdr:col>
      <xdr:colOff>1971675</xdr:colOff>
      <xdr:row>374</xdr:row>
      <xdr:rowOff>104775</xdr:rowOff>
    </xdr:to>
    <xdr:pic>
      <xdr:nvPicPr>
        <xdr:cNvPr id="69241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1714500" y="50244375"/>
          <a:ext cx="1962150" cy="1190625"/>
        </a:xfrm>
        <a:prstGeom prst="rect">
          <a:avLst/>
        </a:prstGeom>
        <a:noFill/>
        <a:ln w="9525">
          <a:noFill/>
          <a:miter lim="800000"/>
          <a:headEnd/>
          <a:tailEnd/>
        </a:ln>
      </xdr:spPr>
    </xdr:pic>
    <xdr:clientData/>
  </xdr:twoCellAnchor>
  <xdr:twoCellAnchor>
    <xdr:from>
      <xdr:col>1</xdr:col>
      <xdr:colOff>2514600</xdr:colOff>
      <xdr:row>368</xdr:row>
      <xdr:rowOff>47625</xdr:rowOff>
    </xdr:from>
    <xdr:to>
      <xdr:col>2</xdr:col>
      <xdr:colOff>47625</xdr:colOff>
      <xdr:row>374</xdr:row>
      <xdr:rowOff>104775</xdr:rowOff>
    </xdr:to>
    <xdr:pic>
      <xdr:nvPicPr>
        <xdr:cNvPr id="69241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19575" y="50234850"/>
          <a:ext cx="1962150" cy="1200150"/>
        </a:xfrm>
        <a:prstGeom prst="rect">
          <a:avLst/>
        </a:prstGeom>
        <a:noFill/>
        <a:ln w="9525">
          <a:noFill/>
          <a:miter lim="800000"/>
          <a:headEnd/>
          <a:tailEnd/>
        </a:ln>
      </xdr:spPr>
    </xdr:pic>
    <xdr:clientData/>
  </xdr:twoCellAnchor>
  <xdr:twoCellAnchor>
    <xdr:from>
      <xdr:col>1</xdr:col>
      <xdr:colOff>1019175</xdr:colOff>
      <xdr:row>466</xdr:row>
      <xdr:rowOff>66675</xdr:rowOff>
    </xdr:from>
    <xdr:to>
      <xdr:col>1</xdr:col>
      <xdr:colOff>3076575</xdr:colOff>
      <xdr:row>472</xdr:row>
      <xdr:rowOff>95250</xdr:rowOff>
    </xdr:to>
    <xdr:pic>
      <xdr:nvPicPr>
        <xdr:cNvPr id="692415"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2724150" y="71513700"/>
          <a:ext cx="2057400" cy="11715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1114425</xdr:colOff>
          <xdr:row>0</xdr:row>
          <xdr:rowOff>57150</xdr:rowOff>
        </xdr:from>
        <xdr:to>
          <xdr:col>1</xdr:col>
          <xdr:colOff>3028950</xdr:colOff>
          <xdr:row>1</xdr:row>
          <xdr:rowOff>209550</xdr:rowOff>
        </xdr:to>
        <xdr:sp macro="" textlink="">
          <xdr:nvSpPr>
            <xdr:cNvPr id="339969" name="Object 1" hidden="1">
              <a:extLst>
                <a:ext uri="{63B3BB69-23CF-44E3-9099-C40C66FF867C}">
                  <a14:compatExt spid="_x0000_s3399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1657351</xdr:colOff>
      <xdr:row>65</xdr:row>
      <xdr:rowOff>142876</xdr:rowOff>
    </xdr:from>
    <xdr:to>
      <xdr:col>1</xdr:col>
      <xdr:colOff>1971676</xdr:colOff>
      <xdr:row>72</xdr:row>
      <xdr:rowOff>85726</xdr:rowOff>
    </xdr:to>
    <xdr:pic>
      <xdr:nvPicPr>
        <xdr:cNvPr id="14" name="Picture 1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57351" y="6972301"/>
          <a:ext cx="2019300"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2533650</xdr:colOff>
      <xdr:row>65</xdr:row>
      <xdr:rowOff>171450</xdr:rowOff>
    </xdr:from>
    <xdr:to>
      <xdr:col>1</xdr:col>
      <xdr:colOff>4581525</xdr:colOff>
      <xdr:row>72</xdr:row>
      <xdr:rowOff>142875</xdr:rowOff>
    </xdr:to>
    <xdr:pic>
      <xdr:nvPicPr>
        <xdr:cNvPr id="15"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38625" y="7000875"/>
          <a:ext cx="2047875"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1114425</xdr:colOff>
          <xdr:row>0</xdr:row>
          <xdr:rowOff>57150</xdr:rowOff>
        </xdr:from>
        <xdr:to>
          <xdr:col>1</xdr:col>
          <xdr:colOff>3028950</xdr:colOff>
          <xdr:row>1</xdr:row>
          <xdr:rowOff>209550</xdr:rowOff>
        </xdr:to>
        <xdr:sp macro="" textlink="">
          <xdr:nvSpPr>
            <xdr:cNvPr id="339970" name="Object 2" hidden="1">
              <a:extLst>
                <a:ext uri="{63B3BB69-23CF-44E3-9099-C40C66FF867C}">
                  <a14:compatExt spid="_x0000_s33997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1071355</xdr:colOff>
      <xdr:row>7</xdr:row>
      <xdr:rowOff>224874</xdr:rowOff>
    </xdr:from>
    <xdr:to>
      <xdr:col>1</xdr:col>
      <xdr:colOff>2823955</xdr:colOff>
      <xdr:row>12</xdr:row>
      <xdr:rowOff>120099</xdr:rowOff>
    </xdr:to>
    <xdr:pic>
      <xdr:nvPicPr>
        <xdr:cNvPr id="11" name="Picture 10" descr="C:\Users\ericdahl\AppData\Local\Microsoft\Windows\Temporary Internet Files\Content.Outlook\PWYB1HFO\T450 Line Art.tif"/>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77572" y="1773722"/>
          <a:ext cx="1752600" cy="1096203"/>
        </a:xfrm>
        <a:prstGeom prst="rect">
          <a:avLst/>
        </a:prstGeom>
        <a:noFill/>
        <a:ln>
          <a:noFill/>
        </a:ln>
      </xdr:spPr>
    </xdr:pic>
    <xdr:clientData/>
  </xdr:twoCellAnchor>
  <xdr:twoCellAnchor>
    <xdr:from>
      <xdr:col>1</xdr:col>
      <xdr:colOff>1176543</xdr:colOff>
      <xdr:row>267</xdr:row>
      <xdr:rowOff>166481</xdr:rowOff>
    </xdr:from>
    <xdr:to>
      <xdr:col>1</xdr:col>
      <xdr:colOff>3006587</xdr:colOff>
      <xdr:row>273</xdr:row>
      <xdr:rowOff>132522</xdr:rowOff>
    </xdr:to>
    <xdr:pic>
      <xdr:nvPicPr>
        <xdr:cNvPr id="19" name="Picture 2" descr="T650_LineArt_Icon_HR.jpg"/>
        <xdr:cNvPicPr>
          <a:picLocks noChangeAspect="1" noChangeArrowheads="1"/>
        </xdr:cNvPicPr>
      </xdr:nvPicPr>
      <xdr:blipFill>
        <a:blip xmlns:r="http://schemas.openxmlformats.org/officeDocument/2006/relationships" r:embed="rId2" cstate="print"/>
        <a:srcRect/>
        <a:stretch>
          <a:fillRect/>
        </a:stretch>
      </xdr:blipFill>
      <xdr:spPr bwMode="auto">
        <a:xfrm>
          <a:off x="2882760" y="53912329"/>
          <a:ext cx="1830044" cy="110904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1095375</xdr:colOff>
      <xdr:row>7</xdr:row>
      <xdr:rowOff>57150</xdr:rowOff>
    </xdr:from>
    <xdr:to>
      <xdr:col>1</xdr:col>
      <xdr:colOff>3048000</xdr:colOff>
      <xdr:row>13</xdr:row>
      <xdr:rowOff>133350</xdr:rowOff>
    </xdr:to>
    <xdr:pic>
      <xdr:nvPicPr>
        <xdr:cNvPr id="339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695575" y="1504950"/>
          <a:ext cx="1952625" cy="12192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1219200</xdr:colOff>
          <xdr:row>0</xdr:row>
          <xdr:rowOff>57150</xdr:rowOff>
        </xdr:from>
        <xdr:to>
          <xdr:col>1</xdr:col>
          <xdr:colOff>3133725</xdr:colOff>
          <xdr:row>1</xdr:row>
          <xdr:rowOff>209550</xdr:rowOff>
        </xdr:to>
        <xdr:sp macro="" textlink="">
          <xdr:nvSpPr>
            <xdr:cNvPr id="340993" name="Object 1" hidden="1">
              <a:extLst>
                <a:ext uri="{63B3BB69-23CF-44E3-9099-C40C66FF867C}">
                  <a14:compatExt spid="_x0000_s34099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1476375</xdr:colOff>
      <xdr:row>5</xdr:row>
      <xdr:rowOff>9525</xdr:rowOff>
    </xdr:from>
    <xdr:to>
      <xdr:col>1</xdr:col>
      <xdr:colOff>3724275</xdr:colOff>
      <xdr:row>12</xdr:row>
      <xdr:rowOff>95250</xdr:rowOff>
    </xdr:to>
    <xdr:pic>
      <xdr:nvPicPr>
        <xdr:cNvPr id="699932" name="Picture 2" descr="AngleBroom * MERGEFORM * MERGEFORMATINET "/>
        <xdr:cNvPicPr>
          <a:picLocks noChangeAspect="1" noChangeArrowheads="1"/>
        </xdr:cNvPicPr>
      </xdr:nvPicPr>
      <xdr:blipFill>
        <a:blip xmlns:r="http://schemas.openxmlformats.org/officeDocument/2006/relationships" r:embed="rId1" cstate="print"/>
        <a:srcRect/>
        <a:stretch>
          <a:fillRect/>
        </a:stretch>
      </xdr:blipFill>
      <xdr:spPr bwMode="auto">
        <a:xfrm>
          <a:off x="3009900" y="638175"/>
          <a:ext cx="2247900" cy="1419225"/>
        </a:xfrm>
        <a:prstGeom prst="rect">
          <a:avLst/>
        </a:prstGeom>
        <a:noFill/>
        <a:ln w="9525">
          <a:noFill/>
          <a:miter lim="800000"/>
          <a:headEnd/>
          <a:tailEnd/>
        </a:ln>
      </xdr:spPr>
    </xdr:pic>
    <xdr:clientData/>
  </xdr:twoCellAnchor>
  <xdr:twoCellAnchor>
    <xdr:from>
      <xdr:col>1</xdr:col>
      <xdr:colOff>2209800</xdr:colOff>
      <xdr:row>36</xdr:row>
      <xdr:rowOff>28575</xdr:rowOff>
    </xdr:from>
    <xdr:to>
      <xdr:col>1</xdr:col>
      <xdr:colOff>2924175</xdr:colOff>
      <xdr:row>45</xdr:row>
      <xdr:rowOff>180975</xdr:rowOff>
    </xdr:to>
    <xdr:pic>
      <xdr:nvPicPr>
        <xdr:cNvPr id="699933" name="Picture 3" descr="Auger"/>
        <xdr:cNvPicPr>
          <a:picLocks noChangeAspect="1" noChangeArrowheads="1"/>
        </xdr:cNvPicPr>
      </xdr:nvPicPr>
      <xdr:blipFill>
        <a:blip xmlns:r="http://schemas.openxmlformats.org/officeDocument/2006/relationships" r:embed="rId2" cstate="print"/>
        <a:srcRect/>
        <a:stretch>
          <a:fillRect/>
        </a:stretch>
      </xdr:blipFill>
      <xdr:spPr bwMode="auto">
        <a:xfrm>
          <a:off x="3733800" y="12087225"/>
          <a:ext cx="714375" cy="1866900"/>
        </a:xfrm>
        <a:prstGeom prst="rect">
          <a:avLst/>
        </a:prstGeom>
        <a:noFill/>
        <a:ln w="9525">
          <a:noFill/>
          <a:miter lim="800000"/>
          <a:headEnd/>
          <a:tailEnd/>
        </a:ln>
      </xdr:spPr>
    </xdr:pic>
    <xdr:clientData/>
  </xdr:twoCellAnchor>
  <xdr:twoCellAnchor>
    <xdr:from>
      <xdr:col>1</xdr:col>
      <xdr:colOff>1838325</xdr:colOff>
      <xdr:row>117</xdr:row>
      <xdr:rowOff>19050</xdr:rowOff>
    </xdr:from>
    <xdr:to>
      <xdr:col>1</xdr:col>
      <xdr:colOff>3695700</xdr:colOff>
      <xdr:row>124</xdr:row>
      <xdr:rowOff>0</xdr:rowOff>
    </xdr:to>
    <xdr:pic>
      <xdr:nvPicPr>
        <xdr:cNvPr id="699934" name="Picture 4" descr="bobtach  * MERGEFORMAT * MERGEFORMATINET "/>
        <xdr:cNvPicPr>
          <a:picLocks noChangeAspect="1" noChangeArrowheads="1"/>
        </xdr:cNvPicPr>
      </xdr:nvPicPr>
      <xdr:blipFill>
        <a:blip xmlns:r="http://schemas.openxmlformats.org/officeDocument/2006/relationships" r:embed="rId3" cstate="print"/>
        <a:srcRect/>
        <a:stretch>
          <a:fillRect/>
        </a:stretch>
      </xdr:blipFill>
      <xdr:spPr bwMode="auto">
        <a:xfrm>
          <a:off x="3371850" y="17878425"/>
          <a:ext cx="1857375" cy="1314450"/>
        </a:xfrm>
        <a:prstGeom prst="rect">
          <a:avLst/>
        </a:prstGeom>
        <a:noFill/>
        <a:ln w="9525">
          <a:noFill/>
          <a:miter lim="800000"/>
          <a:headEnd/>
          <a:tailEnd/>
        </a:ln>
      </xdr:spPr>
    </xdr:pic>
    <xdr:clientData/>
  </xdr:twoCellAnchor>
  <xdr:twoCellAnchor>
    <xdr:from>
      <xdr:col>1</xdr:col>
      <xdr:colOff>1409700</xdr:colOff>
      <xdr:row>180</xdr:row>
      <xdr:rowOff>152400</xdr:rowOff>
    </xdr:from>
    <xdr:to>
      <xdr:col>1</xdr:col>
      <xdr:colOff>4162425</xdr:colOff>
      <xdr:row>190</xdr:row>
      <xdr:rowOff>47625</xdr:rowOff>
    </xdr:to>
    <xdr:pic>
      <xdr:nvPicPr>
        <xdr:cNvPr id="699937" name="Picture 7" descr="Boring_Attach"/>
        <xdr:cNvPicPr>
          <a:picLocks noChangeAspect="1" noChangeArrowheads="1"/>
        </xdr:cNvPicPr>
      </xdr:nvPicPr>
      <xdr:blipFill>
        <a:blip xmlns:r="http://schemas.openxmlformats.org/officeDocument/2006/relationships" r:embed="rId4" cstate="print"/>
        <a:srcRect/>
        <a:stretch>
          <a:fillRect/>
        </a:stretch>
      </xdr:blipFill>
      <xdr:spPr bwMode="auto">
        <a:xfrm>
          <a:off x="2943225" y="53625750"/>
          <a:ext cx="2752725" cy="1800225"/>
        </a:xfrm>
        <a:prstGeom prst="rect">
          <a:avLst/>
        </a:prstGeom>
        <a:noFill/>
        <a:ln w="9525">
          <a:noFill/>
          <a:miter lim="800000"/>
          <a:headEnd/>
          <a:tailEnd/>
        </a:ln>
      </xdr:spPr>
    </xdr:pic>
    <xdr:clientData/>
  </xdr:twoCellAnchor>
  <xdr:twoCellAnchor>
    <xdr:from>
      <xdr:col>1</xdr:col>
      <xdr:colOff>1800225</xdr:colOff>
      <xdr:row>198</xdr:row>
      <xdr:rowOff>28575</xdr:rowOff>
    </xdr:from>
    <xdr:to>
      <xdr:col>1</xdr:col>
      <xdr:colOff>3086100</xdr:colOff>
      <xdr:row>207</xdr:row>
      <xdr:rowOff>171450</xdr:rowOff>
    </xdr:to>
    <xdr:pic>
      <xdr:nvPicPr>
        <xdr:cNvPr id="699939" name="Picture 9" descr="boxblade_receiver"/>
        <xdr:cNvPicPr>
          <a:picLocks noChangeAspect="1" noChangeArrowheads="1"/>
        </xdr:cNvPicPr>
      </xdr:nvPicPr>
      <xdr:blipFill>
        <a:blip xmlns:r="http://schemas.openxmlformats.org/officeDocument/2006/relationships" r:embed="rId5" cstate="print"/>
        <a:srcRect/>
        <a:stretch>
          <a:fillRect/>
        </a:stretch>
      </xdr:blipFill>
      <xdr:spPr bwMode="auto">
        <a:xfrm>
          <a:off x="3486150" y="61455300"/>
          <a:ext cx="1285875" cy="1857375"/>
        </a:xfrm>
        <a:prstGeom prst="rect">
          <a:avLst/>
        </a:prstGeom>
        <a:noFill/>
        <a:ln w="9525">
          <a:noFill/>
          <a:miter lim="800000"/>
          <a:headEnd/>
          <a:tailEnd/>
        </a:ln>
      </xdr:spPr>
    </xdr:pic>
    <xdr:clientData/>
  </xdr:twoCellAnchor>
  <xdr:twoCellAnchor>
    <xdr:from>
      <xdr:col>1</xdr:col>
      <xdr:colOff>1409700</xdr:colOff>
      <xdr:row>249</xdr:row>
      <xdr:rowOff>38100</xdr:rowOff>
    </xdr:from>
    <xdr:to>
      <xdr:col>1</xdr:col>
      <xdr:colOff>4410075</xdr:colOff>
      <xdr:row>254</xdr:row>
      <xdr:rowOff>114300</xdr:rowOff>
    </xdr:to>
    <xdr:pic>
      <xdr:nvPicPr>
        <xdr:cNvPr id="699940" name="Picture 10" descr="Breaker_HB880_side"/>
        <xdr:cNvPicPr>
          <a:picLocks noChangeAspect="1" noChangeArrowheads="1"/>
        </xdr:cNvPicPr>
      </xdr:nvPicPr>
      <xdr:blipFill>
        <a:blip xmlns:r="http://schemas.openxmlformats.org/officeDocument/2006/relationships" r:embed="rId6" cstate="print"/>
        <a:srcRect/>
        <a:stretch>
          <a:fillRect/>
        </a:stretch>
      </xdr:blipFill>
      <xdr:spPr bwMode="auto">
        <a:xfrm>
          <a:off x="2943225" y="69780150"/>
          <a:ext cx="3000375" cy="1028700"/>
        </a:xfrm>
        <a:prstGeom prst="rect">
          <a:avLst/>
        </a:prstGeom>
        <a:noFill/>
        <a:ln w="9525">
          <a:noFill/>
          <a:miter lim="800000"/>
          <a:headEnd/>
          <a:tailEnd/>
        </a:ln>
      </xdr:spPr>
    </xdr:pic>
    <xdr:clientData/>
  </xdr:twoCellAnchor>
  <xdr:twoCellAnchor>
    <xdr:from>
      <xdr:col>1</xdr:col>
      <xdr:colOff>1066800</xdr:colOff>
      <xdr:row>408</xdr:row>
      <xdr:rowOff>142875</xdr:rowOff>
    </xdr:from>
    <xdr:to>
      <xdr:col>1</xdr:col>
      <xdr:colOff>4572000</xdr:colOff>
      <xdr:row>419</xdr:row>
      <xdr:rowOff>47625</xdr:rowOff>
    </xdr:to>
    <xdr:pic>
      <xdr:nvPicPr>
        <xdr:cNvPr id="699941" name="Picture 11" descr="BrushSaw"/>
        <xdr:cNvPicPr>
          <a:picLocks noChangeAspect="1" noChangeArrowheads="1"/>
        </xdr:cNvPicPr>
      </xdr:nvPicPr>
      <xdr:blipFill>
        <a:blip xmlns:r="http://schemas.openxmlformats.org/officeDocument/2006/relationships" r:embed="rId7" cstate="print"/>
        <a:srcRect/>
        <a:stretch>
          <a:fillRect/>
        </a:stretch>
      </xdr:blipFill>
      <xdr:spPr bwMode="auto">
        <a:xfrm>
          <a:off x="2600325" y="100574475"/>
          <a:ext cx="3505200" cy="2000250"/>
        </a:xfrm>
        <a:prstGeom prst="rect">
          <a:avLst/>
        </a:prstGeom>
        <a:noFill/>
        <a:ln w="9525">
          <a:noFill/>
          <a:miter lim="800000"/>
          <a:headEnd/>
          <a:tailEnd/>
        </a:ln>
      </xdr:spPr>
    </xdr:pic>
    <xdr:clientData/>
  </xdr:twoCellAnchor>
  <xdr:twoCellAnchor>
    <xdr:from>
      <xdr:col>1</xdr:col>
      <xdr:colOff>1438275</xdr:colOff>
      <xdr:row>430</xdr:row>
      <xdr:rowOff>66675</xdr:rowOff>
    </xdr:from>
    <xdr:to>
      <xdr:col>1</xdr:col>
      <xdr:colOff>4724400</xdr:colOff>
      <xdr:row>435</xdr:row>
      <xdr:rowOff>19050</xdr:rowOff>
    </xdr:to>
    <xdr:pic>
      <xdr:nvPicPr>
        <xdr:cNvPr id="699942" name="Picture 12" descr="brushcat"/>
        <xdr:cNvPicPr>
          <a:picLocks noChangeAspect="1" noChangeArrowheads="1"/>
        </xdr:cNvPicPr>
      </xdr:nvPicPr>
      <xdr:blipFill>
        <a:blip xmlns:r="http://schemas.openxmlformats.org/officeDocument/2006/relationships" r:embed="rId8" cstate="print"/>
        <a:srcRect/>
        <a:stretch>
          <a:fillRect/>
        </a:stretch>
      </xdr:blipFill>
      <xdr:spPr bwMode="auto">
        <a:xfrm>
          <a:off x="2971800" y="104755950"/>
          <a:ext cx="3286125" cy="904875"/>
        </a:xfrm>
        <a:prstGeom prst="rect">
          <a:avLst/>
        </a:prstGeom>
        <a:noFill/>
        <a:ln w="9525">
          <a:noFill/>
          <a:miter lim="800000"/>
          <a:headEnd/>
          <a:tailEnd/>
        </a:ln>
      </xdr:spPr>
    </xdr:pic>
    <xdr:clientData/>
  </xdr:twoCellAnchor>
  <xdr:twoCellAnchor>
    <xdr:from>
      <xdr:col>1</xdr:col>
      <xdr:colOff>1685925</xdr:colOff>
      <xdr:row>804</xdr:row>
      <xdr:rowOff>38100</xdr:rowOff>
    </xdr:from>
    <xdr:to>
      <xdr:col>1</xdr:col>
      <xdr:colOff>4029075</xdr:colOff>
      <xdr:row>812</xdr:row>
      <xdr:rowOff>95250</xdr:rowOff>
    </xdr:to>
    <xdr:pic>
      <xdr:nvPicPr>
        <xdr:cNvPr id="699946" name="Picture 19" descr="concrete pump"/>
        <xdr:cNvPicPr>
          <a:picLocks noChangeAspect="1" noChangeArrowheads="1"/>
        </xdr:cNvPicPr>
      </xdr:nvPicPr>
      <xdr:blipFill>
        <a:blip xmlns:r="http://schemas.openxmlformats.org/officeDocument/2006/relationships" r:embed="rId9" cstate="print"/>
        <a:srcRect/>
        <a:stretch>
          <a:fillRect/>
        </a:stretch>
      </xdr:blipFill>
      <xdr:spPr bwMode="auto">
        <a:xfrm>
          <a:off x="3219450" y="179670075"/>
          <a:ext cx="2343150" cy="1581150"/>
        </a:xfrm>
        <a:prstGeom prst="rect">
          <a:avLst/>
        </a:prstGeom>
        <a:noFill/>
        <a:ln w="9525">
          <a:noFill/>
          <a:miter lim="800000"/>
          <a:headEnd/>
          <a:tailEnd/>
        </a:ln>
      </xdr:spPr>
    </xdr:pic>
    <xdr:clientData/>
  </xdr:twoCellAnchor>
  <xdr:twoCellAnchor>
    <xdr:from>
      <xdr:col>1</xdr:col>
      <xdr:colOff>1695450</xdr:colOff>
      <xdr:row>839</xdr:row>
      <xdr:rowOff>95250</xdr:rowOff>
    </xdr:from>
    <xdr:to>
      <xdr:col>1</xdr:col>
      <xdr:colOff>3981450</xdr:colOff>
      <xdr:row>846</xdr:row>
      <xdr:rowOff>0</xdr:rowOff>
    </xdr:to>
    <xdr:pic>
      <xdr:nvPicPr>
        <xdr:cNvPr id="699947" name="Picture 20" descr="digger"/>
        <xdr:cNvPicPr>
          <a:picLocks noChangeAspect="1" noChangeArrowheads="1"/>
        </xdr:cNvPicPr>
      </xdr:nvPicPr>
      <xdr:blipFill>
        <a:blip xmlns:r="http://schemas.openxmlformats.org/officeDocument/2006/relationships" r:embed="rId10" cstate="print"/>
        <a:srcRect/>
        <a:stretch>
          <a:fillRect/>
        </a:stretch>
      </xdr:blipFill>
      <xdr:spPr bwMode="auto">
        <a:xfrm>
          <a:off x="3228975" y="187861575"/>
          <a:ext cx="2286000" cy="1238250"/>
        </a:xfrm>
        <a:prstGeom prst="rect">
          <a:avLst/>
        </a:prstGeom>
        <a:noFill/>
        <a:ln w="9525">
          <a:noFill/>
          <a:miter lim="800000"/>
          <a:headEnd/>
          <a:tailEnd/>
        </a:ln>
      </xdr:spPr>
    </xdr:pic>
    <xdr:clientData/>
  </xdr:twoCellAnchor>
  <xdr:twoCellAnchor>
    <xdr:from>
      <xdr:col>1</xdr:col>
      <xdr:colOff>952500</xdr:colOff>
      <xdr:row>1073</xdr:row>
      <xdr:rowOff>95250</xdr:rowOff>
    </xdr:from>
    <xdr:to>
      <xdr:col>1</xdr:col>
      <xdr:colOff>4314825</xdr:colOff>
      <xdr:row>1083</xdr:row>
      <xdr:rowOff>152400</xdr:rowOff>
    </xdr:to>
    <xdr:pic>
      <xdr:nvPicPr>
        <xdr:cNvPr id="699953" name="Picture 27" descr="Grader"/>
        <xdr:cNvPicPr>
          <a:picLocks noChangeAspect="1" noChangeArrowheads="1"/>
        </xdr:cNvPicPr>
      </xdr:nvPicPr>
      <xdr:blipFill>
        <a:blip xmlns:r="http://schemas.openxmlformats.org/officeDocument/2006/relationships" r:embed="rId11" cstate="print"/>
        <a:srcRect/>
        <a:stretch>
          <a:fillRect/>
        </a:stretch>
      </xdr:blipFill>
      <xdr:spPr bwMode="auto">
        <a:xfrm>
          <a:off x="2486025" y="239306100"/>
          <a:ext cx="3362325" cy="1962150"/>
        </a:xfrm>
        <a:prstGeom prst="rect">
          <a:avLst/>
        </a:prstGeom>
        <a:noFill/>
        <a:ln w="9525">
          <a:noFill/>
          <a:miter lim="800000"/>
          <a:headEnd/>
          <a:tailEnd/>
        </a:ln>
      </xdr:spPr>
    </xdr:pic>
    <xdr:clientData/>
  </xdr:twoCellAnchor>
  <xdr:twoCellAnchor>
    <xdr:from>
      <xdr:col>1</xdr:col>
      <xdr:colOff>19050</xdr:colOff>
      <xdr:row>1144</xdr:row>
      <xdr:rowOff>28575</xdr:rowOff>
    </xdr:from>
    <xdr:to>
      <xdr:col>1</xdr:col>
      <xdr:colOff>2219325</xdr:colOff>
      <xdr:row>1153</xdr:row>
      <xdr:rowOff>9525</xdr:rowOff>
    </xdr:to>
    <xdr:pic>
      <xdr:nvPicPr>
        <xdr:cNvPr id="699954" name="Picture 28" descr="Grapple_Bu * MERGEFORM * MERGEFORMATINET "/>
        <xdr:cNvPicPr>
          <a:picLocks noChangeAspect="1" noChangeArrowheads="1"/>
        </xdr:cNvPicPr>
      </xdr:nvPicPr>
      <xdr:blipFill>
        <a:blip xmlns:r="http://schemas.openxmlformats.org/officeDocument/2006/relationships" r:embed="rId12" cstate="print"/>
        <a:srcRect/>
        <a:stretch>
          <a:fillRect/>
        </a:stretch>
      </xdr:blipFill>
      <xdr:spPr bwMode="auto">
        <a:xfrm>
          <a:off x="1552575" y="250421775"/>
          <a:ext cx="2200275" cy="1695450"/>
        </a:xfrm>
        <a:prstGeom prst="rect">
          <a:avLst/>
        </a:prstGeom>
        <a:noFill/>
        <a:ln w="9525">
          <a:noFill/>
          <a:miter lim="800000"/>
          <a:headEnd/>
          <a:tailEnd/>
        </a:ln>
      </xdr:spPr>
    </xdr:pic>
    <xdr:clientData/>
  </xdr:twoCellAnchor>
  <xdr:twoCellAnchor>
    <xdr:from>
      <xdr:col>1</xdr:col>
      <xdr:colOff>3295650</xdr:colOff>
      <xdr:row>1144</xdr:row>
      <xdr:rowOff>28575</xdr:rowOff>
    </xdr:from>
    <xdr:to>
      <xdr:col>1</xdr:col>
      <xdr:colOff>5391150</xdr:colOff>
      <xdr:row>1153</xdr:row>
      <xdr:rowOff>38100</xdr:rowOff>
    </xdr:to>
    <xdr:pic>
      <xdr:nvPicPr>
        <xdr:cNvPr id="699955" name="Picture 29" descr="Grapple"/>
        <xdr:cNvPicPr>
          <a:picLocks noChangeAspect="1" noChangeArrowheads="1"/>
        </xdr:cNvPicPr>
      </xdr:nvPicPr>
      <xdr:blipFill>
        <a:blip xmlns:r="http://schemas.openxmlformats.org/officeDocument/2006/relationships" r:embed="rId13" cstate="print"/>
        <a:srcRect/>
        <a:stretch>
          <a:fillRect/>
        </a:stretch>
      </xdr:blipFill>
      <xdr:spPr bwMode="auto">
        <a:xfrm>
          <a:off x="4829175" y="250421775"/>
          <a:ext cx="2095500" cy="1724025"/>
        </a:xfrm>
        <a:prstGeom prst="rect">
          <a:avLst/>
        </a:prstGeom>
        <a:noFill/>
        <a:ln w="9525">
          <a:noFill/>
          <a:miter lim="800000"/>
          <a:headEnd/>
          <a:tailEnd/>
        </a:ln>
      </xdr:spPr>
    </xdr:pic>
    <xdr:clientData/>
  </xdr:twoCellAnchor>
  <xdr:twoCellAnchor>
    <xdr:from>
      <xdr:col>1</xdr:col>
      <xdr:colOff>0</xdr:colOff>
      <xdr:row>1186</xdr:row>
      <xdr:rowOff>0</xdr:rowOff>
    </xdr:from>
    <xdr:to>
      <xdr:col>1</xdr:col>
      <xdr:colOff>2028825</xdr:colOff>
      <xdr:row>1194</xdr:row>
      <xdr:rowOff>38100</xdr:rowOff>
    </xdr:to>
    <xdr:pic>
      <xdr:nvPicPr>
        <xdr:cNvPr id="699956" name="Picture 30" descr="Grapple_In * MERGEFORM * MERGEFORMATINET "/>
        <xdr:cNvPicPr>
          <a:picLocks noChangeAspect="1" noChangeArrowheads="1"/>
        </xdr:cNvPicPr>
      </xdr:nvPicPr>
      <xdr:blipFill>
        <a:blip xmlns:r="http://schemas.openxmlformats.org/officeDocument/2006/relationships" r:embed="rId14" cstate="print"/>
        <a:srcRect/>
        <a:stretch>
          <a:fillRect/>
        </a:stretch>
      </xdr:blipFill>
      <xdr:spPr bwMode="auto">
        <a:xfrm>
          <a:off x="1533525" y="257698875"/>
          <a:ext cx="2028825" cy="1562100"/>
        </a:xfrm>
        <a:prstGeom prst="rect">
          <a:avLst/>
        </a:prstGeom>
        <a:noFill/>
        <a:ln w="9525">
          <a:noFill/>
          <a:miter lim="800000"/>
          <a:headEnd/>
          <a:tailEnd/>
        </a:ln>
      </xdr:spPr>
    </xdr:pic>
    <xdr:clientData/>
  </xdr:twoCellAnchor>
  <xdr:twoCellAnchor>
    <xdr:from>
      <xdr:col>1</xdr:col>
      <xdr:colOff>3343275</xdr:colOff>
      <xdr:row>1186</xdr:row>
      <xdr:rowOff>180975</xdr:rowOff>
    </xdr:from>
    <xdr:to>
      <xdr:col>1</xdr:col>
      <xdr:colOff>4933950</xdr:colOff>
      <xdr:row>1194</xdr:row>
      <xdr:rowOff>57150</xdr:rowOff>
    </xdr:to>
    <xdr:pic>
      <xdr:nvPicPr>
        <xdr:cNvPr id="699957" name="Picture 31" descr="Grapple_In * MERGEFORM * MERGEFORMATINET "/>
        <xdr:cNvPicPr>
          <a:picLocks noChangeAspect="1" noChangeArrowheads="1"/>
        </xdr:cNvPicPr>
      </xdr:nvPicPr>
      <xdr:blipFill>
        <a:blip xmlns:r="http://schemas.openxmlformats.org/officeDocument/2006/relationships" r:embed="rId15" cstate="print"/>
        <a:srcRect/>
        <a:stretch>
          <a:fillRect/>
        </a:stretch>
      </xdr:blipFill>
      <xdr:spPr bwMode="auto">
        <a:xfrm>
          <a:off x="4876800" y="257879850"/>
          <a:ext cx="1590675" cy="1400175"/>
        </a:xfrm>
        <a:prstGeom prst="rect">
          <a:avLst/>
        </a:prstGeom>
        <a:noFill/>
        <a:ln w="9525">
          <a:noFill/>
          <a:miter lim="800000"/>
          <a:headEnd/>
          <a:tailEnd/>
        </a:ln>
      </xdr:spPr>
    </xdr:pic>
    <xdr:clientData/>
  </xdr:twoCellAnchor>
  <xdr:twoCellAnchor>
    <xdr:from>
      <xdr:col>1</xdr:col>
      <xdr:colOff>1495425</xdr:colOff>
      <xdr:row>1239</xdr:row>
      <xdr:rowOff>9525</xdr:rowOff>
    </xdr:from>
    <xdr:to>
      <xdr:col>1</xdr:col>
      <xdr:colOff>3705225</xdr:colOff>
      <xdr:row>1248</xdr:row>
      <xdr:rowOff>133350</xdr:rowOff>
    </xdr:to>
    <xdr:pic>
      <xdr:nvPicPr>
        <xdr:cNvPr id="699958" name="Picture 32" descr="root_grapple"/>
        <xdr:cNvPicPr>
          <a:picLocks noChangeAspect="1" noChangeArrowheads="1"/>
        </xdr:cNvPicPr>
      </xdr:nvPicPr>
      <xdr:blipFill>
        <a:blip xmlns:r="http://schemas.openxmlformats.org/officeDocument/2006/relationships" r:embed="rId16" cstate="print"/>
        <a:srcRect/>
        <a:stretch>
          <a:fillRect/>
        </a:stretch>
      </xdr:blipFill>
      <xdr:spPr bwMode="auto">
        <a:xfrm>
          <a:off x="3028950" y="267614400"/>
          <a:ext cx="2209800" cy="1838325"/>
        </a:xfrm>
        <a:prstGeom prst="rect">
          <a:avLst/>
        </a:prstGeom>
        <a:noFill/>
        <a:ln w="9525">
          <a:noFill/>
          <a:miter lim="800000"/>
          <a:headEnd/>
          <a:tailEnd/>
        </a:ln>
      </xdr:spPr>
    </xdr:pic>
    <xdr:clientData/>
  </xdr:twoCellAnchor>
  <xdr:twoCellAnchor>
    <xdr:from>
      <xdr:col>1</xdr:col>
      <xdr:colOff>1685925</xdr:colOff>
      <xdr:row>1273</xdr:row>
      <xdr:rowOff>28575</xdr:rowOff>
    </xdr:from>
    <xdr:to>
      <xdr:col>1</xdr:col>
      <xdr:colOff>4067175</xdr:colOff>
      <xdr:row>1279</xdr:row>
      <xdr:rowOff>66675</xdr:rowOff>
    </xdr:to>
    <xdr:pic>
      <xdr:nvPicPr>
        <xdr:cNvPr id="699959" name="Picture 33" descr="landplane"/>
        <xdr:cNvPicPr>
          <a:picLocks noChangeAspect="1" noChangeArrowheads="1"/>
        </xdr:cNvPicPr>
      </xdr:nvPicPr>
      <xdr:blipFill>
        <a:blip xmlns:r="http://schemas.openxmlformats.org/officeDocument/2006/relationships" r:embed="rId17" cstate="print"/>
        <a:srcRect/>
        <a:stretch>
          <a:fillRect/>
        </a:stretch>
      </xdr:blipFill>
      <xdr:spPr bwMode="auto">
        <a:xfrm>
          <a:off x="3219450" y="273415125"/>
          <a:ext cx="2381250" cy="1181100"/>
        </a:xfrm>
        <a:prstGeom prst="rect">
          <a:avLst/>
        </a:prstGeom>
        <a:noFill/>
        <a:ln w="9525">
          <a:noFill/>
          <a:miter lim="800000"/>
          <a:headEnd/>
          <a:tailEnd/>
        </a:ln>
      </xdr:spPr>
    </xdr:pic>
    <xdr:clientData/>
  </xdr:twoCellAnchor>
  <xdr:twoCellAnchor>
    <xdr:from>
      <xdr:col>1</xdr:col>
      <xdr:colOff>1781175</xdr:colOff>
      <xdr:row>1300</xdr:row>
      <xdr:rowOff>171450</xdr:rowOff>
    </xdr:from>
    <xdr:to>
      <xdr:col>1</xdr:col>
      <xdr:colOff>3971925</xdr:colOff>
      <xdr:row>1308</xdr:row>
      <xdr:rowOff>0</xdr:rowOff>
    </xdr:to>
    <xdr:pic>
      <xdr:nvPicPr>
        <xdr:cNvPr id="699960" name="Picture 34" descr="landscape rake"/>
        <xdr:cNvPicPr>
          <a:picLocks noChangeAspect="1" noChangeArrowheads="1"/>
        </xdr:cNvPicPr>
      </xdr:nvPicPr>
      <xdr:blipFill>
        <a:blip xmlns:r="http://schemas.openxmlformats.org/officeDocument/2006/relationships" r:embed="rId18" cstate="print"/>
        <a:srcRect/>
        <a:stretch>
          <a:fillRect/>
        </a:stretch>
      </xdr:blipFill>
      <xdr:spPr bwMode="auto">
        <a:xfrm>
          <a:off x="3314700" y="280101675"/>
          <a:ext cx="2190750" cy="1352550"/>
        </a:xfrm>
        <a:prstGeom prst="rect">
          <a:avLst/>
        </a:prstGeom>
        <a:noFill/>
        <a:ln w="9525">
          <a:noFill/>
          <a:miter lim="800000"/>
          <a:headEnd/>
          <a:tailEnd/>
        </a:ln>
      </xdr:spPr>
    </xdr:pic>
    <xdr:clientData/>
  </xdr:twoCellAnchor>
  <xdr:twoCellAnchor>
    <xdr:from>
      <xdr:col>1</xdr:col>
      <xdr:colOff>1943100</xdr:colOff>
      <xdr:row>1417</xdr:row>
      <xdr:rowOff>171450</xdr:rowOff>
    </xdr:from>
    <xdr:to>
      <xdr:col>1</xdr:col>
      <xdr:colOff>3695700</xdr:colOff>
      <xdr:row>1425</xdr:row>
      <xdr:rowOff>47625</xdr:rowOff>
    </xdr:to>
    <xdr:pic>
      <xdr:nvPicPr>
        <xdr:cNvPr id="699965" name="Picture 37" descr="pallet fork"/>
        <xdr:cNvPicPr>
          <a:picLocks noChangeAspect="1" noChangeArrowheads="1"/>
        </xdr:cNvPicPr>
      </xdr:nvPicPr>
      <xdr:blipFill>
        <a:blip xmlns:r="http://schemas.openxmlformats.org/officeDocument/2006/relationships" r:embed="rId19" cstate="print"/>
        <a:srcRect/>
        <a:stretch>
          <a:fillRect/>
        </a:stretch>
      </xdr:blipFill>
      <xdr:spPr bwMode="auto">
        <a:xfrm>
          <a:off x="3476625" y="301771050"/>
          <a:ext cx="1752600" cy="1400175"/>
        </a:xfrm>
        <a:prstGeom prst="rect">
          <a:avLst/>
        </a:prstGeom>
        <a:noFill/>
        <a:ln w="9525">
          <a:noFill/>
          <a:miter lim="800000"/>
          <a:headEnd/>
          <a:tailEnd/>
        </a:ln>
      </xdr:spPr>
    </xdr:pic>
    <xdr:clientData/>
  </xdr:twoCellAnchor>
  <xdr:twoCellAnchor>
    <xdr:from>
      <xdr:col>1</xdr:col>
      <xdr:colOff>1495425</xdr:colOff>
      <xdr:row>1434</xdr:row>
      <xdr:rowOff>161925</xdr:rowOff>
    </xdr:from>
    <xdr:to>
      <xdr:col>1</xdr:col>
      <xdr:colOff>3543300</xdr:colOff>
      <xdr:row>1442</xdr:row>
      <xdr:rowOff>161925</xdr:rowOff>
    </xdr:to>
    <xdr:pic>
      <xdr:nvPicPr>
        <xdr:cNvPr id="699966" name="Picture 40" descr="planer highflow"/>
        <xdr:cNvPicPr>
          <a:picLocks noChangeAspect="1" noChangeArrowheads="1"/>
        </xdr:cNvPicPr>
      </xdr:nvPicPr>
      <xdr:blipFill>
        <a:blip xmlns:r="http://schemas.openxmlformats.org/officeDocument/2006/relationships" r:embed="rId20" cstate="print"/>
        <a:srcRect/>
        <a:stretch>
          <a:fillRect/>
        </a:stretch>
      </xdr:blipFill>
      <xdr:spPr bwMode="auto">
        <a:xfrm>
          <a:off x="3028950" y="305638200"/>
          <a:ext cx="2047875" cy="1524000"/>
        </a:xfrm>
        <a:prstGeom prst="rect">
          <a:avLst/>
        </a:prstGeom>
        <a:noFill/>
        <a:ln w="9525">
          <a:noFill/>
          <a:miter lim="800000"/>
          <a:headEnd/>
          <a:tailEnd/>
        </a:ln>
      </xdr:spPr>
    </xdr:pic>
    <xdr:clientData/>
  </xdr:twoCellAnchor>
  <xdr:twoCellAnchor>
    <xdr:from>
      <xdr:col>1</xdr:col>
      <xdr:colOff>1495425</xdr:colOff>
      <xdr:row>1549</xdr:row>
      <xdr:rowOff>161925</xdr:rowOff>
    </xdr:from>
    <xdr:to>
      <xdr:col>1</xdr:col>
      <xdr:colOff>4438650</xdr:colOff>
      <xdr:row>1561</xdr:row>
      <xdr:rowOff>76200</xdr:rowOff>
    </xdr:to>
    <xdr:pic>
      <xdr:nvPicPr>
        <xdr:cNvPr id="699967" name="Picture 1" descr="463"/>
        <xdr:cNvPicPr>
          <a:picLocks noChangeAspect="1" noChangeArrowheads="1"/>
        </xdr:cNvPicPr>
      </xdr:nvPicPr>
      <xdr:blipFill>
        <a:blip xmlns:r="http://schemas.openxmlformats.org/officeDocument/2006/relationships" r:embed="rId21" cstate="print"/>
        <a:srcRect/>
        <a:stretch>
          <a:fillRect/>
        </a:stretch>
      </xdr:blipFill>
      <xdr:spPr bwMode="auto">
        <a:xfrm>
          <a:off x="3028950" y="323602350"/>
          <a:ext cx="2943225" cy="2200275"/>
        </a:xfrm>
        <a:prstGeom prst="rect">
          <a:avLst/>
        </a:prstGeom>
        <a:noFill/>
        <a:ln w="9525">
          <a:noFill/>
          <a:miter lim="800000"/>
          <a:headEnd/>
          <a:tailEnd/>
        </a:ln>
      </xdr:spPr>
    </xdr:pic>
    <xdr:clientData/>
  </xdr:twoCellAnchor>
  <xdr:twoCellAnchor>
    <xdr:from>
      <xdr:col>1</xdr:col>
      <xdr:colOff>1866900</xdr:colOff>
      <xdr:row>1584</xdr:row>
      <xdr:rowOff>180975</xdr:rowOff>
    </xdr:from>
    <xdr:to>
      <xdr:col>1</xdr:col>
      <xdr:colOff>3533775</xdr:colOff>
      <xdr:row>1594</xdr:row>
      <xdr:rowOff>38100</xdr:rowOff>
    </xdr:to>
    <xdr:pic>
      <xdr:nvPicPr>
        <xdr:cNvPr id="699968" name="Picture 41" descr="scarifier"/>
        <xdr:cNvPicPr>
          <a:picLocks noChangeAspect="1" noChangeArrowheads="1"/>
        </xdr:cNvPicPr>
      </xdr:nvPicPr>
      <xdr:blipFill>
        <a:blip xmlns:r="http://schemas.openxmlformats.org/officeDocument/2006/relationships" r:embed="rId22" cstate="print"/>
        <a:srcRect/>
        <a:stretch>
          <a:fillRect/>
        </a:stretch>
      </xdr:blipFill>
      <xdr:spPr bwMode="auto">
        <a:xfrm>
          <a:off x="3400425" y="330603225"/>
          <a:ext cx="1666875" cy="1762125"/>
        </a:xfrm>
        <a:prstGeom prst="rect">
          <a:avLst/>
        </a:prstGeom>
        <a:noFill/>
        <a:ln w="9525">
          <a:noFill/>
          <a:miter lim="800000"/>
          <a:headEnd/>
          <a:tailEnd/>
        </a:ln>
      </xdr:spPr>
    </xdr:pic>
    <xdr:clientData/>
  </xdr:twoCellAnchor>
  <xdr:twoCellAnchor>
    <xdr:from>
      <xdr:col>1</xdr:col>
      <xdr:colOff>1057275</xdr:colOff>
      <xdr:row>1616</xdr:row>
      <xdr:rowOff>133350</xdr:rowOff>
    </xdr:from>
    <xdr:to>
      <xdr:col>1</xdr:col>
      <xdr:colOff>4610100</xdr:colOff>
      <xdr:row>1624</xdr:row>
      <xdr:rowOff>180975</xdr:rowOff>
    </xdr:to>
    <xdr:pic>
      <xdr:nvPicPr>
        <xdr:cNvPr id="699970" name="Picture 43" descr="seeder"/>
        <xdr:cNvPicPr>
          <a:picLocks noChangeAspect="1" noChangeArrowheads="1"/>
        </xdr:cNvPicPr>
      </xdr:nvPicPr>
      <xdr:blipFill>
        <a:blip xmlns:r="http://schemas.openxmlformats.org/officeDocument/2006/relationships" r:embed="rId23" cstate="print"/>
        <a:srcRect/>
        <a:stretch>
          <a:fillRect/>
        </a:stretch>
      </xdr:blipFill>
      <xdr:spPr bwMode="auto">
        <a:xfrm>
          <a:off x="2590800" y="337165950"/>
          <a:ext cx="3552825" cy="1571625"/>
        </a:xfrm>
        <a:prstGeom prst="rect">
          <a:avLst/>
        </a:prstGeom>
        <a:noFill/>
        <a:ln w="9525">
          <a:noFill/>
          <a:miter lim="800000"/>
          <a:headEnd/>
          <a:tailEnd/>
        </a:ln>
      </xdr:spPr>
    </xdr:pic>
    <xdr:clientData/>
  </xdr:twoCellAnchor>
  <xdr:twoCellAnchor>
    <xdr:from>
      <xdr:col>1</xdr:col>
      <xdr:colOff>0</xdr:colOff>
      <xdr:row>1756</xdr:row>
      <xdr:rowOff>0</xdr:rowOff>
    </xdr:from>
    <xdr:to>
      <xdr:col>1</xdr:col>
      <xdr:colOff>1962150</xdr:colOff>
      <xdr:row>1760</xdr:row>
      <xdr:rowOff>85725</xdr:rowOff>
    </xdr:to>
    <xdr:pic>
      <xdr:nvPicPr>
        <xdr:cNvPr id="699974" name="Picture 47" descr="snow_v_blade-u"/>
        <xdr:cNvPicPr>
          <a:picLocks noChangeAspect="1" noChangeArrowheads="1"/>
        </xdr:cNvPicPr>
      </xdr:nvPicPr>
      <xdr:blipFill>
        <a:blip xmlns:r="http://schemas.openxmlformats.org/officeDocument/2006/relationships" r:embed="rId24" cstate="print"/>
        <a:srcRect/>
        <a:stretch>
          <a:fillRect/>
        </a:stretch>
      </xdr:blipFill>
      <xdr:spPr bwMode="auto">
        <a:xfrm>
          <a:off x="1533525" y="361978575"/>
          <a:ext cx="1962150" cy="847725"/>
        </a:xfrm>
        <a:prstGeom prst="rect">
          <a:avLst/>
        </a:prstGeom>
        <a:noFill/>
        <a:ln w="9525">
          <a:noFill/>
          <a:miter lim="800000"/>
          <a:headEnd/>
          <a:tailEnd/>
        </a:ln>
      </xdr:spPr>
    </xdr:pic>
    <xdr:clientData/>
  </xdr:twoCellAnchor>
  <xdr:twoCellAnchor>
    <xdr:from>
      <xdr:col>1</xdr:col>
      <xdr:colOff>2200275</xdr:colOff>
      <xdr:row>1756</xdr:row>
      <xdr:rowOff>28575</xdr:rowOff>
    </xdr:from>
    <xdr:to>
      <xdr:col>1</xdr:col>
      <xdr:colOff>4029075</xdr:colOff>
      <xdr:row>1760</xdr:row>
      <xdr:rowOff>85725</xdr:rowOff>
    </xdr:to>
    <xdr:pic>
      <xdr:nvPicPr>
        <xdr:cNvPr id="699975" name="Picture 48" descr="snow_v_blade_v"/>
        <xdr:cNvPicPr>
          <a:picLocks noChangeAspect="1" noChangeArrowheads="1"/>
        </xdr:cNvPicPr>
      </xdr:nvPicPr>
      <xdr:blipFill>
        <a:blip xmlns:r="http://schemas.openxmlformats.org/officeDocument/2006/relationships" r:embed="rId25" cstate="print"/>
        <a:srcRect/>
        <a:stretch>
          <a:fillRect/>
        </a:stretch>
      </xdr:blipFill>
      <xdr:spPr bwMode="auto">
        <a:xfrm>
          <a:off x="3733800" y="362007150"/>
          <a:ext cx="1828800" cy="819150"/>
        </a:xfrm>
        <a:prstGeom prst="rect">
          <a:avLst/>
        </a:prstGeom>
        <a:noFill/>
        <a:ln w="9525">
          <a:noFill/>
          <a:miter lim="800000"/>
          <a:headEnd/>
          <a:tailEnd/>
        </a:ln>
      </xdr:spPr>
    </xdr:pic>
    <xdr:clientData/>
  </xdr:twoCellAnchor>
  <xdr:twoCellAnchor>
    <xdr:from>
      <xdr:col>1</xdr:col>
      <xdr:colOff>4514850</xdr:colOff>
      <xdr:row>1755</xdr:row>
      <xdr:rowOff>180975</xdr:rowOff>
    </xdr:from>
    <xdr:to>
      <xdr:col>1</xdr:col>
      <xdr:colOff>6038850</xdr:colOff>
      <xdr:row>1760</xdr:row>
      <xdr:rowOff>180975</xdr:rowOff>
    </xdr:to>
    <xdr:pic>
      <xdr:nvPicPr>
        <xdr:cNvPr id="699976" name="Picture 49" descr="snow_v_blade_angle"/>
        <xdr:cNvPicPr>
          <a:picLocks noChangeAspect="1" noChangeArrowheads="1"/>
        </xdr:cNvPicPr>
      </xdr:nvPicPr>
      <xdr:blipFill>
        <a:blip xmlns:r="http://schemas.openxmlformats.org/officeDocument/2006/relationships" r:embed="rId26" cstate="print"/>
        <a:srcRect/>
        <a:stretch>
          <a:fillRect/>
        </a:stretch>
      </xdr:blipFill>
      <xdr:spPr bwMode="auto">
        <a:xfrm>
          <a:off x="6048375" y="361969050"/>
          <a:ext cx="1524000" cy="952500"/>
        </a:xfrm>
        <a:prstGeom prst="rect">
          <a:avLst/>
        </a:prstGeom>
        <a:noFill/>
        <a:ln w="9525">
          <a:noFill/>
          <a:miter lim="800000"/>
          <a:headEnd/>
          <a:tailEnd/>
        </a:ln>
      </xdr:spPr>
    </xdr:pic>
    <xdr:clientData/>
  </xdr:twoCellAnchor>
  <xdr:twoCellAnchor>
    <xdr:from>
      <xdr:col>1</xdr:col>
      <xdr:colOff>2000250</xdr:colOff>
      <xdr:row>1812</xdr:row>
      <xdr:rowOff>104775</xdr:rowOff>
    </xdr:from>
    <xdr:to>
      <xdr:col>1</xdr:col>
      <xdr:colOff>3295650</xdr:colOff>
      <xdr:row>1822</xdr:row>
      <xdr:rowOff>161925</xdr:rowOff>
    </xdr:to>
    <xdr:pic>
      <xdr:nvPicPr>
        <xdr:cNvPr id="699977" name="Picture 50" descr="sb200_snowblower"/>
        <xdr:cNvPicPr>
          <a:picLocks noChangeAspect="1" noChangeArrowheads="1"/>
        </xdr:cNvPicPr>
      </xdr:nvPicPr>
      <xdr:blipFill>
        <a:blip xmlns:r="http://schemas.openxmlformats.org/officeDocument/2006/relationships" r:embed="rId27" cstate="print"/>
        <a:srcRect/>
        <a:stretch>
          <a:fillRect/>
        </a:stretch>
      </xdr:blipFill>
      <xdr:spPr bwMode="auto">
        <a:xfrm>
          <a:off x="3533775" y="372503700"/>
          <a:ext cx="1295400" cy="1962150"/>
        </a:xfrm>
        <a:prstGeom prst="rect">
          <a:avLst/>
        </a:prstGeom>
        <a:noFill/>
        <a:ln w="9525">
          <a:noFill/>
          <a:miter lim="800000"/>
          <a:headEnd/>
          <a:tailEnd/>
        </a:ln>
      </xdr:spPr>
    </xdr:pic>
    <xdr:clientData/>
  </xdr:twoCellAnchor>
  <xdr:twoCellAnchor>
    <xdr:from>
      <xdr:col>1</xdr:col>
      <xdr:colOff>1885950</xdr:colOff>
      <xdr:row>1964</xdr:row>
      <xdr:rowOff>38100</xdr:rowOff>
    </xdr:from>
    <xdr:to>
      <xdr:col>1</xdr:col>
      <xdr:colOff>3505200</xdr:colOff>
      <xdr:row>1969</xdr:row>
      <xdr:rowOff>152400</xdr:rowOff>
    </xdr:to>
    <xdr:pic>
      <xdr:nvPicPr>
        <xdr:cNvPr id="699978" name="Picture 51" descr="sodlayer"/>
        <xdr:cNvPicPr>
          <a:picLocks noChangeAspect="1" noChangeArrowheads="1"/>
        </xdr:cNvPicPr>
      </xdr:nvPicPr>
      <xdr:blipFill>
        <a:blip xmlns:r="http://schemas.openxmlformats.org/officeDocument/2006/relationships" r:embed="rId28" cstate="print"/>
        <a:srcRect/>
        <a:stretch>
          <a:fillRect/>
        </a:stretch>
      </xdr:blipFill>
      <xdr:spPr bwMode="auto">
        <a:xfrm>
          <a:off x="3419475" y="402564600"/>
          <a:ext cx="1619250" cy="1066800"/>
        </a:xfrm>
        <a:prstGeom prst="rect">
          <a:avLst/>
        </a:prstGeom>
        <a:noFill/>
        <a:ln w="9525">
          <a:noFill/>
          <a:miter lim="800000"/>
          <a:headEnd/>
          <a:tailEnd/>
        </a:ln>
      </xdr:spPr>
    </xdr:pic>
    <xdr:clientData/>
  </xdr:twoCellAnchor>
  <xdr:twoCellAnchor>
    <xdr:from>
      <xdr:col>1</xdr:col>
      <xdr:colOff>1533525</xdr:colOff>
      <xdr:row>1979</xdr:row>
      <xdr:rowOff>76200</xdr:rowOff>
    </xdr:from>
    <xdr:to>
      <xdr:col>1</xdr:col>
      <xdr:colOff>3829050</xdr:colOff>
      <xdr:row>1985</xdr:row>
      <xdr:rowOff>152400</xdr:rowOff>
    </xdr:to>
    <xdr:pic>
      <xdr:nvPicPr>
        <xdr:cNvPr id="699979" name="Picture 54" descr="soil cond_84"/>
        <xdr:cNvPicPr>
          <a:picLocks noChangeAspect="1" noChangeArrowheads="1"/>
        </xdr:cNvPicPr>
      </xdr:nvPicPr>
      <xdr:blipFill>
        <a:blip xmlns:r="http://schemas.openxmlformats.org/officeDocument/2006/relationships" r:embed="rId29" cstate="print"/>
        <a:srcRect/>
        <a:stretch>
          <a:fillRect/>
        </a:stretch>
      </xdr:blipFill>
      <xdr:spPr bwMode="auto">
        <a:xfrm>
          <a:off x="3067050" y="405526875"/>
          <a:ext cx="2295525" cy="1219200"/>
        </a:xfrm>
        <a:prstGeom prst="rect">
          <a:avLst/>
        </a:prstGeom>
        <a:noFill/>
        <a:ln w="9525">
          <a:noFill/>
          <a:miter lim="800000"/>
          <a:headEnd/>
          <a:tailEnd/>
        </a:ln>
      </xdr:spPr>
    </xdr:pic>
    <xdr:clientData/>
  </xdr:twoCellAnchor>
  <xdr:twoCellAnchor>
    <xdr:from>
      <xdr:col>1</xdr:col>
      <xdr:colOff>1466850</xdr:colOff>
      <xdr:row>2029</xdr:row>
      <xdr:rowOff>161925</xdr:rowOff>
    </xdr:from>
    <xdr:to>
      <xdr:col>1</xdr:col>
      <xdr:colOff>3114675</xdr:colOff>
      <xdr:row>2037</xdr:row>
      <xdr:rowOff>57150</xdr:rowOff>
    </xdr:to>
    <xdr:pic>
      <xdr:nvPicPr>
        <xdr:cNvPr id="699981" name="Picture 57" descr="HS8 Spreader_side"/>
        <xdr:cNvPicPr>
          <a:picLocks noChangeAspect="1" noChangeArrowheads="1"/>
        </xdr:cNvPicPr>
      </xdr:nvPicPr>
      <xdr:blipFill>
        <a:blip xmlns:r="http://schemas.openxmlformats.org/officeDocument/2006/relationships" r:embed="rId30" cstate="print"/>
        <a:srcRect/>
        <a:stretch>
          <a:fillRect/>
        </a:stretch>
      </xdr:blipFill>
      <xdr:spPr bwMode="auto">
        <a:xfrm>
          <a:off x="3000375" y="419909625"/>
          <a:ext cx="1647825" cy="1419225"/>
        </a:xfrm>
        <a:prstGeom prst="rect">
          <a:avLst/>
        </a:prstGeom>
        <a:noFill/>
        <a:ln w="9525">
          <a:noFill/>
          <a:miter lim="800000"/>
          <a:headEnd/>
          <a:tailEnd/>
        </a:ln>
      </xdr:spPr>
    </xdr:pic>
    <xdr:clientData/>
  </xdr:twoCellAnchor>
  <xdr:twoCellAnchor>
    <xdr:from>
      <xdr:col>1</xdr:col>
      <xdr:colOff>2114550</xdr:colOff>
      <xdr:row>2046</xdr:row>
      <xdr:rowOff>0</xdr:rowOff>
    </xdr:from>
    <xdr:to>
      <xdr:col>1</xdr:col>
      <xdr:colOff>3181350</xdr:colOff>
      <xdr:row>2053</xdr:row>
      <xdr:rowOff>180975</xdr:rowOff>
    </xdr:to>
    <xdr:pic>
      <xdr:nvPicPr>
        <xdr:cNvPr id="699982" name="Picture 58" descr="rear stabilizer"/>
        <xdr:cNvPicPr>
          <a:picLocks noChangeAspect="1" noChangeArrowheads="1"/>
        </xdr:cNvPicPr>
      </xdr:nvPicPr>
      <xdr:blipFill>
        <a:blip xmlns:r="http://schemas.openxmlformats.org/officeDocument/2006/relationships" r:embed="rId31" cstate="print"/>
        <a:srcRect/>
        <a:stretch>
          <a:fillRect/>
        </a:stretch>
      </xdr:blipFill>
      <xdr:spPr bwMode="auto">
        <a:xfrm>
          <a:off x="3648075" y="428577375"/>
          <a:ext cx="1066800" cy="1581150"/>
        </a:xfrm>
        <a:prstGeom prst="rect">
          <a:avLst/>
        </a:prstGeom>
        <a:noFill/>
        <a:ln w="9525">
          <a:noFill/>
          <a:miter lim="800000"/>
          <a:headEnd/>
          <a:tailEnd/>
        </a:ln>
      </xdr:spPr>
    </xdr:pic>
    <xdr:clientData/>
  </xdr:twoCellAnchor>
  <xdr:twoCellAnchor>
    <xdr:from>
      <xdr:col>1</xdr:col>
      <xdr:colOff>1676400</xdr:colOff>
      <xdr:row>2081</xdr:row>
      <xdr:rowOff>152400</xdr:rowOff>
    </xdr:from>
    <xdr:to>
      <xdr:col>1</xdr:col>
      <xdr:colOff>3943350</xdr:colOff>
      <xdr:row>2090</xdr:row>
      <xdr:rowOff>0</xdr:rowOff>
    </xdr:to>
    <xdr:pic>
      <xdr:nvPicPr>
        <xdr:cNvPr id="699983" name="Picture 59" descr="grouser_tracks"/>
        <xdr:cNvPicPr>
          <a:picLocks noChangeAspect="1" noChangeArrowheads="1"/>
        </xdr:cNvPicPr>
      </xdr:nvPicPr>
      <xdr:blipFill>
        <a:blip xmlns:r="http://schemas.openxmlformats.org/officeDocument/2006/relationships" r:embed="rId32" cstate="print"/>
        <a:srcRect/>
        <a:stretch>
          <a:fillRect/>
        </a:stretch>
      </xdr:blipFill>
      <xdr:spPr bwMode="auto">
        <a:xfrm>
          <a:off x="3209925" y="438073800"/>
          <a:ext cx="2266950" cy="1562100"/>
        </a:xfrm>
        <a:prstGeom prst="rect">
          <a:avLst/>
        </a:prstGeom>
        <a:noFill/>
        <a:ln w="9525">
          <a:noFill/>
          <a:miter lim="800000"/>
          <a:headEnd/>
          <a:tailEnd/>
        </a:ln>
      </xdr:spPr>
    </xdr:pic>
    <xdr:clientData/>
  </xdr:twoCellAnchor>
  <xdr:twoCellAnchor>
    <xdr:from>
      <xdr:col>1</xdr:col>
      <xdr:colOff>457200</xdr:colOff>
      <xdr:row>2117</xdr:row>
      <xdr:rowOff>133350</xdr:rowOff>
    </xdr:from>
    <xdr:to>
      <xdr:col>1</xdr:col>
      <xdr:colOff>2324100</xdr:colOff>
      <xdr:row>2125</xdr:row>
      <xdr:rowOff>180975</xdr:rowOff>
    </xdr:to>
    <xdr:pic>
      <xdr:nvPicPr>
        <xdr:cNvPr id="699984" name="Picture 60" descr="SG30_Stump_Grinder"/>
        <xdr:cNvPicPr>
          <a:picLocks noChangeAspect="1" noChangeArrowheads="1"/>
        </xdr:cNvPicPr>
      </xdr:nvPicPr>
      <xdr:blipFill>
        <a:blip xmlns:r="http://schemas.openxmlformats.org/officeDocument/2006/relationships" r:embed="rId33" cstate="print"/>
        <a:srcRect/>
        <a:stretch>
          <a:fillRect/>
        </a:stretch>
      </xdr:blipFill>
      <xdr:spPr bwMode="auto">
        <a:xfrm>
          <a:off x="1990725" y="447370200"/>
          <a:ext cx="1866900" cy="1571625"/>
        </a:xfrm>
        <a:prstGeom prst="rect">
          <a:avLst/>
        </a:prstGeom>
        <a:noFill/>
        <a:ln w="9525">
          <a:noFill/>
          <a:miter lim="800000"/>
          <a:headEnd/>
          <a:tailEnd/>
        </a:ln>
      </xdr:spPr>
    </xdr:pic>
    <xdr:clientData/>
  </xdr:twoCellAnchor>
  <xdr:twoCellAnchor>
    <xdr:from>
      <xdr:col>1</xdr:col>
      <xdr:colOff>3171825</xdr:colOff>
      <xdr:row>2118</xdr:row>
      <xdr:rowOff>0</xdr:rowOff>
    </xdr:from>
    <xdr:to>
      <xdr:col>1</xdr:col>
      <xdr:colOff>5133975</xdr:colOff>
      <xdr:row>2125</xdr:row>
      <xdr:rowOff>66675</xdr:rowOff>
    </xdr:to>
    <xdr:pic>
      <xdr:nvPicPr>
        <xdr:cNvPr id="699985" name="Picture 61" descr="StumpGrinder"/>
        <xdr:cNvPicPr>
          <a:picLocks noChangeAspect="1" noChangeArrowheads="1"/>
        </xdr:cNvPicPr>
      </xdr:nvPicPr>
      <xdr:blipFill>
        <a:blip xmlns:r="http://schemas.openxmlformats.org/officeDocument/2006/relationships" r:embed="rId34" cstate="print"/>
        <a:srcRect/>
        <a:stretch>
          <a:fillRect/>
        </a:stretch>
      </xdr:blipFill>
      <xdr:spPr bwMode="auto">
        <a:xfrm>
          <a:off x="4705350" y="447427350"/>
          <a:ext cx="1962150" cy="1400175"/>
        </a:xfrm>
        <a:prstGeom prst="rect">
          <a:avLst/>
        </a:prstGeom>
        <a:noFill/>
        <a:ln w="9525">
          <a:noFill/>
          <a:miter lim="800000"/>
          <a:headEnd/>
          <a:tailEnd/>
        </a:ln>
      </xdr:spPr>
    </xdr:pic>
    <xdr:clientData/>
  </xdr:twoCellAnchor>
  <xdr:twoCellAnchor>
    <xdr:from>
      <xdr:col>1</xdr:col>
      <xdr:colOff>1457325</xdr:colOff>
      <xdr:row>2152</xdr:row>
      <xdr:rowOff>28575</xdr:rowOff>
    </xdr:from>
    <xdr:to>
      <xdr:col>1</xdr:col>
      <xdr:colOff>4124325</xdr:colOff>
      <xdr:row>2157</xdr:row>
      <xdr:rowOff>161925</xdr:rowOff>
    </xdr:to>
    <xdr:pic>
      <xdr:nvPicPr>
        <xdr:cNvPr id="699986" name="Picture 62" descr="sweeper"/>
        <xdr:cNvPicPr>
          <a:picLocks noChangeAspect="1" noChangeArrowheads="1"/>
        </xdr:cNvPicPr>
      </xdr:nvPicPr>
      <xdr:blipFill>
        <a:blip xmlns:r="http://schemas.openxmlformats.org/officeDocument/2006/relationships" r:embed="rId35" cstate="print"/>
        <a:srcRect/>
        <a:stretch>
          <a:fillRect/>
        </a:stretch>
      </xdr:blipFill>
      <xdr:spPr bwMode="auto">
        <a:xfrm>
          <a:off x="2990850" y="454190100"/>
          <a:ext cx="2667000" cy="1085850"/>
        </a:xfrm>
        <a:prstGeom prst="rect">
          <a:avLst/>
        </a:prstGeom>
        <a:noFill/>
        <a:ln w="9525">
          <a:noFill/>
          <a:miter lim="800000"/>
          <a:headEnd/>
          <a:tailEnd/>
        </a:ln>
      </xdr:spPr>
    </xdr:pic>
    <xdr:clientData/>
  </xdr:twoCellAnchor>
  <xdr:twoCellAnchor>
    <xdr:from>
      <xdr:col>1</xdr:col>
      <xdr:colOff>1162050</xdr:colOff>
      <xdr:row>2199</xdr:row>
      <xdr:rowOff>0</xdr:rowOff>
    </xdr:from>
    <xdr:to>
      <xdr:col>1</xdr:col>
      <xdr:colOff>4772025</xdr:colOff>
      <xdr:row>2204</xdr:row>
      <xdr:rowOff>114300</xdr:rowOff>
    </xdr:to>
    <xdr:pic>
      <xdr:nvPicPr>
        <xdr:cNvPr id="699987" name="Picture 64" descr="tiller72"/>
        <xdr:cNvPicPr>
          <a:picLocks noChangeAspect="1" noChangeArrowheads="1"/>
        </xdr:cNvPicPr>
      </xdr:nvPicPr>
      <xdr:blipFill>
        <a:blip xmlns:r="http://schemas.openxmlformats.org/officeDocument/2006/relationships" r:embed="rId36" cstate="print"/>
        <a:srcRect/>
        <a:stretch>
          <a:fillRect/>
        </a:stretch>
      </xdr:blipFill>
      <xdr:spPr bwMode="auto">
        <a:xfrm>
          <a:off x="2695575" y="464372325"/>
          <a:ext cx="3609975" cy="1085850"/>
        </a:xfrm>
        <a:prstGeom prst="rect">
          <a:avLst/>
        </a:prstGeom>
        <a:noFill/>
        <a:ln w="9525">
          <a:noFill/>
          <a:miter lim="800000"/>
          <a:headEnd/>
          <a:tailEnd/>
        </a:ln>
      </xdr:spPr>
    </xdr:pic>
    <xdr:clientData/>
  </xdr:twoCellAnchor>
  <xdr:twoCellAnchor>
    <xdr:from>
      <xdr:col>1</xdr:col>
      <xdr:colOff>1600200</xdr:colOff>
      <xdr:row>2224</xdr:row>
      <xdr:rowOff>19050</xdr:rowOff>
    </xdr:from>
    <xdr:to>
      <xdr:col>1</xdr:col>
      <xdr:colOff>3762375</xdr:colOff>
      <xdr:row>2233</xdr:row>
      <xdr:rowOff>9525</xdr:rowOff>
    </xdr:to>
    <xdr:pic>
      <xdr:nvPicPr>
        <xdr:cNvPr id="699988" name="Picture 65" descr="tilt-tatch"/>
        <xdr:cNvPicPr>
          <a:picLocks noChangeAspect="1" noChangeArrowheads="1"/>
        </xdr:cNvPicPr>
      </xdr:nvPicPr>
      <xdr:blipFill>
        <a:blip xmlns:r="http://schemas.openxmlformats.org/officeDocument/2006/relationships" r:embed="rId37" cstate="print"/>
        <a:srcRect/>
        <a:stretch>
          <a:fillRect/>
        </a:stretch>
      </xdr:blipFill>
      <xdr:spPr bwMode="auto">
        <a:xfrm>
          <a:off x="3133725" y="468858600"/>
          <a:ext cx="2162175" cy="1704975"/>
        </a:xfrm>
        <a:prstGeom prst="rect">
          <a:avLst/>
        </a:prstGeom>
        <a:noFill/>
        <a:ln w="9525">
          <a:noFill/>
          <a:miter lim="800000"/>
          <a:headEnd/>
          <a:tailEnd/>
        </a:ln>
      </xdr:spPr>
    </xdr:pic>
    <xdr:clientData/>
  </xdr:twoCellAnchor>
  <xdr:twoCellAnchor>
    <xdr:from>
      <xdr:col>1</xdr:col>
      <xdr:colOff>1857375</xdr:colOff>
      <xdr:row>2244</xdr:row>
      <xdr:rowOff>114300</xdr:rowOff>
    </xdr:from>
    <xdr:to>
      <xdr:col>1</xdr:col>
      <xdr:colOff>3952875</xdr:colOff>
      <xdr:row>2252</xdr:row>
      <xdr:rowOff>171450</xdr:rowOff>
    </xdr:to>
    <xdr:pic>
      <xdr:nvPicPr>
        <xdr:cNvPr id="699990" name="Picture 67" descr="TreeSpade"/>
        <xdr:cNvPicPr>
          <a:picLocks noChangeAspect="1" noChangeArrowheads="1"/>
        </xdr:cNvPicPr>
      </xdr:nvPicPr>
      <xdr:blipFill>
        <a:blip xmlns:r="http://schemas.openxmlformats.org/officeDocument/2006/relationships" r:embed="rId38" cstate="print"/>
        <a:srcRect/>
        <a:stretch>
          <a:fillRect/>
        </a:stretch>
      </xdr:blipFill>
      <xdr:spPr bwMode="auto">
        <a:xfrm>
          <a:off x="3390900" y="475878525"/>
          <a:ext cx="2095500" cy="1581150"/>
        </a:xfrm>
        <a:prstGeom prst="rect">
          <a:avLst/>
        </a:prstGeom>
        <a:noFill/>
        <a:ln w="9525">
          <a:noFill/>
          <a:miter lim="800000"/>
          <a:headEnd/>
          <a:tailEnd/>
        </a:ln>
      </xdr:spPr>
    </xdr:pic>
    <xdr:clientData/>
  </xdr:twoCellAnchor>
  <xdr:twoCellAnchor>
    <xdr:from>
      <xdr:col>1</xdr:col>
      <xdr:colOff>1866900</xdr:colOff>
      <xdr:row>2299</xdr:row>
      <xdr:rowOff>66675</xdr:rowOff>
    </xdr:from>
    <xdr:to>
      <xdr:col>1</xdr:col>
      <xdr:colOff>3552825</xdr:colOff>
      <xdr:row>2308</xdr:row>
      <xdr:rowOff>9525</xdr:rowOff>
    </xdr:to>
    <xdr:pic>
      <xdr:nvPicPr>
        <xdr:cNvPr id="699991" name="Picture 68" descr="trench compactor"/>
        <xdr:cNvPicPr>
          <a:picLocks noChangeAspect="1" noChangeArrowheads="1"/>
        </xdr:cNvPicPr>
      </xdr:nvPicPr>
      <xdr:blipFill>
        <a:blip xmlns:r="http://schemas.openxmlformats.org/officeDocument/2006/relationships" r:embed="rId39" cstate="print"/>
        <a:srcRect/>
        <a:stretch>
          <a:fillRect/>
        </a:stretch>
      </xdr:blipFill>
      <xdr:spPr bwMode="auto">
        <a:xfrm>
          <a:off x="3400425" y="497909850"/>
          <a:ext cx="1685925" cy="1657350"/>
        </a:xfrm>
        <a:prstGeom prst="rect">
          <a:avLst/>
        </a:prstGeom>
        <a:noFill/>
        <a:ln w="9525">
          <a:noFill/>
          <a:miter lim="800000"/>
          <a:headEnd/>
          <a:tailEnd/>
        </a:ln>
      </xdr:spPr>
    </xdr:pic>
    <xdr:clientData/>
  </xdr:twoCellAnchor>
  <xdr:twoCellAnchor>
    <xdr:from>
      <xdr:col>1</xdr:col>
      <xdr:colOff>1847850</xdr:colOff>
      <xdr:row>2338</xdr:row>
      <xdr:rowOff>76200</xdr:rowOff>
    </xdr:from>
    <xdr:to>
      <xdr:col>1</xdr:col>
      <xdr:colOff>4162425</xdr:colOff>
      <xdr:row>2343</xdr:row>
      <xdr:rowOff>180975</xdr:rowOff>
    </xdr:to>
    <xdr:pic>
      <xdr:nvPicPr>
        <xdr:cNvPr id="699992" name="Picture 69" descr="trencher%2 * MERGEFORM * MERGEFORMATINET "/>
        <xdr:cNvPicPr>
          <a:picLocks noChangeAspect="1" noChangeArrowheads="1"/>
        </xdr:cNvPicPr>
      </xdr:nvPicPr>
      <xdr:blipFill>
        <a:blip xmlns:r="http://schemas.openxmlformats.org/officeDocument/2006/relationships" r:embed="rId40" cstate="print"/>
        <a:srcRect/>
        <a:stretch>
          <a:fillRect/>
        </a:stretch>
      </xdr:blipFill>
      <xdr:spPr bwMode="auto">
        <a:xfrm>
          <a:off x="3381375" y="501605550"/>
          <a:ext cx="2314575" cy="1057275"/>
        </a:xfrm>
        <a:prstGeom prst="rect">
          <a:avLst/>
        </a:prstGeom>
        <a:noFill/>
        <a:ln w="9525">
          <a:noFill/>
          <a:miter lim="800000"/>
          <a:headEnd/>
          <a:tailEnd/>
        </a:ln>
      </xdr:spPr>
    </xdr:pic>
    <xdr:clientData/>
  </xdr:twoCellAnchor>
  <xdr:twoCellAnchor>
    <xdr:from>
      <xdr:col>1</xdr:col>
      <xdr:colOff>1743075</xdr:colOff>
      <xdr:row>2516</xdr:row>
      <xdr:rowOff>133350</xdr:rowOff>
    </xdr:from>
    <xdr:to>
      <xdr:col>1</xdr:col>
      <xdr:colOff>3438525</xdr:colOff>
      <xdr:row>2525</xdr:row>
      <xdr:rowOff>28575</xdr:rowOff>
    </xdr:to>
    <xdr:pic>
      <xdr:nvPicPr>
        <xdr:cNvPr id="699996" name="Picture 74" descr="WheelSaw"/>
        <xdr:cNvPicPr>
          <a:picLocks noChangeAspect="1" noChangeArrowheads="1"/>
        </xdr:cNvPicPr>
      </xdr:nvPicPr>
      <xdr:blipFill>
        <a:blip xmlns:r="http://schemas.openxmlformats.org/officeDocument/2006/relationships" r:embed="rId41" cstate="print"/>
        <a:srcRect/>
        <a:stretch>
          <a:fillRect/>
        </a:stretch>
      </xdr:blipFill>
      <xdr:spPr bwMode="auto">
        <a:xfrm>
          <a:off x="3276600" y="553392975"/>
          <a:ext cx="1695450" cy="1609725"/>
        </a:xfrm>
        <a:prstGeom prst="rect">
          <a:avLst/>
        </a:prstGeom>
        <a:noFill/>
        <a:ln w="9525">
          <a:noFill/>
          <a:miter lim="800000"/>
          <a:headEnd/>
          <a:tailEnd/>
        </a:ln>
      </xdr:spPr>
    </xdr:pic>
    <xdr:clientData/>
  </xdr:twoCellAnchor>
  <xdr:twoCellAnchor>
    <xdr:from>
      <xdr:col>1</xdr:col>
      <xdr:colOff>2038350</xdr:colOff>
      <xdr:row>464</xdr:row>
      <xdr:rowOff>66675</xdr:rowOff>
    </xdr:from>
    <xdr:to>
      <xdr:col>1</xdr:col>
      <xdr:colOff>4105275</xdr:colOff>
      <xdr:row>472</xdr:row>
      <xdr:rowOff>0</xdr:rowOff>
    </xdr:to>
    <xdr:pic>
      <xdr:nvPicPr>
        <xdr:cNvPr id="699998" name="Picture 1091"/>
        <xdr:cNvPicPr>
          <a:picLocks noChangeAspect="1" noChangeArrowheads="1"/>
        </xdr:cNvPicPr>
      </xdr:nvPicPr>
      <xdr:blipFill>
        <a:blip xmlns:r="http://schemas.openxmlformats.org/officeDocument/2006/relationships" r:embed="rId42" cstate="print"/>
        <a:srcRect/>
        <a:stretch>
          <a:fillRect/>
        </a:stretch>
      </xdr:blipFill>
      <xdr:spPr bwMode="auto">
        <a:xfrm>
          <a:off x="3571875" y="111871125"/>
          <a:ext cx="2066925" cy="1571625"/>
        </a:xfrm>
        <a:prstGeom prst="rect">
          <a:avLst/>
        </a:prstGeom>
        <a:noFill/>
        <a:ln w="9525">
          <a:noFill/>
          <a:miter lim="800000"/>
          <a:headEnd/>
          <a:tailEnd/>
        </a:ln>
      </xdr:spPr>
    </xdr:pic>
    <xdr:clientData/>
  </xdr:twoCellAnchor>
  <xdr:twoCellAnchor>
    <xdr:from>
      <xdr:col>1</xdr:col>
      <xdr:colOff>762000</xdr:colOff>
      <xdr:row>931</xdr:row>
      <xdr:rowOff>0</xdr:rowOff>
    </xdr:from>
    <xdr:to>
      <xdr:col>1</xdr:col>
      <xdr:colOff>5905500</xdr:colOff>
      <xdr:row>940</xdr:row>
      <xdr:rowOff>0</xdr:rowOff>
    </xdr:to>
    <xdr:pic>
      <xdr:nvPicPr>
        <xdr:cNvPr id="699999" name="Picture 14" descr="flail cutter_front"/>
        <xdr:cNvPicPr>
          <a:picLocks noChangeAspect="1" noChangeArrowheads="1"/>
        </xdr:cNvPicPr>
      </xdr:nvPicPr>
      <xdr:blipFill>
        <a:blip xmlns:r="http://schemas.openxmlformats.org/officeDocument/2006/relationships" r:embed="rId43" cstate="print"/>
        <a:srcRect/>
        <a:stretch>
          <a:fillRect/>
        </a:stretch>
      </xdr:blipFill>
      <xdr:spPr bwMode="auto">
        <a:xfrm>
          <a:off x="2295525" y="209778600"/>
          <a:ext cx="5143500" cy="2038350"/>
        </a:xfrm>
        <a:prstGeom prst="rect">
          <a:avLst/>
        </a:prstGeom>
        <a:noFill/>
        <a:ln w="9525">
          <a:noFill/>
          <a:miter lim="800000"/>
          <a:headEnd/>
          <a:tailEnd/>
        </a:ln>
      </xdr:spPr>
    </xdr:pic>
    <xdr:clientData/>
  </xdr:twoCellAnchor>
  <xdr:twoCellAnchor>
    <xdr:from>
      <xdr:col>1</xdr:col>
      <xdr:colOff>1476375</xdr:colOff>
      <xdr:row>5</xdr:row>
      <xdr:rowOff>9525</xdr:rowOff>
    </xdr:from>
    <xdr:to>
      <xdr:col>1</xdr:col>
      <xdr:colOff>3724275</xdr:colOff>
      <xdr:row>12</xdr:row>
      <xdr:rowOff>95250</xdr:rowOff>
    </xdr:to>
    <xdr:pic>
      <xdr:nvPicPr>
        <xdr:cNvPr id="70" name="Picture 2" descr="AngleBroom * MERGEFORM * MERGEFORMATINET "/>
        <xdr:cNvPicPr>
          <a:picLocks noChangeAspect="1" noChangeArrowheads="1"/>
        </xdr:cNvPicPr>
      </xdr:nvPicPr>
      <xdr:blipFill>
        <a:blip xmlns:r="http://schemas.openxmlformats.org/officeDocument/2006/relationships" r:embed="rId1" cstate="print"/>
        <a:srcRect/>
        <a:stretch>
          <a:fillRect/>
        </a:stretch>
      </xdr:blipFill>
      <xdr:spPr bwMode="auto">
        <a:xfrm>
          <a:off x="3009900" y="638175"/>
          <a:ext cx="2247900" cy="1419225"/>
        </a:xfrm>
        <a:prstGeom prst="rect">
          <a:avLst/>
        </a:prstGeom>
        <a:noFill/>
        <a:ln w="9525">
          <a:noFill/>
          <a:miter lim="800000"/>
          <a:headEnd/>
          <a:tailEnd/>
        </a:ln>
      </xdr:spPr>
    </xdr:pic>
    <xdr:clientData/>
  </xdr:twoCellAnchor>
  <xdr:twoCellAnchor>
    <xdr:from>
      <xdr:col>1</xdr:col>
      <xdr:colOff>2133600</xdr:colOff>
      <xdr:row>36</xdr:row>
      <xdr:rowOff>19050</xdr:rowOff>
    </xdr:from>
    <xdr:to>
      <xdr:col>1</xdr:col>
      <xdr:colOff>2847975</xdr:colOff>
      <xdr:row>45</xdr:row>
      <xdr:rowOff>171450</xdr:rowOff>
    </xdr:to>
    <xdr:pic>
      <xdr:nvPicPr>
        <xdr:cNvPr id="71" name="Picture 3" descr="Auger"/>
        <xdr:cNvPicPr>
          <a:picLocks noChangeAspect="1" noChangeArrowheads="1"/>
        </xdr:cNvPicPr>
      </xdr:nvPicPr>
      <xdr:blipFill>
        <a:blip xmlns:r="http://schemas.openxmlformats.org/officeDocument/2006/relationships" r:embed="rId2" cstate="print"/>
        <a:srcRect/>
        <a:stretch>
          <a:fillRect/>
        </a:stretch>
      </xdr:blipFill>
      <xdr:spPr bwMode="auto">
        <a:xfrm>
          <a:off x="3667125" y="6238875"/>
          <a:ext cx="714375" cy="1866900"/>
        </a:xfrm>
        <a:prstGeom prst="rect">
          <a:avLst/>
        </a:prstGeom>
        <a:noFill/>
        <a:ln w="9525">
          <a:noFill/>
          <a:miter lim="800000"/>
          <a:headEnd/>
          <a:tailEnd/>
        </a:ln>
      </xdr:spPr>
    </xdr:pic>
    <xdr:clientData/>
  </xdr:twoCellAnchor>
  <xdr:twoCellAnchor>
    <xdr:from>
      <xdr:col>1</xdr:col>
      <xdr:colOff>1838325</xdr:colOff>
      <xdr:row>117</xdr:row>
      <xdr:rowOff>19050</xdr:rowOff>
    </xdr:from>
    <xdr:to>
      <xdr:col>1</xdr:col>
      <xdr:colOff>3695700</xdr:colOff>
      <xdr:row>124</xdr:row>
      <xdr:rowOff>0</xdr:rowOff>
    </xdr:to>
    <xdr:pic>
      <xdr:nvPicPr>
        <xdr:cNvPr id="72" name="Picture 4" descr="bobtach  * MERGEFORMAT * MERGEFORMATINET "/>
        <xdr:cNvPicPr>
          <a:picLocks noChangeAspect="1" noChangeArrowheads="1"/>
        </xdr:cNvPicPr>
      </xdr:nvPicPr>
      <xdr:blipFill>
        <a:blip xmlns:r="http://schemas.openxmlformats.org/officeDocument/2006/relationships" r:embed="rId3" cstate="print"/>
        <a:srcRect/>
        <a:stretch>
          <a:fillRect/>
        </a:stretch>
      </xdr:blipFill>
      <xdr:spPr bwMode="auto">
        <a:xfrm>
          <a:off x="3371850" y="17878425"/>
          <a:ext cx="1857375" cy="1314450"/>
        </a:xfrm>
        <a:prstGeom prst="rect">
          <a:avLst/>
        </a:prstGeom>
        <a:noFill/>
        <a:ln w="9525">
          <a:noFill/>
          <a:miter lim="800000"/>
          <a:headEnd/>
          <a:tailEnd/>
        </a:ln>
      </xdr:spPr>
    </xdr:pic>
    <xdr:clientData/>
  </xdr:twoCellAnchor>
  <xdr:twoCellAnchor>
    <xdr:from>
      <xdr:col>1</xdr:col>
      <xdr:colOff>1409700</xdr:colOff>
      <xdr:row>180</xdr:row>
      <xdr:rowOff>152400</xdr:rowOff>
    </xdr:from>
    <xdr:to>
      <xdr:col>1</xdr:col>
      <xdr:colOff>4162425</xdr:colOff>
      <xdr:row>190</xdr:row>
      <xdr:rowOff>47625</xdr:rowOff>
    </xdr:to>
    <xdr:pic>
      <xdr:nvPicPr>
        <xdr:cNvPr id="75" name="Picture 7" descr="Boring_Attach"/>
        <xdr:cNvPicPr>
          <a:picLocks noChangeAspect="1" noChangeArrowheads="1"/>
        </xdr:cNvPicPr>
      </xdr:nvPicPr>
      <xdr:blipFill>
        <a:blip xmlns:r="http://schemas.openxmlformats.org/officeDocument/2006/relationships" r:embed="rId4" cstate="print"/>
        <a:srcRect/>
        <a:stretch>
          <a:fillRect/>
        </a:stretch>
      </xdr:blipFill>
      <xdr:spPr bwMode="auto">
        <a:xfrm>
          <a:off x="2943225" y="53625750"/>
          <a:ext cx="2752725" cy="1800225"/>
        </a:xfrm>
        <a:prstGeom prst="rect">
          <a:avLst/>
        </a:prstGeom>
        <a:noFill/>
        <a:ln w="9525">
          <a:noFill/>
          <a:miter lim="800000"/>
          <a:headEnd/>
          <a:tailEnd/>
        </a:ln>
      </xdr:spPr>
    </xdr:pic>
    <xdr:clientData/>
  </xdr:twoCellAnchor>
  <xdr:twoCellAnchor>
    <xdr:from>
      <xdr:col>1</xdr:col>
      <xdr:colOff>1409700</xdr:colOff>
      <xdr:row>249</xdr:row>
      <xdr:rowOff>38100</xdr:rowOff>
    </xdr:from>
    <xdr:to>
      <xdr:col>1</xdr:col>
      <xdr:colOff>4410075</xdr:colOff>
      <xdr:row>254</xdr:row>
      <xdr:rowOff>114300</xdr:rowOff>
    </xdr:to>
    <xdr:pic>
      <xdr:nvPicPr>
        <xdr:cNvPr id="78" name="Picture 10" descr="Breaker_HB880_side"/>
        <xdr:cNvPicPr>
          <a:picLocks noChangeAspect="1" noChangeArrowheads="1"/>
        </xdr:cNvPicPr>
      </xdr:nvPicPr>
      <xdr:blipFill>
        <a:blip xmlns:r="http://schemas.openxmlformats.org/officeDocument/2006/relationships" r:embed="rId6" cstate="print"/>
        <a:srcRect/>
        <a:stretch>
          <a:fillRect/>
        </a:stretch>
      </xdr:blipFill>
      <xdr:spPr bwMode="auto">
        <a:xfrm>
          <a:off x="2943225" y="69780150"/>
          <a:ext cx="3000375" cy="1028700"/>
        </a:xfrm>
        <a:prstGeom prst="rect">
          <a:avLst/>
        </a:prstGeom>
        <a:noFill/>
        <a:ln w="9525">
          <a:noFill/>
          <a:miter lim="800000"/>
          <a:headEnd/>
          <a:tailEnd/>
        </a:ln>
      </xdr:spPr>
    </xdr:pic>
    <xdr:clientData/>
  </xdr:twoCellAnchor>
  <xdr:twoCellAnchor>
    <xdr:from>
      <xdr:col>1</xdr:col>
      <xdr:colOff>1066800</xdr:colOff>
      <xdr:row>408</xdr:row>
      <xdr:rowOff>142875</xdr:rowOff>
    </xdr:from>
    <xdr:to>
      <xdr:col>1</xdr:col>
      <xdr:colOff>4572000</xdr:colOff>
      <xdr:row>419</xdr:row>
      <xdr:rowOff>47625</xdr:rowOff>
    </xdr:to>
    <xdr:pic>
      <xdr:nvPicPr>
        <xdr:cNvPr id="79" name="Picture 11" descr="BrushSaw"/>
        <xdr:cNvPicPr>
          <a:picLocks noChangeAspect="1" noChangeArrowheads="1"/>
        </xdr:cNvPicPr>
      </xdr:nvPicPr>
      <xdr:blipFill>
        <a:blip xmlns:r="http://schemas.openxmlformats.org/officeDocument/2006/relationships" r:embed="rId7" cstate="print"/>
        <a:srcRect/>
        <a:stretch>
          <a:fillRect/>
        </a:stretch>
      </xdr:blipFill>
      <xdr:spPr bwMode="auto">
        <a:xfrm>
          <a:off x="2600325" y="100574475"/>
          <a:ext cx="3505200" cy="2000250"/>
        </a:xfrm>
        <a:prstGeom prst="rect">
          <a:avLst/>
        </a:prstGeom>
        <a:noFill/>
        <a:ln w="9525">
          <a:noFill/>
          <a:miter lim="800000"/>
          <a:headEnd/>
          <a:tailEnd/>
        </a:ln>
      </xdr:spPr>
    </xdr:pic>
    <xdr:clientData/>
  </xdr:twoCellAnchor>
  <xdr:twoCellAnchor>
    <xdr:from>
      <xdr:col>1</xdr:col>
      <xdr:colOff>1438275</xdr:colOff>
      <xdr:row>430</xdr:row>
      <xdr:rowOff>66675</xdr:rowOff>
    </xdr:from>
    <xdr:to>
      <xdr:col>1</xdr:col>
      <xdr:colOff>4724400</xdr:colOff>
      <xdr:row>435</xdr:row>
      <xdr:rowOff>19050</xdr:rowOff>
    </xdr:to>
    <xdr:pic>
      <xdr:nvPicPr>
        <xdr:cNvPr id="80" name="Picture 12" descr="brushcat"/>
        <xdr:cNvPicPr>
          <a:picLocks noChangeAspect="1" noChangeArrowheads="1"/>
        </xdr:cNvPicPr>
      </xdr:nvPicPr>
      <xdr:blipFill>
        <a:blip xmlns:r="http://schemas.openxmlformats.org/officeDocument/2006/relationships" r:embed="rId8" cstate="print"/>
        <a:srcRect/>
        <a:stretch>
          <a:fillRect/>
        </a:stretch>
      </xdr:blipFill>
      <xdr:spPr bwMode="auto">
        <a:xfrm>
          <a:off x="2971800" y="104755950"/>
          <a:ext cx="3286125" cy="904875"/>
        </a:xfrm>
        <a:prstGeom prst="rect">
          <a:avLst/>
        </a:prstGeom>
        <a:noFill/>
        <a:ln w="9525">
          <a:noFill/>
          <a:miter lim="800000"/>
          <a:headEnd/>
          <a:tailEnd/>
        </a:ln>
      </xdr:spPr>
    </xdr:pic>
    <xdr:clientData/>
  </xdr:twoCellAnchor>
  <xdr:twoCellAnchor>
    <xdr:from>
      <xdr:col>1</xdr:col>
      <xdr:colOff>2019300</xdr:colOff>
      <xdr:row>722</xdr:row>
      <xdr:rowOff>104776</xdr:rowOff>
    </xdr:from>
    <xdr:to>
      <xdr:col>1</xdr:col>
      <xdr:colOff>3448050</xdr:colOff>
      <xdr:row>729</xdr:row>
      <xdr:rowOff>9526</xdr:rowOff>
    </xdr:to>
    <xdr:pic>
      <xdr:nvPicPr>
        <xdr:cNvPr id="81" name="Picture 15" descr="chipper"/>
        <xdr:cNvPicPr>
          <a:picLocks noChangeAspect="1" noChangeArrowheads="1"/>
        </xdr:cNvPicPr>
      </xdr:nvPicPr>
      <xdr:blipFill>
        <a:blip xmlns:r="http://schemas.openxmlformats.org/officeDocument/2006/relationships" r:embed="rId44" cstate="print"/>
        <a:srcRect/>
        <a:stretch>
          <a:fillRect/>
        </a:stretch>
      </xdr:blipFill>
      <xdr:spPr bwMode="auto">
        <a:xfrm>
          <a:off x="3705225" y="162182176"/>
          <a:ext cx="1428750" cy="1238250"/>
        </a:xfrm>
        <a:prstGeom prst="rect">
          <a:avLst/>
        </a:prstGeom>
        <a:noFill/>
        <a:ln w="9525">
          <a:noFill/>
          <a:miter lim="800000"/>
          <a:headEnd/>
          <a:tailEnd/>
        </a:ln>
      </xdr:spPr>
    </xdr:pic>
    <xdr:clientData/>
  </xdr:twoCellAnchor>
  <xdr:twoCellAnchor>
    <xdr:from>
      <xdr:col>1</xdr:col>
      <xdr:colOff>1819276</xdr:colOff>
      <xdr:row>747</xdr:row>
      <xdr:rowOff>76200</xdr:rowOff>
    </xdr:from>
    <xdr:to>
      <xdr:col>1</xdr:col>
      <xdr:colOff>3086100</xdr:colOff>
      <xdr:row>752</xdr:row>
      <xdr:rowOff>19050</xdr:rowOff>
    </xdr:to>
    <xdr:pic>
      <xdr:nvPicPr>
        <xdr:cNvPr id="82" name="Picture 17" descr="Combo_Buck * MERGEFORM * MERGEFORMATINET "/>
        <xdr:cNvPicPr>
          <a:picLocks noChangeAspect="1" noChangeArrowheads="1"/>
        </xdr:cNvPicPr>
      </xdr:nvPicPr>
      <xdr:blipFill>
        <a:blip xmlns:r="http://schemas.openxmlformats.org/officeDocument/2006/relationships" r:embed="rId45" cstate="print"/>
        <a:srcRect/>
        <a:stretch>
          <a:fillRect/>
        </a:stretch>
      </xdr:blipFill>
      <xdr:spPr bwMode="auto">
        <a:xfrm>
          <a:off x="3505201" y="167001825"/>
          <a:ext cx="1266824" cy="895350"/>
        </a:xfrm>
        <a:prstGeom prst="rect">
          <a:avLst/>
        </a:prstGeom>
        <a:noFill/>
        <a:ln w="9525">
          <a:noFill/>
          <a:miter lim="800000"/>
          <a:headEnd/>
          <a:tailEnd/>
        </a:ln>
      </xdr:spPr>
    </xdr:pic>
    <xdr:clientData/>
  </xdr:twoCellAnchor>
  <xdr:twoCellAnchor>
    <xdr:from>
      <xdr:col>1</xdr:col>
      <xdr:colOff>1866900</xdr:colOff>
      <xdr:row>786</xdr:row>
      <xdr:rowOff>66675</xdr:rowOff>
    </xdr:from>
    <xdr:to>
      <xdr:col>1</xdr:col>
      <xdr:colOff>3257550</xdr:colOff>
      <xdr:row>792</xdr:row>
      <xdr:rowOff>123825</xdr:rowOff>
    </xdr:to>
    <xdr:pic>
      <xdr:nvPicPr>
        <xdr:cNvPr id="83" name="Picture 18" descr="concrete mixer"/>
        <xdr:cNvPicPr>
          <a:picLocks noChangeAspect="1" noChangeArrowheads="1"/>
        </xdr:cNvPicPr>
      </xdr:nvPicPr>
      <xdr:blipFill>
        <a:blip xmlns:r="http://schemas.openxmlformats.org/officeDocument/2006/relationships" r:embed="rId46" cstate="print"/>
        <a:srcRect/>
        <a:stretch>
          <a:fillRect/>
        </a:stretch>
      </xdr:blipFill>
      <xdr:spPr bwMode="auto">
        <a:xfrm>
          <a:off x="3552825" y="174736125"/>
          <a:ext cx="1390650" cy="1200150"/>
        </a:xfrm>
        <a:prstGeom prst="rect">
          <a:avLst/>
        </a:prstGeom>
        <a:noFill/>
        <a:ln w="9525">
          <a:noFill/>
          <a:miter lim="800000"/>
          <a:headEnd/>
          <a:tailEnd/>
        </a:ln>
      </xdr:spPr>
    </xdr:pic>
    <xdr:clientData/>
  </xdr:twoCellAnchor>
  <xdr:twoCellAnchor>
    <xdr:from>
      <xdr:col>1</xdr:col>
      <xdr:colOff>1685925</xdr:colOff>
      <xdr:row>804</xdr:row>
      <xdr:rowOff>38100</xdr:rowOff>
    </xdr:from>
    <xdr:to>
      <xdr:col>1</xdr:col>
      <xdr:colOff>4029075</xdr:colOff>
      <xdr:row>812</xdr:row>
      <xdr:rowOff>95250</xdr:rowOff>
    </xdr:to>
    <xdr:pic>
      <xdr:nvPicPr>
        <xdr:cNvPr id="84" name="Picture 19" descr="concrete pump"/>
        <xdr:cNvPicPr>
          <a:picLocks noChangeAspect="1" noChangeArrowheads="1"/>
        </xdr:cNvPicPr>
      </xdr:nvPicPr>
      <xdr:blipFill>
        <a:blip xmlns:r="http://schemas.openxmlformats.org/officeDocument/2006/relationships" r:embed="rId9" cstate="print"/>
        <a:srcRect/>
        <a:stretch>
          <a:fillRect/>
        </a:stretch>
      </xdr:blipFill>
      <xdr:spPr bwMode="auto">
        <a:xfrm>
          <a:off x="3219450" y="179670075"/>
          <a:ext cx="2343150" cy="1581150"/>
        </a:xfrm>
        <a:prstGeom prst="rect">
          <a:avLst/>
        </a:prstGeom>
        <a:noFill/>
        <a:ln w="9525">
          <a:noFill/>
          <a:miter lim="800000"/>
          <a:headEnd/>
          <a:tailEnd/>
        </a:ln>
      </xdr:spPr>
    </xdr:pic>
    <xdr:clientData/>
  </xdr:twoCellAnchor>
  <xdr:twoCellAnchor>
    <xdr:from>
      <xdr:col>1</xdr:col>
      <xdr:colOff>1695450</xdr:colOff>
      <xdr:row>839</xdr:row>
      <xdr:rowOff>95250</xdr:rowOff>
    </xdr:from>
    <xdr:to>
      <xdr:col>1</xdr:col>
      <xdr:colOff>3981450</xdr:colOff>
      <xdr:row>846</xdr:row>
      <xdr:rowOff>0</xdr:rowOff>
    </xdr:to>
    <xdr:pic>
      <xdr:nvPicPr>
        <xdr:cNvPr id="85" name="Picture 20" descr="digger"/>
        <xdr:cNvPicPr>
          <a:picLocks noChangeAspect="1" noChangeArrowheads="1"/>
        </xdr:cNvPicPr>
      </xdr:nvPicPr>
      <xdr:blipFill>
        <a:blip xmlns:r="http://schemas.openxmlformats.org/officeDocument/2006/relationships" r:embed="rId10" cstate="print"/>
        <a:srcRect/>
        <a:stretch>
          <a:fillRect/>
        </a:stretch>
      </xdr:blipFill>
      <xdr:spPr bwMode="auto">
        <a:xfrm>
          <a:off x="3228975" y="187861575"/>
          <a:ext cx="2286000" cy="1238250"/>
        </a:xfrm>
        <a:prstGeom prst="rect">
          <a:avLst/>
        </a:prstGeom>
        <a:noFill/>
        <a:ln w="9525">
          <a:noFill/>
          <a:miter lim="800000"/>
          <a:headEnd/>
          <a:tailEnd/>
        </a:ln>
      </xdr:spPr>
    </xdr:pic>
    <xdr:clientData/>
  </xdr:twoCellAnchor>
  <xdr:twoCellAnchor>
    <xdr:from>
      <xdr:col>1</xdr:col>
      <xdr:colOff>1924050</xdr:colOff>
      <xdr:row>858</xdr:row>
      <xdr:rowOff>28575</xdr:rowOff>
    </xdr:from>
    <xdr:to>
      <xdr:col>1</xdr:col>
      <xdr:colOff>3629025</xdr:colOff>
      <xdr:row>865</xdr:row>
      <xdr:rowOff>85725</xdr:rowOff>
    </xdr:to>
    <xdr:pic>
      <xdr:nvPicPr>
        <xdr:cNvPr id="86" name="Picture 21" descr="dozer"/>
        <xdr:cNvPicPr>
          <a:picLocks noChangeAspect="1" noChangeArrowheads="1"/>
        </xdr:cNvPicPr>
      </xdr:nvPicPr>
      <xdr:blipFill>
        <a:blip xmlns:r="http://schemas.openxmlformats.org/officeDocument/2006/relationships" r:embed="rId47" cstate="print"/>
        <a:srcRect/>
        <a:stretch>
          <a:fillRect/>
        </a:stretch>
      </xdr:blipFill>
      <xdr:spPr bwMode="auto">
        <a:xfrm>
          <a:off x="3448050" y="193405125"/>
          <a:ext cx="1704975" cy="1390650"/>
        </a:xfrm>
        <a:prstGeom prst="rect">
          <a:avLst/>
        </a:prstGeom>
        <a:noFill/>
        <a:ln w="9525">
          <a:noFill/>
          <a:miter lim="800000"/>
          <a:headEnd/>
          <a:tailEnd/>
        </a:ln>
      </xdr:spPr>
    </xdr:pic>
    <xdr:clientData/>
  </xdr:twoCellAnchor>
  <xdr:twoCellAnchor>
    <xdr:from>
      <xdr:col>1</xdr:col>
      <xdr:colOff>2209800</xdr:colOff>
      <xdr:row>892</xdr:row>
      <xdr:rowOff>85725</xdr:rowOff>
    </xdr:from>
    <xdr:to>
      <xdr:col>1</xdr:col>
      <xdr:colOff>2962275</xdr:colOff>
      <xdr:row>901</xdr:row>
      <xdr:rowOff>114300</xdr:rowOff>
    </xdr:to>
    <xdr:pic>
      <xdr:nvPicPr>
        <xdr:cNvPr id="87" name="Picture 22" descr="drop hammer_2007 copy"/>
        <xdr:cNvPicPr>
          <a:picLocks noChangeAspect="1" noChangeArrowheads="1"/>
        </xdr:cNvPicPr>
      </xdr:nvPicPr>
      <xdr:blipFill>
        <a:blip xmlns:r="http://schemas.openxmlformats.org/officeDocument/2006/relationships" r:embed="rId48" cstate="print"/>
        <a:srcRect/>
        <a:stretch>
          <a:fillRect/>
        </a:stretch>
      </xdr:blipFill>
      <xdr:spPr bwMode="auto">
        <a:xfrm>
          <a:off x="3895725" y="197253225"/>
          <a:ext cx="752475" cy="1743075"/>
        </a:xfrm>
        <a:prstGeom prst="rect">
          <a:avLst/>
        </a:prstGeom>
        <a:noFill/>
        <a:ln w="9525">
          <a:noFill/>
          <a:miter lim="800000"/>
          <a:headEnd/>
          <a:tailEnd/>
        </a:ln>
      </xdr:spPr>
    </xdr:pic>
    <xdr:clientData/>
  </xdr:twoCellAnchor>
  <xdr:twoCellAnchor>
    <xdr:from>
      <xdr:col>1</xdr:col>
      <xdr:colOff>1628776</xdr:colOff>
      <xdr:row>909</xdr:row>
      <xdr:rowOff>66675</xdr:rowOff>
    </xdr:from>
    <xdr:to>
      <xdr:col>1</xdr:col>
      <xdr:colOff>3609976</xdr:colOff>
      <xdr:row>915</xdr:row>
      <xdr:rowOff>66675</xdr:rowOff>
    </xdr:to>
    <xdr:pic>
      <xdr:nvPicPr>
        <xdr:cNvPr id="88" name="Picture 23" descr="dumping hopper"/>
        <xdr:cNvPicPr>
          <a:picLocks noChangeAspect="1" noChangeArrowheads="1"/>
        </xdr:cNvPicPr>
      </xdr:nvPicPr>
      <xdr:blipFill>
        <a:blip xmlns:r="http://schemas.openxmlformats.org/officeDocument/2006/relationships" r:embed="rId49" cstate="print"/>
        <a:srcRect/>
        <a:stretch>
          <a:fillRect/>
        </a:stretch>
      </xdr:blipFill>
      <xdr:spPr bwMode="auto">
        <a:xfrm>
          <a:off x="3314701" y="200539350"/>
          <a:ext cx="1981200" cy="1143000"/>
        </a:xfrm>
        <a:prstGeom prst="rect">
          <a:avLst/>
        </a:prstGeom>
        <a:noFill/>
        <a:ln w="9525">
          <a:noFill/>
          <a:miter lim="800000"/>
          <a:headEnd/>
          <a:tailEnd/>
        </a:ln>
      </xdr:spPr>
    </xdr:pic>
    <xdr:clientData/>
  </xdr:twoCellAnchor>
  <xdr:twoCellAnchor>
    <xdr:from>
      <xdr:col>1</xdr:col>
      <xdr:colOff>1581150</xdr:colOff>
      <xdr:row>948</xdr:row>
      <xdr:rowOff>57150</xdr:rowOff>
    </xdr:from>
    <xdr:to>
      <xdr:col>1</xdr:col>
      <xdr:colOff>4143375</xdr:colOff>
      <xdr:row>956</xdr:row>
      <xdr:rowOff>161925</xdr:rowOff>
    </xdr:to>
    <xdr:pic>
      <xdr:nvPicPr>
        <xdr:cNvPr id="89" name="Picture 25" descr="Forestry_cutter"/>
        <xdr:cNvPicPr>
          <a:picLocks noChangeAspect="1" noChangeArrowheads="1"/>
        </xdr:cNvPicPr>
      </xdr:nvPicPr>
      <xdr:blipFill>
        <a:blip xmlns:r="http://schemas.openxmlformats.org/officeDocument/2006/relationships" r:embed="rId50" cstate="print"/>
        <a:srcRect/>
        <a:stretch>
          <a:fillRect/>
        </a:stretch>
      </xdr:blipFill>
      <xdr:spPr bwMode="auto">
        <a:xfrm>
          <a:off x="3105150" y="213731475"/>
          <a:ext cx="2562225" cy="1628775"/>
        </a:xfrm>
        <a:prstGeom prst="rect">
          <a:avLst/>
        </a:prstGeom>
        <a:noFill/>
        <a:ln w="9525">
          <a:noFill/>
          <a:miter lim="800000"/>
          <a:headEnd/>
          <a:tailEnd/>
        </a:ln>
      </xdr:spPr>
    </xdr:pic>
    <xdr:clientData/>
  </xdr:twoCellAnchor>
  <xdr:twoCellAnchor>
    <xdr:from>
      <xdr:col>1</xdr:col>
      <xdr:colOff>1438275</xdr:colOff>
      <xdr:row>1038</xdr:row>
      <xdr:rowOff>47625</xdr:rowOff>
    </xdr:from>
    <xdr:to>
      <xdr:col>1</xdr:col>
      <xdr:colOff>3152775</xdr:colOff>
      <xdr:row>1043</xdr:row>
      <xdr:rowOff>123825</xdr:rowOff>
    </xdr:to>
    <xdr:pic>
      <xdr:nvPicPr>
        <xdr:cNvPr id="90" name="Picture 26" descr="Utility Forks"/>
        <xdr:cNvPicPr>
          <a:picLocks noChangeAspect="1" noChangeArrowheads="1"/>
        </xdr:cNvPicPr>
      </xdr:nvPicPr>
      <xdr:blipFill>
        <a:blip xmlns:r="http://schemas.openxmlformats.org/officeDocument/2006/relationships" r:embed="rId51" cstate="print"/>
        <a:srcRect/>
        <a:stretch>
          <a:fillRect/>
        </a:stretch>
      </xdr:blipFill>
      <xdr:spPr bwMode="auto">
        <a:xfrm>
          <a:off x="3124200" y="225285300"/>
          <a:ext cx="1714500" cy="1028700"/>
        </a:xfrm>
        <a:prstGeom prst="rect">
          <a:avLst/>
        </a:prstGeom>
        <a:noFill/>
        <a:ln w="9525">
          <a:noFill/>
          <a:miter lim="800000"/>
          <a:headEnd/>
          <a:tailEnd/>
        </a:ln>
      </xdr:spPr>
    </xdr:pic>
    <xdr:clientData/>
  </xdr:twoCellAnchor>
  <xdr:twoCellAnchor>
    <xdr:from>
      <xdr:col>1</xdr:col>
      <xdr:colOff>952500</xdr:colOff>
      <xdr:row>1073</xdr:row>
      <xdr:rowOff>95250</xdr:rowOff>
    </xdr:from>
    <xdr:to>
      <xdr:col>1</xdr:col>
      <xdr:colOff>4314825</xdr:colOff>
      <xdr:row>1083</xdr:row>
      <xdr:rowOff>152400</xdr:rowOff>
    </xdr:to>
    <xdr:pic>
      <xdr:nvPicPr>
        <xdr:cNvPr id="91" name="Picture 27" descr="Grader"/>
        <xdr:cNvPicPr>
          <a:picLocks noChangeAspect="1" noChangeArrowheads="1"/>
        </xdr:cNvPicPr>
      </xdr:nvPicPr>
      <xdr:blipFill>
        <a:blip xmlns:r="http://schemas.openxmlformats.org/officeDocument/2006/relationships" r:embed="rId11" cstate="print"/>
        <a:srcRect/>
        <a:stretch>
          <a:fillRect/>
        </a:stretch>
      </xdr:blipFill>
      <xdr:spPr bwMode="auto">
        <a:xfrm>
          <a:off x="2486025" y="239306100"/>
          <a:ext cx="3362325" cy="1962150"/>
        </a:xfrm>
        <a:prstGeom prst="rect">
          <a:avLst/>
        </a:prstGeom>
        <a:noFill/>
        <a:ln w="9525">
          <a:noFill/>
          <a:miter lim="800000"/>
          <a:headEnd/>
          <a:tailEnd/>
        </a:ln>
      </xdr:spPr>
    </xdr:pic>
    <xdr:clientData/>
  </xdr:twoCellAnchor>
  <xdr:twoCellAnchor>
    <xdr:from>
      <xdr:col>1</xdr:col>
      <xdr:colOff>19050</xdr:colOff>
      <xdr:row>1144</xdr:row>
      <xdr:rowOff>28575</xdr:rowOff>
    </xdr:from>
    <xdr:to>
      <xdr:col>1</xdr:col>
      <xdr:colOff>2219325</xdr:colOff>
      <xdr:row>1153</xdr:row>
      <xdr:rowOff>9525</xdr:rowOff>
    </xdr:to>
    <xdr:pic>
      <xdr:nvPicPr>
        <xdr:cNvPr id="92" name="Picture 28" descr="Grapple_Bu * MERGEFORM * MERGEFORMATINET "/>
        <xdr:cNvPicPr>
          <a:picLocks noChangeAspect="1" noChangeArrowheads="1"/>
        </xdr:cNvPicPr>
      </xdr:nvPicPr>
      <xdr:blipFill>
        <a:blip xmlns:r="http://schemas.openxmlformats.org/officeDocument/2006/relationships" r:embed="rId12" cstate="print"/>
        <a:srcRect/>
        <a:stretch>
          <a:fillRect/>
        </a:stretch>
      </xdr:blipFill>
      <xdr:spPr bwMode="auto">
        <a:xfrm>
          <a:off x="1552575" y="250421775"/>
          <a:ext cx="2200275" cy="1695450"/>
        </a:xfrm>
        <a:prstGeom prst="rect">
          <a:avLst/>
        </a:prstGeom>
        <a:noFill/>
        <a:ln w="9525">
          <a:noFill/>
          <a:miter lim="800000"/>
          <a:headEnd/>
          <a:tailEnd/>
        </a:ln>
      </xdr:spPr>
    </xdr:pic>
    <xdr:clientData/>
  </xdr:twoCellAnchor>
  <xdr:twoCellAnchor>
    <xdr:from>
      <xdr:col>1</xdr:col>
      <xdr:colOff>3295650</xdr:colOff>
      <xdr:row>1144</xdr:row>
      <xdr:rowOff>28575</xdr:rowOff>
    </xdr:from>
    <xdr:to>
      <xdr:col>1</xdr:col>
      <xdr:colOff>5391150</xdr:colOff>
      <xdr:row>1153</xdr:row>
      <xdr:rowOff>38100</xdr:rowOff>
    </xdr:to>
    <xdr:pic>
      <xdr:nvPicPr>
        <xdr:cNvPr id="93" name="Picture 29" descr="Grapple"/>
        <xdr:cNvPicPr>
          <a:picLocks noChangeAspect="1" noChangeArrowheads="1"/>
        </xdr:cNvPicPr>
      </xdr:nvPicPr>
      <xdr:blipFill>
        <a:blip xmlns:r="http://schemas.openxmlformats.org/officeDocument/2006/relationships" r:embed="rId13" cstate="print"/>
        <a:srcRect/>
        <a:stretch>
          <a:fillRect/>
        </a:stretch>
      </xdr:blipFill>
      <xdr:spPr bwMode="auto">
        <a:xfrm>
          <a:off x="4829175" y="250421775"/>
          <a:ext cx="2095500" cy="1724025"/>
        </a:xfrm>
        <a:prstGeom prst="rect">
          <a:avLst/>
        </a:prstGeom>
        <a:noFill/>
        <a:ln w="9525">
          <a:noFill/>
          <a:miter lim="800000"/>
          <a:headEnd/>
          <a:tailEnd/>
        </a:ln>
      </xdr:spPr>
    </xdr:pic>
    <xdr:clientData/>
  </xdr:twoCellAnchor>
  <xdr:twoCellAnchor>
    <xdr:from>
      <xdr:col>1</xdr:col>
      <xdr:colOff>0</xdr:colOff>
      <xdr:row>1186</xdr:row>
      <xdr:rowOff>0</xdr:rowOff>
    </xdr:from>
    <xdr:to>
      <xdr:col>1</xdr:col>
      <xdr:colOff>2028825</xdr:colOff>
      <xdr:row>1194</xdr:row>
      <xdr:rowOff>38100</xdr:rowOff>
    </xdr:to>
    <xdr:pic>
      <xdr:nvPicPr>
        <xdr:cNvPr id="94" name="Picture 30" descr="Grapple_In * MERGEFORM * MERGEFORMATINET "/>
        <xdr:cNvPicPr>
          <a:picLocks noChangeAspect="1" noChangeArrowheads="1"/>
        </xdr:cNvPicPr>
      </xdr:nvPicPr>
      <xdr:blipFill>
        <a:blip xmlns:r="http://schemas.openxmlformats.org/officeDocument/2006/relationships" r:embed="rId14" cstate="print"/>
        <a:srcRect/>
        <a:stretch>
          <a:fillRect/>
        </a:stretch>
      </xdr:blipFill>
      <xdr:spPr bwMode="auto">
        <a:xfrm>
          <a:off x="1533525" y="257698875"/>
          <a:ext cx="2028825" cy="1562100"/>
        </a:xfrm>
        <a:prstGeom prst="rect">
          <a:avLst/>
        </a:prstGeom>
        <a:noFill/>
        <a:ln w="9525">
          <a:noFill/>
          <a:miter lim="800000"/>
          <a:headEnd/>
          <a:tailEnd/>
        </a:ln>
      </xdr:spPr>
    </xdr:pic>
    <xdr:clientData/>
  </xdr:twoCellAnchor>
  <xdr:twoCellAnchor>
    <xdr:from>
      <xdr:col>1</xdr:col>
      <xdr:colOff>3343275</xdr:colOff>
      <xdr:row>1186</xdr:row>
      <xdr:rowOff>180975</xdr:rowOff>
    </xdr:from>
    <xdr:to>
      <xdr:col>1</xdr:col>
      <xdr:colOff>4933950</xdr:colOff>
      <xdr:row>1194</xdr:row>
      <xdr:rowOff>57150</xdr:rowOff>
    </xdr:to>
    <xdr:pic>
      <xdr:nvPicPr>
        <xdr:cNvPr id="95" name="Picture 31" descr="Grapple_In * MERGEFORM * MERGEFORMATINET "/>
        <xdr:cNvPicPr>
          <a:picLocks noChangeAspect="1" noChangeArrowheads="1"/>
        </xdr:cNvPicPr>
      </xdr:nvPicPr>
      <xdr:blipFill>
        <a:blip xmlns:r="http://schemas.openxmlformats.org/officeDocument/2006/relationships" r:embed="rId15" cstate="print"/>
        <a:srcRect/>
        <a:stretch>
          <a:fillRect/>
        </a:stretch>
      </xdr:blipFill>
      <xdr:spPr bwMode="auto">
        <a:xfrm>
          <a:off x="4876800" y="257879850"/>
          <a:ext cx="1590675" cy="1400175"/>
        </a:xfrm>
        <a:prstGeom prst="rect">
          <a:avLst/>
        </a:prstGeom>
        <a:noFill/>
        <a:ln w="9525">
          <a:noFill/>
          <a:miter lim="800000"/>
          <a:headEnd/>
          <a:tailEnd/>
        </a:ln>
      </xdr:spPr>
    </xdr:pic>
    <xdr:clientData/>
  </xdr:twoCellAnchor>
  <xdr:twoCellAnchor>
    <xdr:from>
      <xdr:col>1</xdr:col>
      <xdr:colOff>1495425</xdr:colOff>
      <xdr:row>1239</xdr:row>
      <xdr:rowOff>9525</xdr:rowOff>
    </xdr:from>
    <xdr:to>
      <xdr:col>1</xdr:col>
      <xdr:colOff>3705225</xdr:colOff>
      <xdr:row>1248</xdr:row>
      <xdr:rowOff>133350</xdr:rowOff>
    </xdr:to>
    <xdr:pic>
      <xdr:nvPicPr>
        <xdr:cNvPr id="96" name="Picture 32" descr="root_grapple"/>
        <xdr:cNvPicPr>
          <a:picLocks noChangeAspect="1" noChangeArrowheads="1"/>
        </xdr:cNvPicPr>
      </xdr:nvPicPr>
      <xdr:blipFill>
        <a:blip xmlns:r="http://schemas.openxmlformats.org/officeDocument/2006/relationships" r:embed="rId16" cstate="print"/>
        <a:srcRect/>
        <a:stretch>
          <a:fillRect/>
        </a:stretch>
      </xdr:blipFill>
      <xdr:spPr bwMode="auto">
        <a:xfrm>
          <a:off x="3028950" y="267614400"/>
          <a:ext cx="2209800" cy="1838325"/>
        </a:xfrm>
        <a:prstGeom prst="rect">
          <a:avLst/>
        </a:prstGeom>
        <a:noFill/>
        <a:ln w="9525">
          <a:noFill/>
          <a:miter lim="800000"/>
          <a:headEnd/>
          <a:tailEnd/>
        </a:ln>
      </xdr:spPr>
    </xdr:pic>
    <xdr:clientData/>
  </xdr:twoCellAnchor>
  <xdr:twoCellAnchor>
    <xdr:from>
      <xdr:col>1</xdr:col>
      <xdr:colOff>1685925</xdr:colOff>
      <xdr:row>1273</xdr:row>
      <xdr:rowOff>28575</xdr:rowOff>
    </xdr:from>
    <xdr:to>
      <xdr:col>1</xdr:col>
      <xdr:colOff>4067175</xdr:colOff>
      <xdr:row>1279</xdr:row>
      <xdr:rowOff>66675</xdr:rowOff>
    </xdr:to>
    <xdr:pic>
      <xdr:nvPicPr>
        <xdr:cNvPr id="97" name="Picture 33" descr="landplane"/>
        <xdr:cNvPicPr>
          <a:picLocks noChangeAspect="1" noChangeArrowheads="1"/>
        </xdr:cNvPicPr>
      </xdr:nvPicPr>
      <xdr:blipFill>
        <a:blip xmlns:r="http://schemas.openxmlformats.org/officeDocument/2006/relationships" r:embed="rId17" cstate="print"/>
        <a:srcRect/>
        <a:stretch>
          <a:fillRect/>
        </a:stretch>
      </xdr:blipFill>
      <xdr:spPr bwMode="auto">
        <a:xfrm>
          <a:off x="3219450" y="273415125"/>
          <a:ext cx="2381250" cy="1181100"/>
        </a:xfrm>
        <a:prstGeom prst="rect">
          <a:avLst/>
        </a:prstGeom>
        <a:noFill/>
        <a:ln w="9525">
          <a:noFill/>
          <a:miter lim="800000"/>
          <a:headEnd/>
          <a:tailEnd/>
        </a:ln>
      </xdr:spPr>
    </xdr:pic>
    <xdr:clientData/>
  </xdr:twoCellAnchor>
  <xdr:twoCellAnchor>
    <xdr:from>
      <xdr:col>1</xdr:col>
      <xdr:colOff>1781175</xdr:colOff>
      <xdr:row>1300</xdr:row>
      <xdr:rowOff>171450</xdr:rowOff>
    </xdr:from>
    <xdr:to>
      <xdr:col>1</xdr:col>
      <xdr:colOff>3971925</xdr:colOff>
      <xdr:row>1308</xdr:row>
      <xdr:rowOff>0</xdr:rowOff>
    </xdr:to>
    <xdr:pic>
      <xdr:nvPicPr>
        <xdr:cNvPr id="98" name="Picture 34" descr="landscape rake"/>
        <xdr:cNvPicPr>
          <a:picLocks noChangeAspect="1" noChangeArrowheads="1"/>
        </xdr:cNvPicPr>
      </xdr:nvPicPr>
      <xdr:blipFill>
        <a:blip xmlns:r="http://schemas.openxmlformats.org/officeDocument/2006/relationships" r:embed="rId18" cstate="print"/>
        <a:srcRect/>
        <a:stretch>
          <a:fillRect/>
        </a:stretch>
      </xdr:blipFill>
      <xdr:spPr bwMode="auto">
        <a:xfrm>
          <a:off x="3314700" y="280101675"/>
          <a:ext cx="2190750" cy="1352550"/>
        </a:xfrm>
        <a:prstGeom prst="rect">
          <a:avLst/>
        </a:prstGeom>
        <a:noFill/>
        <a:ln w="9525">
          <a:noFill/>
          <a:miter lim="800000"/>
          <a:headEnd/>
          <a:tailEnd/>
        </a:ln>
      </xdr:spPr>
    </xdr:pic>
    <xdr:clientData/>
  </xdr:twoCellAnchor>
  <xdr:twoCellAnchor>
    <xdr:from>
      <xdr:col>1</xdr:col>
      <xdr:colOff>1066800</xdr:colOff>
      <xdr:row>1339</xdr:row>
      <xdr:rowOff>171450</xdr:rowOff>
    </xdr:from>
    <xdr:to>
      <xdr:col>1</xdr:col>
      <xdr:colOff>3905250</xdr:colOff>
      <xdr:row>1347</xdr:row>
      <xdr:rowOff>142875</xdr:rowOff>
    </xdr:to>
    <xdr:pic>
      <xdr:nvPicPr>
        <xdr:cNvPr id="99" name="Picture 35" descr="Mower"/>
        <xdr:cNvPicPr>
          <a:picLocks noChangeAspect="1" noChangeArrowheads="1"/>
        </xdr:cNvPicPr>
      </xdr:nvPicPr>
      <xdr:blipFill>
        <a:blip xmlns:r="http://schemas.openxmlformats.org/officeDocument/2006/relationships" r:embed="rId52" cstate="print"/>
        <a:srcRect/>
        <a:stretch>
          <a:fillRect/>
        </a:stretch>
      </xdr:blipFill>
      <xdr:spPr bwMode="auto">
        <a:xfrm>
          <a:off x="2752725" y="285054675"/>
          <a:ext cx="2838450" cy="1495425"/>
        </a:xfrm>
        <a:prstGeom prst="rect">
          <a:avLst/>
        </a:prstGeom>
        <a:noFill/>
        <a:ln w="9525">
          <a:noFill/>
          <a:miter lim="800000"/>
          <a:headEnd/>
          <a:tailEnd/>
        </a:ln>
      </xdr:spPr>
    </xdr:pic>
    <xdr:clientData/>
  </xdr:twoCellAnchor>
  <xdr:twoCellAnchor>
    <xdr:from>
      <xdr:col>1</xdr:col>
      <xdr:colOff>2152650</xdr:colOff>
      <xdr:row>1359</xdr:row>
      <xdr:rowOff>104775</xdr:rowOff>
    </xdr:from>
    <xdr:to>
      <xdr:col>1</xdr:col>
      <xdr:colOff>3305175</xdr:colOff>
      <xdr:row>1367</xdr:row>
      <xdr:rowOff>152400</xdr:rowOff>
    </xdr:to>
    <xdr:pic>
      <xdr:nvPicPr>
        <xdr:cNvPr id="100" name="Picture 36" descr="packer wheel"/>
        <xdr:cNvPicPr>
          <a:picLocks noChangeAspect="1" noChangeArrowheads="1"/>
        </xdr:cNvPicPr>
      </xdr:nvPicPr>
      <xdr:blipFill>
        <a:blip xmlns:r="http://schemas.openxmlformats.org/officeDocument/2006/relationships" r:embed="rId53" cstate="print"/>
        <a:srcRect/>
        <a:stretch>
          <a:fillRect/>
        </a:stretch>
      </xdr:blipFill>
      <xdr:spPr bwMode="auto">
        <a:xfrm>
          <a:off x="3838575" y="288864675"/>
          <a:ext cx="1152525" cy="1571625"/>
        </a:xfrm>
        <a:prstGeom prst="rect">
          <a:avLst/>
        </a:prstGeom>
        <a:noFill/>
        <a:ln w="9525">
          <a:noFill/>
          <a:miter lim="800000"/>
          <a:headEnd/>
          <a:tailEnd/>
        </a:ln>
      </xdr:spPr>
    </xdr:pic>
    <xdr:clientData/>
  </xdr:twoCellAnchor>
  <xdr:twoCellAnchor>
    <xdr:from>
      <xdr:col>1</xdr:col>
      <xdr:colOff>0</xdr:colOff>
      <xdr:row>1380</xdr:row>
      <xdr:rowOff>1</xdr:rowOff>
    </xdr:from>
    <xdr:to>
      <xdr:col>1</xdr:col>
      <xdr:colOff>1466850</xdr:colOff>
      <xdr:row>1386</xdr:row>
      <xdr:rowOff>0</xdr:rowOff>
    </xdr:to>
    <xdr:pic>
      <xdr:nvPicPr>
        <xdr:cNvPr id="101" name="Picture 37" descr="pallet fork"/>
        <xdr:cNvPicPr>
          <a:picLocks noChangeAspect="1" noChangeArrowheads="1"/>
        </xdr:cNvPicPr>
      </xdr:nvPicPr>
      <xdr:blipFill>
        <a:blip xmlns:r="http://schemas.openxmlformats.org/officeDocument/2006/relationships" r:embed="rId19" cstate="print"/>
        <a:srcRect/>
        <a:stretch>
          <a:fillRect/>
        </a:stretch>
      </xdr:blipFill>
      <xdr:spPr bwMode="auto">
        <a:xfrm>
          <a:off x="1685925" y="292893751"/>
          <a:ext cx="1466850" cy="1143000"/>
        </a:xfrm>
        <a:prstGeom prst="rect">
          <a:avLst/>
        </a:prstGeom>
        <a:noFill/>
        <a:ln w="9525">
          <a:noFill/>
          <a:miter lim="800000"/>
          <a:headEnd/>
          <a:tailEnd/>
        </a:ln>
      </xdr:spPr>
    </xdr:pic>
    <xdr:clientData/>
  </xdr:twoCellAnchor>
  <xdr:twoCellAnchor>
    <xdr:from>
      <xdr:col>1</xdr:col>
      <xdr:colOff>3324225</xdr:colOff>
      <xdr:row>1379</xdr:row>
      <xdr:rowOff>66676</xdr:rowOff>
    </xdr:from>
    <xdr:to>
      <xdr:col>1</xdr:col>
      <xdr:colOff>4962525</xdr:colOff>
      <xdr:row>1385</xdr:row>
      <xdr:rowOff>161926</xdr:rowOff>
    </xdr:to>
    <xdr:pic>
      <xdr:nvPicPr>
        <xdr:cNvPr id="102" name="Picture 38" descr="Bail_fork_3d"/>
        <xdr:cNvPicPr>
          <a:picLocks noChangeAspect="1" noChangeArrowheads="1"/>
        </xdr:cNvPicPr>
      </xdr:nvPicPr>
      <xdr:blipFill>
        <a:blip xmlns:r="http://schemas.openxmlformats.org/officeDocument/2006/relationships" r:embed="rId54" cstate="print"/>
        <a:srcRect/>
        <a:stretch>
          <a:fillRect/>
        </a:stretch>
      </xdr:blipFill>
      <xdr:spPr bwMode="auto">
        <a:xfrm>
          <a:off x="5010150" y="292769926"/>
          <a:ext cx="1638300" cy="1238250"/>
        </a:xfrm>
        <a:prstGeom prst="rect">
          <a:avLst/>
        </a:prstGeom>
        <a:noFill/>
        <a:ln w="9525">
          <a:noFill/>
          <a:miter lim="800000"/>
          <a:headEnd/>
          <a:tailEnd/>
        </a:ln>
      </xdr:spPr>
    </xdr:pic>
    <xdr:clientData/>
  </xdr:twoCellAnchor>
  <xdr:twoCellAnchor>
    <xdr:from>
      <xdr:col>1</xdr:col>
      <xdr:colOff>2009775</xdr:colOff>
      <xdr:row>1417</xdr:row>
      <xdr:rowOff>152400</xdr:rowOff>
    </xdr:from>
    <xdr:to>
      <xdr:col>1</xdr:col>
      <xdr:colOff>3762375</xdr:colOff>
      <xdr:row>1425</xdr:row>
      <xdr:rowOff>28575</xdr:rowOff>
    </xdr:to>
    <xdr:pic>
      <xdr:nvPicPr>
        <xdr:cNvPr id="103" name="Picture 37" descr="pallet fork"/>
        <xdr:cNvPicPr>
          <a:picLocks noChangeAspect="1" noChangeArrowheads="1"/>
        </xdr:cNvPicPr>
      </xdr:nvPicPr>
      <xdr:blipFill>
        <a:blip xmlns:r="http://schemas.openxmlformats.org/officeDocument/2006/relationships" r:embed="rId19" cstate="print"/>
        <a:srcRect/>
        <a:stretch>
          <a:fillRect/>
        </a:stretch>
      </xdr:blipFill>
      <xdr:spPr bwMode="auto">
        <a:xfrm>
          <a:off x="3695700" y="300351825"/>
          <a:ext cx="1752600" cy="1400175"/>
        </a:xfrm>
        <a:prstGeom prst="rect">
          <a:avLst/>
        </a:prstGeom>
        <a:noFill/>
        <a:ln w="9525">
          <a:noFill/>
          <a:miter lim="800000"/>
          <a:headEnd/>
          <a:tailEnd/>
        </a:ln>
      </xdr:spPr>
    </xdr:pic>
    <xdr:clientData/>
  </xdr:twoCellAnchor>
  <xdr:twoCellAnchor>
    <xdr:from>
      <xdr:col>1</xdr:col>
      <xdr:colOff>1495425</xdr:colOff>
      <xdr:row>1434</xdr:row>
      <xdr:rowOff>161925</xdr:rowOff>
    </xdr:from>
    <xdr:to>
      <xdr:col>1</xdr:col>
      <xdr:colOff>3543300</xdr:colOff>
      <xdr:row>1442</xdr:row>
      <xdr:rowOff>161925</xdr:rowOff>
    </xdr:to>
    <xdr:pic>
      <xdr:nvPicPr>
        <xdr:cNvPr id="104" name="Picture 40" descr="planer highflow"/>
        <xdr:cNvPicPr>
          <a:picLocks noChangeAspect="1" noChangeArrowheads="1"/>
        </xdr:cNvPicPr>
      </xdr:nvPicPr>
      <xdr:blipFill>
        <a:blip xmlns:r="http://schemas.openxmlformats.org/officeDocument/2006/relationships" r:embed="rId20" cstate="print"/>
        <a:srcRect/>
        <a:stretch>
          <a:fillRect/>
        </a:stretch>
      </xdr:blipFill>
      <xdr:spPr bwMode="auto">
        <a:xfrm>
          <a:off x="3028950" y="305638200"/>
          <a:ext cx="2047875" cy="1524000"/>
        </a:xfrm>
        <a:prstGeom prst="rect">
          <a:avLst/>
        </a:prstGeom>
        <a:noFill/>
        <a:ln w="9525">
          <a:noFill/>
          <a:miter lim="800000"/>
          <a:headEnd/>
          <a:tailEnd/>
        </a:ln>
      </xdr:spPr>
    </xdr:pic>
    <xdr:clientData/>
  </xdr:twoCellAnchor>
  <xdr:twoCellAnchor>
    <xdr:from>
      <xdr:col>1</xdr:col>
      <xdr:colOff>1495425</xdr:colOff>
      <xdr:row>1549</xdr:row>
      <xdr:rowOff>161925</xdr:rowOff>
    </xdr:from>
    <xdr:to>
      <xdr:col>1</xdr:col>
      <xdr:colOff>4438650</xdr:colOff>
      <xdr:row>1561</xdr:row>
      <xdr:rowOff>76200</xdr:rowOff>
    </xdr:to>
    <xdr:pic>
      <xdr:nvPicPr>
        <xdr:cNvPr id="105" name="Picture 1" descr="463"/>
        <xdr:cNvPicPr>
          <a:picLocks noChangeAspect="1" noChangeArrowheads="1"/>
        </xdr:cNvPicPr>
      </xdr:nvPicPr>
      <xdr:blipFill>
        <a:blip xmlns:r="http://schemas.openxmlformats.org/officeDocument/2006/relationships" r:embed="rId21" cstate="print"/>
        <a:srcRect/>
        <a:stretch>
          <a:fillRect/>
        </a:stretch>
      </xdr:blipFill>
      <xdr:spPr bwMode="auto">
        <a:xfrm>
          <a:off x="3028950" y="323602350"/>
          <a:ext cx="2943225" cy="2200275"/>
        </a:xfrm>
        <a:prstGeom prst="rect">
          <a:avLst/>
        </a:prstGeom>
        <a:noFill/>
        <a:ln w="9525">
          <a:noFill/>
          <a:miter lim="800000"/>
          <a:headEnd/>
          <a:tailEnd/>
        </a:ln>
      </xdr:spPr>
    </xdr:pic>
    <xdr:clientData/>
  </xdr:twoCellAnchor>
  <xdr:twoCellAnchor>
    <xdr:from>
      <xdr:col>1</xdr:col>
      <xdr:colOff>1905000</xdr:colOff>
      <xdr:row>1584</xdr:row>
      <xdr:rowOff>180975</xdr:rowOff>
    </xdr:from>
    <xdr:to>
      <xdr:col>1</xdr:col>
      <xdr:colOff>3571875</xdr:colOff>
      <xdr:row>1594</xdr:row>
      <xdr:rowOff>38100</xdr:rowOff>
    </xdr:to>
    <xdr:pic>
      <xdr:nvPicPr>
        <xdr:cNvPr id="106" name="Picture 41" descr="scarifier"/>
        <xdr:cNvPicPr>
          <a:picLocks noChangeAspect="1" noChangeArrowheads="1"/>
        </xdr:cNvPicPr>
      </xdr:nvPicPr>
      <xdr:blipFill>
        <a:blip xmlns:r="http://schemas.openxmlformats.org/officeDocument/2006/relationships" r:embed="rId22" cstate="print"/>
        <a:srcRect/>
        <a:stretch>
          <a:fillRect/>
        </a:stretch>
      </xdr:blipFill>
      <xdr:spPr bwMode="auto">
        <a:xfrm>
          <a:off x="3276600" y="371627400"/>
          <a:ext cx="1666875" cy="1762125"/>
        </a:xfrm>
        <a:prstGeom prst="rect">
          <a:avLst/>
        </a:prstGeom>
        <a:noFill/>
        <a:ln w="9525">
          <a:noFill/>
          <a:miter lim="800000"/>
          <a:headEnd/>
          <a:tailEnd/>
        </a:ln>
      </xdr:spPr>
    </xdr:pic>
    <xdr:clientData/>
  </xdr:twoCellAnchor>
  <xdr:twoCellAnchor>
    <xdr:from>
      <xdr:col>1</xdr:col>
      <xdr:colOff>2038350</xdr:colOff>
      <xdr:row>1603</xdr:row>
      <xdr:rowOff>47625</xdr:rowOff>
    </xdr:from>
    <xdr:to>
      <xdr:col>1</xdr:col>
      <xdr:colOff>3781425</xdr:colOff>
      <xdr:row>1607</xdr:row>
      <xdr:rowOff>0</xdr:rowOff>
    </xdr:to>
    <xdr:pic>
      <xdr:nvPicPr>
        <xdr:cNvPr id="107" name="Picture 42" descr="super scraper"/>
        <xdr:cNvPicPr>
          <a:picLocks noChangeAspect="1" noChangeArrowheads="1"/>
        </xdr:cNvPicPr>
      </xdr:nvPicPr>
      <xdr:blipFill>
        <a:blip xmlns:r="http://schemas.openxmlformats.org/officeDocument/2006/relationships" r:embed="rId55" cstate="print"/>
        <a:srcRect/>
        <a:stretch>
          <a:fillRect/>
        </a:stretch>
      </xdr:blipFill>
      <xdr:spPr bwMode="auto">
        <a:xfrm>
          <a:off x="3562350" y="350281875"/>
          <a:ext cx="1743075" cy="714375"/>
        </a:xfrm>
        <a:prstGeom prst="rect">
          <a:avLst/>
        </a:prstGeom>
        <a:noFill/>
        <a:ln w="9525">
          <a:noFill/>
          <a:miter lim="800000"/>
          <a:headEnd/>
          <a:tailEnd/>
        </a:ln>
      </xdr:spPr>
    </xdr:pic>
    <xdr:clientData/>
  </xdr:twoCellAnchor>
  <xdr:twoCellAnchor>
    <xdr:from>
      <xdr:col>1</xdr:col>
      <xdr:colOff>1057275</xdr:colOff>
      <xdr:row>1616</xdr:row>
      <xdr:rowOff>133350</xdr:rowOff>
    </xdr:from>
    <xdr:to>
      <xdr:col>1</xdr:col>
      <xdr:colOff>4610100</xdr:colOff>
      <xdr:row>1624</xdr:row>
      <xdr:rowOff>180975</xdr:rowOff>
    </xdr:to>
    <xdr:pic>
      <xdr:nvPicPr>
        <xdr:cNvPr id="108" name="Picture 43" descr="seeder"/>
        <xdr:cNvPicPr>
          <a:picLocks noChangeAspect="1" noChangeArrowheads="1"/>
        </xdr:cNvPicPr>
      </xdr:nvPicPr>
      <xdr:blipFill>
        <a:blip xmlns:r="http://schemas.openxmlformats.org/officeDocument/2006/relationships" r:embed="rId23" cstate="print"/>
        <a:srcRect/>
        <a:stretch>
          <a:fillRect/>
        </a:stretch>
      </xdr:blipFill>
      <xdr:spPr bwMode="auto">
        <a:xfrm>
          <a:off x="2590800" y="337165950"/>
          <a:ext cx="3552825" cy="1571625"/>
        </a:xfrm>
        <a:prstGeom prst="rect">
          <a:avLst/>
        </a:prstGeom>
        <a:noFill/>
        <a:ln w="9525">
          <a:noFill/>
          <a:miter lim="800000"/>
          <a:headEnd/>
          <a:tailEnd/>
        </a:ln>
      </xdr:spPr>
    </xdr:pic>
    <xdr:clientData/>
  </xdr:twoCellAnchor>
  <xdr:twoCellAnchor>
    <xdr:from>
      <xdr:col>1</xdr:col>
      <xdr:colOff>1695450</xdr:colOff>
      <xdr:row>1656</xdr:row>
      <xdr:rowOff>171451</xdr:rowOff>
    </xdr:from>
    <xdr:to>
      <xdr:col>1</xdr:col>
      <xdr:colOff>4029075</xdr:colOff>
      <xdr:row>1665</xdr:row>
      <xdr:rowOff>152401</xdr:rowOff>
    </xdr:to>
    <xdr:pic>
      <xdr:nvPicPr>
        <xdr:cNvPr id="109" name="Picture 44" descr="silt fence installer"/>
        <xdr:cNvPicPr>
          <a:picLocks noChangeAspect="1" noChangeArrowheads="1"/>
        </xdr:cNvPicPr>
      </xdr:nvPicPr>
      <xdr:blipFill>
        <a:blip xmlns:r="http://schemas.openxmlformats.org/officeDocument/2006/relationships" r:embed="rId56" cstate="print"/>
        <a:srcRect/>
        <a:stretch>
          <a:fillRect/>
        </a:stretch>
      </xdr:blipFill>
      <xdr:spPr bwMode="auto">
        <a:xfrm>
          <a:off x="3381375" y="350862901"/>
          <a:ext cx="2333625" cy="1695450"/>
        </a:xfrm>
        <a:prstGeom prst="rect">
          <a:avLst/>
        </a:prstGeom>
        <a:noFill/>
        <a:ln w="9525">
          <a:noFill/>
          <a:miter lim="800000"/>
          <a:headEnd/>
          <a:tailEnd/>
        </a:ln>
      </xdr:spPr>
    </xdr:pic>
    <xdr:clientData/>
  </xdr:twoCellAnchor>
  <xdr:twoCellAnchor>
    <xdr:from>
      <xdr:col>1</xdr:col>
      <xdr:colOff>1724024</xdr:colOff>
      <xdr:row>1696</xdr:row>
      <xdr:rowOff>76200</xdr:rowOff>
    </xdr:from>
    <xdr:to>
      <xdr:col>1</xdr:col>
      <xdr:colOff>4438649</xdr:colOff>
      <xdr:row>1704</xdr:row>
      <xdr:rowOff>0</xdr:rowOff>
    </xdr:to>
    <xdr:pic>
      <xdr:nvPicPr>
        <xdr:cNvPr id="110" name="Picture 45" descr="snowblade_attatchment"/>
        <xdr:cNvPicPr>
          <a:picLocks noChangeAspect="1" noChangeArrowheads="1"/>
        </xdr:cNvPicPr>
      </xdr:nvPicPr>
      <xdr:blipFill>
        <a:blip xmlns:r="http://schemas.openxmlformats.org/officeDocument/2006/relationships" r:embed="rId57" cstate="print"/>
        <a:srcRect/>
        <a:stretch>
          <a:fillRect/>
        </a:stretch>
      </xdr:blipFill>
      <xdr:spPr bwMode="auto">
        <a:xfrm>
          <a:off x="3409949" y="358473375"/>
          <a:ext cx="2714625" cy="1466850"/>
        </a:xfrm>
        <a:prstGeom prst="rect">
          <a:avLst/>
        </a:prstGeom>
        <a:noFill/>
        <a:ln w="9525">
          <a:noFill/>
          <a:miter lim="800000"/>
          <a:headEnd/>
          <a:tailEnd/>
        </a:ln>
      </xdr:spPr>
    </xdr:pic>
    <xdr:clientData/>
  </xdr:twoCellAnchor>
  <xdr:twoCellAnchor>
    <xdr:from>
      <xdr:col>1</xdr:col>
      <xdr:colOff>2247900</xdr:colOff>
      <xdr:row>1736</xdr:row>
      <xdr:rowOff>28575</xdr:rowOff>
    </xdr:from>
    <xdr:to>
      <xdr:col>1</xdr:col>
      <xdr:colOff>4343400</xdr:colOff>
      <xdr:row>1744</xdr:row>
      <xdr:rowOff>180975</xdr:rowOff>
    </xdr:to>
    <xdr:pic>
      <xdr:nvPicPr>
        <xdr:cNvPr id="111" name="Picture 46" descr="Snowpusher"/>
        <xdr:cNvPicPr>
          <a:picLocks noChangeAspect="1" noChangeArrowheads="1"/>
        </xdr:cNvPicPr>
      </xdr:nvPicPr>
      <xdr:blipFill>
        <a:blip xmlns:r="http://schemas.openxmlformats.org/officeDocument/2006/relationships" r:embed="rId58" cstate="print"/>
        <a:srcRect/>
        <a:stretch>
          <a:fillRect/>
        </a:stretch>
      </xdr:blipFill>
      <xdr:spPr bwMode="auto">
        <a:xfrm>
          <a:off x="3886200" y="372379875"/>
          <a:ext cx="2095500" cy="1676400"/>
        </a:xfrm>
        <a:prstGeom prst="rect">
          <a:avLst/>
        </a:prstGeom>
        <a:noFill/>
        <a:ln w="9525">
          <a:noFill/>
          <a:miter lim="800000"/>
          <a:headEnd/>
          <a:tailEnd/>
        </a:ln>
      </xdr:spPr>
    </xdr:pic>
    <xdr:clientData/>
  </xdr:twoCellAnchor>
  <xdr:twoCellAnchor>
    <xdr:from>
      <xdr:col>1</xdr:col>
      <xdr:colOff>0</xdr:colOff>
      <xdr:row>1756</xdr:row>
      <xdr:rowOff>0</xdr:rowOff>
    </xdr:from>
    <xdr:to>
      <xdr:col>1</xdr:col>
      <xdr:colOff>1962150</xdr:colOff>
      <xdr:row>1760</xdr:row>
      <xdr:rowOff>85725</xdr:rowOff>
    </xdr:to>
    <xdr:pic>
      <xdr:nvPicPr>
        <xdr:cNvPr id="112" name="Picture 47" descr="snow_v_blade-u"/>
        <xdr:cNvPicPr>
          <a:picLocks noChangeAspect="1" noChangeArrowheads="1"/>
        </xdr:cNvPicPr>
      </xdr:nvPicPr>
      <xdr:blipFill>
        <a:blip xmlns:r="http://schemas.openxmlformats.org/officeDocument/2006/relationships" r:embed="rId24" cstate="print"/>
        <a:srcRect/>
        <a:stretch>
          <a:fillRect/>
        </a:stretch>
      </xdr:blipFill>
      <xdr:spPr bwMode="auto">
        <a:xfrm>
          <a:off x="1533525" y="361978575"/>
          <a:ext cx="1962150" cy="847725"/>
        </a:xfrm>
        <a:prstGeom prst="rect">
          <a:avLst/>
        </a:prstGeom>
        <a:noFill/>
        <a:ln w="9525">
          <a:noFill/>
          <a:miter lim="800000"/>
          <a:headEnd/>
          <a:tailEnd/>
        </a:ln>
      </xdr:spPr>
    </xdr:pic>
    <xdr:clientData/>
  </xdr:twoCellAnchor>
  <xdr:twoCellAnchor>
    <xdr:from>
      <xdr:col>1</xdr:col>
      <xdr:colOff>2200275</xdr:colOff>
      <xdr:row>1756</xdr:row>
      <xdr:rowOff>28575</xdr:rowOff>
    </xdr:from>
    <xdr:to>
      <xdr:col>1</xdr:col>
      <xdr:colOff>4029075</xdr:colOff>
      <xdr:row>1760</xdr:row>
      <xdr:rowOff>85725</xdr:rowOff>
    </xdr:to>
    <xdr:pic>
      <xdr:nvPicPr>
        <xdr:cNvPr id="113" name="Picture 48" descr="snow_v_blade_v"/>
        <xdr:cNvPicPr>
          <a:picLocks noChangeAspect="1" noChangeArrowheads="1"/>
        </xdr:cNvPicPr>
      </xdr:nvPicPr>
      <xdr:blipFill>
        <a:blip xmlns:r="http://schemas.openxmlformats.org/officeDocument/2006/relationships" r:embed="rId25" cstate="print"/>
        <a:srcRect/>
        <a:stretch>
          <a:fillRect/>
        </a:stretch>
      </xdr:blipFill>
      <xdr:spPr bwMode="auto">
        <a:xfrm>
          <a:off x="3733800" y="362007150"/>
          <a:ext cx="1828800" cy="819150"/>
        </a:xfrm>
        <a:prstGeom prst="rect">
          <a:avLst/>
        </a:prstGeom>
        <a:noFill/>
        <a:ln w="9525">
          <a:noFill/>
          <a:miter lim="800000"/>
          <a:headEnd/>
          <a:tailEnd/>
        </a:ln>
      </xdr:spPr>
    </xdr:pic>
    <xdr:clientData/>
  </xdr:twoCellAnchor>
  <xdr:twoCellAnchor>
    <xdr:from>
      <xdr:col>1</xdr:col>
      <xdr:colOff>4514850</xdr:colOff>
      <xdr:row>1755</xdr:row>
      <xdr:rowOff>180975</xdr:rowOff>
    </xdr:from>
    <xdr:to>
      <xdr:col>1</xdr:col>
      <xdr:colOff>6038850</xdr:colOff>
      <xdr:row>1760</xdr:row>
      <xdr:rowOff>180975</xdr:rowOff>
    </xdr:to>
    <xdr:pic>
      <xdr:nvPicPr>
        <xdr:cNvPr id="114" name="Picture 49" descr="snow_v_blade_angle"/>
        <xdr:cNvPicPr>
          <a:picLocks noChangeAspect="1" noChangeArrowheads="1"/>
        </xdr:cNvPicPr>
      </xdr:nvPicPr>
      <xdr:blipFill>
        <a:blip xmlns:r="http://schemas.openxmlformats.org/officeDocument/2006/relationships" r:embed="rId26" cstate="print"/>
        <a:srcRect/>
        <a:stretch>
          <a:fillRect/>
        </a:stretch>
      </xdr:blipFill>
      <xdr:spPr bwMode="auto">
        <a:xfrm>
          <a:off x="6048375" y="361969050"/>
          <a:ext cx="1524000" cy="952500"/>
        </a:xfrm>
        <a:prstGeom prst="rect">
          <a:avLst/>
        </a:prstGeom>
        <a:noFill/>
        <a:ln w="9525">
          <a:noFill/>
          <a:miter lim="800000"/>
          <a:headEnd/>
          <a:tailEnd/>
        </a:ln>
      </xdr:spPr>
    </xdr:pic>
    <xdr:clientData/>
  </xdr:twoCellAnchor>
  <xdr:twoCellAnchor>
    <xdr:from>
      <xdr:col>1</xdr:col>
      <xdr:colOff>2000250</xdr:colOff>
      <xdr:row>1812</xdr:row>
      <xdr:rowOff>104775</xdr:rowOff>
    </xdr:from>
    <xdr:to>
      <xdr:col>1</xdr:col>
      <xdr:colOff>3295650</xdr:colOff>
      <xdr:row>1822</xdr:row>
      <xdr:rowOff>161925</xdr:rowOff>
    </xdr:to>
    <xdr:pic>
      <xdr:nvPicPr>
        <xdr:cNvPr id="115" name="Picture 50" descr="sb200_snowblower"/>
        <xdr:cNvPicPr>
          <a:picLocks noChangeAspect="1" noChangeArrowheads="1"/>
        </xdr:cNvPicPr>
      </xdr:nvPicPr>
      <xdr:blipFill>
        <a:blip xmlns:r="http://schemas.openxmlformats.org/officeDocument/2006/relationships" r:embed="rId27" cstate="print"/>
        <a:srcRect/>
        <a:stretch>
          <a:fillRect/>
        </a:stretch>
      </xdr:blipFill>
      <xdr:spPr bwMode="auto">
        <a:xfrm>
          <a:off x="3533775" y="372503700"/>
          <a:ext cx="1295400" cy="1962150"/>
        </a:xfrm>
        <a:prstGeom prst="rect">
          <a:avLst/>
        </a:prstGeom>
        <a:noFill/>
        <a:ln w="9525">
          <a:noFill/>
          <a:miter lim="800000"/>
          <a:headEnd/>
          <a:tailEnd/>
        </a:ln>
      </xdr:spPr>
    </xdr:pic>
    <xdr:clientData/>
  </xdr:twoCellAnchor>
  <xdr:twoCellAnchor>
    <xdr:from>
      <xdr:col>1</xdr:col>
      <xdr:colOff>1924050</xdr:colOff>
      <xdr:row>1964</xdr:row>
      <xdr:rowOff>28575</xdr:rowOff>
    </xdr:from>
    <xdr:to>
      <xdr:col>1</xdr:col>
      <xdr:colOff>3543300</xdr:colOff>
      <xdr:row>1969</xdr:row>
      <xdr:rowOff>142875</xdr:rowOff>
    </xdr:to>
    <xdr:pic>
      <xdr:nvPicPr>
        <xdr:cNvPr id="116" name="Picture 51" descr="sodlayer"/>
        <xdr:cNvPicPr>
          <a:picLocks noChangeAspect="1" noChangeArrowheads="1"/>
        </xdr:cNvPicPr>
      </xdr:nvPicPr>
      <xdr:blipFill>
        <a:blip xmlns:r="http://schemas.openxmlformats.org/officeDocument/2006/relationships" r:embed="rId28" cstate="print"/>
        <a:srcRect/>
        <a:stretch>
          <a:fillRect/>
        </a:stretch>
      </xdr:blipFill>
      <xdr:spPr bwMode="auto">
        <a:xfrm>
          <a:off x="3448050" y="410003625"/>
          <a:ext cx="1619250" cy="1066800"/>
        </a:xfrm>
        <a:prstGeom prst="rect">
          <a:avLst/>
        </a:prstGeom>
        <a:noFill/>
        <a:ln w="9525">
          <a:noFill/>
          <a:miter lim="800000"/>
          <a:headEnd/>
          <a:tailEnd/>
        </a:ln>
      </xdr:spPr>
    </xdr:pic>
    <xdr:clientData/>
  </xdr:twoCellAnchor>
  <xdr:twoCellAnchor>
    <xdr:from>
      <xdr:col>1</xdr:col>
      <xdr:colOff>1533525</xdr:colOff>
      <xdr:row>1979</xdr:row>
      <xdr:rowOff>76200</xdr:rowOff>
    </xdr:from>
    <xdr:to>
      <xdr:col>1</xdr:col>
      <xdr:colOff>3829050</xdr:colOff>
      <xdr:row>1985</xdr:row>
      <xdr:rowOff>152400</xdr:rowOff>
    </xdr:to>
    <xdr:pic>
      <xdr:nvPicPr>
        <xdr:cNvPr id="117" name="Picture 54" descr="soil cond_84"/>
        <xdr:cNvPicPr>
          <a:picLocks noChangeAspect="1" noChangeArrowheads="1"/>
        </xdr:cNvPicPr>
      </xdr:nvPicPr>
      <xdr:blipFill>
        <a:blip xmlns:r="http://schemas.openxmlformats.org/officeDocument/2006/relationships" r:embed="rId29" cstate="print"/>
        <a:srcRect/>
        <a:stretch>
          <a:fillRect/>
        </a:stretch>
      </xdr:blipFill>
      <xdr:spPr bwMode="auto">
        <a:xfrm>
          <a:off x="3067050" y="405526875"/>
          <a:ext cx="2295525" cy="1219200"/>
        </a:xfrm>
        <a:prstGeom prst="rect">
          <a:avLst/>
        </a:prstGeom>
        <a:noFill/>
        <a:ln w="9525">
          <a:noFill/>
          <a:miter lim="800000"/>
          <a:headEnd/>
          <a:tailEnd/>
        </a:ln>
      </xdr:spPr>
    </xdr:pic>
    <xdr:clientData/>
  </xdr:twoCellAnchor>
  <xdr:twoCellAnchor>
    <xdr:from>
      <xdr:col>1</xdr:col>
      <xdr:colOff>1466850</xdr:colOff>
      <xdr:row>2029</xdr:row>
      <xdr:rowOff>161925</xdr:rowOff>
    </xdr:from>
    <xdr:to>
      <xdr:col>1</xdr:col>
      <xdr:colOff>3114675</xdr:colOff>
      <xdr:row>2037</xdr:row>
      <xdr:rowOff>57150</xdr:rowOff>
    </xdr:to>
    <xdr:pic>
      <xdr:nvPicPr>
        <xdr:cNvPr id="119" name="Picture 57" descr="HS8 Spreader_side"/>
        <xdr:cNvPicPr>
          <a:picLocks noChangeAspect="1" noChangeArrowheads="1"/>
        </xdr:cNvPicPr>
      </xdr:nvPicPr>
      <xdr:blipFill>
        <a:blip xmlns:r="http://schemas.openxmlformats.org/officeDocument/2006/relationships" r:embed="rId30" cstate="print"/>
        <a:srcRect/>
        <a:stretch>
          <a:fillRect/>
        </a:stretch>
      </xdr:blipFill>
      <xdr:spPr bwMode="auto">
        <a:xfrm>
          <a:off x="3000375" y="419909625"/>
          <a:ext cx="1647825" cy="1419225"/>
        </a:xfrm>
        <a:prstGeom prst="rect">
          <a:avLst/>
        </a:prstGeom>
        <a:noFill/>
        <a:ln w="9525">
          <a:noFill/>
          <a:miter lim="800000"/>
          <a:headEnd/>
          <a:tailEnd/>
        </a:ln>
      </xdr:spPr>
    </xdr:pic>
    <xdr:clientData/>
  </xdr:twoCellAnchor>
  <xdr:twoCellAnchor>
    <xdr:from>
      <xdr:col>1</xdr:col>
      <xdr:colOff>2114549</xdr:colOff>
      <xdr:row>2046</xdr:row>
      <xdr:rowOff>0</xdr:rowOff>
    </xdr:from>
    <xdr:to>
      <xdr:col>1</xdr:col>
      <xdr:colOff>3209924</xdr:colOff>
      <xdr:row>2053</xdr:row>
      <xdr:rowOff>180975</xdr:rowOff>
    </xdr:to>
    <xdr:pic>
      <xdr:nvPicPr>
        <xdr:cNvPr id="120" name="Picture 58" descr="rear stabilizer"/>
        <xdr:cNvPicPr>
          <a:picLocks noChangeAspect="1" noChangeArrowheads="1"/>
        </xdr:cNvPicPr>
      </xdr:nvPicPr>
      <xdr:blipFill>
        <a:blip xmlns:r="http://schemas.openxmlformats.org/officeDocument/2006/relationships" r:embed="rId31" cstate="print"/>
        <a:srcRect/>
        <a:stretch>
          <a:fillRect/>
        </a:stretch>
      </xdr:blipFill>
      <xdr:spPr bwMode="auto">
        <a:xfrm>
          <a:off x="3800474" y="432454050"/>
          <a:ext cx="1095375" cy="1514475"/>
        </a:xfrm>
        <a:prstGeom prst="rect">
          <a:avLst/>
        </a:prstGeom>
        <a:noFill/>
        <a:ln w="9525">
          <a:noFill/>
          <a:miter lim="800000"/>
          <a:headEnd/>
          <a:tailEnd/>
        </a:ln>
      </xdr:spPr>
    </xdr:pic>
    <xdr:clientData/>
  </xdr:twoCellAnchor>
  <xdr:twoCellAnchor>
    <xdr:from>
      <xdr:col>1</xdr:col>
      <xdr:colOff>1676400</xdr:colOff>
      <xdr:row>2081</xdr:row>
      <xdr:rowOff>152400</xdr:rowOff>
    </xdr:from>
    <xdr:to>
      <xdr:col>1</xdr:col>
      <xdr:colOff>3943350</xdr:colOff>
      <xdr:row>2090</xdr:row>
      <xdr:rowOff>0</xdr:rowOff>
    </xdr:to>
    <xdr:pic>
      <xdr:nvPicPr>
        <xdr:cNvPr id="121" name="Picture 59" descr="grouser_tracks"/>
        <xdr:cNvPicPr>
          <a:picLocks noChangeAspect="1" noChangeArrowheads="1"/>
        </xdr:cNvPicPr>
      </xdr:nvPicPr>
      <xdr:blipFill>
        <a:blip xmlns:r="http://schemas.openxmlformats.org/officeDocument/2006/relationships" r:embed="rId32" cstate="print"/>
        <a:srcRect/>
        <a:stretch>
          <a:fillRect/>
        </a:stretch>
      </xdr:blipFill>
      <xdr:spPr bwMode="auto">
        <a:xfrm>
          <a:off x="3209925" y="438073800"/>
          <a:ext cx="2266950" cy="1562100"/>
        </a:xfrm>
        <a:prstGeom prst="rect">
          <a:avLst/>
        </a:prstGeom>
        <a:noFill/>
        <a:ln w="9525">
          <a:noFill/>
          <a:miter lim="800000"/>
          <a:headEnd/>
          <a:tailEnd/>
        </a:ln>
      </xdr:spPr>
    </xdr:pic>
    <xdr:clientData/>
  </xdr:twoCellAnchor>
  <xdr:twoCellAnchor>
    <xdr:from>
      <xdr:col>1</xdr:col>
      <xdr:colOff>457200</xdr:colOff>
      <xdr:row>2117</xdr:row>
      <xdr:rowOff>133350</xdr:rowOff>
    </xdr:from>
    <xdr:to>
      <xdr:col>1</xdr:col>
      <xdr:colOff>2324100</xdr:colOff>
      <xdr:row>2125</xdr:row>
      <xdr:rowOff>180975</xdr:rowOff>
    </xdr:to>
    <xdr:pic>
      <xdr:nvPicPr>
        <xdr:cNvPr id="122" name="Picture 60" descr="SG30_Stump_Grinder"/>
        <xdr:cNvPicPr>
          <a:picLocks noChangeAspect="1" noChangeArrowheads="1"/>
        </xdr:cNvPicPr>
      </xdr:nvPicPr>
      <xdr:blipFill>
        <a:blip xmlns:r="http://schemas.openxmlformats.org/officeDocument/2006/relationships" r:embed="rId33" cstate="print"/>
        <a:srcRect/>
        <a:stretch>
          <a:fillRect/>
        </a:stretch>
      </xdr:blipFill>
      <xdr:spPr bwMode="auto">
        <a:xfrm>
          <a:off x="1990725" y="447370200"/>
          <a:ext cx="1866900" cy="1571625"/>
        </a:xfrm>
        <a:prstGeom prst="rect">
          <a:avLst/>
        </a:prstGeom>
        <a:noFill/>
        <a:ln w="9525">
          <a:noFill/>
          <a:miter lim="800000"/>
          <a:headEnd/>
          <a:tailEnd/>
        </a:ln>
      </xdr:spPr>
    </xdr:pic>
    <xdr:clientData/>
  </xdr:twoCellAnchor>
  <xdr:twoCellAnchor>
    <xdr:from>
      <xdr:col>1</xdr:col>
      <xdr:colOff>3171825</xdr:colOff>
      <xdr:row>2118</xdr:row>
      <xdr:rowOff>0</xdr:rowOff>
    </xdr:from>
    <xdr:to>
      <xdr:col>1</xdr:col>
      <xdr:colOff>5133975</xdr:colOff>
      <xdr:row>2125</xdr:row>
      <xdr:rowOff>66675</xdr:rowOff>
    </xdr:to>
    <xdr:pic>
      <xdr:nvPicPr>
        <xdr:cNvPr id="123" name="Picture 61" descr="StumpGrinder"/>
        <xdr:cNvPicPr>
          <a:picLocks noChangeAspect="1" noChangeArrowheads="1"/>
        </xdr:cNvPicPr>
      </xdr:nvPicPr>
      <xdr:blipFill>
        <a:blip xmlns:r="http://schemas.openxmlformats.org/officeDocument/2006/relationships" r:embed="rId34" cstate="print"/>
        <a:srcRect/>
        <a:stretch>
          <a:fillRect/>
        </a:stretch>
      </xdr:blipFill>
      <xdr:spPr bwMode="auto">
        <a:xfrm>
          <a:off x="4705350" y="447427350"/>
          <a:ext cx="1962150" cy="1400175"/>
        </a:xfrm>
        <a:prstGeom prst="rect">
          <a:avLst/>
        </a:prstGeom>
        <a:noFill/>
        <a:ln w="9525">
          <a:noFill/>
          <a:miter lim="800000"/>
          <a:headEnd/>
          <a:tailEnd/>
        </a:ln>
      </xdr:spPr>
    </xdr:pic>
    <xdr:clientData/>
  </xdr:twoCellAnchor>
  <xdr:twoCellAnchor>
    <xdr:from>
      <xdr:col>1</xdr:col>
      <xdr:colOff>1457325</xdr:colOff>
      <xdr:row>2152</xdr:row>
      <xdr:rowOff>28575</xdr:rowOff>
    </xdr:from>
    <xdr:to>
      <xdr:col>1</xdr:col>
      <xdr:colOff>4124325</xdr:colOff>
      <xdr:row>2157</xdr:row>
      <xdr:rowOff>161925</xdr:rowOff>
    </xdr:to>
    <xdr:pic>
      <xdr:nvPicPr>
        <xdr:cNvPr id="124" name="Picture 62" descr="sweeper"/>
        <xdr:cNvPicPr>
          <a:picLocks noChangeAspect="1" noChangeArrowheads="1"/>
        </xdr:cNvPicPr>
      </xdr:nvPicPr>
      <xdr:blipFill>
        <a:blip xmlns:r="http://schemas.openxmlformats.org/officeDocument/2006/relationships" r:embed="rId35" cstate="print"/>
        <a:srcRect/>
        <a:stretch>
          <a:fillRect/>
        </a:stretch>
      </xdr:blipFill>
      <xdr:spPr bwMode="auto">
        <a:xfrm>
          <a:off x="2990850" y="454190100"/>
          <a:ext cx="2667000" cy="1085850"/>
        </a:xfrm>
        <a:prstGeom prst="rect">
          <a:avLst/>
        </a:prstGeom>
        <a:noFill/>
        <a:ln w="9525">
          <a:noFill/>
          <a:miter lim="800000"/>
          <a:headEnd/>
          <a:tailEnd/>
        </a:ln>
      </xdr:spPr>
    </xdr:pic>
    <xdr:clientData/>
  </xdr:twoCellAnchor>
  <xdr:twoCellAnchor>
    <xdr:from>
      <xdr:col>1</xdr:col>
      <xdr:colOff>1162050</xdr:colOff>
      <xdr:row>2199</xdr:row>
      <xdr:rowOff>0</xdr:rowOff>
    </xdr:from>
    <xdr:to>
      <xdr:col>1</xdr:col>
      <xdr:colOff>4772025</xdr:colOff>
      <xdr:row>2204</xdr:row>
      <xdr:rowOff>114300</xdr:rowOff>
    </xdr:to>
    <xdr:pic>
      <xdr:nvPicPr>
        <xdr:cNvPr id="125" name="Picture 64" descr="tiller72"/>
        <xdr:cNvPicPr>
          <a:picLocks noChangeAspect="1" noChangeArrowheads="1"/>
        </xdr:cNvPicPr>
      </xdr:nvPicPr>
      <xdr:blipFill>
        <a:blip xmlns:r="http://schemas.openxmlformats.org/officeDocument/2006/relationships" r:embed="rId36" cstate="print"/>
        <a:srcRect/>
        <a:stretch>
          <a:fillRect/>
        </a:stretch>
      </xdr:blipFill>
      <xdr:spPr bwMode="auto">
        <a:xfrm>
          <a:off x="2695575" y="464372325"/>
          <a:ext cx="3609975" cy="1085850"/>
        </a:xfrm>
        <a:prstGeom prst="rect">
          <a:avLst/>
        </a:prstGeom>
        <a:noFill/>
        <a:ln w="9525">
          <a:noFill/>
          <a:miter lim="800000"/>
          <a:headEnd/>
          <a:tailEnd/>
        </a:ln>
      </xdr:spPr>
    </xdr:pic>
    <xdr:clientData/>
  </xdr:twoCellAnchor>
  <xdr:twoCellAnchor>
    <xdr:from>
      <xdr:col>1</xdr:col>
      <xdr:colOff>1600200</xdr:colOff>
      <xdr:row>2224</xdr:row>
      <xdr:rowOff>19050</xdr:rowOff>
    </xdr:from>
    <xdr:to>
      <xdr:col>1</xdr:col>
      <xdr:colOff>3762375</xdr:colOff>
      <xdr:row>2233</xdr:row>
      <xdr:rowOff>9525</xdr:rowOff>
    </xdr:to>
    <xdr:pic>
      <xdr:nvPicPr>
        <xdr:cNvPr id="126" name="Picture 65" descr="tilt-tatch"/>
        <xdr:cNvPicPr>
          <a:picLocks noChangeAspect="1" noChangeArrowheads="1"/>
        </xdr:cNvPicPr>
      </xdr:nvPicPr>
      <xdr:blipFill>
        <a:blip xmlns:r="http://schemas.openxmlformats.org/officeDocument/2006/relationships" r:embed="rId37" cstate="print"/>
        <a:srcRect/>
        <a:stretch>
          <a:fillRect/>
        </a:stretch>
      </xdr:blipFill>
      <xdr:spPr bwMode="auto">
        <a:xfrm>
          <a:off x="3133725" y="468858600"/>
          <a:ext cx="2162175" cy="1704975"/>
        </a:xfrm>
        <a:prstGeom prst="rect">
          <a:avLst/>
        </a:prstGeom>
        <a:noFill/>
        <a:ln w="9525">
          <a:noFill/>
          <a:miter lim="800000"/>
          <a:headEnd/>
          <a:tailEnd/>
        </a:ln>
      </xdr:spPr>
    </xdr:pic>
    <xdr:clientData/>
  </xdr:twoCellAnchor>
  <xdr:twoCellAnchor>
    <xdr:from>
      <xdr:col>1</xdr:col>
      <xdr:colOff>1857375</xdr:colOff>
      <xdr:row>2244</xdr:row>
      <xdr:rowOff>114300</xdr:rowOff>
    </xdr:from>
    <xdr:to>
      <xdr:col>1</xdr:col>
      <xdr:colOff>3952875</xdr:colOff>
      <xdr:row>2252</xdr:row>
      <xdr:rowOff>171450</xdr:rowOff>
    </xdr:to>
    <xdr:pic>
      <xdr:nvPicPr>
        <xdr:cNvPr id="128" name="Picture 67" descr="TreeSpade"/>
        <xdr:cNvPicPr>
          <a:picLocks noChangeAspect="1" noChangeArrowheads="1"/>
        </xdr:cNvPicPr>
      </xdr:nvPicPr>
      <xdr:blipFill>
        <a:blip xmlns:r="http://schemas.openxmlformats.org/officeDocument/2006/relationships" r:embed="rId38" cstate="print"/>
        <a:srcRect/>
        <a:stretch>
          <a:fillRect/>
        </a:stretch>
      </xdr:blipFill>
      <xdr:spPr bwMode="auto">
        <a:xfrm>
          <a:off x="3390900" y="475878525"/>
          <a:ext cx="2095500" cy="1581150"/>
        </a:xfrm>
        <a:prstGeom prst="rect">
          <a:avLst/>
        </a:prstGeom>
        <a:noFill/>
        <a:ln w="9525">
          <a:noFill/>
          <a:miter lim="800000"/>
          <a:headEnd/>
          <a:tailEnd/>
        </a:ln>
      </xdr:spPr>
    </xdr:pic>
    <xdr:clientData/>
  </xdr:twoCellAnchor>
  <xdr:twoCellAnchor>
    <xdr:from>
      <xdr:col>1</xdr:col>
      <xdr:colOff>1866900</xdr:colOff>
      <xdr:row>2299</xdr:row>
      <xdr:rowOff>66675</xdr:rowOff>
    </xdr:from>
    <xdr:to>
      <xdr:col>1</xdr:col>
      <xdr:colOff>3552825</xdr:colOff>
      <xdr:row>2308</xdr:row>
      <xdr:rowOff>9525</xdr:rowOff>
    </xdr:to>
    <xdr:pic>
      <xdr:nvPicPr>
        <xdr:cNvPr id="129" name="Picture 68" descr="trench compactor"/>
        <xdr:cNvPicPr>
          <a:picLocks noChangeAspect="1" noChangeArrowheads="1"/>
        </xdr:cNvPicPr>
      </xdr:nvPicPr>
      <xdr:blipFill>
        <a:blip xmlns:r="http://schemas.openxmlformats.org/officeDocument/2006/relationships" r:embed="rId39" cstate="print"/>
        <a:srcRect/>
        <a:stretch>
          <a:fillRect/>
        </a:stretch>
      </xdr:blipFill>
      <xdr:spPr bwMode="auto">
        <a:xfrm>
          <a:off x="3400425" y="497909850"/>
          <a:ext cx="1685925" cy="1657350"/>
        </a:xfrm>
        <a:prstGeom prst="rect">
          <a:avLst/>
        </a:prstGeom>
        <a:noFill/>
        <a:ln w="9525">
          <a:noFill/>
          <a:miter lim="800000"/>
          <a:headEnd/>
          <a:tailEnd/>
        </a:ln>
      </xdr:spPr>
    </xdr:pic>
    <xdr:clientData/>
  </xdr:twoCellAnchor>
  <xdr:twoCellAnchor>
    <xdr:from>
      <xdr:col>1</xdr:col>
      <xdr:colOff>1847850</xdr:colOff>
      <xdr:row>2338</xdr:row>
      <xdr:rowOff>76200</xdr:rowOff>
    </xdr:from>
    <xdr:to>
      <xdr:col>1</xdr:col>
      <xdr:colOff>4162425</xdr:colOff>
      <xdr:row>2343</xdr:row>
      <xdr:rowOff>180975</xdr:rowOff>
    </xdr:to>
    <xdr:pic>
      <xdr:nvPicPr>
        <xdr:cNvPr id="130" name="Picture 69" descr="trencher%2 * MERGEFORM * MERGEFORMATINET "/>
        <xdr:cNvPicPr>
          <a:picLocks noChangeAspect="1" noChangeArrowheads="1"/>
        </xdr:cNvPicPr>
      </xdr:nvPicPr>
      <xdr:blipFill>
        <a:blip xmlns:r="http://schemas.openxmlformats.org/officeDocument/2006/relationships" r:embed="rId40" cstate="print"/>
        <a:srcRect/>
        <a:stretch>
          <a:fillRect/>
        </a:stretch>
      </xdr:blipFill>
      <xdr:spPr bwMode="auto">
        <a:xfrm>
          <a:off x="3381375" y="501605550"/>
          <a:ext cx="2314575" cy="1057275"/>
        </a:xfrm>
        <a:prstGeom prst="rect">
          <a:avLst/>
        </a:prstGeom>
        <a:noFill/>
        <a:ln w="9525">
          <a:noFill/>
          <a:miter lim="800000"/>
          <a:headEnd/>
          <a:tailEnd/>
        </a:ln>
      </xdr:spPr>
    </xdr:pic>
    <xdr:clientData/>
  </xdr:twoCellAnchor>
  <xdr:twoCellAnchor>
    <xdr:from>
      <xdr:col>1</xdr:col>
      <xdr:colOff>2057400</xdr:colOff>
      <xdr:row>2489</xdr:row>
      <xdr:rowOff>19050</xdr:rowOff>
    </xdr:from>
    <xdr:to>
      <xdr:col>1</xdr:col>
      <xdr:colOff>4333875</xdr:colOff>
      <xdr:row>2497</xdr:row>
      <xdr:rowOff>38100</xdr:rowOff>
    </xdr:to>
    <xdr:pic>
      <xdr:nvPicPr>
        <xdr:cNvPr id="132" name="Picture 72" descr="VibratoryR * MERGEFORM * MERGEFORMATINET "/>
        <xdr:cNvPicPr>
          <a:picLocks noChangeAspect="1" noChangeArrowheads="1"/>
        </xdr:cNvPicPr>
      </xdr:nvPicPr>
      <xdr:blipFill>
        <a:blip xmlns:r="http://schemas.openxmlformats.org/officeDocument/2006/relationships" r:embed="rId59" cstate="print"/>
        <a:srcRect/>
        <a:stretch>
          <a:fillRect/>
        </a:stretch>
      </xdr:blipFill>
      <xdr:spPr bwMode="auto">
        <a:xfrm>
          <a:off x="3581400" y="534476325"/>
          <a:ext cx="2276475" cy="1543050"/>
        </a:xfrm>
        <a:prstGeom prst="rect">
          <a:avLst/>
        </a:prstGeom>
        <a:noFill/>
        <a:ln w="9525">
          <a:noFill/>
          <a:miter lim="800000"/>
          <a:headEnd/>
          <a:tailEnd/>
        </a:ln>
      </xdr:spPr>
    </xdr:pic>
    <xdr:clientData/>
  </xdr:twoCellAnchor>
  <xdr:twoCellAnchor>
    <xdr:from>
      <xdr:col>1</xdr:col>
      <xdr:colOff>1743075</xdr:colOff>
      <xdr:row>2516</xdr:row>
      <xdr:rowOff>133350</xdr:rowOff>
    </xdr:from>
    <xdr:to>
      <xdr:col>1</xdr:col>
      <xdr:colOff>3438525</xdr:colOff>
      <xdr:row>2525</xdr:row>
      <xdr:rowOff>28575</xdr:rowOff>
    </xdr:to>
    <xdr:pic>
      <xdr:nvPicPr>
        <xdr:cNvPr id="134" name="Picture 74" descr="WheelSaw"/>
        <xdr:cNvPicPr>
          <a:picLocks noChangeAspect="1" noChangeArrowheads="1"/>
        </xdr:cNvPicPr>
      </xdr:nvPicPr>
      <xdr:blipFill>
        <a:blip xmlns:r="http://schemas.openxmlformats.org/officeDocument/2006/relationships" r:embed="rId41" cstate="print"/>
        <a:srcRect/>
        <a:stretch>
          <a:fillRect/>
        </a:stretch>
      </xdr:blipFill>
      <xdr:spPr bwMode="auto">
        <a:xfrm>
          <a:off x="3276600" y="553392975"/>
          <a:ext cx="1695450" cy="1609725"/>
        </a:xfrm>
        <a:prstGeom prst="rect">
          <a:avLst/>
        </a:prstGeom>
        <a:noFill/>
        <a:ln w="9525">
          <a:noFill/>
          <a:miter lim="800000"/>
          <a:headEnd/>
          <a:tailEnd/>
        </a:ln>
      </xdr:spPr>
    </xdr:pic>
    <xdr:clientData/>
  </xdr:twoCellAnchor>
  <xdr:twoCellAnchor>
    <xdr:from>
      <xdr:col>1</xdr:col>
      <xdr:colOff>2038350</xdr:colOff>
      <xdr:row>464</xdr:row>
      <xdr:rowOff>66675</xdr:rowOff>
    </xdr:from>
    <xdr:to>
      <xdr:col>1</xdr:col>
      <xdr:colOff>4105275</xdr:colOff>
      <xdr:row>472</xdr:row>
      <xdr:rowOff>0</xdr:rowOff>
    </xdr:to>
    <xdr:pic>
      <xdr:nvPicPr>
        <xdr:cNvPr id="136" name="Picture 1091"/>
        <xdr:cNvPicPr>
          <a:picLocks noChangeAspect="1" noChangeArrowheads="1"/>
        </xdr:cNvPicPr>
      </xdr:nvPicPr>
      <xdr:blipFill>
        <a:blip xmlns:r="http://schemas.openxmlformats.org/officeDocument/2006/relationships" r:embed="rId42" cstate="print"/>
        <a:srcRect/>
        <a:stretch>
          <a:fillRect/>
        </a:stretch>
      </xdr:blipFill>
      <xdr:spPr bwMode="auto">
        <a:xfrm>
          <a:off x="3571875" y="111871125"/>
          <a:ext cx="2066925" cy="1571625"/>
        </a:xfrm>
        <a:prstGeom prst="rect">
          <a:avLst/>
        </a:prstGeom>
        <a:noFill/>
        <a:ln w="9525">
          <a:noFill/>
          <a:miter lim="800000"/>
          <a:headEnd/>
          <a:tailEnd/>
        </a:ln>
      </xdr:spPr>
    </xdr:pic>
    <xdr:clientData/>
  </xdr:twoCellAnchor>
  <xdr:twoCellAnchor>
    <xdr:from>
      <xdr:col>1</xdr:col>
      <xdr:colOff>714375</xdr:colOff>
      <xdr:row>931</xdr:row>
      <xdr:rowOff>9525</xdr:rowOff>
    </xdr:from>
    <xdr:to>
      <xdr:col>1</xdr:col>
      <xdr:colOff>5543550</xdr:colOff>
      <xdr:row>939</xdr:row>
      <xdr:rowOff>28575</xdr:rowOff>
    </xdr:to>
    <xdr:pic>
      <xdr:nvPicPr>
        <xdr:cNvPr id="137" name="Picture 14" descr="flail cutter_front"/>
        <xdr:cNvPicPr>
          <a:picLocks noChangeAspect="1" noChangeArrowheads="1"/>
        </xdr:cNvPicPr>
      </xdr:nvPicPr>
      <xdr:blipFill>
        <a:blip xmlns:r="http://schemas.openxmlformats.org/officeDocument/2006/relationships" r:embed="rId43" cstate="print"/>
        <a:srcRect/>
        <a:stretch>
          <a:fillRect/>
        </a:stretch>
      </xdr:blipFill>
      <xdr:spPr bwMode="auto">
        <a:xfrm>
          <a:off x="2400300" y="204768450"/>
          <a:ext cx="4829175" cy="15430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2</xdr:row>
          <xdr:rowOff>0</xdr:rowOff>
        </xdr:to>
        <xdr:sp macro="" textlink="">
          <xdr:nvSpPr>
            <xdr:cNvPr id="343041" name="Object 1" hidden="1">
              <a:extLst>
                <a:ext uri="{63B3BB69-23CF-44E3-9099-C40C66FF867C}">
                  <a14:compatExt spid="_x0000_s34304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1543050</xdr:colOff>
          <xdr:row>0</xdr:row>
          <xdr:rowOff>47625</xdr:rowOff>
        </xdr:from>
        <xdr:to>
          <xdr:col>1</xdr:col>
          <xdr:colOff>3457575</xdr:colOff>
          <xdr:row>1</xdr:row>
          <xdr:rowOff>200025</xdr:rowOff>
        </xdr:to>
        <xdr:sp macro="" textlink="">
          <xdr:nvSpPr>
            <xdr:cNvPr id="343042" name="Object 2" hidden="1">
              <a:extLst>
                <a:ext uri="{63B3BB69-23CF-44E3-9099-C40C66FF867C}">
                  <a14:compatExt spid="_x0000_s34304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676275</xdr:colOff>
      <xdr:row>6</xdr:row>
      <xdr:rowOff>85725</xdr:rowOff>
    </xdr:from>
    <xdr:to>
      <xdr:col>1</xdr:col>
      <xdr:colOff>3228975</xdr:colOff>
      <xdr:row>13</xdr:row>
      <xdr:rowOff>28575</xdr:rowOff>
    </xdr:to>
    <xdr:pic>
      <xdr:nvPicPr>
        <xdr:cNvPr id="4732" name="Picture 2" descr="BIR_MT52_LineArt_Icon"/>
        <xdr:cNvPicPr>
          <a:picLocks noChangeAspect="1" noChangeArrowheads="1"/>
        </xdr:cNvPicPr>
      </xdr:nvPicPr>
      <xdr:blipFill>
        <a:blip xmlns:r="http://schemas.openxmlformats.org/officeDocument/2006/relationships" r:embed="rId1" cstate="print"/>
        <a:srcRect/>
        <a:stretch>
          <a:fillRect/>
        </a:stretch>
      </xdr:blipFill>
      <xdr:spPr bwMode="auto">
        <a:xfrm>
          <a:off x="2409825" y="857250"/>
          <a:ext cx="2552700" cy="1276350"/>
        </a:xfrm>
        <a:prstGeom prst="rect">
          <a:avLst/>
        </a:prstGeom>
        <a:noFill/>
        <a:ln w="9525">
          <a:noFill/>
          <a:miter lim="800000"/>
          <a:headEnd/>
          <a:tailEnd/>
        </a:ln>
      </xdr:spPr>
    </xdr:pic>
    <xdr:clientData/>
  </xdr:twoCellAnchor>
  <xdr:twoCellAnchor>
    <xdr:from>
      <xdr:col>1</xdr:col>
      <xdr:colOff>695325</xdr:colOff>
      <xdr:row>24</xdr:row>
      <xdr:rowOff>142875</xdr:rowOff>
    </xdr:from>
    <xdr:to>
      <xdr:col>1</xdr:col>
      <xdr:colOff>3362325</xdr:colOff>
      <xdr:row>31</xdr:row>
      <xdr:rowOff>133350</xdr:rowOff>
    </xdr:to>
    <xdr:pic>
      <xdr:nvPicPr>
        <xdr:cNvPr id="4733" name="Picture 7" descr="mt55"/>
        <xdr:cNvPicPr>
          <a:picLocks noChangeAspect="1" noChangeArrowheads="1"/>
        </xdr:cNvPicPr>
      </xdr:nvPicPr>
      <xdr:blipFill>
        <a:blip xmlns:r="http://schemas.openxmlformats.org/officeDocument/2006/relationships" r:embed="rId2" cstate="print"/>
        <a:srcRect/>
        <a:stretch>
          <a:fillRect/>
        </a:stretch>
      </xdr:blipFill>
      <xdr:spPr bwMode="auto">
        <a:xfrm>
          <a:off x="2428875" y="4762500"/>
          <a:ext cx="2667000" cy="13239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1085850</xdr:colOff>
          <xdr:row>0</xdr:row>
          <xdr:rowOff>57150</xdr:rowOff>
        </xdr:from>
        <xdr:to>
          <xdr:col>1</xdr:col>
          <xdr:colOff>3000375</xdr:colOff>
          <xdr:row>1</xdr:row>
          <xdr:rowOff>209550</xdr:rowOff>
        </xdr:to>
        <xdr:sp macro="" textlink="">
          <xdr:nvSpPr>
            <xdr:cNvPr id="342017" name="Object 1" hidden="1">
              <a:extLst>
                <a:ext uri="{63B3BB69-23CF-44E3-9099-C40C66FF867C}">
                  <a14:compatExt spid="_x0000_s34201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762000</xdr:colOff>
      <xdr:row>5</xdr:row>
      <xdr:rowOff>66676</xdr:rowOff>
    </xdr:from>
    <xdr:to>
      <xdr:col>1</xdr:col>
      <xdr:colOff>3009900</xdr:colOff>
      <xdr:row>12</xdr:row>
      <xdr:rowOff>85726</xdr:rowOff>
    </xdr:to>
    <xdr:pic>
      <xdr:nvPicPr>
        <xdr:cNvPr id="2" name="Picture 2" descr="AngleBroom * MERGEFORM * MERGEFORMATINET "/>
        <xdr:cNvPicPr>
          <a:picLocks noChangeAspect="1" noChangeArrowheads="1"/>
        </xdr:cNvPicPr>
      </xdr:nvPicPr>
      <xdr:blipFill>
        <a:blip xmlns:r="http://schemas.openxmlformats.org/officeDocument/2006/relationships" r:embed="rId1" cstate="print"/>
        <a:srcRect/>
        <a:stretch>
          <a:fillRect/>
        </a:stretch>
      </xdr:blipFill>
      <xdr:spPr bwMode="auto">
        <a:xfrm>
          <a:off x="2247900" y="1304926"/>
          <a:ext cx="2247900" cy="1352550"/>
        </a:xfrm>
        <a:prstGeom prst="rect">
          <a:avLst/>
        </a:prstGeom>
        <a:noFill/>
        <a:ln w="9525">
          <a:noFill/>
          <a:miter lim="800000"/>
          <a:headEnd/>
          <a:tailEnd/>
        </a:ln>
      </xdr:spPr>
    </xdr:pic>
    <xdr:clientData/>
  </xdr:twoCellAnchor>
  <xdr:twoCellAnchor>
    <xdr:from>
      <xdr:col>1</xdr:col>
      <xdr:colOff>1733550</xdr:colOff>
      <xdr:row>19</xdr:row>
      <xdr:rowOff>66675</xdr:rowOff>
    </xdr:from>
    <xdr:to>
      <xdr:col>1</xdr:col>
      <xdr:colOff>2447925</xdr:colOff>
      <xdr:row>29</xdr:row>
      <xdr:rowOff>28575</xdr:rowOff>
    </xdr:to>
    <xdr:pic>
      <xdr:nvPicPr>
        <xdr:cNvPr id="5" name="Picture 3" descr="Auger"/>
        <xdr:cNvPicPr>
          <a:picLocks noChangeAspect="1" noChangeArrowheads="1"/>
        </xdr:cNvPicPr>
      </xdr:nvPicPr>
      <xdr:blipFill>
        <a:blip xmlns:r="http://schemas.openxmlformats.org/officeDocument/2006/relationships" r:embed="rId2" cstate="print"/>
        <a:srcRect/>
        <a:stretch>
          <a:fillRect/>
        </a:stretch>
      </xdr:blipFill>
      <xdr:spPr bwMode="auto">
        <a:xfrm>
          <a:off x="3219450" y="3876675"/>
          <a:ext cx="714375" cy="1866900"/>
        </a:xfrm>
        <a:prstGeom prst="rect">
          <a:avLst/>
        </a:prstGeom>
        <a:noFill/>
        <a:ln w="9525">
          <a:noFill/>
          <a:miter lim="800000"/>
          <a:headEnd/>
          <a:tailEnd/>
        </a:ln>
      </xdr:spPr>
    </xdr:pic>
    <xdr:clientData/>
  </xdr:twoCellAnchor>
  <xdr:twoCellAnchor>
    <xdr:from>
      <xdr:col>1</xdr:col>
      <xdr:colOff>962025</xdr:colOff>
      <xdr:row>67</xdr:row>
      <xdr:rowOff>152400</xdr:rowOff>
    </xdr:from>
    <xdr:to>
      <xdr:col>1</xdr:col>
      <xdr:colOff>3714750</xdr:colOff>
      <xdr:row>77</xdr:row>
      <xdr:rowOff>47625</xdr:rowOff>
    </xdr:to>
    <xdr:pic>
      <xdr:nvPicPr>
        <xdr:cNvPr id="9" name="Picture 7" descr="Boring_Attach"/>
        <xdr:cNvPicPr>
          <a:picLocks noChangeAspect="1" noChangeArrowheads="1"/>
        </xdr:cNvPicPr>
      </xdr:nvPicPr>
      <xdr:blipFill>
        <a:blip xmlns:r="http://schemas.openxmlformats.org/officeDocument/2006/relationships" r:embed="rId3" cstate="print"/>
        <a:srcRect/>
        <a:stretch>
          <a:fillRect/>
        </a:stretch>
      </xdr:blipFill>
      <xdr:spPr bwMode="auto">
        <a:xfrm>
          <a:off x="2447925" y="15601950"/>
          <a:ext cx="2752725" cy="1800225"/>
        </a:xfrm>
        <a:prstGeom prst="rect">
          <a:avLst/>
        </a:prstGeom>
        <a:noFill/>
        <a:ln w="9525">
          <a:noFill/>
          <a:miter lim="800000"/>
          <a:headEnd/>
          <a:tailEnd/>
        </a:ln>
      </xdr:spPr>
    </xdr:pic>
    <xdr:clientData/>
  </xdr:twoCellAnchor>
  <xdr:twoCellAnchor>
    <xdr:from>
      <xdr:col>1</xdr:col>
      <xdr:colOff>971550</xdr:colOff>
      <xdr:row>85</xdr:row>
      <xdr:rowOff>66675</xdr:rowOff>
    </xdr:from>
    <xdr:to>
      <xdr:col>1</xdr:col>
      <xdr:colOff>3971925</xdr:colOff>
      <xdr:row>90</xdr:row>
      <xdr:rowOff>142875</xdr:rowOff>
    </xdr:to>
    <xdr:pic>
      <xdr:nvPicPr>
        <xdr:cNvPr id="11" name="Picture 10" descr="Breaker_HB880_side"/>
        <xdr:cNvPicPr>
          <a:picLocks noChangeAspect="1" noChangeArrowheads="1"/>
        </xdr:cNvPicPr>
      </xdr:nvPicPr>
      <xdr:blipFill>
        <a:blip xmlns:r="http://schemas.openxmlformats.org/officeDocument/2006/relationships" r:embed="rId4" cstate="print"/>
        <a:srcRect/>
        <a:stretch>
          <a:fillRect/>
        </a:stretch>
      </xdr:blipFill>
      <xdr:spPr bwMode="auto">
        <a:xfrm>
          <a:off x="2590800" y="18440400"/>
          <a:ext cx="3000375" cy="1028700"/>
        </a:xfrm>
        <a:prstGeom prst="rect">
          <a:avLst/>
        </a:prstGeom>
        <a:noFill/>
        <a:ln w="9525">
          <a:noFill/>
          <a:miter lim="800000"/>
          <a:headEnd/>
          <a:tailEnd/>
        </a:ln>
      </xdr:spPr>
    </xdr:pic>
    <xdr:clientData/>
  </xdr:twoCellAnchor>
  <xdr:twoCellAnchor>
    <xdr:from>
      <xdr:col>1</xdr:col>
      <xdr:colOff>1323975</xdr:colOff>
      <xdr:row>114</xdr:row>
      <xdr:rowOff>76200</xdr:rowOff>
    </xdr:from>
    <xdr:to>
      <xdr:col>1</xdr:col>
      <xdr:colOff>3390900</xdr:colOff>
      <xdr:row>122</xdr:row>
      <xdr:rowOff>123825</xdr:rowOff>
    </xdr:to>
    <xdr:pic>
      <xdr:nvPicPr>
        <xdr:cNvPr id="13" name="Picture 1091"/>
        <xdr:cNvPicPr>
          <a:picLocks noChangeAspect="1" noChangeArrowheads="1"/>
        </xdr:cNvPicPr>
      </xdr:nvPicPr>
      <xdr:blipFill>
        <a:blip xmlns:r="http://schemas.openxmlformats.org/officeDocument/2006/relationships" r:embed="rId5" cstate="print"/>
        <a:srcRect/>
        <a:stretch>
          <a:fillRect/>
        </a:stretch>
      </xdr:blipFill>
      <xdr:spPr bwMode="auto">
        <a:xfrm>
          <a:off x="2809875" y="24612600"/>
          <a:ext cx="2066925" cy="1571625"/>
        </a:xfrm>
        <a:prstGeom prst="rect">
          <a:avLst/>
        </a:prstGeom>
        <a:noFill/>
        <a:ln w="9525">
          <a:noFill/>
          <a:miter lim="800000"/>
          <a:headEnd/>
          <a:tailEnd/>
        </a:ln>
      </xdr:spPr>
    </xdr:pic>
    <xdr:clientData/>
  </xdr:twoCellAnchor>
  <xdr:twoCellAnchor>
    <xdr:from>
      <xdr:col>1</xdr:col>
      <xdr:colOff>1333500</xdr:colOff>
      <xdr:row>142</xdr:row>
      <xdr:rowOff>114300</xdr:rowOff>
    </xdr:from>
    <xdr:to>
      <xdr:col>1</xdr:col>
      <xdr:colOff>3619500</xdr:colOff>
      <xdr:row>149</xdr:row>
      <xdr:rowOff>19050</xdr:rowOff>
    </xdr:to>
    <xdr:pic>
      <xdr:nvPicPr>
        <xdr:cNvPr id="17" name="Picture 20" descr="digger"/>
        <xdr:cNvPicPr>
          <a:picLocks noChangeAspect="1" noChangeArrowheads="1"/>
        </xdr:cNvPicPr>
      </xdr:nvPicPr>
      <xdr:blipFill>
        <a:blip xmlns:r="http://schemas.openxmlformats.org/officeDocument/2006/relationships" r:embed="rId6" cstate="print"/>
        <a:srcRect/>
        <a:stretch>
          <a:fillRect/>
        </a:stretch>
      </xdr:blipFill>
      <xdr:spPr bwMode="auto">
        <a:xfrm>
          <a:off x="2819400" y="34185225"/>
          <a:ext cx="2286000" cy="1238250"/>
        </a:xfrm>
        <a:prstGeom prst="rect">
          <a:avLst/>
        </a:prstGeom>
        <a:noFill/>
        <a:ln w="9525">
          <a:noFill/>
          <a:miter lim="800000"/>
          <a:headEnd/>
          <a:tailEnd/>
        </a:ln>
      </xdr:spPr>
    </xdr:pic>
    <xdr:clientData/>
  </xdr:twoCellAnchor>
  <xdr:twoCellAnchor>
    <xdr:from>
      <xdr:col>1</xdr:col>
      <xdr:colOff>1704975</xdr:colOff>
      <xdr:row>156</xdr:row>
      <xdr:rowOff>76200</xdr:rowOff>
    </xdr:from>
    <xdr:to>
      <xdr:col>1</xdr:col>
      <xdr:colOff>3409950</xdr:colOff>
      <xdr:row>163</xdr:row>
      <xdr:rowOff>133350</xdr:rowOff>
    </xdr:to>
    <xdr:pic>
      <xdr:nvPicPr>
        <xdr:cNvPr id="19" name="Picture 21" descr="dozer"/>
        <xdr:cNvPicPr>
          <a:picLocks noChangeAspect="1" noChangeArrowheads="1"/>
        </xdr:cNvPicPr>
      </xdr:nvPicPr>
      <xdr:blipFill>
        <a:blip xmlns:r="http://schemas.openxmlformats.org/officeDocument/2006/relationships" r:embed="rId7" cstate="print"/>
        <a:srcRect/>
        <a:stretch>
          <a:fillRect/>
        </a:stretch>
      </xdr:blipFill>
      <xdr:spPr bwMode="auto">
        <a:xfrm>
          <a:off x="3190875" y="36880800"/>
          <a:ext cx="1704975" cy="1390650"/>
        </a:xfrm>
        <a:prstGeom prst="rect">
          <a:avLst/>
        </a:prstGeom>
        <a:noFill/>
        <a:ln w="9525">
          <a:noFill/>
          <a:miter lim="800000"/>
          <a:headEnd/>
          <a:tailEnd/>
        </a:ln>
      </xdr:spPr>
    </xdr:pic>
    <xdr:clientData/>
  </xdr:twoCellAnchor>
  <xdr:twoCellAnchor>
    <xdr:from>
      <xdr:col>1</xdr:col>
      <xdr:colOff>1295400</xdr:colOff>
      <xdr:row>171</xdr:row>
      <xdr:rowOff>38100</xdr:rowOff>
    </xdr:from>
    <xdr:to>
      <xdr:col>1</xdr:col>
      <xdr:colOff>4305300</xdr:colOff>
      <xdr:row>179</xdr:row>
      <xdr:rowOff>57150</xdr:rowOff>
    </xdr:to>
    <xdr:pic>
      <xdr:nvPicPr>
        <xdr:cNvPr id="21" name="Picture 26" descr="Utility Forks"/>
        <xdr:cNvPicPr>
          <a:picLocks noChangeAspect="1" noChangeArrowheads="1"/>
        </xdr:cNvPicPr>
      </xdr:nvPicPr>
      <xdr:blipFill>
        <a:blip xmlns:r="http://schemas.openxmlformats.org/officeDocument/2006/relationships" r:embed="rId8" cstate="print"/>
        <a:srcRect/>
        <a:stretch>
          <a:fillRect/>
        </a:stretch>
      </xdr:blipFill>
      <xdr:spPr bwMode="auto">
        <a:xfrm>
          <a:off x="2781300" y="39766875"/>
          <a:ext cx="3009900" cy="1543050"/>
        </a:xfrm>
        <a:prstGeom prst="rect">
          <a:avLst/>
        </a:prstGeom>
        <a:noFill/>
        <a:ln w="9525">
          <a:noFill/>
          <a:miter lim="800000"/>
          <a:headEnd/>
          <a:tailEnd/>
        </a:ln>
      </xdr:spPr>
    </xdr:pic>
    <xdr:clientData/>
  </xdr:twoCellAnchor>
  <xdr:twoCellAnchor>
    <xdr:from>
      <xdr:col>1</xdr:col>
      <xdr:colOff>19050</xdr:colOff>
      <xdr:row>187</xdr:row>
      <xdr:rowOff>28575</xdr:rowOff>
    </xdr:from>
    <xdr:to>
      <xdr:col>1</xdr:col>
      <xdr:colOff>2219325</xdr:colOff>
      <xdr:row>196</xdr:row>
      <xdr:rowOff>9525</xdr:rowOff>
    </xdr:to>
    <xdr:pic>
      <xdr:nvPicPr>
        <xdr:cNvPr id="23" name="Picture 28" descr="Grapple_Bu * MERGEFORM * MERGEFORMATINET "/>
        <xdr:cNvPicPr>
          <a:picLocks noChangeAspect="1" noChangeArrowheads="1"/>
        </xdr:cNvPicPr>
      </xdr:nvPicPr>
      <xdr:blipFill>
        <a:blip xmlns:r="http://schemas.openxmlformats.org/officeDocument/2006/relationships" r:embed="rId9" cstate="print"/>
        <a:srcRect/>
        <a:stretch>
          <a:fillRect/>
        </a:stretch>
      </xdr:blipFill>
      <xdr:spPr bwMode="auto">
        <a:xfrm>
          <a:off x="1543050" y="281244675"/>
          <a:ext cx="2200275" cy="1695450"/>
        </a:xfrm>
        <a:prstGeom prst="rect">
          <a:avLst/>
        </a:prstGeom>
        <a:noFill/>
        <a:ln w="9525">
          <a:noFill/>
          <a:miter lim="800000"/>
          <a:headEnd/>
          <a:tailEnd/>
        </a:ln>
      </xdr:spPr>
    </xdr:pic>
    <xdr:clientData/>
  </xdr:twoCellAnchor>
  <xdr:twoCellAnchor>
    <xdr:from>
      <xdr:col>1</xdr:col>
      <xdr:colOff>3295650</xdr:colOff>
      <xdr:row>187</xdr:row>
      <xdr:rowOff>28575</xdr:rowOff>
    </xdr:from>
    <xdr:to>
      <xdr:col>1</xdr:col>
      <xdr:colOff>5391150</xdr:colOff>
      <xdr:row>196</xdr:row>
      <xdr:rowOff>38100</xdr:rowOff>
    </xdr:to>
    <xdr:pic>
      <xdr:nvPicPr>
        <xdr:cNvPr id="24" name="Picture 29" descr="Grapple"/>
        <xdr:cNvPicPr>
          <a:picLocks noChangeAspect="1" noChangeArrowheads="1"/>
        </xdr:cNvPicPr>
      </xdr:nvPicPr>
      <xdr:blipFill>
        <a:blip xmlns:r="http://schemas.openxmlformats.org/officeDocument/2006/relationships" r:embed="rId10" cstate="print"/>
        <a:srcRect/>
        <a:stretch>
          <a:fillRect/>
        </a:stretch>
      </xdr:blipFill>
      <xdr:spPr bwMode="auto">
        <a:xfrm>
          <a:off x="4819650" y="281244675"/>
          <a:ext cx="2095500" cy="1724025"/>
        </a:xfrm>
        <a:prstGeom prst="rect">
          <a:avLst/>
        </a:prstGeom>
        <a:noFill/>
        <a:ln w="9525">
          <a:noFill/>
          <a:miter lim="800000"/>
          <a:headEnd/>
          <a:tailEnd/>
        </a:ln>
      </xdr:spPr>
    </xdr:pic>
    <xdr:clientData/>
  </xdr:twoCellAnchor>
  <xdr:twoCellAnchor>
    <xdr:from>
      <xdr:col>1</xdr:col>
      <xdr:colOff>1495425</xdr:colOff>
      <xdr:row>218</xdr:row>
      <xdr:rowOff>9525</xdr:rowOff>
    </xdr:from>
    <xdr:to>
      <xdr:col>1</xdr:col>
      <xdr:colOff>3705225</xdr:colOff>
      <xdr:row>227</xdr:row>
      <xdr:rowOff>133350</xdr:rowOff>
    </xdr:to>
    <xdr:pic>
      <xdr:nvPicPr>
        <xdr:cNvPr id="27" name="Picture 32" descr="root_grapple"/>
        <xdr:cNvPicPr>
          <a:picLocks noChangeAspect="1" noChangeArrowheads="1"/>
        </xdr:cNvPicPr>
      </xdr:nvPicPr>
      <xdr:blipFill>
        <a:blip xmlns:r="http://schemas.openxmlformats.org/officeDocument/2006/relationships" r:embed="rId11" cstate="print"/>
        <a:srcRect/>
        <a:stretch>
          <a:fillRect/>
        </a:stretch>
      </xdr:blipFill>
      <xdr:spPr bwMode="auto">
        <a:xfrm>
          <a:off x="3019425" y="298627800"/>
          <a:ext cx="2209800" cy="1838325"/>
        </a:xfrm>
        <a:prstGeom prst="rect">
          <a:avLst/>
        </a:prstGeom>
        <a:noFill/>
        <a:ln w="9525">
          <a:noFill/>
          <a:miter lim="800000"/>
          <a:headEnd/>
          <a:tailEnd/>
        </a:ln>
      </xdr:spPr>
    </xdr:pic>
    <xdr:clientData/>
  </xdr:twoCellAnchor>
  <xdr:twoCellAnchor>
    <xdr:from>
      <xdr:col>1</xdr:col>
      <xdr:colOff>1685925</xdr:colOff>
      <xdr:row>237</xdr:row>
      <xdr:rowOff>28575</xdr:rowOff>
    </xdr:from>
    <xdr:to>
      <xdr:col>1</xdr:col>
      <xdr:colOff>4067175</xdr:colOff>
      <xdr:row>243</xdr:row>
      <xdr:rowOff>66675</xdr:rowOff>
    </xdr:to>
    <xdr:pic>
      <xdr:nvPicPr>
        <xdr:cNvPr id="29" name="Picture 33" descr="landplane"/>
        <xdr:cNvPicPr>
          <a:picLocks noChangeAspect="1" noChangeArrowheads="1"/>
        </xdr:cNvPicPr>
      </xdr:nvPicPr>
      <xdr:blipFill>
        <a:blip xmlns:r="http://schemas.openxmlformats.org/officeDocument/2006/relationships" r:embed="rId12" cstate="print"/>
        <a:srcRect/>
        <a:stretch>
          <a:fillRect/>
        </a:stretch>
      </xdr:blipFill>
      <xdr:spPr bwMode="auto">
        <a:xfrm>
          <a:off x="3209925" y="305123850"/>
          <a:ext cx="2381250" cy="1181100"/>
        </a:xfrm>
        <a:prstGeom prst="rect">
          <a:avLst/>
        </a:prstGeom>
        <a:noFill/>
        <a:ln w="9525">
          <a:noFill/>
          <a:miter lim="800000"/>
          <a:headEnd/>
          <a:tailEnd/>
        </a:ln>
      </xdr:spPr>
    </xdr:pic>
    <xdr:clientData/>
  </xdr:twoCellAnchor>
  <xdr:twoCellAnchor>
    <xdr:from>
      <xdr:col>1</xdr:col>
      <xdr:colOff>1876425</xdr:colOff>
      <xdr:row>251</xdr:row>
      <xdr:rowOff>76200</xdr:rowOff>
    </xdr:from>
    <xdr:to>
      <xdr:col>1</xdr:col>
      <xdr:colOff>3629025</xdr:colOff>
      <xdr:row>258</xdr:row>
      <xdr:rowOff>142875</xdr:rowOff>
    </xdr:to>
    <xdr:pic>
      <xdr:nvPicPr>
        <xdr:cNvPr id="31" name="Picture 37" descr="pallet fork"/>
        <xdr:cNvPicPr>
          <a:picLocks noChangeAspect="1" noChangeArrowheads="1"/>
        </xdr:cNvPicPr>
      </xdr:nvPicPr>
      <xdr:blipFill>
        <a:blip xmlns:r="http://schemas.openxmlformats.org/officeDocument/2006/relationships" r:embed="rId13" cstate="print"/>
        <a:srcRect/>
        <a:stretch>
          <a:fillRect/>
        </a:stretch>
      </xdr:blipFill>
      <xdr:spPr bwMode="auto">
        <a:xfrm>
          <a:off x="3362325" y="56130825"/>
          <a:ext cx="1752600" cy="1400175"/>
        </a:xfrm>
        <a:prstGeom prst="rect">
          <a:avLst/>
        </a:prstGeom>
        <a:noFill/>
        <a:ln w="9525">
          <a:noFill/>
          <a:miter lim="800000"/>
          <a:headEnd/>
          <a:tailEnd/>
        </a:ln>
      </xdr:spPr>
    </xdr:pic>
    <xdr:clientData/>
  </xdr:twoCellAnchor>
  <xdr:twoCellAnchor>
    <xdr:from>
      <xdr:col>1</xdr:col>
      <xdr:colOff>1724025</xdr:colOff>
      <xdr:row>266</xdr:row>
      <xdr:rowOff>76200</xdr:rowOff>
    </xdr:from>
    <xdr:to>
      <xdr:col>1</xdr:col>
      <xdr:colOff>3762375</xdr:colOff>
      <xdr:row>277</xdr:row>
      <xdr:rowOff>133350</xdr:rowOff>
    </xdr:to>
    <xdr:pic>
      <xdr:nvPicPr>
        <xdr:cNvPr id="35" name="Picture 45" descr="snowblade_attatchment"/>
        <xdr:cNvPicPr>
          <a:picLocks noChangeAspect="1" noChangeArrowheads="1"/>
        </xdr:cNvPicPr>
      </xdr:nvPicPr>
      <xdr:blipFill>
        <a:blip xmlns:r="http://schemas.openxmlformats.org/officeDocument/2006/relationships" r:embed="rId14" cstate="print"/>
        <a:srcRect/>
        <a:stretch>
          <a:fillRect/>
        </a:stretch>
      </xdr:blipFill>
      <xdr:spPr bwMode="auto">
        <a:xfrm>
          <a:off x="3248025" y="384933825"/>
          <a:ext cx="2038350" cy="2152650"/>
        </a:xfrm>
        <a:prstGeom prst="rect">
          <a:avLst/>
        </a:prstGeom>
        <a:noFill/>
        <a:ln w="9525">
          <a:noFill/>
          <a:miter lim="800000"/>
          <a:headEnd/>
          <a:tailEnd/>
        </a:ln>
      </xdr:spPr>
    </xdr:pic>
    <xdr:clientData/>
  </xdr:twoCellAnchor>
  <xdr:twoCellAnchor>
    <xdr:from>
      <xdr:col>1</xdr:col>
      <xdr:colOff>2000250</xdr:colOff>
      <xdr:row>284</xdr:row>
      <xdr:rowOff>104775</xdr:rowOff>
    </xdr:from>
    <xdr:to>
      <xdr:col>1</xdr:col>
      <xdr:colOff>3295650</xdr:colOff>
      <xdr:row>294</xdr:row>
      <xdr:rowOff>161925</xdr:rowOff>
    </xdr:to>
    <xdr:pic>
      <xdr:nvPicPr>
        <xdr:cNvPr id="37" name="Picture 50" descr="sb200_snowblower"/>
        <xdr:cNvPicPr>
          <a:picLocks noChangeAspect="1" noChangeArrowheads="1"/>
        </xdr:cNvPicPr>
      </xdr:nvPicPr>
      <xdr:blipFill>
        <a:blip xmlns:r="http://schemas.openxmlformats.org/officeDocument/2006/relationships" r:embed="rId15" cstate="print"/>
        <a:srcRect/>
        <a:stretch>
          <a:fillRect/>
        </a:stretch>
      </xdr:blipFill>
      <xdr:spPr bwMode="auto">
        <a:xfrm>
          <a:off x="3524250" y="409298775"/>
          <a:ext cx="1295400" cy="1962150"/>
        </a:xfrm>
        <a:prstGeom prst="rect">
          <a:avLst/>
        </a:prstGeom>
        <a:noFill/>
        <a:ln w="9525">
          <a:noFill/>
          <a:miter lim="800000"/>
          <a:headEnd/>
          <a:tailEnd/>
        </a:ln>
      </xdr:spPr>
    </xdr:pic>
    <xdr:clientData/>
  </xdr:twoCellAnchor>
  <xdr:twoCellAnchor>
    <xdr:from>
      <xdr:col>1</xdr:col>
      <xdr:colOff>2000250</xdr:colOff>
      <xdr:row>284</xdr:row>
      <xdr:rowOff>104775</xdr:rowOff>
    </xdr:from>
    <xdr:to>
      <xdr:col>1</xdr:col>
      <xdr:colOff>3295650</xdr:colOff>
      <xdr:row>294</xdr:row>
      <xdr:rowOff>161925</xdr:rowOff>
    </xdr:to>
    <xdr:pic>
      <xdr:nvPicPr>
        <xdr:cNvPr id="38" name="Picture 50" descr="sb200_snowblower"/>
        <xdr:cNvPicPr>
          <a:picLocks noChangeAspect="1" noChangeArrowheads="1"/>
        </xdr:cNvPicPr>
      </xdr:nvPicPr>
      <xdr:blipFill>
        <a:blip xmlns:r="http://schemas.openxmlformats.org/officeDocument/2006/relationships" r:embed="rId15" cstate="print"/>
        <a:srcRect/>
        <a:stretch>
          <a:fillRect/>
        </a:stretch>
      </xdr:blipFill>
      <xdr:spPr bwMode="auto">
        <a:xfrm>
          <a:off x="3524250" y="409298775"/>
          <a:ext cx="1295400" cy="1962150"/>
        </a:xfrm>
        <a:prstGeom prst="rect">
          <a:avLst/>
        </a:prstGeom>
        <a:noFill/>
        <a:ln w="9525">
          <a:noFill/>
          <a:miter lim="800000"/>
          <a:headEnd/>
          <a:tailEnd/>
        </a:ln>
      </xdr:spPr>
    </xdr:pic>
    <xdr:clientData/>
  </xdr:twoCellAnchor>
  <xdr:twoCellAnchor>
    <xdr:from>
      <xdr:col>1</xdr:col>
      <xdr:colOff>1533525</xdr:colOff>
      <xdr:row>309</xdr:row>
      <xdr:rowOff>76200</xdr:rowOff>
    </xdr:from>
    <xdr:to>
      <xdr:col>1</xdr:col>
      <xdr:colOff>3829050</xdr:colOff>
      <xdr:row>315</xdr:row>
      <xdr:rowOff>152400</xdr:rowOff>
    </xdr:to>
    <xdr:pic>
      <xdr:nvPicPr>
        <xdr:cNvPr id="39" name="Picture 54" descr="soil cond_84"/>
        <xdr:cNvPicPr>
          <a:picLocks noChangeAspect="1" noChangeArrowheads="1"/>
        </xdr:cNvPicPr>
      </xdr:nvPicPr>
      <xdr:blipFill>
        <a:blip xmlns:r="http://schemas.openxmlformats.org/officeDocument/2006/relationships" r:embed="rId16" cstate="print"/>
        <a:srcRect/>
        <a:stretch>
          <a:fillRect/>
        </a:stretch>
      </xdr:blipFill>
      <xdr:spPr bwMode="auto">
        <a:xfrm>
          <a:off x="3057525" y="442321950"/>
          <a:ext cx="2295525" cy="1219200"/>
        </a:xfrm>
        <a:prstGeom prst="rect">
          <a:avLst/>
        </a:prstGeom>
        <a:noFill/>
        <a:ln w="9525">
          <a:noFill/>
          <a:miter lim="800000"/>
          <a:headEnd/>
          <a:tailEnd/>
        </a:ln>
      </xdr:spPr>
    </xdr:pic>
    <xdr:clientData/>
  </xdr:twoCellAnchor>
  <xdr:twoCellAnchor>
    <xdr:from>
      <xdr:col>1</xdr:col>
      <xdr:colOff>1885950</xdr:colOff>
      <xdr:row>322</xdr:row>
      <xdr:rowOff>47625</xdr:rowOff>
    </xdr:from>
    <xdr:to>
      <xdr:col>1</xdr:col>
      <xdr:colOff>3752850</xdr:colOff>
      <xdr:row>330</xdr:row>
      <xdr:rowOff>95250</xdr:rowOff>
    </xdr:to>
    <xdr:pic>
      <xdr:nvPicPr>
        <xdr:cNvPr id="41" name="Picture 60" descr="SG30_Stump_Grinder"/>
        <xdr:cNvPicPr>
          <a:picLocks noChangeAspect="1" noChangeArrowheads="1"/>
        </xdr:cNvPicPr>
      </xdr:nvPicPr>
      <xdr:blipFill>
        <a:blip xmlns:r="http://schemas.openxmlformats.org/officeDocument/2006/relationships" r:embed="rId17" cstate="print"/>
        <a:srcRect/>
        <a:stretch>
          <a:fillRect/>
        </a:stretch>
      </xdr:blipFill>
      <xdr:spPr bwMode="auto">
        <a:xfrm>
          <a:off x="3371850" y="70084950"/>
          <a:ext cx="1866900" cy="1571625"/>
        </a:xfrm>
        <a:prstGeom prst="rect">
          <a:avLst/>
        </a:prstGeom>
        <a:noFill/>
        <a:ln w="9525">
          <a:noFill/>
          <a:miter lim="800000"/>
          <a:headEnd/>
          <a:tailEnd/>
        </a:ln>
      </xdr:spPr>
    </xdr:pic>
    <xdr:clientData/>
  </xdr:twoCellAnchor>
  <xdr:twoCellAnchor>
    <xdr:from>
      <xdr:col>1</xdr:col>
      <xdr:colOff>1457325</xdr:colOff>
      <xdr:row>338</xdr:row>
      <xdr:rowOff>28575</xdr:rowOff>
    </xdr:from>
    <xdr:to>
      <xdr:col>1</xdr:col>
      <xdr:colOff>4124325</xdr:colOff>
      <xdr:row>343</xdr:row>
      <xdr:rowOff>161925</xdr:rowOff>
    </xdr:to>
    <xdr:pic>
      <xdr:nvPicPr>
        <xdr:cNvPr id="45" name="Picture 62" descr="sweeper"/>
        <xdr:cNvPicPr>
          <a:picLocks noChangeAspect="1" noChangeArrowheads="1"/>
        </xdr:cNvPicPr>
      </xdr:nvPicPr>
      <xdr:blipFill>
        <a:blip xmlns:r="http://schemas.openxmlformats.org/officeDocument/2006/relationships" r:embed="rId18" cstate="print"/>
        <a:srcRect/>
        <a:stretch>
          <a:fillRect/>
        </a:stretch>
      </xdr:blipFill>
      <xdr:spPr bwMode="auto">
        <a:xfrm>
          <a:off x="2981325" y="486956100"/>
          <a:ext cx="2667000" cy="1085850"/>
        </a:xfrm>
        <a:prstGeom prst="rect">
          <a:avLst/>
        </a:prstGeom>
        <a:noFill/>
        <a:ln w="9525">
          <a:noFill/>
          <a:miter lim="800000"/>
          <a:headEnd/>
          <a:tailEnd/>
        </a:ln>
      </xdr:spPr>
    </xdr:pic>
    <xdr:clientData/>
  </xdr:twoCellAnchor>
  <xdr:twoCellAnchor>
    <xdr:from>
      <xdr:col>1</xdr:col>
      <xdr:colOff>990600</xdr:colOff>
      <xdr:row>350</xdr:row>
      <xdr:rowOff>19050</xdr:rowOff>
    </xdr:from>
    <xdr:to>
      <xdr:col>1</xdr:col>
      <xdr:colOff>4600575</xdr:colOff>
      <xdr:row>355</xdr:row>
      <xdr:rowOff>152400</xdr:rowOff>
    </xdr:to>
    <xdr:pic>
      <xdr:nvPicPr>
        <xdr:cNvPr id="47" name="Picture 64" descr="tiller72"/>
        <xdr:cNvPicPr>
          <a:picLocks noChangeAspect="1" noChangeArrowheads="1"/>
        </xdr:cNvPicPr>
      </xdr:nvPicPr>
      <xdr:blipFill>
        <a:blip xmlns:r="http://schemas.openxmlformats.org/officeDocument/2006/relationships" r:embed="rId19" cstate="print"/>
        <a:srcRect/>
        <a:stretch>
          <a:fillRect/>
        </a:stretch>
      </xdr:blipFill>
      <xdr:spPr bwMode="auto">
        <a:xfrm>
          <a:off x="2476500" y="75523725"/>
          <a:ext cx="3609975" cy="1085850"/>
        </a:xfrm>
        <a:prstGeom prst="rect">
          <a:avLst/>
        </a:prstGeom>
        <a:noFill/>
        <a:ln w="9525">
          <a:noFill/>
          <a:miter lim="800000"/>
          <a:headEnd/>
          <a:tailEnd/>
        </a:ln>
      </xdr:spPr>
    </xdr:pic>
    <xdr:clientData/>
  </xdr:twoCellAnchor>
  <xdr:twoCellAnchor>
    <xdr:from>
      <xdr:col>1</xdr:col>
      <xdr:colOff>1847850</xdr:colOff>
      <xdr:row>362</xdr:row>
      <xdr:rowOff>76200</xdr:rowOff>
    </xdr:from>
    <xdr:to>
      <xdr:col>1</xdr:col>
      <xdr:colOff>4162425</xdr:colOff>
      <xdr:row>367</xdr:row>
      <xdr:rowOff>180975</xdr:rowOff>
    </xdr:to>
    <xdr:pic>
      <xdr:nvPicPr>
        <xdr:cNvPr id="51" name="Picture 69" descr="trencher%2 * MERGEFORM * MERGEFORMATINET "/>
        <xdr:cNvPicPr>
          <a:picLocks noChangeAspect="1" noChangeArrowheads="1"/>
        </xdr:cNvPicPr>
      </xdr:nvPicPr>
      <xdr:blipFill>
        <a:blip xmlns:r="http://schemas.openxmlformats.org/officeDocument/2006/relationships" r:embed="rId20" cstate="print"/>
        <a:srcRect/>
        <a:stretch>
          <a:fillRect/>
        </a:stretch>
      </xdr:blipFill>
      <xdr:spPr bwMode="auto">
        <a:xfrm>
          <a:off x="3371850" y="533952450"/>
          <a:ext cx="2314575" cy="1057275"/>
        </a:xfrm>
        <a:prstGeom prst="rect">
          <a:avLst/>
        </a:prstGeom>
        <a:noFill/>
        <a:ln w="9525">
          <a:noFill/>
          <a:miter lim="800000"/>
          <a:headEnd/>
          <a:tailEnd/>
        </a:ln>
      </xdr:spPr>
    </xdr:pic>
    <xdr:clientData/>
  </xdr:twoCellAnchor>
  <xdr:twoCellAnchor>
    <xdr:from>
      <xdr:col>1</xdr:col>
      <xdr:colOff>1562100</xdr:colOff>
      <xdr:row>403</xdr:row>
      <xdr:rowOff>76200</xdr:rowOff>
    </xdr:from>
    <xdr:to>
      <xdr:col>1</xdr:col>
      <xdr:colOff>4191000</xdr:colOff>
      <xdr:row>414</xdr:row>
      <xdr:rowOff>104775</xdr:rowOff>
    </xdr:to>
    <xdr:pic>
      <xdr:nvPicPr>
        <xdr:cNvPr id="53" name="Picture 71" descr="VB12%20Vib%20Plow"/>
        <xdr:cNvPicPr>
          <a:picLocks noChangeAspect="1" noChangeArrowheads="1"/>
        </xdr:cNvPicPr>
      </xdr:nvPicPr>
      <xdr:blipFill>
        <a:blip xmlns:r="http://schemas.openxmlformats.org/officeDocument/2006/relationships" r:embed="rId21" cstate="print"/>
        <a:srcRect/>
        <a:stretch>
          <a:fillRect/>
        </a:stretch>
      </xdr:blipFill>
      <xdr:spPr bwMode="auto">
        <a:xfrm>
          <a:off x="2857500" y="87658575"/>
          <a:ext cx="2628900" cy="21240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1295400</xdr:colOff>
          <xdr:row>0</xdr:row>
          <xdr:rowOff>57150</xdr:rowOff>
        </xdr:from>
        <xdr:to>
          <xdr:col>1</xdr:col>
          <xdr:colOff>2828925</xdr:colOff>
          <xdr:row>1</xdr:row>
          <xdr:rowOff>209550</xdr:rowOff>
        </xdr:to>
        <xdr:sp macro="" textlink="">
          <xdr:nvSpPr>
            <xdr:cNvPr id="356353" name="Object 1" hidden="1">
              <a:extLst>
                <a:ext uri="{63B3BB69-23CF-44E3-9099-C40C66FF867C}">
                  <a14:compatExt spid="_x0000_s35635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1095375</xdr:colOff>
      <xdr:row>5</xdr:row>
      <xdr:rowOff>114300</xdr:rowOff>
    </xdr:from>
    <xdr:to>
      <xdr:col>1</xdr:col>
      <xdr:colOff>2809875</xdr:colOff>
      <xdr:row>12</xdr:row>
      <xdr:rowOff>104775</xdr:rowOff>
    </xdr:to>
    <xdr:pic>
      <xdr:nvPicPr>
        <xdr:cNvPr id="694525" name="Picture 1" descr="418_EXC_Lineart_ICON"/>
        <xdr:cNvPicPr>
          <a:picLocks noChangeAspect="1" noChangeArrowheads="1"/>
        </xdr:cNvPicPr>
      </xdr:nvPicPr>
      <xdr:blipFill>
        <a:blip xmlns:r="http://schemas.openxmlformats.org/officeDocument/2006/relationships" r:embed="rId1" cstate="print"/>
        <a:srcRect/>
        <a:stretch>
          <a:fillRect/>
        </a:stretch>
      </xdr:blipFill>
      <xdr:spPr bwMode="auto">
        <a:xfrm>
          <a:off x="2886075" y="885825"/>
          <a:ext cx="1714500" cy="1323975"/>
        </a:xfrm>
        <a:prstGeom prst="rect">
          <a:avLst/>
        </a:prstGeom>
        <a:noFill/>
        <a:ln w="9525">
          <a:noFill/>
          <a:miter lim="800000"/>
          <a:headEnd/>
          <a:tailEnd/>
        </a:ln>
      </xdr:spPr>
    </xdr:pic>
    <xdr:clientData/>
  </xdr:twoCellAnchor>
  <xdr:twoCellAnchor>
    <xdr:from>
      <xdr:col>1</xdr:col>
      <xdr:colOff>0</xdr:colOff>
      <xdr:row>257</xdr:row>
      <xdr:rowOff>57150</xdr:rowOff>
    </xdr:from>
    <xdr:to>
      <xdr:col>1</xdr:col>
      <xdr:colOff>2209800</xdr:colOff>
      <xdr:row>263</xdr:row>
      <xdr:rowOff>161925</xdr:rowOff>
    </xdr:to>
    <xdr:pic>
      <xdr:nvPicPr>
        <xdr:cNvPr id="694529" name="Picture 5"/>
        <xdr:cNvPicPr>
          <a:picLocks noChangeAspect="1" noChangeArrowheads="1"/>
        </xdr:cNvPicPr>
      </xdr:nvPicPr>
      <xdr:blipFill>
        <a:blip xmlns:r="http://schemas.openxmlformats.org/officeDocument/2006/relationships" r:embed="rId2" cstate="print"/>
        <a:srcRect t="-5302"/>
        <a:stretch>
          <a:fillRect/>
        </a:stretch>
      </xdr:blipFill>
      <xdr:spPr bwMode="auto">
        <a:xfrm>
          <a:off x="1790700" y="17535525"/>
          <a:ext cx="2209800" cy="1247775"/>
        </a:xfrm>
        <a:prstGeom prst="rect">
          <a:avLst/>
        </a:prstGeom>
        <a:noFill/>
        <a:ln w="9525">
          <a:noFill/>
          <a:miter lim="800000"/>
          <a:headEnd/>
          <a:tailEnd/>
        </a:ln>
      </xdr:spPr>
    </xdr:pic>
    <xdr:clientData/>
  </xdr:twoCellAnchor>
  <xdr:twoCellAnchor>
    <xdr:from>
      <xdr:col>1</xdr:col>
      <xdr:colOff>2419350</xdr:colOff>
      <xdr:row>257</xdr:row>
      <xdr:rowOff>66675</xdr:rowOff>
    </xdr:from>
    <xdr:to>
      <xdr:col>1</xdr:col>
      <xdr:colOff>4629150</xdr:colOff>
      <xdr:row>263</xdr:row>
      <xdr:rowOff>171450</xdr:rowOff>
    </xdr:to>
    <xdr:pic>
      <xdr:nvPicPr>
        <xdr:cNvPr id="694530"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4210050" y="12468225"/>
          <a:ext cx="2209800" cy="1247775"/>
        </a:xfrm>
        <a:prstGeom prst="rect">
          <a:avLst/>
        </a:prstGeom>
        <a:noFill/>
        <a:ln w="9525">
          <a:noFill/>
          <a:miter lim="800000"/>
          <a:headEnd/>
          <a:tailEnd/>
        </a:ln>
      </xdr:spPr>
    </xdr:pic>
    <xdr:clientData/>
  </xdr:twoCellAnchor>
  <xdr:twoCellAnchor>
    <xdr:from>
      <xdr:col>1</xdr:col>
      <xdr:colOff>1022586</xdr:colOff>
      <xdr:row>353</xdr:row>
      <xdr:rowOff>28576</xdr:rowOff>
    </xdr:from>
    <xdr:to>
      <xdr:col>1</xdr:col>
      <xdr:colOff>3238500</xdr:colOff>
      <xdr:row>359</xdr:row>
      <xdr:rowOff>581026</xdr:rowOff>
    </xdr:to>
    <xdr:pic>
      <xdr:nvPicPr>
        <xdr:cNvPr id="694531" name="Picture 4" descr="Price page profile_conventional rev II"/>
        <xdr:cNvPicPr>
          <a:picLocks noChangeAspect="1" noChangeArrowheads="1"/>
        </xdr:cNvPicPr>
      </xdr:nvPicPr>
      <xdr:blipFill>
        <a:blip xmlns:r="http://schemas.openxmlformats.org/officeDocument/2006/relationships" r:embed="rId4" cstate="print"/>
        <a:srcRect r="36441" b="49345"/>
        <a:stretch>
          <a:fillRect/>
        </a:stretch>
      </xdr:blipFill>
      <xdr:spPr bwMode="auto">
        <a:xfrm>
          <a:off x="2813286" y="28670251"/>
          <a:ext cx="2215914" cy="1695450"/>
        </a:xfrm>
        <a:prstGeom prst="rect">
          <a:avLst/>
        </a:prstGeom>
        <a:noFill/>
        <a:ln w="9525">
          <a:noFill/>
          <a:miter lim="800000"/>
          <a:headEnd/>
          <a:tailEnd/>
        </a:ln>
      </xdr:spPr>
    </xdr:pic>
    <xdr:clientData/>
  </xdr:twoCellAnchor>
  <xdr:twoCellAnchor>
    <xdr:from>
      <xdr:col>0</xdr:col>
      <xdr:colOff>1714500</xdr:colOff>
      <xdr:row>439</xdr:row>
      <xdr:rowOff>0</xdr:rowOff>
    </xdr:from>
    <xdr:to>
      <xdr:col>1</xdr:col>
      <xdr:colOff>2238375</xdr:colOff>
      <xdr:row>445</xdr:row>
      <xdr:rowOff>57150</xdr:rowOff>
    </xdr:to>
    <xdr:pic>
      <xdr:nvPicPr>
        <xdr:cNvPr id="694532" name="Picture 5" descr="E45 Pic final for price pages"/>
        <xdr:cNvPicPr>
          <a:picLocks noChangeAspect="1" noChangeArrowheads="1"/>
        </xdr:cNvPicPr>
      </xdr:nvPicPr>
      <xdr:blipFill>
        <a:blip xmlns:r="http://schemas.openxmlformats.org/officeDocument/2006/relationships" r:embed="rId5" cstate="print"/>
        <a:srcRect/>
        <a:stretch>
          <a:fillRect/>
        </a:stretch>
      </xdr:blipFill>
      <xdr:spPr bwMode="auto">
        <a:xfrm>
          <a:off x="1714500" y="37804725"/>
          <a:ext cx="2314575" cy="1200150"/>
        </a:xfrm>
        <a:prstGeom prst="rect">
          <a:avLst/>
        </a:prstGeom>
        <a:noFill/>
        <a:ln w="9525">
          <a:noFill/>
          <a:miter lim="800000"/>
          <a:headEnd/>
          <a:tailEnd/>
        </a:ln>
      </xdr:spPr>
    </xdr:pic>
    <xdr:clientData/>
  </xdr:twoCellAnchor>
  <xdr:twoCellAnchor>
    <xdr:from>
      <xdr:col>1</xdr:col>
      <xdr:colOff>2476500</xdr:colOff>
      <xdr:row>438</xdr:row>
      <xdr:rowOff>180975</xdr:rowOff>
    </xdr:from>
    <xdr:to>
      <xdr:col>2</xdr:col>
      <xdr:colOff>171450</xdr:colOff>
      <xdr:row>445</xdr:row>
      <xdr:rowOff>95250</xdr:rowOff>
    </xdr:to>
    <xdr:pic>
      <xdr:nvPicPr>
        <xdr:cNvPr id="694533" name="Picture 162" descr="E50 Pic final II for price pages"/>
        <xdr:cNvPicPr>
          <a:picLocks noChangeAspect="1" noChangeArrowheads="1"/>
        </xdr:cNvPicPr>
      </xdr:nvPicPr>
      <xdr:blipFill>
        <a:blip xmlns:r="http://schemas.openxmlformats.org/officeDocument/2006/relationships" r:embed="rId6" cstate="print"/>
        <a:srcRect/>
        <a:stretch>
          <a:fillRect/>
        </a:stretch>
      </xdr:blipFill>
      <xdr:spPr bwMode="auto">
        <a:xfrm>
          <a:off x="4267200" y="42081450"/>
          <a:ext cx="2457450" cy="1247775"/>
        </a:xfrm>
        <a:prstGeom prst="rect">
          <a:avLst/>
        </a:prstGeom>
        <a:noFill/>
        <a:ln w="9525">
          <a:noFill/>
          <a:miter lim="800000"/>
          <a:headEnd/>
          <a:tailEnd/>
        </a:ln>
      </xdr:spPr>
    </xdr:pic>
    <xdr:clientData/>
  </xdr:twoCellAnchor>
  <xdr:twoCellAnchor editAs="oneCell">
    <xdr:from>
      <xdr:col>1</xdr:col>
      <xdr:colOff>790576</xdr:colOff>
      <xdr:row>514</xdr:row>
      <xdr:rowOff>19050</xdr:rowOff>
    </xdr:from>
    <xdr:to>
      <xdr:col>1</xdr:col>
      <xdr:colOff>3686176</xdr:colOff>
      <xdr:row>523</xdr:row>
      <xdr:rowOff>114300</xdr:rowOff>
    </xdr:to>
    <xdr:pic>
      <xdr:nvPicPr>
        <xdr:cNvPr id="336898"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2581276" y="48510825"/>
          <a:ext cx="2895600" cy="1809750"/>
        </a:xfrm>
        <a:prstGeom prst="rect">
          <a:avLst/>
        </a:prstGeom>
        <a:noFill/>
        <a:ln w="1">
          <a:noFill/>
          <a:miter lim="800000"/>
          <a:headEnd/>
          <a:tailEnd type="none" w="med" len="med"/>
        </a:ln>
        <a:effectLst/>
      </xdr:spPr>
    </xdr:pic>
    <xdr:clientData/>
  </xdr:twoCellAnchor>
  <xdr:twoCellAnchor>
    <xdr:from>
      <xdr:col>1</xdr:col>
      <xdr:colOff>1085851</xdr:colOff>
      <xdr:row>46</xdr:row>
      <xdr:rowOff>47625</xdr:rowOff>
    </xdr:from>
    <xdr:to>
      <xdr:col>1</xdr:col>
      <xdr:colOff>3238501</xdr:colOff>
      <xdr:row>52</xdr:row>
      <xdr:rowOff>171450</xdr:rowOff>
    </xdr:to>
    <xdr:pic>
      <xdr:nvPicPr>
        <xdr:cNvPr id="13"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76551" y="7648575"/>
          <a:ext cx="2152650" cy="1266825"/>
        </a:xfrm>
        <a:prstGeom prst="rect">
          <a:avLst/>
        </a:prstGeom>
        <a:noFill/>
        <a:ln w="9525">
          <a:noFill/>
          <a:miter lim="800000"/>
          <a:headEnd/>
          <a:tailEnd/>
        </a:ln>
      </xdr:spPr>
    </xdr:pic>
    <xdr:clientData/>
  </xdr:twoCellAnchor>
  <xdr:twoCellAnchor>
    <xdr:from>
      <xdr:col>1</xdr:col>
      <xdr:colOff>1095375</xdr:colOff>
      <xdr:row>5</xdr:row>
      <xdr:rowOff>114300</xdr:rowOff>
    </xdr:from>
    <xdr:to>
      <xdr:col>1</xdr:col>
      <xdr:colOff>2809875</xdr:colOff>
      <xdr:row>12</xdr:row>
      <xdr:rowOff>104775</xdr:rowOff>
    </xdr:to>
    <xdr:pic>
      <xdr:nvPicPr>
        <xdr:cNvPr id="14" name="Picture 1" descr="418_EXC_Lineart_ICON"/>
        <xdr:cNvPicPr>
          <a:picLocks noChangeAspect="1" noChangeArrowheads="1"/>
        </xdr:cNvPicPr>
      </xdr:nvPicPr>
      <xdr:blipFill>
        <a:blip xmlns:r="http://schemas.openxmlformats.org/officeDocument/2006/relationships" r:embed="rId1" cstate="print"/>
        <a:srcRect/>
        <a:stretch>
          <a:fillRect/>
        </a:stretch>
      </xdr:blipFill>
      <xdr:spPr bwMode="auto">
        <a:xfrm>
          <a:off x="2886075" y="1371600"/>
          <a:ext cx="1714500" cy="1323975"/>
        </a:xfrm>
        <a:prstGeom prst="rect">
          <a:avLst/>
        </a:prstGeom>
        <a:noFill/>
        <a:ln w="9525">
          <a:noFill/>
          <a:miter lim="800000"/>
          <a:headEnd/>
          <a:tailEnd/>
        </a:ln>
      </xdr:spPr>
    </xdr:pic>
    <xdr:clientData/>
  </xdr:twoCellAnchor>
  <xdr:twoCellAnchor>
    <xdr:from>
      <xdr:col>1</xdr:col>
      <xdr:colOff>0</xdr:colOff>
      <xdr:row>257</xdr:row>
      <xdr:rowOff>57150</xdr:rowOff>
    </xdr:from>
    <xdr:to>
      <xdr:col>1</xdr:col>
      <xdr:colOff>2209800</xdr:colOff>
      <xdr:row>263</xdr:row>
      <xdr:rowOff>161925</xdr:rowOff>
    </xdr:to>
    <xdr:pic>
      <xdr:nvPicPr>
        <xdr:cNvPr id="16" name="Picture 5"/>
        <xdr:cNvPicPr>
          <a:picLocks noChangeAspect="1" noChangeArrowheads="1"/>
        </xdr:cNvPicPr>
      </xdr:nvPicPr>
      <xdr:blipFill>
        <a:blip xmlns:r="http://schemas.openxmlformats.org/officeDocument/2006/relationships" r:embed="rId2" cstate="print"/>
        <a:srcRect t="-5302"/>
        <a:stretch>
          <a:fillRect/>
        </a:stretch>
      </xdr:blipFill>
      <xdr:spPr bwMode="auto">
        <a:xfrm>
          <a:off x="1790700" y="12077700"/>
          <a:ext cx="2209800" cy="1247775"/>
        </a:xfrm>
        <a:prstGeom prst="rect">
          <a:avLst/>
        </a:prstGeom>
        <a:noFill/>
        <a:ln w="9525">
          <a:noFill/>
          <a:miter lim="800000"/>
          <a:headEnd/>
          <a:tailEnd/>
        </a:ln>
      </xdr:spPr>
    </xdr:pic>
    <xdr:clientData/>
  </xdr:twoCellAnchor>
  <xdr:twoCellAnchor>
    <xdr:from>
      <xdr:col>1</xdr:col>
      <xdr:colOff>843252</xdr:colOff>
      <xdr:row>575</xdr:row>
      <xdr:rowOff>171451</xdr:rowOff>
    </xdr:from>
    <xdr:to>
      <xdr:col>1</xdr:col>
      <xdr:colOff>3276600</xdr:colOff>
      <xdr:row>582</xdr:row>
      <xdr:rowOff>104776</xdr:rowOff>
    </xdr:to>
    <xdr:pic>
      <xdr:nvPicPr>
        <xdr:cNvPr id="21" name="Picture 217" descr="E60_EXC_LineArt_Icon"/>
        <xdr:cNvPicPr>
          <a:picLocks noChangeAspect="1" noChangeArrowheads="1"/>
        </xdr:cNvPicPr>
      </xdr:nvPicPr>
      <xdr:blipFill>
        <a:blip xmlns:r="http://schemas.openxmlformats.org/officeDocument/2006/relationships" r:embed="rId8" cstate="print"/>
        <a:srcRect/>
        <a:stretch>
          <a:fillRect/>
        </a:stretch>
      </xdr:blipFill>
      <xdr:spPr bwMode="auto">
        <a:xfrm>
          <a:off x="2633952" y="65817751"/>
          <a:ext cx="2433348" cy="1619250"/>
        </a:xfrm>
        <a:prstGeom prst="rect">
          <a:avLst/>
        </a:prstGeom>
        <a:noFill/>
        <a:ln w="9525">
          <a:noFill/>
          <a:miter lim="800000"/>
          <a:headEnd/>
          <a:tailEnd/>
        </a:ln>
      </xdr:spPr>
    </xdr:pic>
    <xdr:clientData/>
  </xdr:twoCellAnchor>
  <xdr:twoCellAnchor>
    <xdr:from>
      <xdr:col>1</xdr:col>
      <xdr:colOff>733425</xdr:colOff>
      <xdr:row>594</xdr:row>
      <xdr:rowOff>9525</xdr:rowOff>
    </xdr:from>
    <xdr:to>
      <xdr:col>1</xdr:col>
      <xdr:colOff>3400425</xdr:colOff>
      <xdr:row>601</xdr:row>
      <xdr:rowOff>57151</xdr:rowOff>
    </xdr:to>
    <xdr:pic>
      <xdr:nvPicPr>
        <xdr:cNvPr id="22" name="Picture 228" descr="E80_EXC_LineArt_Icon"/>
        <xdr:cNvPicPr>
          <a:picLocks noChangeAspect="1" noChangeArrowheads="1"/>
        </xdr:cNvPicPr>
      </xdr:nvPicPr>
      <xdr:blipFill>
        <a:blip xmlns:r="http://schemas.openxmlformats.org/officeDocument/2006/relationships" r:embed="rId9" cstate="print"/>
        <a:srcRect/>
        <a:stretch>
          <a:fillRect/>
        </a:stretch>
      </xdr:blipFill>
      <xdr:spPr bwMode="auto">
        <a:xfrm>
          <a:off x="2524125" y="94954725"/>
          <a:ext cx="2667000" cy="1381126"/>
        </a:xfrm>
        <a:prstGeom prst="rect">
          <a:avLst/>
        </a:prstGeom>
        <a:noFill/>
        <a:ln w="9525">
          <a:noFill/>
          <a:miter lim="800000"/>
          <a:headEnd/>
          <a:tailEnd/>
        </a:ln>
      </xdr:spPr>
    </xdr:pic>
    <xdr:clientData/>
  </xdr:twoCellAnchor>
  <xdr:twoCellAnchor>
    <xdr:from>
      <xdr:col>1</xdr:col>
      <xdr:colOff>1085851</xdr:colOff>
      <xdr:row>46</xdr:row>
      <xdr:rowOff>47625</xdr:rowOff>
    </xdr:from>
    <xdr:to>
      <xdr:col>1</xdr:col>
      <xdr:colOff>3238501</xdr:colOff>
      <xdr:row>52</xdr:row>
      <xdr:rowOff>171450</xdr:rowOff>
    </xdr:to>
    <xdr:pic>
      <xdr:nvPicPr>
        <xdr:cNvPr id="24"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76551" y="7648575"/>
          <a:ext cx="2152650" cy="12668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1028700</xdr:colOff>
          <xdr:row>0</xdr:row>
          <xdr:rowOff>57150</xdr:rowOff>
        </xdr:from>
        <xdr:to>
          <xdr:col>1</xdr:col>
          <xdr:colOff>2943225</xdr:colOff>
          <xdr:row>1</xdr:row>
          <xdr:rowOff>209550</xdr:rowOff>
        </xdr:to>
        <xdr:sp macro="" textlink="">
          <xdr:nvSpPr>
            <xdr:cNvPr id="344065" name="Object 1" hidden="1">
              <a:extLst>
                <a:ext uri="{63B3BB69-23CF-44E3-9099-C40C66FF867C}">
                  <a14:compatExt spid="_x0000_s34406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1028700</xdr:colOff>
          <xdr:row>0</xdr:row>
          <xdr:rowOff>57150</xdr:rowOff>
        </xdr:from>
        <xdr:to>
          <xdr:col>1</xdr:col>
          <xdr:colOff>2943225</xdr:colOff>
          <xdr:row>1</xdr:row>
          <xdr:rowOff>209550</xdr:rowOff>
        </xdr:to>
        <xdr:sp macro="" textlink="">
          <xdr:nvSpPr>
            <xdr:cNvPr id="344066" name="Object 2" hidden="1">
              <a:extLst>
                <a:ext uri="{63B3BB69-23CF-44E3-9099-C40C66FF867C}">
                  <a14:compatExt spid="_x0000_s34406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619125</xdr:colOff>
      <xdr:row>162</xdr:row>
      <xdr:rowOff>76200</xdr:rowOff>
    </xdr:from>
    <xdr:to>
      <xdr:col>1</xdr:col>
      <xdr:colOff>2828925</xdr:colOff>
      <xdr:row>168</xdr:row>
      <xdr:rowOff>180975</xdr:rowOff>
    </xdr:to>
    <xdr:pic>
      <xdr:nvPicPr>
        <xdr:cNvPr id="26"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409825" y="12477750"/>
          <a:ext cx="2209800" cy="1247775"/>
        </a:xfrm>
        <a:prstGeom prst="rect">
          <a:avLst/>
        </a:prstGeom>
        <a:noFill/>
        <a:ln w="9525">
          <a:noFill/>
          <a:miter lim="800000"/>
          <a:headEnd/>
          <a:tailEnd/>
        </a:ln>
      </xdr:spPr>
    </xdr:pic>
    <xdr:clientData/>
  </xdr:twoCellAnchor>
  <xdr:twoCellAnchor>
    <xdr:from>
      <xdr:col>1</xdr:col>
      <xdr:colOff>1085851</xdr:colOff>
      <xdr:row>72</xdr:row>
      <xdr:rowOff>47625</xdr:rowOff>
    </xdr:from>
    <xdr:to>
      <xdr:col>1</xdr:col>
      <xdr:colOff>3238501</xdr:colOff>
      <xdr:row>78</xdr:row>
      <xdr:rowOff>171450</xdr:rowOff>
    </xdr:to>
    <xdr:pic>
      <xdr:nvPicPr>
        <xdr:cNvPr id="25"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76551" y="6886575"/>
          <a:ext cx="2152650" cy="1266825"/>
        </a:xfrm>
        <a:prstGeom prst="rect">
          <a:avLst/>
        </a:prstGeom>
        <a:noFill/>
        <a:ln w="9525">
          <a:noFill/>
          <a:miter lim="800000"/>
          <a:headEnd/>
          <a:tailEnd/>
        </a:ln>
      </xdr:spPr>
    </xdr:pic>
    <xdr:clientData/>
  </xdr:twoCellAnchor>
  <xdr:twoCellAnchor>
    <xdr:from>
      <xdr:col>1</xdr:col>
      <xdr:colOff>1085851</xdr:colOff>
      <xdr:row>72</xdr:row>
      <xdr:rowOff>47625</xdr:rowOff>
    </xdr:from>
    <xdr:to>
      <xdr:col>1</xdr:col>
      <xdr:colOff>3238501</xdr:colOff>
      <xdr:row>78</xdr:row>
      <xdr:rowOff>171450</xdr:rowOff>
    </xdr:to>
    <xdr:pic>
      <xdr:nvPicPr>
        <xdr:cNvPr id="27"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76551" y="6886575"/>
          <a:ext cx="2152650" cy="1266825"/>
        </a:xfrm>
        <a:prstGeom prst="rect">
          <a:avLst/>
        </a:prstGeom>
        <a:noFill/>
        <a:ln w="9525">
          <a:noFill/>
          <a:miter lim="800000"/>
          <a:headEnd/>
          <a:tailEnd/>
        </a:ln>
      </xdr:spPr>
    </xdr:pic>
    <xdr:clientData/>
  </xdr:twoCellAnchor>
  <xdr:twoCellAnchor>
    <xdr:from>
      <xdr:col>1</xdr:col>
      <xdr:colOff>1085851</xdr:colOff>
      <xdr:row>18</xdr:row>
      <xdr:rowOff>47625</xdr:rowOff>
    </xdr:from>
    <xdr:to>
      <xdr:col>1</xdr:col>
      <xdr:colOff>3238501</xdr:colOff>
      <xdr:row>24</xdr:row>
      <xdr:rowOff>171450</xdr:rowOff>
    </xdr:to>
    <xdr:pic>
      <xdr:nvPicPr>
        <xdr:cNvPr id="20"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76551" y="7991475"/>
          <a:ext cx="2152650" cy="1266825"/>
        </a:xfrm>
        <a:prstGeom prst="rect">
          <a:avLst/>
        </a:prstGeom>
        <a:noFill/>
        <a:ln w="9525">
          <a:noFill/>
          <a:miter lim="800000"/>
          <a:headEnd/>
          <a:tailEnd/>
        </a:ln>
      </xdr:spPr>
    </xdr:pic>
    <xdr:clientData/>
  </xdr:twoCellAnchor>
  <xdr:twoCellAnchor>
    <xdr:from>
      <xdr:col>1</xdr:col>
      <xdr:colOff>1095376</xdr:colOff>
      <xdr:row>18</xdr:row>
      <xdr:rowOff>95250</xdr:rowOff>
    </xdr:from>
    <xdr:to>
      <xdr:col>1</xdr:col>
      <xdr:colOff>3248026</xdr:colOff>
      <xdr:row>25</xdr:row>
      <xdr:rowOff>28575</xdr:rowOff>
    </xdr:to>
    <xdr:pic>
      <xdr:nvPicPr>
        <xdr:cNvPr id="23"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86076" y="3657600"/>
          <a:ext cx="2152650" cy="12668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3200400</xdr:colOff>
      <xdr:row>4</xdr:row>
      <xdr:rowOff>95250</xdr:rowOff>
    </xdr:from>
    <xdr:to>
      <xdr:col>1</xdr:col>
      <xdr:colOff>3914775</xdr:colOff>
      <xdr:row>14</xdr:row>
      <xdr:rowOff>57150</xdr:rowOff>
    </xdr:to>
    <xdr:pic>
      <xdr:nvPicPr>
        <xdr:cNvPr id="695572" name="Picture 3" descr="Auger"/>
        <xdr:cNvPicPr>
          <a:picLocks noChangeAspect="1" noChangeArrowheads="1"/>
        </xdr:cNvPicPr>
      </xdr:nvPicPr>
      <xdr:blipFill>
        <a:blip xmlns:r="http://schemas.openxmlformats.org/officeDocument/2006/relationships" r:embed="rId1" cstate="print"/>
        <a:srcRect/>
        <a:stretch>
          <a:fillRect/>
        </a:stretch>
      </xdr:blipFill>
      <xdr:spPr bwMode="auto">
        <a:xfrm>
          <a:off x="4572000" y="533400"/>
          <a:ext cx="714375" cy="1866900"/>
        </a:xfrm>
        <a:prstGeom prst="rect">
          <a:avLst/>
        </a:prstGeom>
        <a:noFill/>
        <a:ln w="9525">
          <a:noFill/>
          <a:miter lim="800000"/>
          <a:headEnd/>
          <a:tailEnd/>
        </a:ln>
      </xdr:spPr>
    </xdr:pic>
    <xdr:clientData/>
  </xdr:twoCellAnchor>
  <xdr:twoCellAnchor>
    <xdr:from>
      <xdr:col>1</xdr:col>
      <xdr:colOff>523875</xdr:colOff>
      <xdr:row>7</xdr:row>
      <xdr:rowOff>9525</xdr:rowOff>
    </xdr:from>
    <xdr:to>
      <xdr:col>1</xdr:col>
      <xdr:colOff>2381250</xdr:colOff>
      <xdr:row>14</xdr:row>
      <xdr:rowOff>38100</xdr:rowOff>
    </xdr:to>
    <xdr:pic>
      <xdr:nvPicPr>
        <xdr:cNvPr id="695573" name="Picture 1" descr="AUGER INTERFACE"/>
        <xdr:cNvPicPr>
          <a:picLocks noChangeAspect="1" noChangeArrowheads="1"/>
        </xdr:cNvPicPr>
      </xdr:nvPicPr>
      <xdr:blipFill>
        <a:blip xmlns:r="http://schemas.openxmlformats.org/officeDocument/2006/relationships" r:embed="rId2" cstate="print"/>
        <a:srcRect/>
        <a:stretch>
          <a:fillRect/>
        </a:stretch>
      </xdr:blipFill>
      <xdr:spPr bwMode="auto">
        <a:xfrm>
          <a:off x="1895475" y="1019175"/>
          <a:ext cx="1857375" cy="1362075"/>
        </a:xfrm>
        <a:prstGeom prst="rect">
          <a:avLst/>
        </a:prstGeom>
        <a:noFill/>
        <a:ln w="9525">
          <a:noFill/>
          <a:miter lim="800000"/>
          <a:headEnd/>
          <a:tailEnd/>
        </a:ln>
      </xdr:spPr>
    </xdr:pic>
    <xdr:clientData/>
  </xdr:twoCellAnchor>
  <xdr:twoCellAnchor>
    <xdr:from>
      <xdr:col>1</xdr:col>
      <xdr:colOff>1028700</xdr:colOff>
      <xdr:row>73</xdr:row>
      <xdr:rowOff>28575</xdr:rowOff>
    </xdr:from>
    <xdr:to>
      <xdr:col>1</xdr:col>
      <xdr:colOff>4029075</xdr:colOff>
      <xdr:row>78</xdr:row>
      <xdr:rowOff>114300</xdr:rowOff>
    </xdr:to>
    <xdr:pic>
      <xdr:nvPicPr>
        <xdr:cNvPr id="695574" name="Picture 7" descr="Breaker_HB880_side"/>
        <xdr:cNvPicPr>
          <a:picLocks noChangeAspect="1" noChangeArrowheads="1"/>
        </xdr:cNvPicPr>
      </xdr:nvPicPr>
      <xdr:blipFill>
        <a:blip xmlns:r="http://schemas.openxmlformats.org/officeDocument/2006/relationships" r:embed="rId3" cstate="print"/>
        <a:srcRect/>
        <a:stretch>
          <a:fillRect/>
        </a:stretch>
      </xdr:blipFill>
      <xdr:spPr bwMode="auto">
        <a:xfrm>
          <a:off x="2400300" y="13354050"/>
          <a:ext cx="3000375" cy="1038225"/>
        </a:xfrm>
        <a:prstGeom prst="rect">
          <a:avLst/>
        </a:prstGeom>
        <a:noFill/>
        <a:ln w="9525">
          <a:noFill/>
          <a:miter lim="800000"/>
          <a:headEnd/>
          <a:tailEnd/>
        </a:ln>
      </xdr:spPr>
    </xdr:pic>
    <xdr:clientData/>
  </xdr:twoCellAnchor>
  <xdr:twoCellAnchor>
    <xdr:from>
      <xdr:col>1</xdr:col>
      <xdr:colOff>1971675</xdr:colOff>
      <xdr:row>471</xdr:row>
      <xdr:rowOff>85725</xdr:rowOff>
    </xdr:from>
    <xdr:to>
      <xdr:col>1</xdr:col>
      <xdr:colOff>3457575</xdr:colOff>
      <xdr:row>481</xdr:row>
      <xdr:rowOff>38100</xdr:rowOff>
    </xdr:to>
    <xdr:pic>
      <xdr:nvPicPr>
        <xdr:cNvPr id="695576" name="Picture 66" descr="3-tine grapple"/>
        <xdr:cNvPicPr>
          <a:picLocks noChangeAspect="1" noChangeArrowheads="1"/>
        </xdr:cNvPicPr>
      </xdr:nvPicPr>
      <xdr:blipFill>
        <a:blip xmlns:r="http://schemas.openxmlformats.org/officeDocument/2006/relationships" r:embed="rId4" cstate="print"/>
        <a:srcRect/>
        <a:stretch>
          <a:fillRect/>
        </a:stretch>
      </xdr:blipFill>
      <xdr:spPr bwMode="auto">
        <a:xfrm>
          <a:off x="3343275" y="87106125"/>
          <a:ext cx="1485900" cy="1857375"/>
        </a:xfrm>
        <a:prstGeom prst="rect">
          <a:avLst/>
        </a:prstGeom>
        <a:noFill/>
        <a:ln w="9525">
          <a:noFill/>
          <a:miter lim="800000"/>
          <a:headEnd/>
          <a:tailEnd/>
        </a:ln>
      </xdr:spPr>
    </xdr:pic>
    <xdr:clientData/>
  </xdr:twoCellAnchor>
  <xdr:twoCellAnchor>
    <xdr:from>
      <xdr:col>1</xdr:col>
      <xdr:colOff>2133600</xdr:colOff>
      <xdr:row>492</xdr:row>
      <xdr:rowOff>123825</xdr:rowOff>
    </xdr:from>
    <xdr:to>
      <xdr:col>1</xdr:col>
      <xdr:colOff>3352800</xdr:colOff>
      <xdr:row>502</xdr:row>
      <xdr:rowOff>76200</xdr:rowOff>
    </xdr:to>
    <xdr:pic>
      <xdr:nvPicPr>
        <xdr:cNvPr id="695577" name="Picture 72" descr="hydratilt"/>
        <xdr:cNvPicPr>
          <a:picLocks noChangeAspect="1" noChangeArrowheads="1"/>
        </xdr:cNvPicPr>
      </xdr:nvPicPr>
      <xdr:blipFill>
        <a:blip xmlns:r="http://schemas.openxmlformats.org/officeDocument/2006/relationships" r:embed="rId5" cstate="print"/>
        <a:srcRect/>
        <a:stretch>
          <a:fillRect/>
        </a:stretch>
      </xdr:blipFill>
      <xdr:spPr bwMode="auto">
        <a:xfrm>
          <a:off x="3505200" y="91592400"/>
          <a:ext cx="1219200" cy="1857375"/>
        </a:xfrm>
        <a:prstGeom prst="rect">
          <a:avLst/>
        </a:prstGeom>
        <a:noFill/>
        <a:ln w="9525">
          <a:noFill/>
          <a:miter lim="800000"/>
          <a:headEnd/>
          <a:tailEnd/>
        </a:ln>
      </xdr:spPr>
    </xdr:pic>
    <xdr:clientData/>
  </xdr:twoCellAnchor>
  <xdr:twoCellAnchor>
    <xdr:from>
      <xdr:col>1</xdr:col>
      <xdr:colOff>2000250</xdr:colOff>
      <xdr:row>531</xdr:row>
      <xdr:rowOff>114300</xdr:rowOff>
    </xdr:from>
    <xdr:to>
      <xdr:col>1</xdr:col>
      <xdr:colOff>3352800</xdr:colOff>
      <xdr:row>541</xdr:row>
      <xdr:rowOff>161925</xdr:rowOff>
    </xdr:to>
    <xdr:pic>
      <xdr:nvPicPr>
        <xdr:cNvPr id="695578" name="Picture 85" descr="packer wheel"/>
        <xdr:cNvPicPr>
          <a:picLocks noChangeAspect="1" noChangeArrowheads="1"/>
        </xdr:cNvPicPr>
      </xdr:nvPicPr>
      <xdr:blipFill>
        <a:blip xmlns:r="http://schemas.openxmlformats.org/officeDocument/2006/relationships" r:embed="rId6" cstate="print"/>
        <a:srcRect/>
        <a:stretch>
          <a:fillRect/>
        </a:stretch>
      </xdr:blipFill>
      <xdr:spPr bwMode="auto">
        <a:xfrm>
          <a:off x="3371850" y="99145725"/>
          <a:ext cx="1352550" cy="1952625"/>
        </a:xfrm>
        <a:prstGeom prst="rect">
          <a:avLst/>
        </a:prstGeom>
        <a:noFill/>
        <a:ln w="9525">
          <a:noFill/>
          <a:miter lim="800000"/>
          <a:headEnd/>
          <a:tailEnd/>
        </a:ln>
      </xdr:spPr>
    </xdr:pic>
    <xdr:clientData/>
  </xdr:twoCellAnchor>
  <xdr:twoCellAnchor>
    <xdr:from>
      <xdr:col>1</xdr:col>
      <xdr:colOff>1905000</xdr:colOff>
      <xdr:row>548</xdr:row>
      <xdr:rowOff>28575</xdr:rowOff>
    </xdr:from>
    <xdr:to>
      <xdr:col>1</xdr:col>
      <xdr:colOff>3562350</xdr:colOff>
      <xdr:row>555</xdr:row>
      <xdr:rowOff>152400</xdr:rowOff>
    </xdr:to>
    <xdr:pic>
      <xdr:nvPicPr>
        <xdr:cNvPr id="695579" name="Picture 93" descr="Plate Compactor_PC62"/>
        <xdr:cNvPicPr>
          <a:picLocks noChangeAspect="1" noChangeArrowheads="1"/>
        </xdr:cNvPicPr>
      </xdr:nvPicPr>
      <xdr:blipFill>
        <a:blip xmlns:r="http://schemas.openxmlformats.org/officeDocument/2006/relationships" r:embed="rId7" cstate="print"/>
        <a:srcRect/>
        <a:stretch>
          <a:fillRect/>
        </a:stretch>
      </xdr:blipFill>
      <xdr:spPr bwMode="auto">
        <a:xfrm>
          <a:off x="3276600" y="102365175"/>
          <a:ext cx="1657350" cy="1457325"/>
        </a:xfrm>
        <a:prstGeom prst="rect">
          <a:avLst/>
        </a:prstGeom>
        <a:noFill/>
        <a:ln w="9525">
          <a:noFill/>
          <a:miter lim="800000"/>
          <a:headEnd/>
          <a:tailEnd/>
        </a:ln>
      </xdr:spPr>
    </xdr:pic>
    <xdr:clientData/>
  </xdr:twoCellAnchor>
  <xdr:twoCellAnchor>
    <xdr:from>
      <xdr:col>1</xdr:col>
      <xdr:colOff>1990725</xdr:colOff>
      <xdr:row>595</xdr:row>
      <xdr:rowOff>133350</xdr:rowOff>
    </xdr:from>
    <xdr:to>
      <xdr:col>1</xdr:col>
      <xdr:colOff>3105150</xdr:colOff>
      <xdr:row>607</xdr:row>
      <xdr:rowOff>161925</xdr:rowOff>
    </xdr:to>
    <xdr:pic>
      <xdr:nvPicPr>
        <xdr:cNvPr id="695580" name="Picture 102" descr="Power Tilt"/>
        <xdr:cNvPicPr>
          <a:picLocks noChangeAspect="1" noChangeArrowheads="1"/>
        </xdr:cNvPicPr>
      </xdr:nvPicPr>
      <xdr:blipFill>
        <a:blip xmlns:r="http://schemas.openxmlformats.org/officeDocument/2006/relationships" r:embed="rId8" cstate="print"/>
        <a:srcRect/>
        <a:stretch>
          <a:fillRect/>
        </a:stretch>
      </xdr:blipFill>
      <xdr:spPr bwMode="auto">
        <a:xfrm>
          <a:off x="3362325" y="106918125"/>
          <a:ext cx="1114425" cy="2314575"/>
        </a:xfrm>
        <a:prstGeom prst="rect">
          <a:avLst/>
        </a:prstGeom>
        <a:noFill/>
        <a:ln w="9525">
          <a:noFill/>
          <a:miter lim="800000"/>
          <a:headEnd/>
          <a:tailEnd/>
        </a:ln>
      </xdr:spPr>
    </xdr:pic>
    <xdr:clientData/>
  </xdr:twoCellAnchor>
  <xdr:twoCellAnchor>
    <xdr:from>
      <xdr:col>1</xdr:col>
      <xdr:colOff>2181225</xdr:colOff>
      <xdr:row>619</xdr:row>
      <xdr:rowOff>142875</xdr:rowOff>
    </xdr:from>
    <xdr:to>
      <xdr:col>1</xdr:col>
      <xdr:colOff>3276600</xdr:colOff>
      <xdr:row>630</xdr:row>
      <xdr:rowOff>104775</xdr:rowOff>
    </xdr:to>
    <xdr:pic>
      <xdr:nvPicPr>
        <xdr:cNvPr id="695581" name="Picture 112" descr="Ripper_442"/>
        <xdr:cNvPicPr>
          <a:picLocks noChangeAspect="1" noChangeArrowheads="1"/>
        </xdr:cNvPicPr>
      </xdr:nvPicPr>
      <xdr:blipFill>
        <a:blip xmlns:r="http://schemas.openxmlformats.org/officeDocument/2006/relationships" r:embed="rId9" cstate="print"/>
        <a:srcRect/>
        <a:stretch>
          <a:fillRect/>
        </a:stretch>
      </xdr:blipFill>
      <xdr:spPr bwMode="auto">
        <a:xfrm>
          <a:off x="3552825" y="111947325"/>
          <a:ext cx="1095375" cy="2057400"/>
        </a:xfrm>
        <a:prstGeom prst="rect">
          <a:avLst/>
        </a:prstGeom>
        <a:noFill/>
        <a:ln w="9525">
          <a:noFill/>
          <a:miter lim="800000"/>
          <a:headEnd/>
          <a:tailEnd/>
        </a:ln>
      </xdr:spPr>
    </xdr:pic>
    <xdr:clientData/>
  </xdr:twoCellAnchor>
  <xdr:twoCellAnchor>
    <xdr:from>
      <xdr:col>1</xdr:col>
      <xdr:colOff>1533525</xdr:colOff>
      <xdr:row>659</xdr:row>
      <xdr:rowOff>0</xdr:rowOff>
    </xdr:from>
    <xdr:to>
      <xdr:col>1</xdr:col>
      <xdr:colOff>4219575</xdr:colOff>
      <xdr:row>665</xdr:row>
      <xdr:rowOff>0</xdr:rowOff>
    </xdr:to>
    <xdr:pic>
      <xdr:nvPicPr>
        <xdr:cNvPr id="695583" name="Picture 135" descr="trencher"/>
        <xdr:cNvPicPr>
          <a:picLocks noChangeAspect="1" noChangeArrowheads="1"/>
        </xdr:cNvPicPr>
      </xdr:nvPicPr>
      <xdr:blipFill>
        <a:blip xmlns:r="http://schemas.openxmlformats.org/officeDocument/2006/relationships" r:embed="rId10" cstate="print"/>
        <a:srcRect/>
        <a:stretch>
          <a:fillRect/>
        </a:stretch>
      </xdr:blipFill>
      <xdr:spPr bwMode="auto">
        <a:xfrm>
          <a:off x="2905125" y="119805450"/>
          <a:ext cx="2686050" cy="1143000"/>
        </a:xfrm>
        <a:prstGeom prst="rect">
          <a:avLst/>
        </a:prstGeom>
        <a:noFill/>
        <a:ln w="9525">
          <a:noFill/>
          <a:miter lim="800000"/>
          <a:headEnd/>
          <a:tailEnd/>
        </a:ln>
      </xdr:spPr>
    </xdr:pic>
    <xdr:clientData/>
  </xdr:twoCellAnchor>
  <xdr:twoCellAnchor>
    <xdr:from>
      <xdr:col>1</xdr:col>
      <xdr:colOff>3225248</xdr:colOff>
      <xdr:row>4</xdr:row>
      <xdr:rowOff>103533</xdr:rowOff>
    </xdr:from>
    <xdr:to>
      <xdr:col>1</xdr:col>
      <xdr:colOff>3939623</xdr:colOff>
      <xdr:row>14</xdr:row>
      <xdr:rowOff>65433</xdr:rowOff>
    </xdr:to>
    <xdr:pic>
      <xdr:nvPicPr>
        <xdr:cNvPr id="14" name="Picture 3" descr="Auger"/>
        <xdr:cNvPicPr>
          <a:picLocks noChangeAspect="1" noChangeArrowheads="1"/>
        </xdr:cNvPicPr>
      </xdr:nvPicPr>
      <xdr:blipFill>
        <a:blip xmlns:r="http://schemas.openxmlformats.org/officeDocument/2006/relationships" r:embed="rId1" cstate="print"/>
        <a:srcRect/>
        <a:stretch>
          <a:fillRect/>
        </a:stretch>
      </xdr:blipFill>
      <xdr:spPr bwMode="auto">
        <a:xfrm>
          <a:off x="4989444" y="1031185"/>
          <a:ext cx="714375" cy="1866900"/>
        </a:xfrm>
        <a:prstGeom prst="rect">
          <a:avLst/>
        </a:prstGeom>
        <a:noFill/>
        <a:ln w="9525">
          <a:noFill/>
          <a:miter lim="800000"/>
          <a:headEnd/>
          <a:tailEnd/>
        </a:ln>
      </xdr:spPr>
    </xdr:pic>
    <xdr:clientData/>
  </xdr:twoCellAnchor>
  <xdr:twoCellAnchor>
    <xdr:from>
      <xdr:col>1</xdr:col>
      <xdr:colOff>523875</xdr:colOff>
      <xdr:row>7</xdr:row>
      <xdr:rowOff>9525</xdr:rowOff>
    </xdr:from>
    <xdr:to>
      <xdr:col>1</xdr:col>
      <xdr:colOff>2381250</xdr:colOff>
      <xdr:row>14</xdr:row>
      <xdr:rowOff>38100</xdr:rowOff>
    </xdr:to>
    <xdr:pic>
      <xdr:nvPicPr>
        <xdr:cNvPr id="15" name="Picture 1" descr="AUGER INTERFACE"/>
        <xdr:cNvPicPr>
          <a:picLocks noChangeAspect="1" noChangeArrowheads="1"/>
        </xdr:cNvPicPr>
      </xdr:nvPicPr>
      <xdr:blipFill>
        <a:blip xmlns:r="http://schemas.openxmlformats.org/officeDocument/2006/relationships" r:embed="rId2" cstate="print"/>
        <a:srcRect/>
        <a:stretch>
          <a:fillRect/>
        </a:stretch>
      </xdr:blipFill>
      <xdr:spPr bwMode="auto">
        <a:xfrm>
          <a:off x="1895475" y="1019175"/>
          <a:ext cx="1857375" cy="1362075"/>
        </a:xfrm>
        <a:prstGeom prst="rect">
          <a:avLst/>
        </a:prstGeom>
        <a:noFill/>
        <a:ln w="9525">
          <a:noFill/>
          <a:miter lim="800000"/>
          <a:headEnd/>
          <a:tailEnd/>
        </a:ln>
      </xdr:spPr>
    </xdr:pic>
    <xdr:clientData/>
  </xdr:twoCellAnchor>
  <xdr:twoCellAnchor>
    <xdr:from>
      <xdr:col>1</xdr:col>
      <xdr:colOff>1028700</xdr:colOff>
      <xdr:row>73</xdr:row>
      <xdr:rowOff>28575</xdr:rowOff>
    </xdr:from>
    <xdr:to>
      <xdr:col>1</xdr:col>
      <xdr:colOff>4029075</xdr:colOff>
      <xdr:row>78</xdr:row>
      <xdr:rowOff>114300</xdr:rowOff>
    </xdr:to>
    <xdr:pic>
      <xdr:nvPicPr>
        <xdr:cNvPr id="16" name="Picture 7" descr="Breaker_HB880_side"/>
        <xdr:cNvPicPr>
          <a:picLocks noChangeAspect="1" noChangeArrowheads="1"/>
        </xdr:cNvPicPr>
      </xdr:nvPicPr>
      <xdr:blipFill>
        <a:blip xmlns:r="http://schemas.openxmlformats.org/officeDocument/2006/relationships" r:embed="rId3" cstate="print"/>
        <a:srcRect/>
        <a:stretch>
          <a:fillRect/>
        </a:stretch>
      </xdr:blipFill>
      <xdr:spPr bwMode="auto">
        <a:xfrm>
          <a:off x="2400300" y="13354050"/>
          <a:ext cx="3000375" cy="1038225"/>
        </a:xfrm>
        <a:prstGeom prst="rect">
          <a:avLst/>
        </a:prstGeom>
        <a:noFill/>
        <a:ln w="9525">
          <a:noFill/>
          <a:miter lim="800000"/>
          <a:headEnd/>
          <a:tailEnd/>
        </a:ln>
      </xdr:spPr>
    </xdr:pic>
    <xdr:clientData/>
  </xdr:twoCellAnchor>
  <xdr:twoCellAnchor>
    <xdr:from>
      <xdr:col>1</xdr:col>
      <xdr:colOff>1971675</xdr:colOff>
      <xdr:row>471</xdr:row>
      <xdr:rowOff>85725</xdr:rowOff>
    </xdr:from>
    <xdr:to>
      <xdr:col>1</xdr:col>
      <xdr:colOff>3457575</xdr:colOff>
      <xdr:row>481</xdr:row>
      <xdr:rowOff>38100</xdr:rowOff>
    </xdr:to>
    <xdr:pic>
      <xdr:nvPicPr>
        <xdr:cNvPr id="18" name="Picture 66" descr="3-tine grapple"/>
        <xdr:cNvPicPr>
          <a:picLocks noChangeAspect="1" noChangeArrowheads="1"/>
        </xdr:cNvPicPr>
      </xdr:nvPicPr>
      <xdr:blipFill>
        <a:blip xmlns:r="http://schemas.openxmlformats.org/officeDocument/2006/relationships" r:embed="rId4" cstate="print"/>
        <a:srcRect/>
        <a:stretch>
          <a:fillRect/>
        </a:stretch>
      </xdr:blipFill>
      <xdr:spPr bwMode="auto">
        <a:xfrm>
          <a:off x="3343275" y="87106125"/>
          <a:ext cx="1485900" cy="1857375"/>
        </a:xfrm>
        <a:prstGeom prst="rect">
          <a:avLst/>
        </a:prstGeom>
        <a:noFill/>
        <a:ln w="9525">
          <a:noFill/>
          <a:miter lim="800000"/>
          <a:headEnd/>
          <a:tailEnd/>
        </a:ln>
      </xdr:spPr>
    </xdr:pic>
    <xdr:clientData/>
  </xdr:twoCellAnchor>
  <xdr:twoCellAnchor>
    <xdr:from>
      <xdr:col>1</xdr:col>
      <xdr:colOff>2133600</xdr:colOff>
      <xdr:row>492</xdr:row>
      <xdr:rowOff>123825</xdr:rowOff>
    </xdr:from>
    <xdr:to>
      <xdr:col>1</xdr:col>
      <xdr:colOff>3352800</xdr:colOff>
      <xdr:row>502</xdr:row>
      <xdr:rowOff>76200</xdr:rowOff>
    </xdr:to>
    <xdr:pic>
      <xdr:nvPicPr>
        <xdr:cNvPr id="19" name="Picture 72" descr="hydratilt"/>
        <xdr:cNvPicPr>
          <a:picLocks noChangeAspect="1" noChangeArrowheads="1"/>
        </xdr:cNvPicPr>
      </xdr:nvPicPr>
      <xdr:blipFill>
        <a:blip xmlns:r="http://schemas.openxmlformats.org/officeDocument/2006/relationships" r:embed="rId5" cstate="print"/>
        <a:srcRect/>
        <a:stretch>
          <a:fillRect/>
        </a:stretch>
      </xdr:blipFill>
      <xdr:spPr bwMode="auto">
        <a:xfrm>
          <a:off x="3505200" y="91592400"/>
          <a:ext cx="1219200" cy="1857375"/>
        </a:xfrm>
        <a:prstGeom prst="rect">
          <a:avLst/>
        </a:prstGeom>
        <a:noFill/>
        <a:ln w="9525">
          <a:noFill/>
          <a:miter lim="800000"/>
          <a:headEnd/>
          <a:tailEnd/>
        </a:ln>
      </xdr:spPr>
    </xdr:pic>
    <xdr:clientData/>
  </xdr:twoCellAnchor>
  <xdr:twoCellAnchor>
    <xdr:from>
      <xdr:col>1</xdr:col>
      <xdr:colOff>2000250</xdr:colOff>
      <xdr:row>531</xdr:row>
      <xdr:rowOff>114300</xdr:rowOff>
    </xdr:from>
    <xdr:to>
      <xdr:col>1</xdr:col>
      <xdr:colOff>3352800</xdr:colOff>
      <xdr:row>541</xdr:row>
      <xdr:rowOff>161925</xdr:rowOff>
    </xdr:to>
    <xdr:pic>
      <xdr:nvPicPr>
        <xdr:cNvPr id="20" name="Picture 85" descr="packer wheel"/>
        <xdr:cNvPicPr>
          <a:picLocks noChangeAspect="1" noChangeArrowheads="1"/>
        </xdr:cNvPicPr>
      </xdr:nvPicPr>
      <xdr:blipFill>
        <a:blip xmlns:r="http://schemas.openxmlformats.org/officeDocument/2006/relationships" r:embed="rId6" cstate="print"/>
        <a:srcRect/>
        <a:stretch>
          <a:fillRect/>
        </a:stretch>
      </xdr:blipFill>
      <xdr:spPr bwMode="auto">
        <a:xfrm>
          <a:off x="3371850" y="99145725"/>
          <a:ext cx="1352550" cy="1952625"/>
        </a:xfrm>
        <a:prstGeom prst="rect">
          <a:avLst/>
        </a:prstGeom>
        <a:noFill/>
        <a:ln w="9525">
          <a:noFill/>
          <a:miter lim="800000"/>
          <a:headEnd/>
          <a:tailEnd/>
        </a:ln>
      </xdr:spPr>
    </xdr:pic>
    <xdr:clientData/>
  </xdr:twoCellAnchor>
  <xdr:twoCellAnchor>
    <xdr:from>
      <xdr:col>1</xdr:col>
      <xdr:colOff>1905000</xdr:colOff>
      <xdr:row>548</xdr:row>
      <xdr:rowOff>28575</xdr:rowOff>
    </xdr:from>
    <xdr:to>
      <xdr:col>1</xdr:col>
      <xdr:colOff>3562350</xdr:colOff>
      <xdr:row>555</xdr:row>
      <xdr:rowOff>152400</xdr:rowOff>
    </xdr:to>
    <xdr:pic>
      <xdr:nvPicPr>
        <xdr:cNvPr id="21" name="Picture 93" descr="Plate Compactor_PC62"/>
        <xdr:cNvPicPr>
          <a:picLocks noChangeAspect="1" noChangeArrowheads="1"/>
        </xdr:cNvPicPr>
      </xdr:nvPicPr>
      <xdr:blipFill>
        <a:blip xmlns:r="http://schemas.openxmlformats.org/officeDocument/2006/relationships" r:embed="rId7" cstate="print"/>
        <a:srcRect/>
        <a:stretch>
          <a:fillRect/>
        </a:stretch>
      </xdr:blipFill>
      <xdr:spPr bwMode="auto">
        <a:xfrm>
          <a:off x="3276600" y="102365175"/>
          <a:ext cx="1657350" cy="1457325"/>
        </a:xfrm>
        <a:prstGeom prst="rect">
          <a:avLst/>
        </a:prstGeom>
        <a:noFill/>
        <a:ln w="9525">
          <a:noFill/>
          <a:miter lim="800000"/>
          <a:headEnd/>
          <a:tailEnd/>
        </a:ln>
      </xdr:spPr>
    </xdr:pic>
    <xdr:clientData/>
  </xdr:twoCellAnchor>
  <xdr:twoCellAnchor>
    <xdr:from>
      <xdr:col>1</xdr:col>
      <xdr:colOff>1990725</xdr:colOff>
      <xdr:row>595</xdr:row>
      <xdr:rowOff>133350</xdr:rowOff>
    </xdr:from>
    <xdr:to>
      <xdr:col>1</xdr:col>
      <xdr:colOff>3105150</xdr:colOff>
      <xdr:row>607</xdr:row>
      <xdr:rowOff>161925</xdr:rowOff>
    </xdr:to>
    <xdr:pic>
      <xdr:nvPicPr>
        <xdr:cNvPr id="22" name="Picture 102" descr="Power Tilt"/>
        <xdr:cNvPicPr>
          <a:picLocks noChangeAspect="1" noChangeArrowheads="1"/>
        </xdr:cNvPicPr>
      </xdr:nvPicPr>
      <xdr:blipFill>
        <a:blip xmlns:r="http://schemas.openxmlformats.org/officeDocument/2006/relationships" r:embed="rId8" cstate="print"/>
        <a:srcRect/>
        <a:stretch>
          <a:fillRect/>
        </a:stretch>
      </xdr:blipFill>
      <xdr:spPr bwMode="auto">
        <a:xfrm>
          <a:off x="3362325" y="106918125"/>
          <a:ext cx="1114425" cy="2314575"/>
        </a:xfrm>
        <a:prstGeom prst="rect">
          <a:avLst/>
        </a:prstGeom>
        <a:noFill/>
        <a:ln w="9525">
          <a:noFill/>
          <a:miter lim="800000"/>
          <a:headEnd/>
          <a:tailEnd/>
        </a:ln>
      </xdr:spPr>
    </xdr:pic>
    <xdr:clientData/>
  </xdr:twoCellAnchor>
  <xdr:twoCellAnchor>
    <xdr:from>
      <xdr:col>1</xdr:col>
      <xdr:colOff>2181225</xdr:colOff>
      <xdr:row>619</xdr:row>
      <xdr:rowOff>142875</xdr:rowOff>
    </xdr:from>
    <xdr:to>
      <xdr:col>1</xdr:col>
      <xdr:colOff>3276600</xdr:colOff>
      <xdr:row>630</xdr:row>
      <xdr:rowOff>104775</xdr:rowOff>
    </xdr:to>
    <xdr:pic>
      <xdr:nvPicPr>
        <xdr:cNvPr id="23" name="Picture 112" descr="Ripper_442"/>
        <xdr:cNvPicPr>
          <a:picLocks noChangeAspect="1" noChangeArrowheads="1"/>
        </xdr:cNvPicPr>
      </xdr:nvPicPr>
      <xdr:blipFill>
        <a:blip xmlns:r="http://schemas.openxmlformats.org/officeDocument/2006/relationships" r:embed="rId9" cstate="print"/>
        <a:srcRect/>
        <a:stretch>
          <a:fillRect/>
        </a:stretch>
      </xdr:blipFill>
      <xdr:spPr bwMode="auto">
        <a:xfrm>
          <a:off x="3552825" y="111947325"/>
          <a:ext cx="1095375" cy="2057400"/>
        </a:xfrm>
        <a:prstGeom prst="rect">
          <a:avLst/>
        </a:prstGeom>
        <a:noFill/>
        <a:ln w="9525">
          <a:noFill/>
          <a:miter lim="800000"/>
          <a:headEnd/>
          <a:tailEnd/>
        </a:ln>
      </xdr:spPr>
    </xdr:pic>
    <xdr:clientData/>
  </xdr:twoCellAnchor>
  <xdr:twoCellAnchor>
    <xdr:from>
      <xdr:col>1</xdr:col>
      <xdr:colOff>1419225</xdr:colOff>
      <xdr:row>643</xdr:row>
      <xdr:rowOff>9525</xdr:rowOff>
    </xdr:from>
    <xdr:to>
      <xdr:col>1</xdr:col>
      <xdr:colOff>4286250</xdr:colOff>
      <xdr:row>649</xdr:row>
      <xdr:rowOff>85725</xdr:rowOff>
    </xdr:to>
    <xdr:pic>
      <xdr:nvPicPr>
        <xdr:cNvPr id="24" name="Picture 123" descr="tilt bucket"/>
        <xdr:cNvPicPr>
          <a:picLocks noChangeAspect="1" noChangeArrowheads="1"/>
        </xdr:cNvPicPr>
      </xdr:nvPicPr>
      <xdr:blipFill>
        <a:blip xmlns:r="http://schemas.openxmlformats.org/officeDocument/2006/relationships" r:embed="rId11" cstate="print"/>
        <a:srcRect/>
        <a:stretch>
          <a:fillRect/>
        </a:stretch>
      </xdr:blipFill>
      <xdr:spPr bwMode="auto">
        <a:xfrm>
          <a:off x="3000375" y="124529850"/>
          <a:ext cx="2867025" cy="1971675"/>
        </a:xfrm>
        <a:prstGeom prst="rect">
          <a:avLst/>
        </a:prstGeom>
        <a:noFill/>
        <a:ln w="9525">
          <a:noFill/>
          <a:miter lim="800000"/>
          <a:headEnd/>
          <a:tailEnd/>
        </a:ln>
      </xdr:spPr>
    </xdr:pic>
    <xdr:clientData/>
  </xdr:twoCellAnchor>
  <xdr:twoCellAnchor>
    <xdr:from>
      <xdr:col>1</xdr:col>
      <xdr:colOff>1533525</xdr:colOff>
      <xdr:row>659</xdr:row>
      <xdr:rowOff>0</xdr:rowOff>
    </xdr:from>
    <xdr:to>
      <xdr:col>1</xdr:col>
      <xdr:colOff>4219575</xdr:colOff>
      <xdr:row>665</xdr:row>
      <xdr:rowOff>0</xdr:rowOff>
    </xdr:to>
    <xdr:pic>
      <xdr:nvPicPr>
        <xdr:cNvPr id="25" name="Picture 135" descr="trencher"/>
        <xdr:cNvPicPr>
          <a:picLocks noChangeAspect="1" noChangeArrowheads="1"/>
        </xdr:cNvPicPr>
      </xdr:nvPicPr>
      <xdr:blipFill>
        <a:blip xmlns:r="http://schemas.openxmlformats.org/officeDocument/2006/relationships" r:embed="rId10" cstate="print"/>
        <a:srcRect/>
        <a:stretch>
          <a:fillRect/>
        </a:stretch>
      </xdr:blipFill>
      <xdr:spPr bwMode="auto">
        <a:xfrm>
          <a:off x="2905125" y="119805450"/>
          <a:ext cx="2686050" cy="1143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1771650</xdr:colOff>
          <xdr:row>315</xdr:row>
          <xdr:rowOff>28575</xdr:rowOff>
        </xdr:from>
        <xdr:to>
          <xdr:col>1</xdr:col>
          <xdr:colOff>3648075</xdr:colOff>
          <xdr:row>323</xdr:row>
          <xdr:rowOff>104775</xdr:rowOff>
        </xdr:to>
        <xdr:sp macro="" textlink="">
          <xdr:nvSpPr>
            <xdr:cNvPr id="34860" name="Object 44" hidden="1">
              <a:extLst>
                <a:ext uri="{63B3BB69-23CF-44E3-9099-C40C66FF867C}">
                  <a14:compatExt spid="_x0000_s3486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1771650</xdr:colOff>
          <xdr:row>315</xdr:row>
          <xdr:rowOff>28575</xdr:rowOff>
        </xdr:from>
        <xdr:to>
          <xdr:col>1</xdr:col>
          <xdr:colOff>3648075</xdr:colOff>
          <xdr:row>323</xdr:row>
          <xdr:rowOff>104775</xdr:rowOff>
        </xdr:to>
        <xdr:sp macro="" textlink="">
          <xdr:nvSpPr>
            <xdr:cNvPr id="34861" name="Object 45" hidden="1">
              <a:extLst>
                <a:ext uri="{63B3BB69-23CF-44E3-9099-C40C66FF867C}">
                  <a14:compatExt spid="_x0000_s348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1238250</xdr:colOff>
          <xdr:row>0</xdr:row>
          <xdr:rowOff>57150</xdr:rowOff>
        </xdr:from>
        <xdr:to>
          <xdr:col>1</xdr:col>
          <xdr:colOff>3152775</xdr:colOff>
          <xdr:row>1</xdr:row>
          <xdr:rowOff>209550</xdr:rowOff>
        </xdr:to>
        <xdr:sp macro="" textlink="">
          <xdr:nvSpPr>
            <xdr:cNvPr id="34862" name="Object 46" hidden="1">
              <a:extLst>
                <a:ext uri="{63B3BB69-23CF-44E3-9099-C40C66FF867C}">
                  <a14:compatExt spid="_x0000_s3486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1043609</xdr:colOff>
      <xdr:row>416</xdr:row>
      <xdr:rowOff>41413</xdr:rowOff>
    </xdr:from>
    <xdr:to>
      <xdr:col>1</xdr:col>
      <xdr:colOff>2667000</xdr:colOff>
      <xdr:row>422</xdr:row>
      <xdr:rowOff>33958</xdr:rowOff>
    </xdr:to>
    <xdr:pic>
      <xdr:nvPicPr>
        <xdr:cNvPr id="26" name="Picture 2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807805" y="83935956"/>
          <a:ext cx="1623391" cy="1135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mikekotzbacher\Desktop\SLP%20excel%20May%209%202011%20Price%20Pages_Cin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SL"/>
      <sheetName val="CTL"/>
      <sheetName val="AWS"/>
      <sheetName val="MT"/>
      <sheetName val="Loader Attachments"/>
      <sheetName val="MX"/>
      <sheetName val="MX Attachments"/>
      <sheetName val="Toolcat"/>
      <sheetName val="Toolcat Attachments"/>
      <sheetName val="Toolcat Implements"/>
      <sheetName val="Versahandler"/>
      <sheetName val="VH Attachments"/>
      <sheetName val="Utility Vehicles"/>
      <sheetName val="UV Attachments"/>
      <sheetName val="Tractor"/>
      <sheetName val="Tractor Implements"/>
      <sheetName val="Tractor Front Attachments"/>
    </sheetNames>
    <sheetDataSet>
      <sheetData sheetId="0">
        <row r="11">
          <cell r="C11">
            <v>0</v>
          </cell>
        </row>
        <row r="18">
          <cell r="C1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4.bin"/><Relationship Id="rId5" Type="http://schemas.openxmlformats.org/officeDocument/2006/relationships/image" Target="../media/image1.png"/><Relationship Id="rId4" Type="http://schemas.openxmlformats.org/officeDocument/2006/relationships/oleObject" Target="../embeddings/oleObject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image" Target="../media/image1.png"/><Relationship Id="rId5" Type="http://schemas.openxmlformats.org/officeDocument/2006/relationships/oleObject" Target="../embeddings/oleObject17.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7.bin"/><Relationship Id="rId5" Type="http://schemas.openxmlformats.org/officeDocument/2006/relationships/image" Target="../media/image1.png"/><Relationship Id="rId4" Type="http://schemas.openxmlformats.org/officeDocument/2006/relationships/oleObject" Target="../embeddings/oleObject18.bin"/></Relationships>
</file>

<file path=xl/worksheets/_rels/sheet1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drawing" Target="../drawings/drawing13.xml"/><Relationship Id="rId7" Type="http://schemas.openxmlformats.org/officeDocument/2006/relationships/oleObject" Target="../embeddings/oleObject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image" Target="../media/image108.wmf"/><Relationship Id="rId5" Type="http://schemas.openxmlformats.org/officeDocument/2006/relationships/oleObject" Target="../embeddings/oleObject19.bin"/><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0.bin"/><Relationship Id="rId5" Type="http://schemas.openxmlformats.org/officeDocument/2006/relationships/image" Target="../media/image1.png"/><Relationship Id="rId4" Type="http://schemas.openxmlformats.org/officeDocument/2006/relationships/oleObject" Target="../embeddings/oleObject2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21.bin"/><Relationship Id="rId5" Type="http://schemas.openxmlformats.org/officeDocument/2006/relationships/image" Target="../media/image1.png"/><Relationship Id="rId4" Type="http://schemas.openxmlformats.org/officeDocument/2006/relationships/oleObject" Target="../embeddings/oleObject2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oleObject" Target="../embeddings/oleObject3.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image" Target="../media/image1.png"/><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oleObject" Target="../embeddings/oleObject5.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image" Target="../media/image1.png"/><Relationship Id="rId5" Type="http://schemas.openxmlformats.org/officeDocument/2006/relationships/oleObject" Target="../embeddings/oleObject4.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1.png"/><Relationship Id="rId4" Type="http://schemas.openxmlformats.org/officeDocument/2006/relationships/oleObject" Target="../embeddings/oleObject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7" Type="http://schemas.openxmlformats.org/officeDocument/2006/relationships/oleObject" Target="../embeddings/oleObject8.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image" Target="../media/image1.png"/><Relationship Id="rId5" Type="http://schemas.openxmlformats.org/officeDocument/2006/relationships/oleObject" Target="../embeddings/oleObject7.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image" Target="../media/image1.png"/><Relationship Id="rId4" Type="http://schemas.openxmlformats.org/officeDocument/2006/relationships/oleObject" Target="../embeddings/oleObject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image" Target="../media/image1.png"/><Relationship Id="rId4" Type="http://schemas.openxmlformats.org/officeDocument/2006/relationships/oleObject" Target="../embeddings/oleObject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oleObject" Target="../embeddings/oleObject12.bin"/><Relationship Id="rId5" Type="http://schemas.openxmlformats.org/officeDocument/2006/relationships/image" Target="../media/image1.png"/><Relationship Id="rId4" Type="http://schemas.openxmlformats.org/officeDocument/2006/relationships/oleObject" Target="../embeddings/oleObject11.bin"/></Relationships>
</file>

<file path=xl/worksheets/_rels/sheet9.xml.rels><?xml version="1.0" encoding="UTF-8" standalone="yes"?>
<Relationships xmlns="http://schemas.openxmlformats.org/package/2006/relationships"><Relationship Id="rId8" Type="http://schemas.openxmlformats.org/officeDocument/2006/relationships/oleObject" Target="../embeddings/oleObject15.bin"/><Relationship Id="rId3" Type="http://schemas.openxmlformats.org/officeDocument/2006/relationships/drawing" Target="../drawings/drawing9.xml"/><Relationship Id="rId7" Type="http://schemas.openxmlformats.org/officeDocument/2006/relationships/oleObject" Target="../embeddings/oleObject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image" Target="../media/image89.png"/><Relationship Id="rId5" Type="http://schemas.openxmlformats.org/officeDocument/2006/relationships/oleObject" Target="../embeddings/oleObject13.bin"/><Relationship Id="rId4" Type="http://schemas.openxmlformats.org/officeDocument/2006/relationships/vmlDrawing" Target="../drawings/vmlDrawing9.vml"/><Relationship Id="rId9"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54"/>
  <sheetViews>
    <sheetView tabSelected="1" topLeftCell="A19" zoomScaleNormal="100" workbookViewId="0">
      <selection activeCell="A43" sqref="A43"/>
    </sheetView>
  </sheetViews>
  <sheetFormatPr defaultRowHeight="15"/>
  <cols>
    <col min="1" max="1" width="62.85546875" customWidth="1"/>
    <col min="2" max="2" width="24" customWidth="1"/>
    <col min="3" max="3" width="26.42578125" customWidth="1"/>
  </cols>
  <sheetData>
    <row r="1" spans="1:3" ht="20.25" customHeight="1">
      <c r="A1" s="341" t="s">
        <v>2115</v>
      </c>
    </row>
    <row r="2" spans="1:3" ht="18.75" customHeight="1">
      <c r="C2" s="304" t="s">
        <v>44</v>
      </c>
    </row>
    <row r="3" spans="1:3" ht="45">
      <c r="A3" s="298" t="s">
        <v>1236</v>
      </c>
      <c r="B3" s="329" t="s">
        <v>44</v>
      </c>
      <c r="C3" s="329" t="s">
        <v>44</v>
      </c>
    </row>
    <row r="4" spans="1:3" ht="20.25">
      <c r="A4" s="299" t="s">
        <v>44</v>
      </c>
      <c r="C4" s="300"/>
    </row>
    <row r="5" spans="1:3" ht="15.75">
      <c r="A5" s="301" t="s">
        <v>1399</v>
      </c>
    </row>
    <row r="6" spans="1:3" ht="15.75">
      <c r="A6" s="301" t="s">
        <v>1400</v>
      </c>
    </row>
    <row r="7" spans="1:3" ht="15.75">
      <c r="A7" s="301" t="s">
        <v>1401</v>
      </c>
    </row>
    <row r="8" spans="1:3" ht="15.75">
      <c r="A8" s="301" t="s">
        <v>1402</v>
      </c>
    </row>
    <row r="9" spans="1:3" ht="15.75">
      <c r="A9" s="302"/>
    </row>
    <row r="10" spans="1:3" ht="15.75">
      <c r="A10" s="301" t="s">
        <v>1241</v>
      </c>
      <c r="B10" s="301"/>
    </row>
    <row r="11" spans="1:3" ht="15.75">
      <c r="A11" s="301" t="s">
        <v>1242</v>
      </c>
      <c r="B11" s="301"/>
      <c r="C11" s="6"/>
    </row>
    <row r="12" spans="1:3" ht="15.75">
      <c r="A12" s="301"/>
    </row>
    <row r="13" spans="1:3" ht="15.75">
      <c r="A13" s="301" t="s">
        <v>1237</v>
      </c>
    </row>
    <row r="14" spans="1:3" ht="15.75">
      <c r="A14" s="301" t="s">
        <v>1718</v>
      </c>
    </row>
    <row r="15" spans="1:3" ht="15.75">
      <c r="A15" s="301" t="s">
        <v>1238</v>
      </c>
    </row>
    <row r="17" spans="1:3" ht="15.75">
      <c r="A17" s="301" t="s">
        <v>1239</v>
      </c>
    </row>
    <row r="18" spans="1:3">
      <c r="A18" s="303"/>
    </row>
    <row r="19" spans="1:3" ht="15.75">
      <c r="A19" s="335" t="s">
        <v>1240</v>
      </c>
      <c r="C19" s="301"/>
    </row>
    <row r="20" spans="1:3" ht="15.75">
      <c r="A20" s="301" t="s">
        <v>1399</v>
      </c>
      <c r="C20" s="301"/>
    </row>
    <row r="21" spans="1:3" ht="15.75">
      <c r="A21" s="301" t="s">
        <v>1403</v>
      </c>
    </row>
    <row r="22" spans="1:3" ht="15.75">
      <c r="A22" s="301" t="s">
        <v>1404</v>
      </c>
    </row>
    <row r="23" spans="1:3">
      <c r="A23" s="303"/>
    </row>
    <row r="24" spans="1:3" ht="15.75" thickBot="1"/>
    <row r="25" spans="1:3" ht="20.25" customHeight="1">
      <c r="A25" s="198" t="s">
        <v>1093</v>
      </c>
      <c r="B25" s="199" t="s">
        <v>1094</v>
      </c>
    </row>
    <row r="26" spans="1:3" ht="15" customHeight="1">
      <c r="A26" s="203"/>
      <c r="B26" s="200"/>
    </row>
    <row r="27" spans="1:3" ht="18.75" customHeight="1">
      <c r="A27" s="201" t="s">
        <v>1095</v>
      </c>
      <c r="B27" s="333">
        <v>0.3</v>
      </c>
    </row>
    <row r="28" spans="1:3" ht="18.75" customHeight="1">
      <c r="A28" s="201" t="s">
        <v>1096</v>
      </c>
      <c r="B28" s="333">
        <v>0.3</v>
      </c>
    </row>
    <row r="29" spans="1:3" ht="18.75" customHeight="1">
      <c r="A29" s="201" t="s">
        <v>1097</v>
      </c>
      <c r="B29" s="333">
        <v>0.24</v>
      </c>
    </row>
    <row r="30" spans="1:3" ht="18.75" customHeight="1">
      <c r="A30" s="201" t="s">
        <v>1099</v>
      </c>
      <c r="B30" s="333">
        <v>0.24</v>
      </c>
    </row>
    <row r="31" spans="1:3" ht="18.75" customHeight="1">
      <c r="A31" s="201" t="s">
        <v>1098</v>
      </c>
      <c r="B31" s="333">
        <v>0.24</v>
      </c>
    </row>
    <row r="32" spans="1:3" ht="18.75" customHeight="1">
      <c r="A32" s="201" t="s">
        <v>1304</v>
      </c>
      <c r="B32" s="333">
        <v>0.24</v>
      </c>
    </row>
    <row r="33" spans="1:2" ht="18.75" customHeight="1">
      <c r="A33" s="201" t="s">
        <v>1692</v>
      </c>
      <c r="B33" s="333">
        <v>0.3</v>
      </c>
    </row>
    <row r="34" spans="1:2" ht="18.75" customHeight="1">
      <c r="A34" s="201" t="s">
        <v>1691</v>
      </c>
      <c r="B34" s="333">
        <v>0.24</v>
      </c>
    </row>
    <row r="35" spans="1:2" ht="18.75" customHeight="1">
      <c r="A35" s="201" t="s">
        <v>1100</v>
      </c>
      <c r="B35" s="333">
        <v>0.24</v>
      </c>
    </row>
    <row r="36" spans="1:2" ht="18.75" customHeight="1">
      <c r="A36" s="201" t="s">
        <v>1101</v>
      </c>
      <c r="B36" s="333">
        <v>0.12</v>
      </c>
    </row>
    <row r="37" spans="1:2" ht="18.75" customHeight="1">
      <c r="A37" s="201" t="s">
        <v>1102</v>
      </c>
      <c r="B37" s="333">
        <v>0.24</v>
      </c>
    </row>
    <row r="38" spans="1:2" ht="18.75" customHeight="1">
      <c r="A38" s="201" t="s">
        <v>1000</v>
      </c>
      <c r="B38" s="333">
        <v>0.2</v>
      </c>
    </row>
    <row r="39" spans="1:2" ht="18.75" customHeight="1" thickBot="1">
      <c r="A39" s="202" t="s">
        <v>1103</v>
      </c>
      <c r="B39" s="334">
        <v>0.24</v>
      </c>
    </row>
    <row r="40" spans="1:2" ht="15" customHeight="1">
      <c r="B40" s="188"/>
    </row>
    <row r="41" spans="1:2" ht="18.75" customHeight="1">
      <c r="A41" s="329" t="s">
        <v>44</v>
      </c>
      <c r="B41" s="188"/>
    </row>
    <row r="43" spans="1:2">
      <c r="A43" s="304" t="s">
        <v>2226</v>
      </c>
    </row>
    <row r="44" spans="1:2">
      <c r="A44" s="304"/>
    </row>
    <row r="45" spans="1:2">
      <c r="A45" s="304"/>
    </row>
    <row r="46" spans="1:2">
      <c r="A46" s="304"/>
    </row>
    <row r="47" spans="1:2">
      <c r="A47" s="304"/>
    </row>
    <row r="48" spans="1:2">
      <c r="A48" s="304"/>
    </row>
    <row r="54" spans="1:1">
      <c r="A54" s="304" t="s">
        <v>44</v>
      </c>
    </row>
  </sheetData>
  <pageMargins left="0.25" right="0.25" top="0.75" bottom="0.75" header="0.3" footer="0.3"/>
  <pageSetup scale="85" orientation="portrait" r:id="rId1"/>
  <drawing r:id="rId2"/>
  <legacyDrawing r:id="rId3"/>
  <oleObjects>
    <mc:AlternateContent xmlns:mc="http://schemas.openxmlformats.org/markup-compatibility/2006">
      <mc:Choice Requires="x14">
        <oleObject progId="MSPhotoEd.3" shapeId="335873" r:id="rId4">
          <objectPr defaultSize="0" autoPict="0" r:id="rId5">
            <anchor moveWithCells="1" sizeWithCells="1">
              <from>
                <xdr:col>1</xdr:col>
                <xdr:colOff>114300</xdr:colOff>
                <xdr:row>2</xdr:row>
                <xdr:rowOff>104775</xdr:rowOff>
              </from>
              <to>
                <xdr:col>1</xdr:col>
                <xdr:colOff>1466850</xdr:colOff>
                <xdr:row>2</xdr:row>
                <xdr:rowOff>495300</xdr:rowOff>
              </to>
            </anchor>
          </objectPr>
        </oleObject>
      </mc:Choice>
      <mc:Fallback>
        <oleObject progId="MSPhotoEd.3" shapeId="335873"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E83"/>
  <sheetViews>
    <sheetView view="pageBreakPreview" zoomScale="60" zoomScaleNormal="100" workbookViewId="0">
      <selection activeCell="B6" sqref="B6:B13"/>
    </sheetView>
  </sheetViews>
  <sheetFormatPr defaultRowHeight="15"/>
  <cols>
    <col min="1" max="1" width="25.5703125" style="72" customWidth="1"/>
    <col min="2" max="2" width="86.42578125" style="72" customWidth="1"/>
    <col min="3" max="3" width="21.5703125" style="213" customWidth="1"/>
    <col min="4" max="4" width="10.140625" style="234" customWidth="1"/>
    <col min="5" max="5" width="11.28515625" style="144" bestFit="1" customWidth="1"/>
    <col min="6" max="16384" width="9.140625" style="72"/>
  </cols>
  <sheetData>
    <row r="1" spans="1:5" ht="18.75">
      <c r="A1" s="290">
        <v>42095</v>
      </c>
    </row>
    <row r="2" spans="1:5" ht="19.5" thickBot="1">
      <c r="A2" s="291" t="s">
        <v>1719</v>
      </c>
    </row>
    <row r="3" spans="1:5" ht="16.5" customHeight="1">
      <c r="A3" s="170" t="s">
        <v>0</v>
      </c>
      <c r="B3" s="171" t="s">
        <v>1701</v>
      </c>
      <c r="C3" s="494" t="s">
        <v>4</v>
      </c>
      <c r="D3" s="189" t="s">
        <v>1105</v>
      </c>
      <c r="E3" s="468" t="s">
        <v>1104</v>
      </c>
    </row>
    <row r="4" spans="1:5" ht="15.75" thickBot="1">
      <c r="A4" s="172" t="s">
        <v>1</v>
      </c>
      <c r="B4" s="173" t="s">
        <v>3</v>
      </c>
      <c r="C4" s="495"/>
      <c r="D4" s="190" t="s">
        <v>1106</v>
      </c>
      <c r="E4" s="469"/>
    </row>
    <row r="5" spans="1:5" ht="15" customHeight="1">
      <c r="A5" s="6" t="s">
        <v>1654</v>
      </c>
      <c r="B5" s="93" t="s">
        <v>1655</v>
      </c>
      <c r="C5" s="220">
        <v>50221</v>
      </c>
      <c r="D5" s="234">
        <f>+'Cover Sheet'!$B$36</f>
        <v>0.12</v>
      </c>
      <c r="E5" s="224">
        <f>+C5*(1-D5)</f>
        <v>44194.48</v>
      </c>
    </row>
    <row r="13" spans="1:5" ht="15.75" thickBot="1"/>
    <row r="14" spans="1:5">
      <c r="A14" s="170" t="s">
        <v>0</v>
      </c>
      <c r="B14" s="171" t="s">
        <v>6</v>
      </c>
      <c r="C14" s="494" t="s">
        <v>4</v>
      </c>
      <c r="D14" s="189" t="s">
        <v>1105</v>
      </c>
      <c r="E14" s="468" t="s">
        <v>1104</v>
      </c>
    </row>
    <row r="15" spans="1:5" ht="15.75" thickBot="1">
      <c r="A15" s="172" t="s">
        <v>1</v>
      </c>
      <c r="B15" s="173" t="s">
        <v>3</v>
      </c>
      <c r="C15" s="495"/>
      <c r="D15" s="190" t="s">
        <v>1106</v>
      </c>
      <c r="E15" s="469"/>
    </row>
    <row r="16" spans="1:5">
      <c r="B16" s="148" t="s">
        <v>970</v>
      </c>
    </row>
    <row r="17" spans="1:5">
      <c r="A17" s="6" t="s">
        <v>1656</v>
      </c>
      <c r="B17" s="6" t="s">
        <v>1583</v>
      </c>
      <c r="C17" s="220">
        <v>190</v>
      </c>
      <c r="D17" s="234">
        <f>+'Cover Sheet'!$B$36</f>
        <v>0.12</v>
      </c>
      <c r="E17" s="224">
        <f>+C17*(1-D17)</f>
        <v>167.2</v>
      </c>
    </row>
    <row r="18" spans="1:5">
      <c r="A18" s="6" t="s">
        <v>1657</v>
      </c>
      <c r="B18" s="6" t="s">
        <v>971</v>
      </c>
      <c r="C18" s="220">
        <v>4632</v>
      </c>
      <c r="D18" s="234">
        <f>+'Cover Sheet'!$B$36</f>
        <v>0.12</v>
      </c>
      <c r="E18" s="224">
        <f>+C18*(1-D18)</f>
        <v>4076.16</v>
      </c>
    </row>
    <row r="19" spans="1:5">
      <c r="B19" s="48" t="s">
        <v>972</v>
      </c>
      <c r="C19" s="216"/>
    </row>
    <row r="20" spans="1:5">
      <c r="B20" s="48" t="s">
        <v>973</v>
      </c>
      <c r="C20" s="216"/>
    </row>
    <row r="21" spans="1:5">
      <c r="B21" s="48" t="s">
        <v>974</v>
      </c>
      <c r="C21" s="216"/>
    </row>
    <row r="22" spans="1:5">
      <c r="A22" s="6" t="s">
        <v>1658</v>
      </c>
      <c r="B22" s="6" t="s">
        <v>975</v>
      </c>
      <c r="C22" s="220">
        <v>2211</v>
      </c>
      <c r="D22" s="234">
        <f>+'Cover Sheet'!$B$36</f>
        <v>0.12</v>
      </c>
      <c r="E22" s="224">
        <f>+C22*(1-D22)</f>
        <v>1945.68</v>
      </c>
    </row>
    <row r="23" spans="1:5" ht="77.25">
      <c r="B23" s="50" t="s">
        <v>989</v>
      </c>
      <c r="C23" s="216"/>
    </row>
    <row r="24" spans="1:5">
      <c r="A24" s="6" t="s">
        <v>1659</v>
      </c>
      <c r="B24" s="6" t="s">
        <v>976</v>
      </c>
      <c r="C24" s="220">
        <v>81</v>
      </c>
      <c r="D24" s="234">
        <f>+'Cover Sheet'!$B$36</f>
        <v>0.12</v>
      </c>
      <c r="E24" s="224">
        <f>+C24*(1-D24)</f>
        <v>71.28</v>
      </c>
    </row>
    <row r="25" spans="1:5">
      <c r="A25" s="6" t="s">
        <v>1660</v>
      </c>
      <c r="B25" s="6" t="s">
        <v>977</v>
      </c>
      <c r="C25" s="220">
        <v>1447</v>
      </c>
      <c r="D25" s="234">
        <f>+'Cover Sheet'!$B$36</f>
        <v>0.12</v>
      </c>
      <c r="E25" s="224">
        <f>+C25*(1-D25)</f>
        <v>1273.3599999999999</v>
      </c>
    </row>
    <row r="26" spans="1:5" ht="26.25">
      <c r="B26" s="50" t="s">
        <v>978</v>
      </c>
      <c r="C26" s="216"/>
    </row>
    <row r="27" spans="1:5">
      <c r="A27" s="6" t="s">
        <v>1661</v>
      </c>
      <c r="B27" s="6" t="s">
        <v>979</v>
      </c>
      <c r="C27" s="220">
        <v>195</v>
      </c>
      <c r="D27" s="234">
        <f>+'Cover Sheet'!$B$36</f>
        <v>0.12</v>
      </c>
      <c r="E27" s="224">
        <f>+C27*(1-D27)</f>
        <v>171.6</v>
      </c>
    </row>
    <row r="28" spans="1:5">
      <c r="B28" s="48" t="s">
        <v>980</v>
      </c>
      <c r="C28" s="216"/>
    </row>
    <row r="29" spans="1:5">
      <c r="A29" s="6" t="s">
        <v>1662</v>
      </c>
      <c r="B29" s="6" t="s">
        <v>981</v>
      </c>
      <c r="C29" s="220">
        <v>305</v>
      </c>
      <c r="D29" s="234">
        <f>+'Cover Sheet'!$B$36</f>
        <v>0.12</v>
      </c>
      <c r="E29" s="224">
        <f>+C29*(1-D29)</f>
        <v>268.39999999999998</v>
      </c>
    </row>
    <row r="30" spans="1:5">
      <c r="A30" s="6" t="s">
        <v>1663</v>
      </c>
      <c r="B30" s="6" t="s">
        <v>982</v>
      </c>
      <c r="C30" s="220">
        <v>999</v>
      </c>
      <c r="D30" s="234">
        <f>+'Cover Sheet'!$B$36</f>
        <v>0.12</v>
      </c>
      <c r="E30" s="224">
        <f>+C30*(1-D30)</f>
        <v>879.12</v>
      </c>
    </row>
    <row r="31" spans="1:5">
      <c r="A31" s="6" t="s">
        <v>1664</v>
      </c>
      <c r="B31" s="6" t="s">
        <v>93</v>
      </c>
      <c r="C31" s="220">
        <v>444</v>
      </c>
      <c r="D31" s="234">
        <f>+'Cover Sheet'!$B$36</f>
        <v>0.12</v>
      </c>
      <c r="E31" s="224">
        <f>+C31*(1-D31)</f>
        <v>390.72</v>
      </c>
    </row>
    <row r="32" spans="1:5">
      <c r="A32" s="86"/>
      <c r="B32" s="48" t="s">
        <v>1433</v>
      </c>
      <c r="C32" s="216"/>
    </row>
    <row r="33" spans="1:5">
      <c r="A33" s="86"/>
      <c r="B33" s="48" t="s">
        <v>1434</v>
      </c>
      <c r="C33" s="216"/>
    </row>
    <row r="34" spans="1:5">
      <c r="A34" s="6" t="s">
        <v>1667</v>
      </c>
      <c r="B34" s="6" t="s">
        <v>1668</v>
      </c>
      <c r="C34" s="220">
        <v>495</v>
      </c>
      <c r="D34" s="234">
        <f>+'Cover Sheet'!$B$36</f>
        <v>0.12</v>
      </c>
      <c r="E34" s="224">
        <f>+C34*(1-D34)</f>
        <v>435.6</v>
      </c>
    </row>
    <row r="35" spans="1:5">
      <c r="A35" s="86"/>
      <c r="B35" s="48" t="s">
        <v>1669</v>
      </c>
      <c r="C35" s="216"/>
    </row>
    <row r="36" spans="1:5">
      <c r="A36" s="86"/>
      <c r="B36" s="48" t="s">
        <v>1670</v>
      </c>
      <c r="C36" s="216"/>
    </row>
    <row r="37" spans="1:5">
      <c r="A37" s="6" t="s">
        <v>1671</v>
      </c>
      <c r="B37" s="6" t="s">
        <v>64</v>
      </c>
      <c r="C37" s="220">
        <v>108</v>
      </c>
      <c r="D37" s="234">
        <f>+'Cover Sheet'!$B$36</f>
        <v>0.12</v>
      </c>
      <c r="E37" s="224">
        <f>+C37*(1-D37)</f>
        <v>95.04</v>
      </c>
    </row>
    <row r="38" spans="1:5">
      <c r="A38" s="86"/>
      <c r="B38" s="48" t="s">
        <v>1672</v>
      </c>
      <c r="C38" s="216"/>
    </row>
    <row r="39" spans="1:5">
      <c r="A39" s="86"/>
      <c r="B39" s="48"/>
      <c r="C39" s="216"/>
    </row>
    <row r="40" spans="1:5" ht="15.75" thickBot="1">
      <c r="A40" s="86"/>
      <c r="B40" s="48"/>
      <c r="C40" s="216"/>
    </row>
    <row r="41" spans="1:5">
      <c r="A41" s="170" t="s">
        <v>0</v>
      </c>
      <c r="B41" s="171" t="s">
        <v>1405</v>
      </c>
      <c r="C41" s="494" t="s">
        <v>4</v>
      </c>
      <c r="D41" s="189" t="s">
        <v>1105</v>
      </c>
      <c r="E41" s="468" t="s">
        <v>1104</v>
      </c>
    </row>
    <row r="42" spans="1:5" ht="15.75" thickBot="1">
      <c r="A42" s="172" t="s">
        <v>1</v>
      </c>
      <c r="B42" s="173" t="s">
        <v>3</v>
      </c>
      <c r="C42" s="495"/>
      <c r="D42" s="190" t="s">
        <v>1106</v>
      </c>
      <c r="E42" s="469"/>
    </row>
    <row r="43" spans="1:5">
      <c r="B43" s="149" t="s">
        <v>983</v>
      </c>
      <c r="C43" s="216"/>
    </row>
    <row r="44" spans="1:5">
      <c r="A44" s="6" t="s">
        <v>1665</v>
      </c>
      <c r="B44" s="6" t="s">
        <v>985</v>
      </c>
      <c r="C44" s="220">
        <v>455</v>
      </c>
      <c r="D44" s="234">
        <f>+'Cover Sheet'!$B$36</f>
        <v>0.12</v>
      </c>
      <c r="E44" s="224">
        <f>+C44*(1-D44)</f>
        <v>400.4</v>
      </c>
    </row>
    <row r="45" spans="1:5">
      <c r="B45" s="48" t="s">
        <v>984</v>
      </c>
      <c r="C45" s="216"/>
    </row>
    <row r="46" spans="1:5">
      <c r="A46" s="6" t="s">
        <v>1666</v>
      </c>
      <c r="B46" s="6" t="s">
        <v>986</v>
      </c>
      <c r="C46" s="220">
        <v>655</v>
      </c>
      <c r="D46" s="234">
        <f>+'Cover Sheet'!$B$36</f>
        <v>0.12</v>
      </c>
      <c r="E46" s="224">
        <f>+C46*(1-D46)</f>
        <v>576.4</v>
      </c>
    </row>
    <row r="47" spans="1:5">
      <c r="B47" s="48" t="s">
        <v>987</v>
      </c>
      <c r="C47" s="216"/>
    </row>
    <row r="48" spans="1:5">
      <c r="B48" s="48"/>
      <c r="C48" s="216"/>
    </row>
    <row r="49" spans="1:5" ht="15.75" thickBot="1">
      <c r="A49" s="53" t="s">
        <v>44</v>
      </c>
    </row>
    <row r="50" spans="1:5">
      <c r="A50" s="170" t="s">
        <v>0</v>
      </c>
      <c r="B50" s="171" t="s">
        <v>1700</v>
      </c>
      <c r="C50" s="494" t="s">
        <v>4</v>
      </c>
      <c r="D50" s="189" t="s">
        <v>1105</v>
      </c>
      <c r="E50" s="468" t="s">
        <v>1104</v>
      </c>
    </row>
    <row r="51" spans="1:5" ht="15.75" thickBot="1">
      <c r="A51" s="172" t="s">
        <v>1</v>
      </c>
      <c r="B51" s="173" t="s">
        <v>3</v>
      </c>
      <c r="C51" s="495"/>
      <c r="D51" s="190" t="s">
        <v>1106</v>
      </c>
      <c r="E51" s="469"/>
    </row>
    <row r="52" spans="1:5">
      <c r="A52" s="6" t="s">
        <v>1673</v>
      </c>
      <c r="B52" s="93" t="s">
        <v>1699</v>
      </c>
      <c r="C52" s="220">
        <v>63528</v>
      </c>
      <c r="D52" s="234">
        <f>+'Cover Sheet'!$B$36</f>
        <v>0.12</v>
      </c>
      <c r="E52" s="224">
        <f>+C52*(1-D52)</f>
        <v>55904.639999999999</v>
      </c>
    </row>
    <row r="53" spans="1:5">
      <c r="B53" s="6" t="s">
        <v>988</v>
      </c>
    </row>
    <row r="54" spans="1:5">
      <c r="B54" s="150" t="s">
        <v>990</v>
      </c>
    </row>
    <row r="55" spans="1:5">
      <c r="B55" s="150" t="s">
        <v>991</v>
      </c>
    </row>
    <row r="56" spans="1:5">
      <c r="B56" s="14" t="s">
        <v>998</v>
      </c>
    </row>
    <row r="57" spans="1:5">
      <c r="B57" s="150" t="s">
        <v>992</v>
      </c>
    </row>
    <row r="58" spans="1:5">
      <c r="B58" s="150" t="s">
        <v>1584</v>
      </c>
    </row>
    <row r="59" spans="1:5">
      <c r="B59" s="150" t="s">
        <v>993</v>
      </c>
    </row>
    <row r="60" spans="1:5">
      <c r="B60" s="150" t="s">
        <v>994</v>
      </c>
    </row>
    <row r="61" spans="1:5">
      <c r="B61" s="150" t="s">
        <v>1398</v>
      </c>
    </row>
    <row r="62" spans="1:5">
      <c r="B62" s="150" t="s">
        <v>995</v>
      </c>
    </row>
    <row r="63" spans="1:5">
      <c r="B63" s="150" t="s">
        <v>996</v>
      </c>
    </row>
    <row r="64" spans="1:5">
      <c r="B64" s="150" t="s">
        <v>997</v>
      </c>
    </row>
    <row r="65" spans="1:5">
      <c r="B65" s="150" t="s">
        <v>1702</v>
      </c>
    </row>
    <row r="66" spans="1:5">
      <c r="B66" s="150" t="s">
        <v>1703</v>
      </c>
    </row>
    <row r="67" spans="1:5">
      <c r="B67" s="150" t="s">
        <v>1704</v>
      </c>
    </row>
    <row r="76" spans="1:5" ht="15.75" thickBot="1"/>
    <row r="77" spans="1:5">
      <c r="A77" s="170" t="s">
        <v>0</v>
      </c>
      <c r="B77" s="171" t="s">
        <v>1405</v>
      </c>
      <c r="C77" s="494" t="s">
        <v>4</v>
      </c>
      <c r="D77" s="189" t="s">
        <v>1105</v>
      </c>
      <c r="E77" s="468" t="s">
        <v>1104</v>
      </c>
    </row>
    <row r="78" spans="1:5" ht="15.75" thickBot="1">
      <c r="A78" s="172" t="s">
        <v>1</v>
      </c>
      <c r="B78" s="173" t="s">
        <v>3</v>
      </c>
      <c r="C78" s="495"/>
      <c r="D78" s="190" t="s">
        <v>1106</v>
      </c>
      <c r="E78" s="469"/>
    </row>
    <row r="79" spans="1:5">
      <c r="B79" s="149" t="s">
        <v>983</v>
      </c>
    </row>
    <row r="80" spans="1:5">
      <c r="A80" s="6" t="s">
        <v>1674</v>
      </c>
      <c r="B80" s="6" t="s">
        <v>985</v>
      </c>
      <c r="C80" s="218">
        <v>455</v>
      </c>
      <c r="D80" s="234">
        <f>+'Cover Sheet'!$B$36</f>
        <v>0.12</v>
      </c>
      <c r="E80" s="224">
        <f>+C80*(1-D80)</f>
        <v>400.4</v>
      </c>
    </row>
    <row r="81" spans="1:5">
      <c r="B81" s="48" t="s">
        <v>984</v>
      </c>
    </row>
    <row r="82" spans="1:5">
      <c r="A82" s="6" t="s">
        <v>1675</v>
      </c>
      <c r="B82" s="6" t="s">
        <v>986</v>
      </c>
      <c r="C82" s="218">
        <v>655</v>
      </c>
      <c r="D82" s="234">
        <f>+'Cover Sheet'!$B$36</f>
        <v>0.12</v>
      </c>
      <c r="E82" s="224">
        <f>+C82*(1-D82)</f>
        <v>576.4</v>
      </c>
    </row>
    <row r="83" spans="1:5">
      <c r="B83" s="48" t="s">
        <v>987</v>
      </c>
    </row>
  </sheetData>
  <customSheetViews>
    <customSheetView guid="{BD9C76A3-834A-481F-AAAA-20F96554093A}">
      <selection activeCell="B70" sqref="B70"/>
      <pageMargins left="0.7" right="0.7" top="0.75" bottom="0.75" header="0.3" footer="0.3"/>
    </customSheetView>
  </customSheetViews>
  <mergeCells count="10">
    <mergeCell ref="C3:C4"/>
    <mergeCell ref="C14:C15"/>
    <mergeCell ref="C50:C51"/>
    <mergeCell ref="C77:C78"/>
    <mergeCell ref="E3:E4"/>
    <mergeCell ref="E14:E15"/>
    <mergeCell ref="E50:E51"/>
    <mergeCell ref="E77:E78"/>
    <mergeCell ref="C41:C42"/>
    <mergeCell ref="E41:E42"/>
  </mergeCells>
  <pageMargins left="0.25" right="0" top="0" bottom="0" header="0.3" footer="0.3"/>
  <pageSetup scale="87" fitToHeight="0" orientation="landscape" r:id="rId1"/>
  <drawing r:id="rId2"/>
  <legacyDrawing r:id="rId3"/>
  <oleObjects>
    <mc:AlternateContent xmlns:mc="http://schemas.openxmlformats.org/markup-compatibility/2006">
      <mc:Choice Requires="x14">
        <oleObject progId="MSPhotoEd.3" shapeId="345089" r:id="rId4">
          <objectPr defaultSize="0" autoPict="0" r:id="rId5">
            <anchor moveWithCells="1" sizeWithCells="1">
              <from>
                <xdr:col>1</xdr:col>
                <xdr:colOff>1257300</xdr:colOff>
                <xdr:row>0</xdr:row>
                <xdr:rowOff>57150</xdr:rowOff>
              </from>
              <to>
                <xdr:col>1</xdr:col>
                <xdr:colOff>3171825</xdr:colOff>
                <xdr:row>1</xdr:row>
                <xdr:rowOff>209550</xdr:rowOff>
              </to>
            </anchor>
          </objectPr>
        </oleObject>
      </mc:Choice>
      <mc:Fallback>
        <oleObject progId="MSPhotoEd.3" shapeId="345089"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832"/>
  <sheetViews>
    <sheetView view="pageBreakPreview" topLeftCell="A513" zoomScale="60" zoomScaleNormal="100" workbookViewId="0">
      <selection activeCell="B815" sqref="B815"/>
    </sheetView>
  </sheetViews>
  <sheetFormatPr defaultRowHeight="15"/>
  <cols>
    <col min="1" max="1" width="24.140625" customWidth="1"/>
    <col min="2" max="2" width="85.85546875" customWidth="1"/>
    <col min="3" max="3" width="13.42578125" style="281" customWidth="1"/>
    <col min="4" max="4" width="9.28515625" style="58" bestFit="1" customWidth="1"/>
    <col min="5" max="5" width="9" style="58" customWidth="1"/>
    <col min="6" max="6" width="12.85546875" style="58" customWidth="1"/>
  </cols>
  <sheetData>
    <row r="1" spans="1:6" ht="18.75">
      <c r="A1" s="290">
        <v>42095</v>
      </c>
    </row>
    <row r="2" spans="1:6" ht="19.5" thickBot="1">
      <c r="A2" s="291" t="s">
        <v>1719</v>
      </c>
    </row>
    <row r="3" spans="1:6" ht="15.75" customHeight="1">
      <c r="A3" s="174" t="s">
        <v>0</v>
      </c>
      <c r="B3" s="178" t="s">
        <v>286</v>
      </c>
      <c r="C3" s="470" t="s">
        <v>4</v>
      </c>
      <c r="D3" s="191" t="s">
        <v>1105</v>
      </c>
      <c r="E3" s="193" t="s">
        <v>1107</v>
      </c>
      <c r="F3" s="485" t="s">
        <v>1104</v>
      </c>
    </row>
    <row r="4" spans="1:6" ht="15.75" customHeight="1" thickBot="1">
      <c r="A4" s="176" t="s">
        <v>1</v>
      </c>
      <c r="B4" s="179" t="s">
        <v>3</v>
      </c>
      <c r="C4" s="471"/>
      <c r="D4" s="192" t="s">
        <v>1106</v>
      </c>
      <c r="E4" s="194"/>
      <c r="F4" s="486"/>
    </row>
    <row r="5" spans="1:6" ht="15.75" customHeight="1">
      <c r="A5" s="94"/>
      <c r="B5" s="95"/>
      <c r="C5" s="272"/>
    </row>
    <row r="6" spans="1:6" ht="15.75" customHeight="1">
      <c r="A6" s="94"/>
      <c r="B6" s="95"/>
      <c r="C6" s="272"/>
    </row>
    <row r="7" spans="1:6" ht="15.75" customHeight="1">
      <c r="A7" s="94"/>
      <c r="B7" s="95"/>
      <c r="C7" s="272"/>
    </row>
    <row r="8" spans="1:6" ht="15.75" customHeight="1">
      <c r="A8" s="94"/>
      <c r="B8" s="95"/>
      <c r="C8" s="272"/>
    </row>
    <row r="9" spans="1:6" ht="15.75" customHeight="1">
      <c r="A9" s="94"/>
      <c r="B9" s="95"/>
      <c r="C9" s="272"/>
    </row>
    <row r="10" spans="1:6" ht="15.75" customHeight="1">
      <c r="A10" s="94"/>
      <c r="B10" s="95"/>
      <c r="C10" s="272"/>
    </row>
    <row r="11" spans="1:6" ht="15.75" customHeight="1">
      <c r="A11" s="94"/>
      <c r="B11" s="95"/>
      <c r="C11" s="272"/>
    </row>
    <row r="12" spans="1:6" ht="15.75" customHeight="1">
      <c r="A12" s="94"/>
      <c r="B12" s="95"/>
      <c r="C12" s="272"/>
    </row>
    <row r="13" spans="1:6" ht="15.75" customHeight="1">
      <c r="A13" s="94"/>
      <c r="B13" s="95"/>
      <c r="C13" s="272"/>
    </row>
    <row r="14" spans="1:6" ht="15.75" customHeight="1">
      <c r="A14" s="9" t="s">
        <v>1001</v>
      </c>
    </row>
    <row r="15" spans="1:6" ht="15.75" customHeight="1">
      <c r="A15" s="9">
        <v>6905805</v>
      </c>
      <c r="B15" s="6" t="s">
        <v>137</v>
      </c>
      <c r="C15" s="246">
        <v>5315</v>
      </c>
      <c r="D15" s="234">
        <f>+'Cover Sheet'!$B$37</f>
        <v>0.24</v>
      </c>
      <c r="E15" s="231">
        <v>0</v>
      </c>
      <c r="F15" s="224">
        <f>+C15*(1-D15)+E15</f>
        <v>4039.4</v>
      </c>
    </row>
    <row r="16" spans="1:6" ht="15.75" customHeight="1">
      <c r="A16" s="5"/>
      <c r="B16" s="3" t="s">
        <v>1002</v>
      </c>
    </row>
    <row r="17" spans="1:6" ht="15.75" customHeight="1">
      <c r="A17" s="5"/>
      <c r="B17" s="3" t="s">
        <v>1003</v>
      </c>
    </row>
    <row r="18" spans="1:6" ht="15.75" customHeight="1">
      <c r="A18" s="5"/>
      <c r="B18" s="3" t="s">
        <v>1004</v>
      </c>
    </row>
    <row r="19" spans="1:6" ht="15.75" customHeight="1">
      <c r="A19" s="11"/>
    </row>
    <row r="20" spans="1:6" ht="15.75" customHeight="1">
      <c r="A20" s="10"/>
    </row>
    <row r="21" spans="1:6" ht="15.75" customHeight="1">
      <c r="A21" s="9" t="s">
        <v>1005</v>
      </c>
    </row>
    <row r="22" spans="1:6" ht="15.75" customHeight="1">
      <c r="A22" s="9">
        <v>6905806</v>
      </c>
      <c r="B22" s="6" t="s">
        <v>141</v>
      </c>
      <c r="C22" s="246">
        <v>6080</v>
      </c>
      <c r="D22" s="234">
        <f>+'Cover Sheet'!$B$37</f>
        <v>0.24</v>
      </c>
      <c r="E22" s="231">
        <v>0</v>
      </c>
      <c r="F22" s="224">
        <f>+C22*(1-D22)+E22</f>
        <v>4620.8</v>
      </c>
    </row>
    <row r="23" spans="1:6" ht="15.75" customHeight="1">
      <c r="A23" s="5"/>
      <c r="B23" s="3" t="s">
        <v>1002</v>
      </c>
    </row>
    <row r="24" spans="1:6" ht="15.75" customHeight="1">
      <c r="A24" s="5"/>
      <c r="B24" s="3" t="s">
        <v>1003</v>
      </c>
    </row>
    <row r="25" spans="1:6" ht="15.75" customHeight="1">
      <c r="A25" s="5"/>
      <c r="B25" s="3" t="s">
        <v>1004</v>
      </c>
    </row>
    <row r="26" spans="1:6" ht="15.75" customHeight="1" thickBot="1">
      <c r="A26" s="5"/>
    </row>
    <row r="27" spans="1:6" ht="15.75" customHeight="1">
      <c r="A27" s="174" t="s">
        <v>0</v>
      </c>
      <c r="B27" s="178" t="s">
        <v>287</v>
      </c>
      <c r="C27" s="470" t="s">
        <v>4</v>
      </c>
      <c r="D27" s="191" t="s">
        <v>1105</v>
      </c>
      <c r="E27" s="193" t="s">
        <v>1107</v>
      </c>
      <c r="F27" s="485" t="s">
        <v>1104</v>
      </c>
    </row>
    <row r="28" spans="1:6" ht="15.75" customHeight="1" thickBot="1">
      <c r="A28" s="176" t="s">
        <v>1</v>
      </c>
      <c r="B28" s="179" t="s">
        <v>3</v>
      </c>
      <c r="C28" s="471"/>
      <c r="D28" s="192" t="s">
        <v>1106</v>
      </c>
      <c r="E28" s="194"/>
      <c r="F28" s="486"/>
    </row>
    <row r="29" spans="1:6" ht="15.75" customHeight="1">
      <c r="A29" s="11"/>
      <c r="B29" s="7"/>
    </row>
    <row r="30" spans="1:6" ht="15.75" customHeight="1">
      <c r="A30" s="11"/>
      <c r="B30" s="7"/>
    </row>
    <row r="31" spans="1:6" ht="15.75" customHeight="1">
      <c r="A31" s="11"/>
      <c r="B31" s="7"/>
    </row>
    <row r="32" spans="1:6" ht="15.75" customHeight="1">
      <c r="A32" s="11"/>
      <c r="B32" s="7"/>
    </row>
    <row r="33" spans="1:6" ht="15.75" customHeight="1">
      <c r="A33" s="11"/>
      <c r="B33" s="7"/>
    </row>
    <row r="34" spans="1:6" ht="15.75" customHeight="1">
      <c r="A34" s="11"/>
      <c r="B34" s="7"/>
    </row>
    <row r="35" spans="1:6" ht="15.75" customHeight="1">
      <c r="A35" s="11"/>
      <c r="B35" s="7"/>
    </row>
    <row r="36" spans="1:6" ht="15.75" customHeight="1">
      <c r="A36" s="11"/>
      <c r="B36" s="7"/>
    </row>
    <row r="37" spans="1:6" ht="15.75" customHeight="1">
      <c r="A37" s="11"/>
      <c r="B37" s="7"/>
    </row>
    <row r="38" spans="1:6" ht="15.75" customHeight="1">
      <c r="B38" s="7"/>
    </row>
    <row r="39" spans="1:6" ht="15.75" customHeight="1">
      <c r="A39" s="6" t="s">
        <v>1001</v>
      </c>
      <c r="B39" s="15" t="s">
        <v>145</v>
      </c>
      <c r="C39" s="246">
        <v>1580</v>
      </c>
      <c r="D39" s="234">
        <f>+'Cover Sheet'!$B$37</f>
        <v>0.24</v>
      </c>
      <c r="E39" s="231">
        <v>0</v>
      </c>
      <c r="F39" s="224">
        <f>+C39*(1-D39)+E39</f>
        <v>1200.8</v>
      </c>
    </row>
    <row r="40" spans="1:6" ht="15.75" customHeight="1">
      <c r="A40" s="9">
        <v>6809442</v>
      </c>
      <c r="B40" s="16" t="s">
        <v>146</v>
      </c>
    </row>
    <row r="41" spans="1:6" ht="15.75" customHeight="1">
      <c r="B41" s="16" t="s">
        <v>147</v>
      </c>
    </row>
    <row r="42" spans="1:6" ht="15.75" customHeight="1">
      <c r="A42" s="5"/>
      <c r="B42" s="16" t="s">
        <v>148</v>
      </c>
    </row>
    <row r="43" spans="1:6" ht="15.75" customHeight="1">
      <c r="A43" s="9">
        <v>7145345</v>
      </c>
      <c r="B43" s="15" t="s">
        <v>149</v>
      </c>
      <c r="C43" s="246">
        <v>1580</v>
      </c>
      <c r="D43" s="234">
        <f>+'Cover Sheet'!$B$37</f>
        <v>0.24</v>
      </c>
      <c r="E43" s="231">
        <v>0</v>
      </c>
      <c r="F43" s="224">
        <f>+C43*(1-D43)+E43</f>
        <v>1200.8</v>
      </c>
    </row>
    <row r="44" spans="1:6" ht="15.75" customHeight="1">
      <c r="A44" s="5"/>
      <c r="B44" s="16" t="s">
        <v>146</v>
      </c>
    </row>
    <row r="45" spans="1:6" ht="15.75" customHeight="1">
      <c r="B45" s="7"/>
    </row>
    <row r="46" spans="1:6" ht="15.75" customHeight="1">
      <c r="A46" s="6" t="s">
        <v>1006</v>
      </c>
      <c r="B46" s="15" t="s">
        <v>152</v>
      </c>
      <c r="C46" s="246">
        <v>2120</v>
      </c>
      <c r="D46" s="234">
        <f>+'Cover Sheet'!$B$37</f>
        <v>0.24</v>
      </c>
      <c r="E46" s="231">
        <v>0</v>
      </c>
      <c r="F46" s="224">
        <f>+C46*(1-D46)+E46</f>
        <v>1611.2</v>
      </c>
    </row>
    <row r="47" spans="1:6" ht="15.75" customHeight="1">
      <c r="A47" s="9">
        <v>6809445</v>
      </c>
      <c r="B47" s="16" t="s">
        <v>146</v>
      </c>
    </row>
    <row r="48" spans="1:6" ht="15.75" customHeight="1">
      <c r="A48" s="5"/>
      <c r="B48" s="16" t="s">
        <v>147</v>
      </c>
    </row>
    <row r="49" spans="1:6" ht="15.75" customHeight="1">
      <c r="A49" s="5"/>
      <c r="B49" s="16" t="s">
        <v>148</v>
      </c>
    </row>
    <row r="50" spans="1:6" ht="15.75" customHeight="1">
      <c r="A50" s="9">
        <v>7138264</v>
      </c>
      <c r="B50" s="15" t="s">
        <v>153</v>
      </c>
      <c r="C50" s="246">
        <v>2120</v>
      </c>
      <c r="D50" s="234">
        <f>+'Cover Sheet'!$B$37</f>
        <v>0.24</v>
      </c>
      <c r="E50" s="231">
        <v>0</v>
      </c>
      <c r="F50" s="224">
        <f>+C50*(1-D50)+E50</f>
        <v>1611.2</v>
      </c>
    </row>
    <row r="51" spans="1:6" ht="15.75" customHeight="1">
      <c r="A51" s="5"/>
      <c r="B51" s="16" t="s">
        <v>146</v>
      </c>
    </row>
    <row r="52" spans="1:6" ht="15.75" customHeight="1"/>
    <row r="53" spans="1:6" ht="15.75" customHeight="1">
      <c r="A53" s="9">
        <v>6812980</v>
      </c>
      <c r="B53" s="15" t="s">
        <v>155</v>
      </c>
      <c r="C53" s="246">
        <v>370</v>
      </c>
      <c r="D53" s="234">
        <f>+'Cover Sheet'!$B$37</f>
        <v>0.24</v>
      </c>
      <c r="E53" s="231">
        <v>0</v>
      </c>
      <c r="F53" s="224">
        <f>+C53*(1-D53)+E53</f>
        <v>281.2</v>
      </c>
    </row>
    <row r="54" spans="1:6" ht="15.75" customHeight="1">
      <c r="A54" s="5"/>
      <c r="B54" s="16" t="s">
        <v>154</v>
      </c>
    </row>
    <row r="55" spans="1:6" ht="15.75" customHeight="1">
      <c r="A55" s="5"/>
      <c r="B55" s="7"/>
    </row>
    <row r="56" spans="1:6" ht="15.75" customHeight="1">
      <c r="A56" s="5"/>
      <c r="B56" s="25" t="s">
        <v>159</v>
      </c>
    </row>
    <row r="57" spans="1:6" ht="15.75" customHeight="1">
      <c r="A57" s="5"/>
      <c r="B57" s="22"/>
    </row>
    <row r="58" spans="1:6" ht="15.75" customHeight="1">
      <c r="A58" s="5"/>
      <c r="B58" s="26" t="s">
        <v>160</v>
      </c>
    </row>
    <row r="59" spans="1:6" ht="15.75" customHeight="1">
      <c r="A59" s="5"/>
      <c r="B59" s="26"/>
    </row>
    <row r="60" spans="1:6" ht="15.75" customHeight="1">
      <c r="A60" s="5"/>
      <c r="B60" s="26" t="s">
        <v>161</v>
      </c>
    </row>
    <row r="61" spans="1:6" ht="15.75" customHeight="1">
      <c r="A61" s="5"/>
      <c r="B61" s="26"/>
    </row>
    <row r="62" spans="1:6" ht="15.75" customHeight="1">
      <c r="A62" s="5"/>
      <c r="B62" s="26" t="s">
        <v>162</v>
      </c>
    </row>
    <row r="63" spans="1:6" ht="15.75" customHeight="1">
      <c r="A63" s="5"/>
      <c r="B63" s="26"/>
    </row>
    <row r="64" spans="1:6" ht="15.75" customHeight="1">
      <c r="A64" s="5"/>
      <c r="B64" s="26" t="s">
        <v>163</v>
      </c>
    </row>
    <row r="65" spans="1:6" ht="15.75" customHeight="1" thickBot="1"/>
    <row r="66" spans="1:6" ht="15.75" customHeight="1">
      <c r="A66" s="174" t="s">
        <v>0</v>
      </c>
      <c r="B66" s="178" t="s">
        <v>294</v>
      </c>
      <c r="C66" s="470" t="s">
        <v>4</v>
      </c>
      <c r="D66" s="191" t="s">
        <v>1105</v>
      </c>
      <c r="E66" s="193" t="s">
        <v>1107</v>
      </c>
      <c r="F66" s="485" t="s">
        <v>1104</v>
      </c>
    </row>
    <row r="67" spans="1:6" ht="15.75" customHeight="1" thickBot="1">
      <c r="A67" s="176" t="s">
        <v>1</v>
      </c>
      <c r="B67" s="179" t="s">
        <v>3</v>
      </c>
      <c r="C67" s="471"/>
      <c r="D67" s="192" t="s">
        <v>1106</v>
      </c>
      <c r="E67" s="194"/>
      <c r="F67" s="486"/>
    </row>
    <row r="68" spans="1:6" ht="15.75" customHeight="1">
      <c r="A68" s="5"/>
    </row>
    <row r="69" spans="1:6" ht="15.75" customHeight="1">
      <c r="A69" s="5"/>
    </row>
    <row r="70" spans="1:6" ht="15.75" customHeight="1">
      <c r="A70" s="5"/>
    </row>
    <row r="71" spans="1:6" ht="15.75" customHeight="1">
      <c r="A71" s="5"/>
    </row>
    <row r="72" spans="1:6" ht="15.75" customHeight="1">
      <c r="A72" s="5"/>
    </row>
    <row r="73" spans="1:6" ht="15.75" customHeight="1">
      <c r="A73" s="5"/>
    </row>
    <row r="74" spans="1:6" ht="15.75" customHeight="1">
      <c r="A74" s="5"/>
    </row>
    <row r="75" spans="1:6" ht="15.75" customHeight="1">
      <c r="A75" s="5"/>
    </row>
    <row r="76" spans="1:6" ht="15.75" customHeight="1">
      <c r="A76" s="5"/>
    </row>
    <row r="77" spans="1:6" ht="15.75" customHeight="1">
      <c r="A77" s="5"/>
    </row>
    <row r="78" spans="1:6" ht="15.75" customHeight="1">
      <c r="A78" s="5"/>
      <c r="B78" s="58"/>
    </row>
    <row r="79" spans="1:6" ht="15.75" customHeight="1">
      <c r="A79" s="9"/>
    </row>
    <row r="80" spans="1:6" ht="15.75" customHeight="1">
      <c r="A80" s="9" t="s">
        <v>1001</v>
      </c>
    </row>
    <row r="81" spans="1:6" ht="15.75" customHeight="1">
      <c r="A81" s="9">
        <v>6906574</v>
      </c>
      <c r="B81" s="6" t="s">
        <v>295</v>
      </c>
      <c r="C81" s="246">
        <v>4060</v>
      </c>
      <c r="D81" s="234">
        <f>+'Cover Sheet'!$B$37</f>
        <v>0.24</v>
      </c>
      <c r="E81" s="231">
        <v>0</v>
      </c>
      <c r="F81" s="224">
        <f>+C81*(1-D81)+E81</f>
        <v>3085.6</v>
      </c>
    </row>
    <row r="82" spans="1:6" ht="15.75" customHeight="1">
      <c r="A82" s="5"/>
      <c r="B82" s="3" t="s">
        <v>296</v>
      </c>
    </row>
    <row r="83" spans="1:6" ht="15.75" customHeight="1"/>
    <row r="84" spans="1:6" ht="15.75" customHeight="1" thickBot="1"/>
    <row r="85" spans="1:6" ht="15.75" customHeight="1">
      <c r="A85" s="174" t="s">
        <v>0</v>
      </c>
      <c r="B85" s="178" t="s">
        <v>366</v>
      </c>
      <c r="C85" s="470" t="s">
        <v>4</v>
      </c>
      <c r="D85" s="191" t="s">
        <v>1105</v>
      </c>
      <c r="E85" s="193" t="s">
        <v>1107</v>
      </c>
      <c r="F85" s="485" t="s">
        <v>1104</v>
      </c>
    </row>
    <row r="86" spans="1:6" ht="15.75" customHeight="1" thickBot="1">
      <c r="A86" s="176" t="s">
        <v>1</v>
      </c>
      <c r="B86" s="179" t="s">
        <v>3</v>
      </c>
      <c r="C86" s="471"/>
      <c r="D86" s="192" t="s">
        <v>1106</v>
      </c>
      <c r="E86" s="194"/>
      <c r="F86" s="486"/>
    </row>
    <row r="87" spans="1:6" ht="15.75" customHeight="1">
      <c r="A87" s="5"/>
    </row>
    <row r="88" spans="1:6" ht="15.75" customHeight="1">
      <c r="A88" s="5"/>
    </row>
    <row r="89" spans="1:6" ht="15.75" customHeight="1">
      <c r="A89" s="5"/>
    </row>
    <row r="90" spans="1:6" ht="15.75" customHeight="1">
      <c r="A90" s="5"/>
    </row>
    <row r="91" spans="1:6" ht="15.75" customHeight="1">
      <c r="A91" s="5"/>
    </row>
    <row r="92" spans="1:6" ht="15.75" customHeight="1">
      <c r="A92" s="5"/>
    </row>
    <row r="93" spans="1:6" ht="15.75" customHeight="1">
      <c r="A93" s="5"/>
    </row>
    <row r="94" spans="1:6" ht="15.75" customHeight="1">
      <c r="A94" s="9" t="s">
        <v>1001</v>
      </c>
    </row>
    <row r="95" spans="1:6" ht="15.75" customHeight="1">
      <c r="A95" s="9">
        <v>7234049</v>
      </c>
      <c r="B95" s="6" t="s">
        <v>1713</v>
      </c>
      <c r="C95" s="246">
        <v>6120</v>
      </c>
      <c r="D95" s="234">
        <f>+'Cover Sheet'!$B$37</f>
        <v>0.24</v>
      </c>
      <c r="E95" s="231">
        <v>0</v>
      </c>
      <c r="F95" s="224">
        <f>+C95*(1-D95)+E95</f>
        <v>4651.2</v>
      </c>
    </row>
    <row r="96" spans="1:6" ht="15.75" customHeight="1">
      <c r="A96" s="5"/>
      <c r="B96" s="16" t="s">
        <v>1437</v>
      </c>
    </row>
    <row r="97" spans="1:6" ht="15.75" customHeight="1">
      <c r="A97" s="5"/>
      <c r="B97" s="16" t="s">
        <v>1438</v>
      </c>
    </row>
    <row r="98" spans="1:6" ht="15.75" customHeight="1">
      <c r="A98" s="5"/>
      <c r="B98" s="16" t="s">
        <v>1439</v>
      </c>
    </row>
    <row r="99" spans="1:6" ht="15.75" customHeight="1">
      <c r="A99" s="23"/>
    </row>
    <row r="100" spans="1:6" ht="15.75" customHeight="1">
      <c r="A100" s="9" t="s">
        <v>1012</v>
      </c>
    </row>
    <row r="101" spans="1:6" ht="15.75" customHeight="1">
      <c r="A101" s="9">
        <v>7233014</v>
      </c>
      <c r="B101" s="6" t="s">
        <v>1714</v>
      </c>
      <c r="C101" s="246">
        <v>6200</v>
      </c>
      <c r="D101" s="234">
        <f>+'Cover Sheet'!$B$37</f>
        <v>0.24</v>
      </c>
      <c r="E101" s="231">
        <v>0</v>
      </c>
      <c r="F101" s="224">
        <f>+C101*(1-D101)+E101</f>
        <v>4712</v>
      </c>
    </row>
    <row r="102" spans="1:6" ht="15.75" customHeight="1">
      <c r="A102" s="5"/>
      <c r="B102" s="16" t="s">
        <v>1435</v>
      </c>
    </row>
    <row r="103" spans="1:6" ht="15.75" customHeight="1">
      <c r="A103" s="5"/>
      <c r="B103" s="16" t="s">
        <v>1436</v>
      </c>
    </row>
    <row r="104" spans="1:6" s="384" customFormat="1" ht="15.75" customHeight="1">
      <c r="A104" s="385"/>
      <c r="B104" s="389"/>
      <c r="C104" s="281"/>
      <c r="D104" s="58"/>
      <c r="E104" s="58"/>
      <c r="F104" s="58"/>
    </row>
    <row r="105" spans="1:6" s="384" customFormat="1" ht="15.75" customHeight="1">
      <c r="A105" s="387" t="s">
        <v>1001</v>
      </c>
      <c r="C105" s="281"/>
      <c r="D105" s="58"/>
      <c r="E105" s="58"/>
      <c r="F105" s="58"/>
    </row>
    <row r="106" spans="1:6" s="384" customFormat="1" ht="15.75" customHeight="1">
      <c r="A106" s="387">
        <v>7218087</v>
      </c>
      <c r="B106" s="6" t="s">
        <v>1715</v>
      </c>
      <c r="C106" s="246">
        <v>6295</v>
      </c>
      <c r="D106" s="234">
        <f>+'Cover Sheet'!$B$37</f>
        <v>0.24</v>
      </c>
      <c r="E106" s="394">
        <v>0</v>
      </c>
      <c r="F106" s="392">
        <f>+C106*(1-D106)+E106</f>
        <v>4784.2</v>
      </c>
    </row>
    <row r="107" spans="1:6" s="384" customFormat="1" ht="15.75" customHeight="1">
      <c r="A107" s="385"/>
      <c r="B107" s="389" t="s">
        <v>1437</v>
      </c>
      <c r="C107" s="281"/>
      <c r="D107" s="58"/>
      <c r="E107" s="58"/>
      <c r="F107" s="58"/>
    </row>
    <row r="108" spans="1:6" s="384" customFormat="1" ht="15.75" customHeight="1">
      <c r="A108" s="385"/>
      <c r="B108" s="389" t="s">
        <v>1438</v>
      </c>
      <c r="C108" s="281"/>
      <c r="D108" s="58"/>
      <c r="E108" s="58"/>
      <c r="F108" s="58"/>
    </row>
    <row r="109" spans="1:6" s="384" customFormat="1" ht="15.75" customHeight="1">
      <c r="A109" s="385"/>
      <c r="B109" s="389" t="s">
        <v>1439</v>
      </c>
      <c r="C109" s="281"/>
      <c r="D109" s="58"/>
      <c r="E109" s="58"/>
      <c r="F109" s="58"/>
    </row>
    <row r="110" spans="1:6" s="384" customFormat="1" ht="15.75" customHeight="1">
      <c r="A110" s="23"/>
      <c r="C110" s="281"/>
      <c r="D110" s="58"/>
      <c r="E110" s="58"/>
      <c r="F110" s="58"/>
    </row>
    <row r="111" spans="1:6" s="384" customFormat="1" ht="15.75" customHeight="1">
      <c r="A111" s="387" t="s">
        <v>1012</v>
      </c>
      <c r="C111" s="281"/>
      <c r="D111" s="58"/>
      <c r="E111" s="58"/>
      <c r="F111" s="58"/>
    </row>
    <row r="112" spans="1:6" s="384" customFormat="1" ht="15.75" customHeight="1">
      <c r="A112" s="387">
        <v>7233002</v>
      </c>
      <c r="B112" s="6" t="s">
        <v>1716</v>
      </c>
      <c r="C112" s="246">
        <v>6540</v>
      </c>
      <c r="D112" s="234">
        <f>+'Cover Sheet'!$B$37</f>
        <v>0.24</v>
      </c>
      <c r="E112" s="394">
        <v>0</v>
      </c>
      <c r="F112" s="392">
        <f>+C112*(1-D112)+E112</f>
        <v>4970.3999999999996</v>
      </c>
    </row>
    <row r="113" spans="1:6" s="384" customFormat="1" ht="15.75" customHeight="1">
      <c r="A113" s="385"/>
      <c r="B113" s="389" t="s">
        <v>1435</v>
      </c>
      <c r="C113" s="281"/>
      <c r="D113" s="58"/>
      <c r="E113" s="58"/>
      <c r="F113" s="58"/>
    </row>
    <row r="114" spans="1:6" s="384" customFormat="1" ht="15.75" customHeight="1">
      <c r="A114" s="385"/>
      <c r="B114" s="389" t="s">
        <v>1436</v>
      </c>
      <c r="C114" s="281"/>
      <c r="D114" s="58"/>
      <c r="E114" s="58"/>
      <c r="F114" s="58"/>
    </row>
    <row r="115" spans="1:6" s="384" customFormat="1" ht="15.75" customHeight="1">
      <c r="A115" s="385"/>
      <c r="B115" s="389"/>
      <c r="C115" s="281"/>
      <c r="D115" s="58"/>
      <c r="E115" s="58"/>
      <c r="F115" s="58"/>
    </row>
    <row r="116" spans="1:6" ht="15.75" customHeight="1" thickBot="1"/>
    <row r="117" spans="1:6" ht="15.75" customHeight="1">
      <c r="A117" s="174" t="s">
        <v>0</v>
      </c>
      <c r="B117" s="178" t="s">
        <v>368</v>
      </c>
      <c r="C117" s="470" t="s">
        <v>4</v>
      </c>
      <c r="D117" s="191" t="s">
        <v>1105</v>
      </c>
      <c r="E117" s="193" t="s">
        <v>1107</v>
      </c>
      <c r="F117" s="485" t="s">
        <v>1104</v>
      </c>
    </row>
    <row r="118" spans="1:6" ht="15.75" customHeight="1" thickBot="1">
      <c r="A118" s="176" t="s">
        <v>1</v>
      </c>
      <c r="B118" s="179" t="s">
        <v>3</v>
      </c>
      <c r="C118" s="471"/>
      <c r="D118" s="192" t="s">
        <v>1106</v>
      </c>
      <c r="E118" s="194"/>
      <c r="F118" s="486"/>
    </row>
    <row r="119" spans="1:6" ht="15.75" customHeight="1">
      <c r="A119" s="5"/>
    </row>
    <row r="120" spans="1:6" ht="15.75" customHeight="1">
      <c r="A120" s="5"/>
    </row>
    <row r="121" spans="1:6" ht="15.75" customHeight="1">
      <c r="A121" s="5"/>
    </row>
    <row r="122" spans="1:6" ht="15.75" customHeight="1">
      <c r="A122" s="5"/>
    </row>
    <row r="123" spans="1:6" ht="15.75" customHeight="1">
      <c r="A123" s="5"/>
    </row>
    <row r="124" spans="1:6" ht="15.75" customHeight="1">
      <c r="A124" s="5"/>
    </row>
    <row r="125" spans="1:6" ht="15.75" customHeight="1">
      <c r="A125" s="5"/>
    </row>
    <row r="126" spans="1:6" ht="15.75" customHeight="1">
      <c r="A126" s="5"/>
    </row>
    <row r="127" spans="1:6" ht="15.75" customHeight="1">
      <c r="A127" s="9"/>
    </row>
    <row r="128" spans="1:6" ht="15.75" customHeight="1">
      <c r="A128" s="9" t="s">
        <v>1001</v>
      </c>
    </row>
    <row r="129" spans="1:6" ht="15.75" customHeight="1">
      <c r="A129" s="9">
        <v>7114585</v>
      </c>
      <c r="B129" s="6" t="s">
        <v>387</v>
      </c>
      <c r="C129" s="246">
        <v>680</v>
      </c>
      <c r="D129" s="234">
        <f>+'Cover Sheet'!$B$37</f>
        <v>0.24</v>
      </c>
      <c r="E129" s="231">
        <v>0</v>
      </c>
      <c r="F129" s="224">
        <f>+C129*(1-D129)+E129</f>
        <v>516.79999999999995</v>
      </c>
    </row>
    <row r="130" spans="1:6" ht="15.75" customHeight="1">
      <c r="A130" s="9"/>
    </row>
    <row r="131" spans="1:6" ht="15.75" customHeight="1">
      <c r="A131" s="9">
        <v>7114586</v>
      </c>
      <c r="B131" s="6" t="s">
        <v>388</v>
      </c>
      <c r="C131" s="246">
        <v>695</v>
      </c>
      <c r="D131" s="234">
        <f>+'Cover Sheet'!$B$37</f>
        <v>0.24</v>
      </c>
      <c r="E131" s="231">
        <v>0</v>
      </c>
      <c r="F131" s="224">
        <f>+C131*(1-D131)+E131</f>
        <v>528.20000000000005</v>
      </c>
    </row>
    <row r="132" spans="1:6" ht="15.75" customHeight="1">
      <c r="A132" s="9"/>
    </row>
    <row r="133" spans="1:6" ht="15.75" customHeight="1">
      <c r="A133" s="9">
        <v>7114587</v>
      </c>
      <c r="B133" s="6" t="s">
        <v>389</v>
      </c>
      <c r="C133" s="246">
        <v>740</v>
      </c>
      <c r="D133" s="234">
        <f>+'Cover Sheet'!$B$37</f>
        <v>0.24</v>
      </c>
      <c r="E133" s="231">
        <v>0</v>
      </c>
      <c r="F133" s="224">
        <f>+C133*(1-D133)+E133</f>
        <v>562.4</v>
      </c>
    </row>
    <row r="134" spans="1:6" ht="15.75" customHeight="1">
      <c r="A134" s="30"/>
    </row>
    <row r="135" spans="1:6" ht="15.75" customHeight="1">
      <c r="A135" s="9" t="s">
        <v>1001</v>
      </c>
    </row>
    <row r="136" spans="1:6" ht="15.75" customHeight="1">
      <c r="A136" s="9">
        <v>7184103</v>
      </c>
      <c r="B136" s="6" t="s">
        <v>1116</v>
      </c>
      <c r="C136" s="246">
        <v>1120</v>
      </c>
      <c r="D136" s="234">
        <f>+'Cover Sheet'!$B$37</f>
        <v>0.24</v>
      </c>
      <c r="E136" s="231">
        <v>0</v>
      </c>
      <c r="F136" s="224">
        <f>+C136*(1-D136)+E136</f>
        <v>851.2</v>
      </c>
    </row>
    <row r="137" spans="1:6" ht="15.75" customHeight="1">
      <c r="A137" s="9"/>
    </row>
    <row r="138" spans="1:6" ht="15.75" customHeight="1">
      <c r="A138" s="9">
        <v>7184105</v>
      </c>
      <c r="B138" s="6" t="s">
        <v>1008</v>
      </c>
      <c r="C138" s="246">
        <v>1185</v>
      </c>
      <c r="D138" s="234">
        <f>+'Cover Sheet'!$B$37</f>
        <v>0.24</v>
      </c>
      <c r="E138" s="231">
        <v>0</v>
      </c>
      <c r="F138" s="224">
        <f>+C138*(1-D138)+E138</f>
        <v>900.6</v>
      </c>
    </row>
    <row r="139" spans="1:6" ht="15.75" customHeight="1">
      <c r="A139" s="9"/>
    </row>
    <row r="140" spans="1:6" ht="15.75" customHeight="1">
      <c r="A140" s="9">
        <v>7184110</v>
      </c>
      <c r="B140" s="6" t="s">
        <v>1009</v>
      </c>
      <c r="C140" s="246">
        <v>1300</v>
      </c>
      <c r="D140" s="234">
        <f>+'Cover Sheet'!$B$37</f>
        <v>0.24</v>
      </c>
      <c r="E140" s="231">
        <v>0</v>
      </c>
      <c r="F140" s="224">
        <f>+C140*(1-D140)+E140</f>
        <v>988</v>
      </c>
    </row>
    <row r="141" spans="1:6" ht="15.75" customHeight="1">
      <c r="A141" s="5"/>
      <c r="B141" s="11" t="s">
        <v>1440</v>
      </c>
    </row>
    <row r="142" spans="1:6" ht="15.75" customHeight="1">
      <c r="A142" s="5"/>
      <c r="B142" s="11" t="s">
        <v>1441</v>
      </c>
    </row>
    <row r="143" spans="1:6" ht="15.75" customHeight="1">
      <c r="A143" s="5"/>
      <c r="B143" s="11" t="s">
        <v>1442</v>
      </c>
    </row>
    <row r="144" spans="1:6" ht="15.75" customHeight="1" thickBot="1">
      <c r="A144" s="152"/>
    </row>
    <row r="145" spans="1:6" ht="15.75" customHeight="1">
      <c r="A145" s="174" t="s">
        <v>0</v>
      </c>
      <c r="B145" s="178" t="s">
        <v>427</v>
      </c>
      <c r="C145" s="470" t="s">
        <v>4</v>
      </c>
      <c r="D145" s="191" t="s">
        <v>1105</v>
      </c>
      <c r="E145" s="193" t="s">
        <v>1107</v>
      </c>
      <c r="F145" s="485" t="s">
        <v>1104</v>
      </c>
    </row>
    <row r="146" spans="1:6" ht="15.75" customHeight="1" thickBot="1">
      <c r="A146" s="176" t="s">
        <v>1</v>
      </c>
      <c r="B146" s="179" t="s">
        <v>3</v>
      </c>
      <c r="C146" s="471"/>
      <c r="D146" s="192" t="s">
        <v>1106</v>
      </c>
      <c r="E146" s="194"/>
      <c r="F146" s="486"/>
    </row>
    <row r="147" spans="1:6" ht="15.75" customHeight="1">
      <c r="A147" s="5"/>
    </row>
    <row r="148" spans="1:6" ht="15.75" customHeight="1">
      <c r="A148" s="5"/>
    </row>
    <row r="149" spans="1:6" ht="15.75" customHeight="1">
      <c r="A149" s="5"/>
    </row>
    <row r="150" spans="1:6" ht="15.75" customHeight="1">
      <c r="A150" s="5"/>
    </row>
    <row r="151" spans="1:6" ht="15.75" customHeight="1">
      <c r="A151" s="5"/>
    </row>
    <row r="152" spans="1:6" ht="15.75" customHeight="1">
      <c r="A152" s="5"/>
    </row>
    <row r="153" spans="1:6" ht="15.75" customHeight="1">
      <c r="A153" s="5"/>
    </row>
    <row r="154" spans="1:6" ht="15.75" customHeight="1">
      <c r="A154" s="5"/>
    </row>
    <row r="155" spans="1:6" ht="15.75" customHeight="1">
      <c r="A155" s="5"/>
    </row>
    <row r="156" spans="1:6" ht="15.75" customHeight="1">
      <c r="A156" s="5"/>
    </row>
    <row r="157" spans="1:6" ht="15.75" customHeight="1">
      <c r="A157" s="9" t="s">
        <v>1001</v>
      </c>
    </row>
    <row r="158" spans="1:6" ht="15.75" customHeight="1">
      <c r="A158" s="9">
        <v>6719129</v>
      </c>
      <c r="B158" s="6" t="s">
        <v>428</v>
      </c>
      <c r="C158" s="246">
        <v>9690</v>
      </c>
      <c r="D158" s="234">
        <f>+'Cover Sheet'!$B$37</f>
        <v>0.24</v>
      </c>
      <c r="E158" s="231">
        <v>0</v>
      </c>
      <c r="F158" s="224">
        <f>+C158*(1-D158)+E158</f>
        <v>7364.4</v>
      </c>
    </row>
    <row r="159" spans="1:6" ht="15.75" customHeight="1">
      <c r="A159" s="5"/>
      <c r="B159" s="16" t="s">
        <v>1002</v>
      </c>
    </row>
    <row r="160" spans="1:6" ht="15.75" customHeight="1">
      <c r="A160" s="5"/>
      <c r="B160" s="16" t="s">
        <v>1010</v>
      </c>
    </row>
    <row r="161" spans="1:6" ht="15.75" customHeight="1">
      <c r="A161" s="5"/>
      <c r="B161" s="16" t="s">
        <v>1011</v>
      </c>
    </row>
    <row r="162" spans="1:6" ht="15.75" customHeight="1">
      <c r="A162" s="11"/>
      <c r="B162" s="7"/>
    </row>
    <row r="163" spans="1:6" ht="15.75" customHeight="1">
      <c r="A163" s="9" t="s">
        <v>1012</v>
      </c>
      <c r="B163" s="7"/>
    </row>
    <row r="164" spans="1:6" ht="15.75" customHeight="1">
      <c r="A164" s="9">
        <v>7117662</v>
      </c>
      <c r="B164" s="15" t="s">
        <v>431</v>
      </c>
      <c r="C164" s="246">
        <v>12190</v>
      </c>
      <c r="D164" s="234">
        <f>+'Cover Sheet'!$B$37</f>
        <v>0.24</v>
      </c>
      <c r="E164" s="231">
        <v>0</v>
      </c>
      <c r="F164" s="224">
        <f>+C164*(1-D164)+E164</f>
        <v>9264.4</v>
      </c>
    </row>
    <row r="165" spans="1:6" ht="15.75" customHeight="1">
      <c r="A165" s="5"/>
      <c r="B165" s="16" t="s">
        <v>1013</v>
      </c>
    </row>
    <row r="166" spans="1:6" ht="15.75" customHeight="1">
      <c r="A166" s="5"/>
      <c r="B166" s="16" t="s">
        <v>1014</v>
      </c>
    </row>
    <row r="167" spans="1:6" ht="15.75" customHeight="1">
      <c r="A167" s="5"/>
      <c r="B167" s="16" t="s">
        <v>1015</v>
      </c>
    </row>
    <row r="168" spans="1:6" ht="15.75" customHeight="1" thickBot="1">
      <c r="A168" s="5"/>
      <c r="B168" s="7"/>
    </row>
    <row r="169" spans="1:6" ht="15.75" customHeight="1">
      <c r="A169" s="174" t="s">
        <v>0</v>
      </c>
      <c r="B169" s="178" t="s">
        <v>434</v>
      </c>
      <c r="C169" s="470" t="s">
        <v>4</v>
      </c>
      <c r="D169" s="191" t="s">
        <v>1105</v>
      </c>
      <c r="E169" s="193" t="s">
        <v>1107</v>
      </c>
      <c r="F169" s="485" t="s">
        <v>1104</v>
      </c>
    </row>
    <row r="170" spans="1:6" ht="15.75" customHeight="1" thickBot="1">
      <c r="A170" s="176" t="s">
        <v>1</v>
      </c>
      <c r="B170" s="179" t="s">
        <v>3</v>
      </c>
      <c r="C170" s="471"/>
      <c r="D170" s="192" t="s">
        <v>1106</v>
      </c>
      <c r="E170" s="194"/>
      <c r="F170" s="486"/>
    </row>
    <row r="171" spans="1:6" ht="15.75" customHeight="1">
      <c r="A171" s="5"/>
    </row>
    <row r="172" spans="1:6" ht="15.75" customHeight="1">
      <c r="A172" s="5"/>
    </row>
    <row r="173" spans="1:6" ht="15.75" customHeight="1">
      <c r="A173" s="5"/>
    </row>
    <row r="174" spans="1:6" ht="15.75" customHeight="1">
      <c r="A174" s="5"/>
    </row>
    <row r="175" spans="1:6" ht="15.75" customHeight="1">
      <c r="A175" s="5"/>
    </row>
    <row r="176" spans="1:6" ht="15.75" customHeight="1">
      <c r="A176" s="5"/>
    </row>
    <row r="177" spans="1:6" ht="15.75" customHeight="1">
      <c r="A177" s="5"/>
    </row>
    <row r="178" spans="1:6" ht="15.75" customHeight="1">
      <c r="A178" s="5"/>
    </row>
    <row r="179" spans="1:6" ht="15.75" customHeight="1">
      <c r="A179" s="5"/>
    </row>
    <row r="180" spans="1:6" ht="15.75" customHeight="1">
      <c r="A180" s="6" t="s">
        <v>1001</v>
      </c>
    </row>
    <row r="181" spans="1:6" ht="15.75" customHeight="1">
      <c r="A181" s="9">
        <v>7167310</v>
      </c>
      <c r="B181" s="6" t="s">
        <v>437</v>
      </c>
      <c r="C181" s="246">
        <v>3040</v>
      </c>
      <c r="D181" s="234">
        <f>+'Cover Sheet'!$B$37</f>
        <v>0.24</v>
      </c>
      <c r="E181" s="231">
        <v>0</v>
      </c>
      <c r="F181" s="224">
        <f>+C181*(1-D181)+E181</f>
        <v>2310.4</v>
      </c>
    </row>
    <row r="182" spans="1:6" ht="15.75" customHeight="1">
      <c r="B182" s="16" t="s">
        <v>1016</v>
      </c>
    </row>
    <row r="183" spans="1:6" ht="15.75" customHeight="1">
      <c r="B183" s="16" t="s">
        <v>1017</v>
      </c>
    </row>
    <row r="184" spans="1:6" ht="15.75" customHeight="1">
      <c r="B184" s="3" t="s">
        <v>1018</v>
      </c>
    </row>
    <row r="185" spans="1:6" ht="15.75" customHeight="1">
      <c r="A185" s="3"/>
    </row>
    <row r="186" spans="1:6" ht="15.75" customHeight="1">
      <c r="A186" s="3"/>
      <c r="B186" s="28" t="s">
        <v>444</v>
      </c>
    </row>
    <row r="187" spans="1:6" ht="15.75" customHeight="1" thickBot="1">
      <c r="A187" s="96"/>
    </row>
    <row r="188" spans="1:6" ht="15.75" customHeight="1">
      <c r="A188" s="174" t="s">
        <v>0</v>
      </c>
      <c r="B188" s="178" t="s">
        <v>468</v>
      </c>
      <c r="C188" s="470" t="s">
        <v>4</v>
      </c>
      <c r="D188" s="191" t="s">
        <v>1105</v>
      </c>
      <c r="E188" s="193" t="s">
        <v>1107</v>
      </c>
      <c r="F188" s="485" t="s">
        <v>1104</v>
      </c>
    </row>
    <row r="189" spans="1:6" ht="15.75" customHeight="1" thickBot="1">
      <c r="A189" s="176" t="s">
        <v>1</v>
      </c>
      <c r="B189" s="179" t="s">
        <v>3</v>
      </c>
      <c r="C189" s="471"/>
      <c r="D189" s="192" t="s">
        <v>1106</v>
      </c>
      <c r="E189" s="194"/>
      <c r="F189" s="486"/>
    </row>
    <row r="190" spans="1:6" ht="15.75" customHeight="1">
      <c r="A190" s="5"/>
    </row>
    <row r="191" spans="1:6" ht="15.75" customHeight="1">
      <c r="A191" s="5"/>
    </row>
    <row r="192" spans="1:6" ht="15.75" customHeight="1">
      <c r="A192" s="5"/>
    </row>
    <row r="193" spans="1:6" ht="15.75" customHeight="1">
      <c r="A193" s="5"/>
    </row>
    <row r="194" spans="1:6" ht="15.75" customHeight="1">
      <c r="A194" s="5"/>
    </row>
    <row r="195" spans="1:6" ht="15.75" customHeight="1">
      <c r="A195" s="5"/>
    </row>
    <row r="196" spans="1:6" ht="15.75" customHeight="1">
      <c r="A196" s="5"/>
    </row>
    <row r="197" spans="1:6" ht="15.75" customHeight="1">
      <c r="A197" s="5"/>
    </row>
    <row r="198" spans="1:6" ht="15.75" customHeight="1">
      <c r="A198" s="5"/>
    </row>
    <row r="199" spans="1:6" ht="15.75" customHeight="1">
      <c r="A199" s="6" t="s">
        <v>1001</v>
      </c>
    </row>
    <row r="200" spans="1:6" ht="15.75" customHeight="1">
      <c r="A200" s="9">
        <v>6905884</v>
      </c>
      <c r="B200" s="6" t="s">
        <v>1019</v>
      </c>
      <c r="C200" s="246">
        <v>4595</v>
      </c>
      <c r="D200" s="234">
        <f>+'Cover Sheet'!$B$37</f>
        <v>0.24</v>
      </c>
      <c r="E200" s="231">
        <v>0</v>
      </c>
      <c r="F200" s="224">
        <f>+C200*(1-D200)+E200</f>
        <v>3492.2</v>
      </c>
    </row>
    <row r="201" spans="1:6">
      <c r="B201" s="3" t="s">
        <v>1002</v>
      </c>
    </row>
    <row r="202" spans="1:6">
      <c r="B202" s="3" t="s">
        <v>1003</v>
      </c>
    </row>
    <row r="203" spans="1:6">
      <c r="B203" s="3" t="s">
        <v>1020</v>
      </c>
    </row>
    <row r="204" spans="1:6" ht="15.75" customHeight="1" thickBot="1">
      <c r="A204" s="51"/>
    </row>
    <row r="205" spans="1:6" ht="15.75" customHeight="1">
      <c r="A205" s="174" t="s">
        <v>0</v>
      </c>
      <c r="B205" s="178" t="s">
        <v>477</v>
      </c>
      <c r="C205" s="470" t="s">
        <v>4</v>
      </c>
      <c r="D205" s="191" t="s">
        <v>1105</v>
      </c>
      <c r="E205" s="193" t="s">
        <v>1107</v>
      </c>
      <c r="F205" s="485" t="s">
        <v>1104</v>
      </c>
    </row>
    <row r="206" spans="1:6" ht="15.75" customHeight="1" thickBot="1">
      <c r="A206" s="176" t="s">
        <v>1</v>
      </c>
      <c r="B206" s="179" t="s">
        <v>3</v>
      </c>
      <c r="C206" s="471"/>
      <c r="D206" s="192" t="s">
        <v>1106</v>
      </c>
      <c r="E206" s="194"/>
      <c r="F206" s="486"/>
    </row>
    <row r="207" spans="1:6" ht="15.75" customHeight="1">
      <c r="A207" s="5"/>
    </row>
    <row r="208" spans="1:6" ht="15.75" customHeight="1">
      <c r="A208" s="5"/>
    </row>
    <row r="209" spans="1:6" ht="15.75" customHeight="1">
      <c r="A209" s="5"/>
    </row>
    <row r="210" spans="1:6" ht="15.75" customHeight="1">
      <c r="A210" s="5"/>
    </row>
    <row r="211" spans="1:6" ht="15.75" customHeight="1">
      <c r="A211" s="5"/>
    </row>
    <row r="212" spans="1:6" ht="15.75" customHeight="1">
      <c r="A212" s="5"/>
    </row>
    <row r="213" spans="1:6" ht="15.75" customHeight="1">
      <c r="A213" s="5"/>
    </row>
    <row r="214" spans="1:6" ht="15.75" customHeight="1">
      <c r="A214" s="5"/>
    </row>
    <row r="215" spans="1:6" ht="15.75" customHeight="1">
      <c r="A215" s="5"/>
    </row>
    <row r="216" spans="1:6" ht="15.75" customHeight="1">
      <c r="A216" s="6" t="s">
        <v>1001</v>
      </c>
    </row>
    <row r="217" spans="1:6" ht="15.75" customHeight="1">
      <c r="A217" s="9">
        <v>6727275</v>
      </c>
      <c r="B217" s="6" t="s">
        <v>478</v>
      </c>
      <c r="C217" s="246">
        <v>2980</v>
      </c>
      <c r="D217" s="234">
        <f>+'Cover Sheet'!$B$37</f>
        <v>0.24</v>
      </c>
      <c r="E217" s="231">
        <v>0</v>
      </c>
      <c r="F217" s="224">
        <f>+C217*(1-D217)+E217</f>
        <v>2264.8000000000002</v>
      </c>
    </row>
    <row r="218" spans="1:6" ht="15.75" customHeight="1">
      <c r="B218" s="16" t="s">
        <v>1016</v>
      </c>
    </row>
    <row r="219" spans="1:6" ht="15.75" customHeight="1">
      <c r="B219" s="16" t="s">
        <v>1021</v>
      </c>
    </row>
    <row r="220" spans="1:6" ht="15.75" customHeight="1">
      <c r="B220" s="96" t="s">
        <v>1022</v>
      </c>
    </row>
    <row r="221" spans="1:6" ht="15.75" customHeight="1">
      <c r="B221" s="3" t="s">
        <v>479</v>
      </c>
    </row>
    <row r="222" spans="1:6" ht="15.75" customHeight="1"/>
    <row r="223" spans="1:6" ht="15.75" customHeight="1" thickBot="1"/>
    <row r="224" spans="1:6" ht="15.75" customHeight="1">
      <c r="A224" s="174" t="s">
        <v>0</v>
      </c>
      <c r="B224" s="178" t="s">
        <v>483</v>
      </c>
      <c r="C224" s="470" t="s">
        <v>4</v>
      </c>
      <c r="D224" s="191" t="s">
        <v>1105</v>
      </c>
      <c r="E224" s="193" t="s">
        <v>1107</v>
      </c>
      <c r="F224" s="485" t="s">
        <v>1104</v>
      </c>
    </row>
    <row r="225" spans="1:6" ht="15.75" customHeight="1" thickBot="1">
      <c r="A225" s="176" t="s">
        <v>1</v>
      </c>
      <c r="B225" s="179" t="s">
        <v>3</v>
      </c>
      <c r="C225" s="471"/>
      <c r="D225" s="192" t="s">
        <v>1106</v>
      </c>
      <c r="E225" s="194"/>
      <c r="F225" s="486"/>
    </row>
    <row r="226" spans="1:6" ht="15.75" customHeight="1">
      <c r="A226" s="94"/>
      <c r="B226" s="95"/>
      <c r="C226" s="272"/>
    </row>
    <row r="227" spans="1:6" ht="15.75" customHeight="1">
      <c r="A227" s="94"/>
      <c r="B227" s="95"/>
      <c r="C227" s="272"/>
    </row>
    <row r="228" spans="1:6" ht="15.75" customHeight="1">
      <c r="A228" s="94"/>
      <c r="B228" s="95"/>
      <c r="C228" s="272"/>
    </row>
    <row r="229" spans="1:6" ht="15.75" customHeight="1">
      <c r="A229" s="94"/>
      <c r="B229" s="95"/>
      <c r="C229" s="272"/>
    </row>
    <row r="230" spans="1:6" ht="15.75" customHeight="1">
      <c r="A230" s="94"/>
      <c r="B230" s="95"/>
      <c r="C230" s="272"/>
    </row>
    <row r="231" spans="1:6" ht="15.75" customHeight="1">
      <c r="A231" s="94"/>
      <c r="B231" s="95"/>
      <c r="C231" s="272"/>
    </row>
    <row r="232" spans="1:6" ht="15.75" customHeight="1">
      <c r="A232" s="94"/>
      <c r="B232" s="95"/>
      <c r="C232" s="272"/>
    </row>
    <row r="233" spans="1:6" ht="15.75" customHeight="1">
      <c r="A233" s="94"/>
      <c r="B233" s="95"/>
      <c r="C233" s="272"/>
    </row>
    <row r="234" spans="1:6" ht="15.75" customHeight="1">
      <c r="A234" s="94"/>
      <c r="B234" s="95"/>
      <c r="C234" s="272"/>
    </row>
    <row r="235" spans="1:6" ht="15.75" customHeight="1">
      <c r="A235" s="94"/>
      <c r="B235" s="95"/>
      <c r="C235" s="272"/>
    </row>
    <row r="236" spans="1:6" ht="15.75" customHeight="1">
      <c r="A236" s="94"/>
      <c r="B236" s="95"/>
      <c r="C236" s="272"/>
    </row>
    <row r="237" spans="1:6" ht="15.75" customHeight="1">
      <c r="A237" s="94"/>
      <c r="B237" s="95"/>
      <c r="C237" s="272"/>
    </row>
    <row r="238" spans="1:6" ht="15.75" customHeight="1">
      <c r="A238" s="94"/>
      <c r="B238" s="95"/>
      <c r="C238" s="272"/>
    </row>
    <row r="239" spans="1:6" ht="15.75" customHeight="1">
      <c r="A239" s="6" t="s">
        <v>1005</v>
      </c>
    </row>
    <row r="240" spans="1:6" ht="15.75" customHeight="1">
      <c r="A240" s="9">
        <v>7101894</v>
      </c>
      <c r="B240" s="6" t="s">
        <v>484</v>
      </c>
      <c r="C240" s="246">
        <v>11120</v>
      </c>
      <c r="D240" s="234">
        <f>+'Cover Sheet'!$B$37</f>
        <v>0.24</v>
      </c>
      <c r="E240" s="231">
        <v>0</v>
      </c>
      <c r="F240" s="224">
        <f>+C240*(1-D240)+E240</f>
        <v>8451.2000000000007</v>
      </c>
    </row>
    <row r="241" spans="1:6" ht="15.75" customHeight="1" thickBot="1">
      <c r="A241" s="3"/>
    </row>
    <row r="242" spans="1:6" ht="15.75" customHeight="1">
      <c r="A242" s="174" t="s">
        <v>0</v>
      </c>
      <c r="B242" s="178" t="s">
        <v>514</v>
      </c>
      <c r="C242" s="470" t="s">
        <v>4</v>
      </c>
      <c r="D242" s="191" t="s">
        <v>1105</v>
      </c>
      <c r="E242" s="193" t="s">
        <v>1107</v>
      </c>
      <c r="F242" s="485" t="s">
        <v>1104</v>
      </c>
    </row>
    <row r="243" spans="1:6" ht="15.75" customHeight="1" thickBot="1">
      <c r="A243" s="176" t="s">
        <v>1</v>
      </c>
      <c r="B243" s="179" t="s">
        <v>3</v>
      </c>
      <c r="C243" s="471"/>
      <c r="D243" s="192" t="s">
        <v>1106</v>
      </c>
      <c r="E243" s="194"/>
      <c r="F243" s="486"/>
    </row>
    <row r="244" spans="1:6" ht="15.75" customHeight="1">
      <c r="A244" s="5"/>
    </row>
    <row r="245" spans="1:6" ht="15.75" customHeight="1">
      <c r="A245" s="5"/>
    </row>
    <row r="246" spans="1:6" ht="15.75" customHeight="1">
      <c r="A246" s="5"/>
    </row>
    <row r="247" spans="1:6" ht="15.75" customHeight="1">
      <c r="A247" s="5"/>
    </row>
    <row r="248" spans="1:6" ht="15.75" customHeight="1">
      <c r="A248" s="5"/>
    </row>
    <row r="249" spans="1:6" ht="15.75" customHeight="1">
      <c r="A249" s="5"/>
    </row>
    <row r="250" spans="1:6" ht="15.75" customHeight="1">
      <c r="A250" s="5"/>
    </row>
    <row r="251" spans="1:6" ht="15.75" customHeight="1">
      <c r="A251" s="5"/>
    </row>
    <row r="252" spans="1:6" ht="15.75" customHeight="1">
      <c r="A252" s="5"/>
    </row>
    <row r="253" spans="1:6" ht="15.75" customHeight="1">
      <c r="A253" s="5"/>
    </row>
    <row r="254" spans="1:6" ht="15.75" customHeight="1">
      <c r="A254" s="5"/>
    </row>
    <row r="255" spans="1:6" ht="15.75" customHeight="1">
      <c r="A255" s="6" t="s">
        <v>1001</v>
      </c>
    </row>
    <row r="256" spans="1:6" ht="15.75" customHeight="1">
      <c r="A256" s="9">
        <v>6906480</v>
      </c>
      <c r="B256" s="6" t="s">
        <v>514</v>
      </c>
      <c r="C256" s="246">
        <v>8105</v>
      </c>
      <c r="D256" s="234">
        <f>+'Cover Sheet'!$B$37</f>
        <v>0.24</v>
      </c>
      <c r="E256" s="231">
        <v>0</v>
      </c>
      <c r="F256" s="224">
        <f>+C256*(1-D256)+E256</f>
        <v>6159.8</v>
      </c>
    </row>
    <row r="257" spans="1:6" ht="15.75" customHeight="1">
      <c r="B257" s="3" t="s">
        <v>1002</v>
      </c>
    </row>
    <row r="258" spans="1:6" ht="15.75" customHeight="1">
      <c r="B258" s="3" t="s">
        <v>1003</v>
      </c>
    </row>
    <row r="259" spans="1:6" ht="15.75" customHeight="1">
      <c r="B259" s="3" t="s">
        <v>1023</v>
      </c>
    </row>
    <row r="260" spans="1:6" ht="15.75" customHeight="1" thickBot="1"/>
    <row r="261" spans="1:6" ht="15.75" customHeight="1">
      <c r="A261" s="174" t="s">
        <v>0</v>
      </c>
      <c r="B261" s="178" t="s">
        <v>542</v>
      </c>
      <c r="C261" s="470" t="s">
        <v>4</v>
      </c>
      <c r="D261" s="191" t="s">
        <v>1105</v>
      </c>
      <c r="E261" s="193" t="s">
        <v>1107</v>
      </c>
      <c r="F261" s="485" t="s">
        <v>1104</v>
      </c>
    </row>
    <row r="262" spans="1:6" ht="15.75" customHeight="1" thickBot="1">
      <c r="A262" s="176" t="s">
        <v>1</v>
      </c>
      <c r="B262" s="179" t="s">
        <v>3</v>
      </c>
      <c r="C262" s="471"/>
      <c r="D262" s="192" t="s">
        <v>1106</v>
      </c>
      <c r="E262" s="194"/>
      <c r="F262" s="486"/>
    </row>
    <row r="263" spans="1:6" ht="15.75" customHeight="1">
      <c r="A263" s="5"/>
    </row>
    <row r="264" spans="1:6" ht="15.75" customHeight="1">
      <c r="A264" s="5"/>
    </row>
    <row r="265" spans="1:6" ht="15.75" customHeight="1">
      <c r="A265" s="5"/>
    </row>
    <row r="266" spans="1:6" ht="15.75" customHeight="1">
      <c r="A266" s="5"/>
    </row>
    <row r="267" spans="1:6" ht="15.75" customHeight="1">
      <c r="A267" s="5"/>
    </row>
    <row r="268" spans="1:6" ht="15.75" customHeight="1">
      <c r="A268" s="5"/>
    </row>
    <row r="269" spans="1:6" ht="15.75" customHeight="1">
      <c r="A269" s="5"/>
    </row>
    <row r="270" spans="1:6" ht="15.75" customHeight="1">
      <c r="A270" s="5"/>
    </row>
    <row r="271" spans="1:6" ht="15.75" customHeight="1">
      <c r="A271" s="5"/>
    </row>
    <row r="272" spans="1:6" ht="15.75" customHeight="1">
      <c r="A272" s="5"/>
    </row>
    <row r="273" spans="1:6" ht="15.75" customHeight="1">
      <c r="A273" s="5"/>
      <c r="B273" s="120" t="s">
        <v>543</v>
      </c>
    </row>
    <row r="274" spans="1:6" ht="15.75" customHeight="1"/>
    <row r="275" spans="1:6" ht="15.75" customHeight="1">
      <c r="A275" s="6" t="s">
        <v>1001</v>
      </c>
    </row>
    <row r="276" spans="1:6" ht="15.75" customHeight="1">
      <c r="A276" s="9">
        <v>7168342</v>
      </c>
      <c r="B276" s="6" t="s">
        <v>547</v>
      </c>
      <c r="C276" s="246">
        <v>3215</v>
      </c>
      <c r="D276" s="234">
        <f>+'Cover Sheet'!$B$37</f>
        <v>0.24</v>
      </c>
      <c r="E276" s="231">
        <v>0</v>
      </c>
      <c r="F276" s="224">
        <f>+C276*(1-D276)+E276</f>
        <v>2443.4</v>
      </c>
    </row>
    <row r="277" spans="1:6" ht="15.75" customHeight="1">
      <c r="A277" s="5"/>
      <c r="B277" s="3" t="s">
        <v>545</v>
      </c>
    </row>
    <row r="278" spans="1:6" ht="15.75" customHeight="1">
      <c r="A278" s="11"/>
    </row>
    <row r="279" spans="1:6" ht="15.75" customHeight="1">
      <c r="A279" s="9">
        <v>7168340</v>
      </c>
      <c r="B279" s="6" t="s">
        <v>548</v>
      </c>
      <c r="C279" s="246">
        <v>3385</v>
      </c>
      <c r="D279" s="234">
        <f>+'Cover Sheet'!$B$37</f>
        <v>0.24</v>
      </c>
      <c r="E279" s="231">
        <v>0</v>
      </c>
      <c r="F279" s="224">
        <f>+C279*(1-D279)+E279</f>
        <v>2572.6</v>
      </c>
    </row>
    <row r="280" spans="1:6" ht="15.75" customHeight="1">
      <c r="A280" s="5"/>
      <c r="B280" s="3" t="s">
        <v>545</v>
      </c>
    </row>
    <row r="281" spans="1:6" ht="15.75" customHeight="1">
      <c r="A281" s="11"/>
    </row>
    <row r="282" spans="1:6" ht="15.75" customHeight="1">
      <c r="A282" s="9">
        <v>7168344</v>
      </c>
      <c r="B282" s="6" t="s">
        <v>549</v>
      </c>
      <c r="C282" s="246">
        <v>3960</v>
      </c>
      <c r="D282" s="234">
        <f>+'Cover Sheet'!$B$37</f>
        <v>0.24</v>
      </c>
      <c r="E282" s="231">
        <v>0</v>
      </c>
      <c r="F282" s="224">
        <f>+C282*(1-D282)+E282</f>
        <v>3009.6</v>
      </c>
    </row>
    <row r="283" spans="1:6" ht="15.75" customHeight="1">
      <c r="A283" s="96"/>
    </row>
    <row r="284" spans="1:6" ht="15.75" customHeight="1" thickBot="1">
      <c r="A284" s="108"/>
    </row>
    <row r="285" spans="1:6" ht="15.75" customHeight="1">
      <c r="A285" s="174" t="s">
        <v>0</v>
      </c>
      <c r="B285" s="178" t="s">
        <v>1024</v>
      </c>
      <c r="C285" s="470" t="s">
        <v>4</v>
      </c>
      <c r="D285" s="191" t="s">
        <v>1105</v>
      </c>
      <c r="E285" s="193" t="s">
        <v>1107</v>
      </c>
      <c r="F285" s="485" t="s">
        <v>1104</v>
      </c>
    </row>
    <row r="286" spans="1:6" ht="15.75" customHeight="1" thickBot="1">
      <c r="A286" s="176" t="s">
        <v>1</v>
      </c>
      <c r="B286" s="179" t="s">
        <v>3</v>
      </c>
      <c r="C286" s="471"/>
      <c r="D286" s="192" t="s">
        <v>1106</v>
      </c>
      <c r="E286" s="194"/>
      <c r="F286" s="486"/>
    </row>
    <row r="287" spans="1:6" ht="15.75" customHeight="1">
      <c r="A287" s="5"/>
    </row>
    <row r="288" spans="1:6" ht="15.75" customHeight="1">
      <c r="A288" s="5"/>
    </row>
    <row r="289" spans="1:6" ht="15.75" customHeight="1">
      <c r="A289" s="5"/>
    </row>
    <row r="290" spans="1:6" ht="15.75" customHeight="1">
      <c r="A290" s="5"/>
    </row>
    <row r="291" spans="1:6" ht="15.75" customHeight="1">
      <c r="A291" s="5"/>
    </row>
    <row r="292" spans="1:6" ht="15.75" customHeight="1">
      <c r="A292" s="5"/>
    </row>
    <row r="293" spans="1:6" ht="15.75" customHeight="1">
      <c r="A293" s="5"/>
    </row>
    <row r="294" spans="1:6" ht="15.75" customHeight="1">
      <c r="A294" s="5"/>
    </row>
    <row r="295" spans="1:6" ht="15.75" customHeight="1">
      <c r="A295" s="5"/>
    </row>
    <row r="296" spans="1:6" ht="15.75" customHeight="1">
      <c r="A296" s="5"/>
    </row>
    <row r="297" spans="1:6" ht="15.75" customHeight="1">
      <c r="A297" s="5"/>
    </row>
    <row r="298" spans="1:6" ht="15.75" customHeight="1">
      <c r="A298" s="5"/>
      <c r="B298" s="120" t="s">
        <v>530</v>
      </c>
    </row>
    <row r="299" spans="1:6" ht="15.75" customHeight="1"/>
    <row r="300" spans="1:6" ht="15.75" customHeight="1">
      <c r="A300" s="6" t="s">
        <v>1001</v>
      </c>
    </row>
    <row r="301" spans="1:6" ht="15.75" customHeight="1">
      <c r="A301" s="9">
        <v>7176977</v>
      </c>
      <c r="B301" s="6" t="s">
        <v>536</v>
      </c>
      <c r="C301" s="246">
        <v>1475</v>
      </c>
      <c r="D301" s="234">
        <f>+'Cover Sheet'!$B$37</f>
        <v>0.24</v>
      </c>
      <c r="E301" s="231">
        <v>360</v>
      </c>
      <c r="F301" s="224">
        <f>+C301*(1-D301)+E301</f>
        <v>1481</v>
      </c>
    </row>
    <row r="302" spans="1:6" ht="15.75" customHeight="1">
      <c r="A302" s="5"/>
      <c r="B302" s="3" t="s">
        <v>1025</v>
      </c>
    </row>
    <row r="303" spans="1:6" ht="15.75" customHeight="1">
      <c r="A303" s="5"/>
      <c r="B303" s="3" t="s">
        <v>1026</v>
      </c>
    </row>
    <row r="304" spans="1:6" ht="15.75" customHeight="1">
      <c r="A304" s="5"/>
      <c r="B304" s="27" t="s">
        <v>1228</v>
      </c>
    </row>
    <row r="305" spans="1:6" ht="15.75" customHeight="1">
      <c r="A305" s="37"/>
    </row>
    <row r="306" spans="1:6" ht="15.75" customHeight="1">
      <c r="A306" s="9" t="s">
        <v>1027</v>
      </c>
    </row>
    <row r="307" spans="1:6" ht="15.75" customHeight="1">
      <c r="A307" s="9">
        <v>7176783</v>
      </c>
      <c r="B307" s="6" t="s">
        <v>1028</v>
      </c>
      <c r="C307" s="246">
        <v>1475</v>
      </c>
      <c r="D307" s="234">
        <f>+'Cover Sheet'!$B$37</f>
        <v>0.24</v>
      </c>
      <c r="E307" s="231">
        <v>360</v>
      </c>
      <c r="F307" s="224">
        <f>+C307*(1-D307)+E307</f>
        <v>1481</v>
      </c>
    </row>
    <row r="308" spans="1:6" ht="15.75" customHeight="1">
      <c r="B308" s="3" t="s">
        <v>541</v>
      </c>
    </row>
    <row r="309" spans="1:6" ht="15.75" customHeight="1">
      <c r="B309" s="3" t="s">
        <v>1026</v>
      </c>
    </row>
    <row r="310" spans="1:6" ht="15.75" customHeight="1">
      <c r="B310" s="27" t="s">
        <v>1228</v>
      </c>
    </row>
    <row r="311" spans="1:6" ht="15.75" customHeight="1">
      <c r="A311" s="97"/>
    </row>
    <row r="312" spans="1:6" ht="15.75" customHeight="1" thickBot="1">
      <c r="A312" s="108"/>
    </row>
    <row r="313" spans="1:6" ht="15.75" customHeight="1">
      <c r="A313" s="174" t="s">
        <v>0</v>
      </c>
      <c r="B313" s="178" t="s">
        <v>560</v>
      </c>
      <c r="C313" s="470" t="s">
        <v>4</v>
      </c>
      <c r="D313" s="191" t="s">
        <v>1105</v>
      </c>
      <c r="E313" s="193" t="s">
        <v>1107</v>
      </c>
      <c r="F313" s="485" t="s">
        <v>1104</v>
      </c>
    </row>
    <row r="314" spans="1:6" ht="15.75" customHeight="1" thickBot="1">
      <c r="A314" s="176" t="s">
        <v>1</v>
      </c>
      <c r="B314" s="179" t="s">
        <v>3</v>
      </c>
      <c r="C314" s="471"/>
      <c r="D314" s="192" t="s">
        <v>1106</v>
      </c>
      <c r="E314" s="194"/>
      <c r="F314" s="486"/>
    </row>
    <row r="315" spans="1:6" ht="15.75" customHeight="1">
      <c r="A315" s="5"/>
    </row>
    <row r="316" spans="1:6" ht="15.75" customHeight="1">
      <c r="A316" s="5"/>
    </row>
    <row r="317" spans="1:6" ht="15.75" customHeight="1">
      <c r="A317" s="5"/>
    </row>
    <row r="318" spans="1:6" ht="15.75" customHeight="1">
      <c r="A318" s="5"/>
    </row>
    <row r="319" spans="1:6" ht="15.75" customHeight="1">
      <c r="A319" s="5"/>
    </row>
    <row r="320" spans="1:6" ht="15.75" customHeight="1">
      <c r="A320" s="5"/>
    </row>
    <row r="321" spans="1:6" ht="15.75" customHeight="1">
      <c r="A321" s="5"/>
    </row>
    <row r="322" spans="1:6" ht="15.75" customHeight="1">
      <c r="A322" s="5"/>
    </row>
    <row r="323" spans="1:6" ht="15.75" customHeight="1">
      <c r="A323" s="6" t="s">
        <v>1001</v>
      </c>
    </row>
    <row r="324" spans="1:6" ht="15.75" customHeight="1">
      <c r="A324" s="9">
        <v>6906150</v>
      </c>
      <c r="B324" s="6" t="s">
        <v>563</v>
      </c>
      <c r="C324" s="246">
        <v>2000</v>
      </c>
      <c r="D324" s="234">
        <f>+'Cover Sheet'!$B$37</f>
        <v>0.24</v>
      </c>
      <c r="E324" s="231">
        <v>0</v>
      </c>
      <c r="F324" s="224">
        <f>+C324*(1-D324)+E324</f>
        <v>1520</v>
      </c>
    </row>
    <row r="325" spans="1:6" ht="15.75" customHeight="1">
      <c r="A325" s="5"/>
      <c r="B325" s="3" t="s">
        <v>562</v>
      </c>
    </row>
    <row r="326" spans="1:6" ht="15.75" customHeight="1" thickBot="1"/>
    <row r="327" spans="1:6" ht="15.75" customHeight="1">
      <c r="A327" s="174" t="s">
        <v>0</v>
      </c>
      <c r="B327" s="178" t="s">
        <v>565</v>
      </c>
      <c r="C327" s="470" t="s">
        <v>4</v>
      </c>
      <c r="D327" s="191" t="s">
        <v>1105</v>
      </c>
      <c r="E327" s="193" t="s">
        <v>1107</v>
      </c>
      <c r="F327" s="485" t="s">
        <v>1104</v>
      </c>
    </row>
    <row r="328" spans="1:6" ht="15.75" customHeight="1" thickBot="1">
      <c r="A328" s="176" t="s">
        <v>1</v>
      </c>
      <c r="B328" s="179" t="s">
        <v>3</v>
      </c>
      <c r="C328" s="471"/>
      <c r="D328" s="192" t="s">
        <v>1106</v>
      </c>
      <c r="E328" s="194"/>
      <c r="F328" s="486"/>
    </row>
    <row r="329" spans="1:6" ht="15.75" customHeight="1">
      <c r="A329" s="5"/>
    </row>
    <row r="330" spans="1:6" ht="15.75" customHeight="1">
      <c r="A330" s="5"/>
    </row>
    <row r="331" spans="1:6" ht="15.75" customHeight="1">
      <c r="A331" s="5"/>
    </row>
    <row r="332" spans="1:6" ht="15.75" customHeight="1">
      <c r="A332" s="5"/>
    </row>
    <row r="333" spans="1:6" ht="15.75" customHeight="1">
      <c r="A333" s="5"/>
    </row>
    <row r="334" spans="1:6" ht="15.75" customHeight="1">
      <c r="A334" s="5"/>
    </row>
    <row r="335" spans="1:6" ht="15.75" customHeight="1">
      <c r="A335" s="5"/>
    </row>
    <row r="336" spans="1:6" ht="15.75" customHeight="1">
      <c r="A336" s="5"/>
    </row>
    <row r="337" spans="1:6" ht="15.75" customHeight="1">
      <c r="A337" s="5"/>
    </row>
    <row r="338" spans="1:6" ht="15.75" customHeight="1">
      <c r="A338" s="5"/>
    </row>
    <row r="339" spans="1:6" ht="15.75" customHeight="1">
      <c r="A339" s="6" t="s">
        <v>1001</v>
      </c>
    </row>
    <row r="340" spans="1:6" ht="15.75" customHeight="1">
      <c r="A340" s="9">
        <v>6709107</v>
      </c>
      <c r="B340" s="6" t="s">
        <v>566</v>
      </c>
      <c r="C340" s="246">
        <v>7345</v>
      </c>
      <c r="D340" s="234">
        <f>+'Cover Sheet'!$B$37</f>
        <v>0.24</v>
      </c>
      <c r="E340" s="231">
        <v>0</v>
      </c>
      <c r="F340" s="224">
        <f>+C340*(1-D340)+E340</f>
        <v>5582.2</v>
      </c>
    </row>
    <row r="341" spans="1:6" ht="15.75" customHeight="1">
      <c r="B341" s="16" t="s">
        <v>1029</v>
      </c>
    </row>
    <row r="342" spans="1:6" ht="15.75" customHeight="1">
      <c r="B342" s="16" t="s">
        <v>1016</v>
      </c>
    </row>
    <row r="343" spans="1:6" ht="15.75" customHeight="1">
      <c r="B343" s="16" t="s">
        <v>1030</v>
      </c>
    </row>
    <row r="344" spans="1:6" ht="15.75" customHeight="1" thickBot="1"/>
    <row r="345" spans="1:6" ht="15.75" customHeight="1">
      <c r="A345" s="174" t="s">
        <v>0</v>
      </c>
      <c r="B345" s="178" t="s">
        <v>570</v>
      </c>
      <c r="C345" s="470" t="s">
        <v>4</v>
      </c>
      <c r="D345" s="191" t="s">
        <v>1105</v>
      </c>
      <c r="E345" s="193" t="s">
        <v>1107</v>
      </c>
      <c r="F345" s="485" t="s">
        <v>1104</v>
      </c>
    </row>
    <row r="346" spans="1:6" ht="15.75" customHeight="1" thickBot="1">
      <c r="A346" s="176" t="s">
        <v>1</v>
      </c>
      <c r="B346" s="179" t="s">
        <v>3</v>
      </c>
      <c r="C346" s="471"/>
      <c r="D346" s="192" t="s">
        <v>1106</v>
      </c>
      <c r="E346" s="194"/>
      <c r="F346" s="486"/>
    </row>
    <row r="347" spans="1:6" ht="15.75" customHeight="1">
      <c r="A347" s="5"/>
    </row>
    <row r="348" spans="1:6" ht="15.75" customHeight="1">
      <c r="A348" s="5"/>
    </row>
    <row r="349" spans="1:6" ht="15.75" customHeight="1">
      <c r="A349" s="5"/>
    </row>
    <row r="350" spans="1:6" ht="15.75" customHeight="1">
      <c r="A350" s="5"/>
    </row>
    <row r="351" spans="1:6" ht="15.75" customHeight="1">
      <c r="A351" s="5"/>
    </row>
    <row r="352" spans="1:6" ht="15.75" customHeight="1">
      <c r="A352" s="5"/>
    </row>
    <row r="353" spans="1:6" ht="15.75" customHeight="1">
      <c r="A353" s="5"/>
    </row>
    <row r="354" spans="1:6" ht="15.75" customHeight="1">
      <c r="A354" s="5"/>
    </row>
    <row r="355" spans="1:6" ht="15.75" customHeight="1">
      <c r="A355" s="5"/>
    </row>
    <row r="356" spans="1:6" ht="15.75" customHeight="1">
      <c r="A356" s="5"/>
    </row>
    <row r="357" spans="1:6" ht="15.75" customHeight="1">
      <c r="A357" s="5"/>
    </row>
    <row r="358" spans="1:6" ht="15.75" customHeight="1">
      <c r="A358" s="5"/>
    </row>
    <row r="359" spans="1:6" ht="15.75" customHeight="1">
      <c r="A359" s="5"/>
    </row>
    <row r="360" spans="1:6" ht="15.75" customHeight="1">
      <c r="A360" s="6" t="s">
        <v>1001</v>
      </c>
    </row>
    <row r="361" spans="1:6" ht="15.75" customHeight="1">
      <c r="A361" s="9">
        <v>7144850</v>
      </c>
      <c r="B361" s="6" t="s">
        <v>571</v>
      </c>
      <c r="C361" s="246">
        <v>4895</v>
      </c>
      <c r="D361" s="234">
        <f>+'Cover Sheet'!$B$37</f>
        <v>0.24</v>
      </c>
      <c r="E361" s="231">
        <v>0</v>
      </c>
      <c r="F361" s="224">
        <f>+C361*(1-D361)+E361</f>
        <v>3720.2</v>
      </c>
    </row>
    <row r="362" spans="1:6" ht="15.75" customHeight="1">
      <c r="A362" s="11"/>
    </row>
    <row r="363" spans="1:6" ht="15.75" customHeight="1">
      <c r="A363" s="9" t="s">
        <v>1001</v>
      </c>
    </row>
    <row r="364" spans="1:6" ht="15.75" customHeight="1">
      <c r="A364" s="9">
        <v>7143993</v>
      </c>
      <c r="B364" s="6" t="s">
        <v>572</v>
      </c>
      <c r="C364" s="246">
        <v>5355</v>
      </c>
      <c r="D364" s="234">
        <f>+'Cover Sheet'!$B$37</f>
        <v>0.24</v>
      </c>
      <c r="E364" s="231">
        <v>0</v>
      </c>
      <c r="F364" s="224">
        <f>+C364*(1-D364)+E364</f>
        <v>4069.8</v>
      </c>
    </row>
    <row r="365" spans="1:6" ht="15.75" customHeight="1" thickBot="1"/>
    <row r="366" spans="1:6" ht="15.75" customHeight="1">
      <c r="A366" s="174" t="s">
        <v>0</v>
      </c>
      <c r="B366" s="178" t="s">
        <v>582</v>
      </c>
      <c r="C366" s="470" t="s">
        <v>4</v>
      </c>
      <c r="D366" s="191" t="s">
        <v>1105</v>
      </c>
      <c r="E366" s="193" t="s">
        <v>1107</v>
      </c>
      <c r="F366" s="485" t="s">
        <v>1104</v>
      </c>
    </row>
    <row r="367" spans="1:6" ht="15.75" customHeight="1" thickBot="1">
      <c r="A367" s="176" t="s">
        <v>1</v>
      </c>
      <c r="B367" s="179" t="s">
        <v>3</v>
      </c>
      <c r="C367" s="471"/>
      <c r="D367" s="192" t="s">
        <v>1106</v>
      </c>
      <c r="E367" s="194"/>
      <c r="F367" s="486"/>
    </row>
    <row r="368" spans="1:6" ht="15.75" customHeight="1">
      <c r="A368" s="5"/>
    </row>
    <row r="369" spans="1:6" ht="15.75" customHeight="1">
      <c r="A369" s="5"/>
    </row>
    <row r="370" spans="1:6" ht="15.75" customHeight="1">
      <c r="A370" s="5"/>
    </row>
    <row r="371" spans="1:6" ht="15.75" customHeight="1">
      <c r="A371" s="5"/>
    </row>
    <row r="372" spans="1:6" ht="15.75" customHeight="1">
      <c r="A372" s="5"/>
    </row>
    <row r="373" spans="1:6" ht="15.75" customHeight="1">
      <c r="A373" s="5"/>
    </row>
    <row r="374" spans="1:6" ht="15.75" customHeight="1">
      <c r="A374" s="5"/>
    </row>
    <row r="375" spans="1:6" ht="15.75" customHeight="1">
      <c r="A375" s="5"/>
    </row>
    <row r="376" spans="1:6" ht="15.75" customHeight="1">
      <c r="A376" s="5"/>
    </row>
    <row r="377" spans="1:6" ht="15.75" customHeight="1">
      <c r="A377" s="9" t="s">
        <v>1001</v>
      </c>
    </row>
    <row r="378" spans="1:6" ht="15.75" customHeight="1">
      <c r="A378" s="9">
        <v>6905425</v>
      </c>
      <c r="B378" s="6" t="s">
        <v>583</v>
      </c>
      <c r="C378" s="246">
        <v>2900</v>
      </c>
      <c r="D378" s="234">
        <f>+'Cover Sheet'!$B$37</f>
        <v>0.24</v>
      </c>
      <c r="E378" s="231">
        <v>0</v>
      </c>
      <c r="F378" s="224">
        <f>+C378*(1-D378)+E378</f>
        <v>2204</v>
      </c>
    </row>
    <row r="379" spans="1:6" ht="15.75" customHeight="1">
      <c r="A379" s="5"/>
      <c r="B379" s="3" t="s">
        <v>584</v>
      </c>
    </row>
    <row r="380" spans="1:6" ht="15.75" customHeight="1" thickBot="1">
      <c r="A380" s="96"/>
    </row>
    <row r="381" spans="1:6" ht="15.75" customHeight="1">
      <c r="A381" s="174" t="s">
        <v>0</v>
      </c>
      <c r="B381" s="178" t="s">
        <v>574</v>
      </c>
      <c r="C381" s="470" t="s">
        <v>4</v>
      </c>
      <c r="D381" s="191" t="s">
        <v>1105</v>
      </c>
      <c r="E381" s="193" t="s">
        <v>1107</v>
      </c>
      <c r="F381" s="485" t="s">
        <v>1104</v>
      </c>
    </row>
    <row r="382" spans="1:6" ht="15.75" customHeight="1" thickBot="1">
      <c r="A382" s="176" t="s">
        <v>1</v>
      </c>
      <c r="B382" s="179" t="s">
        <v>3</v>
      </c>
      <c r="C382" s="471"/>
      <c r="D382" s="192" t="s">
        <v>1106</v>
      </c>
      <c r="E382" s="194"/>
      <c r="F382" s="486"/>
    </row>
    <row r="383" spans="1:6" ht="15.75" customHeight="1">
      <c r="A383" s="5"/>
    </row>
    <row r="384" spans="1:6" ht="15.75" customHeight="1">
      <c r="A384" s="5"/>
    </row>
    <row r="385" spans="1:6" ht="15.75" customHeight="1">
      <c r="A385" s="5"/>
    </row>
    <row r="386" spans="1:6" ht="15.75" customHeight="1">
      <c r="A386" s="5"/>
    </row>
    <row r="387" spans="1:6" ht="15.75" customHeight="1">
      <c r="A387" s="5"/>
    </row>
    <row r="388" spans="1:6" ht="15.75" customHeight="1">
      <c r="A388" s="5"/>
    </row>
    <row r="389" spans="1:6" ht="15.75" customHeight="1">
      <c r="A389" s="5"/>
    </row>
    <row r="390" spans="1:6" ht="15.75" customHeight="1">
      <c r="A390" s="5"/>
    </row>
    <row r="391" spans="1:6" ht="15.75" customHeight="1">
      <c r="A391" s="5"/>
    </row>
    <row r="392" spans="1:6" ht="15.75" customHeight="1">
      <c r="A392" s="5"/>
      <c r="B392" s="120" t="s">
        <v>575</v>
      </c>
    </row>
    <row r="393" spans="1:6" ht="15.75" customHeight="1"/>
    <row r="394" spans="1:6" ht="15.75" customHeight="1">
      <c r="A394" s="6" t="s">
        <v>1001</v>
      </c>
    </row>
    <row r="395" spans="1:6" ht="15.75" customHeight="1">
      <c r="A395" s="9">
        <v>6712927</v>
      </c>
      <c r="B395" s="6" t="s">
        <v>576</v>
      </c>
      <c r="C395" s="246">
        <v>425</v>
      </c>
      <c r="D395" s="234">
        <f>+'Cover Sheet'!$B$37</f>
        <v>0.24</v>
      </c>
      <c r="E395" s="231">
        <v>0</v>
      </c>
      <c r="F395" s="224">
        <f>+C395*(1-D395)+E395</f>
        <v>323</v>
      </c>
    </row>
    <row r="396" spans="1:6" ht="15.75" customHeight="1">
      <c r="A396" s="22"/>
    </row>
    <row r="397" spans="1:6" ht="15.75" customHeight="1">
      <c r="A397" s="5"/>
      <c r="B397" s="154" t="s">
        <v>291</v>
      </c>
    </row>
    <row r="398" spans="1:6" ht="15.75" customHeight="1">
      <c r="A398" s="9">
        <v>6815781</v>
      </c>
      <c r="B398" s="6" t="s">
        <v>290</v>
      </c>
      <c r="C398" s="246">
        <v>610</v>
      </c>
      <c r="D398" s="234">
        <f>+'Cover Sheet'!$B$37</f>
        <v>0.24</v>
      </c>
      <c r="E398" s="231">
        <v>0</v>
      </c>
      <c r="F398" s="224">
        <f>+C398*(1-D398)+E398</f>
        <v>463.6</v>
      </c>
    </row>
    <row r="399" spans="1:6" ht="15.75" customHeight="1">
      <c r="A399" s="30"/>
    </row>
    <row r="400" spans="1:6" ht="15.75" customHeight="1">
      <c r="A400" s="5"/>
      <c r="B400" s="154" t="s">
        <v>1031</v>
      </c>
    </row>
    <row r="401" spans="1:6" ht="15.75" customHeight="1">
      <c r="A401" s="9">
        <v>6540183</v>
      </c>
      <c r="B401" s="6" t="s">
        <v>1032</v>
      </c>
      <c r="C401" s="246">
        <v>360</v>
      </c>
      <c r="D401" s="234">
        <f>+'Cover Sheet'!$B$37</f>
        <v>0.24</v>
      </c>
      <c r="E401" s="231">
        <v>0</v>
      </c>
      <c r="F401" s="224">
        <f>+C401*(1-D401)+E401</f>
        <v>273.60000000000002</v>
      </c>
    </row>
    <row r="402" spans="1:6" ht="15.75" customHeight="1">
      <c r="A402" s="9">
        <v>6540182</v>
      </c>
      <c r="B402" s="6" t="s">
        <v>1033</v>
      </c>
      <c r="C402" s="246">
        <v>380</v>
      </c>
      <c r="D402" s="234">
        <f>+'Cover Sheet'!$B$37</f>
        <v>0.24</v>
      </c>
      <c r="E402" s="231">
        <v>0</v>
      </c>
      <c r="F402" s="224">
        <f>+C402*(1-D402)+E402</f>
        <v>288.8</v>
      </c>
    </row>
    <row r="403" spans="1:6" ht="15.75" customHeight="1">
      <c r="A403" s="3" t="s">
        <v>44</v>
      </c>
    </row>
    <row r="404" spans="1:6" ht="15.75" customHeight="1" thickBot="1">
      <c r="A404" s="3"/>
    </row>
    <row r="405" spans="1:6" ht="15.75" customHeight="1">
      <c r="A405" s="174" t="s">
        <v>0</v>
      </c>
      <c r="B405" s="178" t="s">
        <v>611</v>
      </c>
      <c r="C405" s="470" t="s">
        <v>4</v>
      </c>
      <c r="D405" s="191" t="s">
        <v>1105</v>
      </c>
      <c r="E405" s="193" t="s">
        <v>1107</v>
      </c>
      <c r="F405" s="485" t="s">
        <v>1104</v>
      </c>
    </row>
    <row r="406" spans="1:6" ht="15.75" customHeight="1" thickBot="1">
      <c r="A406" s="176" t="s">
        <v>1</v>
      </c>
      <c r="B406" s="179" t="s">
        <v>3</v>
      </c>
      <c r="C406" s="471"/>
      <c r="D406" s="192" t="s">
        <v>1106</v>
      </c>
      <c r="E406" s="194"/>
      <c r="F406" s="486"/>
    </row>
    <row r="407" spans="1:6" ht="15.75" customHeight="1">
      <c r="A407" s="5"/>
    </row>
    <row r="408" spans="1:6" ht="15.75" customHeight="1">
      <c r="A408" s="5"/>
    </row>
    <row r="409" spans="1:6" ht="15.75" customHeight="1">
      <c r="A409" s="5"/>
    </row>
    <row r="410" spans="1:6" ht="15.75" customHeight="1">
      <c r="A410" s="5"/>
    </row>
    <row r="411" spans="1:6" ht="15.75" customHeight="1">
      <c r="A411" s="5"/>
    </row>
    <row r="412" spans="1:6" ht="15.75" customHeight="1">
      <c r="A412" s="5"/>
    </row>
    <row r="413" spans="1:6" ht="15.75" customHeight="1">
      <c r="A413" s="5"/>
    </row>
    <row r="414" spans="1:6" ht="15.75" customHeight="1">
      <c r="A414" s="5"/>
    </row>
    <row r="415" spans="1:6" ht="15.75" customHeight="1">
      <c r="A415" s="5"/>
    </row>
    <row r="416" spans="1:6" ht="15.75" customHeight="1">
      <c r="A416" s="5"/>
    </row>
    <row r="417" spans="1:6" ht="15.75" customHeight="1">
      <c r="A417" s="5"/>
    </row>
    <row r="418" spans="1:6" ht="15.75" customHeight="1">
      <c r="A418" s="5"/>
    </row>
    <row r="419" spans="1:6" ht="15.75" customHeight="1">
      <c r="A419" s="5"/>
    </row>
    <row r="420" spans="1:6" ht="15.75" customHeight="1">
      <c r="A420" s="207" t="s">
        <v>1001</v>
      </c>
    </row>
    <row r="421" spans="1:6" ht="15.75" customHeight="1">
      <c r="A421" s="208">
        <v>7185941</v>
      </c>
      <c r="B421" s="206" t="s">
        <v>612</v>
      </c>
      <c r="C421" s="270">
        <v>1330</v>
      </c>
      <c r="D421" s="234">
        <f>+'Cover Sheet'!$B$37</f>
        <v>0.24</v>
      </c>
      <c r="E421" s="231">
        <v>0</v>
      </c>
      <c r="F421" s="224">
        <f>+C421*(1-D421)+E421</f>
        <v>1010.8000000000001</v>
      </c>
    </row>
    <row r="422" spans="1:6" ht="15.75" customHeight="1">
      <c r="A422" s="208"/>
      <c r="B422" s="243"/>
      <c r="C422" s="282"/>
    </row>
    <row r="423" spans="1:6" ht="15.75" customHeight="1">
      <c r="A423" s="21" t="s">
        <v>1001</v>
      </c>
      <c r="B423" s="2"/>
      <c r="C423" s="282"/>
    </row>
    <row r="424" spans="1:6" ht="15.75" customHeight="1">
      <c r="A424" s="208">
        <v>7185943</v>
      </c>
      <c r="B424" s="206" t="s">
        <v>613</v>
      </c>
      <c r="C424" s="270">
        <v>1450</v>
      </c>
      <c r="D424" s="234">
        <f>+'Cover Sheet'!$B$37</f>
        <v>0.24</v>
      </c>
      <c r="E424" s="231">
        <v>0</v>
      </c>
      <c r="F424" s="224">
        <f>+C424*(1-D424)+E424</f>
        <v>1102</v>
      </c>
    </row>
    <row r="425" spans="1:6" ht="15.75" customHeight="1" thickBot="1">
      <c r="A425" s="155"/>
      <c r="B425" s="2"/>
      <c r="C425" s="282"/>
    </row>
    <row r="426" spans="1:6" ht="15.75" customHeight="1">
      <c r="A426" s="174" t="s">
        <v>0</v>
      </c>
      <c r="B426" s="178" t="s">
        <v>1034</v>
      </c>
      <c r="C426" s="470" t="s">
        <v>4</v>
      </c>
      <c r="D426" s="191" t="s">
        <v>1105</v>
      </c>
      <c r="E426" s="193" t="s">
        <v>1107</v>
      </c>
      <c r="F426" s="485" t="s">
        <v>1104</v>
      </c>
    </row>
    <row r="427" spans="1:6" ht="15.75" customHeight="1" thickBot="1">
      <c r="A427" s="176" t="s">
        <v>1</v>
      </c>
      <c r="B427" s="179" t="s">
        <v>3</v>
      </c>
      <c r="C427" s="471"/>
      <c r="D427" s="192" t="s">
        <v>1106</v>
      </c>
      <c r="E427" s="194"/>
      <c r="F427" s="486"/>
    </row>
    <row r="428" spans="1:6" ht="15.75" customHeight="1"/>
    <row r="429" spans="1:6" ht="15.75" customHeight="1"/>
    <row r="430" spans="1:6" ht="15.75" customHeight="1"/>
    <row r="431" spans="1:6" ht="15.75" customHeight="1"/>
    <row r="432" spans="1:6" ht="15.75" customHeight="1"/>
    <row r="433" spans="1:6" ht="15.75" customHeight="1">
      <c r="D433" s="244"/>
    </row>
    <row r="434" spans="1:6" ht="15.75" customHeight="1"/>
    <row r="435" spans="1:6" ht="15.75" customHeight="1"/>
    <row r="436" spans="1:6" ht="15.75" customHeight="1"/>
    <row r="437" spans="1:6" ht="15.75" customHeight="1"/>
    <row r="438" spans="1:6" ht="15.75" customHeight="1"/>
    <row r="439" spans="1:6" ht="15.75" customHeight="1"/>
    <row r="440" spans="1:6" ht="15.75" customHeight="1">
      <c r="A440" s="350" t="s">
        <v>1585</v>
      </c>
    </row>
    <row r="441" spans="1:6" ht="15.75" customHeight="1">
      <c r="A441" s="9">
        <v>7101567</v>
      </c>
      <c r="B441" s="6" t="s">
        <v>1034</v>
      </c>
      <c r="C441" s="246">
        <v>4670</v>
      </c>
      <c r="D441" s="234">
        <f>+'Cover Sheet'!$B$37</f>
        <v>0.24</v>
      </c>
      <c r="E441" s="231">
        <v>450</v>
      </c>
      <c r="F441" s="224">
        <f>+C441*(1-D441)+E441</f>
        <v>3999.2</v>
      </c>
    </row>
    <row r="442" spans="1:6" ht="15.75" customHeight="1">
      <c r="B442" s="3" t="s">
        <v>1035</v>
      </c>
    </row>
    <row r="443" spans="1:6" ht="15.75" customHeight="1">
      <c r="B443" s="156" t="s">
        <v>1231</v>
      </c>
    </row>
    <row r="444" spans="1:6" ht="15.75" customHeight="1" thickBot="1">
      <c r="A444" s="48" t="s">
        <v>44</v>
      </c>
    </row>
    <row r="445" spans="1:6" ht="15.75" customHeight="1">
      <c r="A445" s="174" t="s">
        <v>0</v>
      </c>
      <c r="B445" s="178" t="s">
        <v>620</v>
      </c>
      <c r="C445" s="470" t="s">
        <v>4</v>
      </c>
      <c r="D445" s="191" t="s">
        <v>1105</v>
      </c>
      <c r="E445" s="193" t="s">
        <v>1107</v>
      </c>
      <c r="F445" s="485" t="s">
        <v>1104</v>
      </c>
    </row>
    <row r="446" spans="1:6" ht="15.75" customHeight="1" thickBot="1">
      <c r="A446" s="176" t="s">
        <v>1</v>
      </c>
      <c r="B446" s="179" t="s">
        <v>3</v>
      </c>
      <c r="C446" s="471"/>
      <c r="D446" s="192" t="s">
        <v>1106</v>
      </c>
      <c r="E446" s="194"/>
      <c r="F446" s="486"/>
    </row>
    <row r="447" spans="1:6" ht="15.75" customHeight="1">
      <c r="A447" s="5"/>
    </row>
    <row r="448" spans="1:6" ht="15.75" customHeight="1">
      <c r="A448" s="5"/>
    </row>
    <row r="449" spans="1:6" ht="15.75" customHeight="1">
      <c r="A449" s="5"/>
    </row>
    <row r="450" spans="1:6" ht="15.75" customHeight="1">
      <c r="A450" s="5"/>
    </row>
    <row r="451" spans="1:6" ht="15.75" customHeight="1">
      <c r="A451" s="5"/>
    </row>
    <row r="452" spans="1:6" ht="15.75" customHeight="1">
      <c r="A452" s="5"/>
    </row>
    <row r="453" spans="1:6" ht="15.75" customHeight="1">
      <c r="A453" s="6" t="s">
        <v>1001</v>
      </c>
    </row>
    <row r="454" spans="1:6" ht="15.75" customHeight="1">
      <c r="A454" s="9">
        <v>6675211</v>
      </c>
      <c r="B454" s="6" t="s">
        <v>620</v>
      </c>
      <c r="C454" s="246">
        <v>1130</v>
      </c>
      <c r="D454" s="234">
        <f>+'Cover Sheet'!$B$37</f>
        <v>0.24</v>
      </c>
      <c r="E454" s="231">
        <v>0</v>
      </c>
      <c r="F454" s="224">
        <f>+C454*(1-D454)+E454</f>
        <v>858.8</v>
      </c>
    </row>
    <row r="455" spans="1:6" ht="15.75" customHeight="1" thickBot="1">
      <c r="A455" s="112"/>
    </row>
    <row r="456" spans="1:6" ht="15.75" customHeight="1">
      <c r="A456" s="174" t="s">
        <v>0</v>
      </c>
      <c r="B456" s="178" t="s">
        <v>621</v>
      </c>
      <c r="C456" s="470" t="s">
        <v>4</v>
      </c>
      <c r="D456" s="191" t="s">
        <v>1105</v>
      </c>
      <c r="E456" s="193" t="s">
        <v>1107</v>
      </c>
      <c r="F456" s="485" t="s">
        <v>1104</v>
      </c>
    </row>
    <row r="457" spans="1:6" ht="15.75" customHeight="1" thickBot="1">
      <c r="A457" s="176" t="s">
        <v>1</v>
      </c>
      <c r="B457" s="179" t="s">
        <v>3</v>
      </c>
      <c r="C457" s="471"/>
      <c r="D457" s="192" t="s">
        <v>1106</v>
      </c>
      <c r="E457" s="194"/>
      <c r="F457" s="486"/>
    </row>
    <row r="458" spans="1:6" ht="15.75" customHeight="1">
      <c r="A458" s="5"/>
    </row>
    <row r="459" spans="1:6" ht="15.75" customHeight="1">
      <c r="A459" s="5"/>
    </row>
    <row r="460" spans="1:6" ht="15.75" customHeight="1">
      <c r="A460" s="5"/>
    </row>
    <row r="461" spans="1:6" ht="15.75" customHeight="1">
      <c r="A461" s="5"/>
    </row>
    <row r="462" spans="1:6" ht="15.75" customHeight="1">
      <c r="A462" s="5"/>
    </row>
    <row r="463" spans="1:6" ht="15.75" customHeight="1">
      <c r="A463" s="5"/>
    </row>
    <row r="464" spans="1:6" ht="15.75" customHeight="1">
      <c r="A464" s="5"/>
    </row>
    <row r="465" spans="1:6" ht="15.75" customHeight="1">
      <c r="A465" s="5"/>
    </row>
    <row r="466" spans="1:6" ht="15.75" customHeight="1">
      <c r="A466" s="5"/>
    </row>
    <row r="467" spans="1:6" ht="15.75" customHeight="1"/>
    <row r="468" spans="1:6" ht="15.75" customHeight="1">
      <c r="A468" s="6" t="s">
        <v>1001</v>
      </c>
    </row>
    <row r="469" spans="1:6" ht="15.75" customHeight="1">
      <c r="A469" s="9">
        <v>7167712</v>
      </c>
      <c r="B469" s="6" t="s">
        <v>622</v>
      </c>
      <c r="C469" s="246">
        <v>6720</v>
      </c>
      <c r="D469" s="234">
        <f>+'Cover Sheet'!$B$37</f>
        <v>0.24</v>
      </c>
      <c r="E469" s="231">
        <v>0</v>
      </c>
      <c r="F469" s="224">
        <f>+C469*(1-D469)+E469</f>
        <v>5107.2</v>
      </c>
    </row>
    <row r="470" spans="1:6" ht="15.75" customHeight="1">
      <c r="B470" s="3" t="s">
        <v>1036</v>
      </c>
    </row>
    <row r="471" spans="1:6" ht="15.75" customHeight="1">
      <c r="A471" s="3"/>
    </row>
    <row r="472" spans="1:6" ht="15.75" customHeight="1" thickBot="1">
      <c r="A472" s="3"/>
    </row>
    <row r="473" spans="1:6" ht="15.75" customHeight="1">
      <c r="A473" s="170" t="s">
        <v>0</v>
      </c>
      <c r="B473" s="171" t="s">
        <v>6</v>
      </c>
      <c r="C473" s="470" t="s">
        <v>4</v>
      </c>
      <c r="D473" s="191" t="s">
        <v>1105</v>
      </c>
      <c r="E473" s="193" t="s">
        <v>1107</v>
      </c>
      <c r="F473" s="485" t="s">
        <v>1104</v>
      </c>
    </row>
    <row r="474" spans="1:6" ht="15.75" customHeight="1" thickBot="1">
      <c r="A474" s="172" t="s">
        <v>1</v>
      </c>
      <c r="B474" s="173" t="s">
        <v>3</v>
      </c>
      <c r="C474" s="471"/>
      <c r="D474" s="192" t="s">
        <v>1106</v>
      </c>
      <c r="E474" s="194"/>
      <c r="F474" s="486"/>
    </row>
    <row r="475" spans="1:6" ht="15.75" customHeight="1">
      <c r="A475" s="97"/>
    </row>
    <row r="476" spans="1:6" ht="15.75" customHeight="1">
      <c r="A476" s="9">
        <v>7167758</v>
      </c>
      <c r="B476" s="6" t="s">
        <v>624</v>
      </c>
      <c r="C476" s="246">
        <v>665</v>
      </c>
      <c r="D476" s="234">
        <f>+'Cover Sheet'!$B$37</f>
        <v>0.24</v>
      </c>
      <c r="E476" s="231">
        <v>0</v>
      </c>
      <c r="F476" s="224">
        <f>+C476*(1-D476)+E476</f>
        <v>505.40000000000003</v>
      </c>
    </row>
    <row r="477" spans="1:6" ht="15.75" customHeight="1">
      <c r="B477" s="3" t="s">
        <v>625</v>
      </c>
    </row>
    <row r="478" spans="1:6" ht="15.75" customHeight="1" thickBot="1">
      <c r="A478" s="6"/>
    </row>
    <row r="479" spans="1:6" ht="15.75" customHeight="1">
      <c r="A479" s="174" t="s">
        <v>0</v>
      </c>
      <c r="B479" s="178" t="s">
        <v>633</v>
      </c>
      <c r="C479" s="470" t="s">
        <v>4</v>
      </c>
      <c r="D479" s="191" t="s">
        <v>1105</v>
      </c>
      <c r="E479" s="193" t="s">
        <v>1107</v>
      </c>
      <c r="F479" s="485" t="s">
        <v>1104</v>
      </c>
    </row>
    <row r="480" spans="1:6" ht="15.75" customHeight="1" thickBot="1">
      <c r="A480" s="176" t="s">
        <v>1</v>
      </c>
      <c r="B480" s="179" t="s">
        <v>3</v>
      </c>
      <c r="C480" s="471"/>
      <c r="D480" s="192" t="s">
        <v>1106</v>
      </c>
      <c r="E480" s="194"/>
      <c r="F480" s="486"/>
    </row>
    <row r="481" spans="1:6" ht="15.75" customHeight="1">
      <c r="A481" s="5"/>
    </row>
    <row r="482" spans="1:6" ht="15.75" customHeight="1">
      <c r="A482" s="5"/>
    </row>
    <row r="483" spans="1:6" ht="15.75" customHeight="1">
      <c r="A483" s="5"/>
    </row>
    <row r="484" spans="1:6" ht="15.75" customHeight="1">
      <c r="A484" s="5"/>
    </row>
    <row r="485" spans="1:6" ht="15.75" customHeight="1">
      <c r="A485" s="5"/>
    </row>
    <row r="486" spans="1:6" ht="15.75" customHeight="1">
      <c r="A486" s="5"/>
    </row>
    <row r="487" spans="1:6" ht="15.75" customHeight="1">
      <c r="A487" s="5"/>
    </row>
    <row r="488" spans="1:6" ht="15.75" customHeight="1">
      <c r="A488" s="5"/>
    </row>
    <row r="489" spans="1:6" ht="15.75" customHeight="1">
      <c r="A489" s="5"/>
    </row>
    <row r="490" spans="1:6" ht="15.75" customHeight="1">
      <c r="A490" s="5"/>
    </row>
    <row r="491" spans="1:6" ht="15.75" customHeight="1">
      <c r="A491" s="5"/>
    </row>
    <row r="492" spans="1:6" ht="15.75" customHeight="1">
      <c r="A492" s="5"/>
    </row>
    <row r="493" spans="1:6" ht="15.75" customHeight="1"/>
    <row r="494" spans="1:6" ht="15.75" customHeight="1">
      <c r="A494" s="6" t="s">
        <v>1001</v>
      </c>
    </row>
    <row r="495" spans="1:6" ht="15.75" customHeight="1">
      <c r="A495" s="9">
        <v>6905156</v>
      </c>
      <c r="B495" s="6" t="s">
        <v>636</v>
      </c>
      <c r="C495" s="246">
        <v>2160</v>
      </c>
      <c r="D495" s="234">
        <f>+'Cover Sheet'!$B$37</f>
        <v>0.24</v>
      </c>
      <c r="E495" s="231">
        <v>0</v>
      </c>
      <c r="F495" s="224">
        <f>+C495*(1-D495)+E495</f>
        <v>1641.6</v>
      </c>
    </row>
    <row r="496" spans="1:6" ht="15.75" customHeight="1">
      <c r="A496" s="11"/>
    </row>
    <row r="497" spans="1:6" ht="15.75" customHeight="1">
      <c r="A497" s="9" t="s">
        <v>1001</v>
      </c>
    </row>
    <row r="498" spans="1:6" ht="15.75" customHeight="1">
      <c r="A498" s="9">
        <v>6716836</v>
      </c>
      <c r="B498" s="6" t="s">
        <v>638</v>
      </c>
      <c r="C498" s="246">
        <v>2355</v>
      </c>
      <c r="D498" s="234">
        <f>+'Cover Sheet'!$B$37</f>
        <v>0.24</v>
      </c>
      <c r="E498" s="231">
        <v>0</v>
      </c>
      <c r="F498" s="224">
        <f>+C498*(1-D498)+E498</f>
        <v>1789.8</v>
      </c>
    </row>
    <row r="499" spans="1:6" ht="15.75" customHeight="1">
      <c r="A499" s="9"/>
      <c r="B499" s="6"/>
      <c r="C499" s="246"/>
      <c r="D499" s="234"/>
      <c r="E499" s="231"/>
      <c r="F499" s="224"/>
    </row>
    <row r="500" spans="1:6" ht="15.75" customHeight="1">
      <c r="A500" s="9" t="s">
        <v>1001</v>
      </c>
    </row>
    <row r="501" spans="1:6" ht="15.75" customHeight="1">
      <c r="A501" s="9">
        <v>6716838</v>
      </c>
      <c r="B501" s="6" t="s">
        <v>639</v>
      </c>
      <c r="C501" s="246">
        <v>2450</v>
      </c>
      <c r="D501" s="234">
        <f>+'Cover Sheet'!$B$37</f>
        <v>0.24</v>
      </c>
      <c r="E501" s="231">
        <v>0</v>
      </c>
      <c r="F501" s="224">
        <f>+C501*(1-D501)+E501</f>
        <v>1862</v>
      </c>
    </row>
    <row r="502" spans="1:6" ht="15.75" customHeight="1">
      <c r="A502" s="9"/>
    </row>
    <row r="503" spans="1:6" ht="15.75" customHeight="1">
      <c r="A503" s="9" t="s">
        <v>1001</v>
      </c>
    </row>
    <row r="504" spans="1:6" ht="15.75" customHeight="1">
      <c r="A504" s="9">
        <v>7207861</v>
      </c>
      <c r="B504" s="6" t="s">
        <v>640</v>
      </c>
      <c r="C504" s="246">
        <v>3715</v>
      </c>
      <c r="D504" s="234">
        <f>+'Cover Sheet'!$B$37</f>
        <v>0.24</v>
      </c>
      <c r="E504" s="231">
        <v>0</v>
      </c>
      <c r="F504" s="224">
        <f>+C504*(1-D504)+E504</f>
        <v>2823.4</v>
      </c>
    </row>
    <row r="505" spans="1:6" ht="15.75" customHeight="1">
      <c r="A505" s="23"/>
    </row>
    <row r="506" spans="1:6" ht="15.75" customHeight="1">
      <c r="A506" s="9" t="s">
        <v>1001</v>
      </c>
    </row>
    <row r="507" spans="1:6" ht="15.75" customHeight="1">
      <c r="A507" s="9">
        <v>7207862</v>
      </c>
      <c r="B507" s="6" t="s">
        <v>641</v>
      </c>
      <c r="C507" s="246">
        <v>3809</v>
      </c>
      <c r="D507" s="234">
        <f>+'Cover Sheet'!$B$37</f>
        <v>0.24</v>
      </c>
      <c r="E507" s="231">
        <v>0</v>
      </c>
      <c r="F507" s="224">
        <f>+C507*(1-D507)+E507</f>
        <v>2894.84</v>
      </c>
    </row>
    <row r="508" spans="1:6" ht="15.75" customHeight="1" thickBot="1"/>
    <row r="509" spans="1:6" ht="15.75" customHeight="1">
      <c r="A509" s="174" t="s">
        <v>0</v>
      </c>
      <c r="B509" s="178" t="s">
        <v>644</v>
      </c>
      <c r="C509" s="470" t="s">
        <v>4</v>
      </c>
      <c r="D509" s="191" t="s">
        <v>1105</v>
      </c>
      <c r="E509" s="193" t="s">
        <v>1107</v>
      </c>
      <c r="F509" s="485" t="s">
        <v>1104</v>
      </c>
    </row>
    <row r="510" spans="1:6" ht="15.75" customHeight="1" thickBot="1">
      <c r="A510" s="176" t="s">
        <v>1</v>
      </c>
      <c r="B510" s="179" t="s">
        <v>3</v>
      </c>
      <c r="C510" s="471"/>
      <c r="D510" s="192" t="s">
        <v>1106</v>
      </c>
      <c r="E510" s="194"/>
      <c r="F510" s="486"/>
    </row>
    <row r="511" spans="1:6" ht="15.75" customHeight="1">
      <c r="A511" s="5"/>
    </row>
    <row r="512" spans="1:6" ht="15.75" customHeight="1">
      <c r="A512" s="5"/>
    </row>
    <row r="513" spans="1:6" ht="15.75" customHeight="1">
      <c r="A513" s="5"/>
    </row>
    <row r="514" spans="1:6" ht="15.75" customHeight="1">
      <c r="A514" s="5"/>
    </row>
    <row r="515" spans="1:6" ht="15.75" customHeight="1">
      <c r="A515" s="5"/>
    </row>
    <row r="516" spans="1:6" ht="15.75" customHeight="1">
      <c r="A516" s="5"/>
    </row>
    <row r="517" spans="1:6" ht="15.75" customHeight="1">
      <c r="A517" s="5"/>
    </row>
    <row r="518" spans="1:6" ht="15.75" customHeight="1">
      <c r="A518" s="6" t="s">
        <v>1001</v>
      </c>
    </row>
    <row r="519" spans="1:6" ht="15.75" customHeight="1">
      <c r="A519" s="9">
        <v>7113767</v>
      </c>
      <c r="B519" s="6" t="s">
        <v>645</v>
      </c>
      <c r="C519" s="246">
        <v>3095</v>
      </c>
      <c r="D519" s="234">
        <f>+'Cover Sheet'!$B$37</f>
        <v>0.24</v>
      </c>
      <c r="E519" s="231">
        <v>0</v>
      </c>
      <c r="F519" s="224">
        <f>+C519*(1-D519)+E519</f>
        <v>2352.1999999999998</v>
      </c>
    </row>
    <row r="520" spans="1:6" ht="15.75" customHeight="1" thickBot="1"/>
    <row r="521" spans="1:6" ht="15.75" customHeight="1">
      <c r="A521" s="174" t="s">
        <v>0</v>
      </c>
      <c r="B521" s="178" t="s">
        <v>647</v>
      </c>
      <c r="C521" s="470" t="s">
        <v>4</v>
      </c>
      <c r="D521" s="191" t="s">
        <v>1105</v>
      </c>
      <c r="E521" s="193" t="s">
        <v>1107</v>
      </c>
      <c r="F521" s="485" t="s">
        <v>1104</v>
      </c>
    </row>
    <row r="522" spans="1:6" ht="15.75" customHeight="1" thickBot="1">
      <c r="A522" s="176" t="s">
        <v>1</v>
      </c>
      <c r="B522" s="179" t="s">
        <v>3</v>
      </c>
      <c r="C522" s="471"/>
      <c r="D522" s="192" t="s">
        <v>1106</v>
      </c>
      <c r="E522" s="194"/>
      <c r="F522" s="486"/>
    </row>
    <row r="523" spans="1:6" ht="15.75" customHeight="1">
      <c r="A523" s="5"/>
    </row>
    <row r="524" spans="1:6" ht="15.75" customHeight="1">
      <c r="A524" s="5"/>
    </row>
    <row r="525" spans="1:6" ht="15.75" customHeight="1">
      <c r="A525" s="5"/>
    </row>
    <row r="526" spans="1:6" ht="15.75" customHeight="1">
      <c r="A526" s="5"/>
    </row>
    <row r="527" spans="1:6" ht="15.75" customHeight="1">
      <c r="A527" s="5"/>
    </row>
    <row r="528" spans="1:6" ht="15.75" customHeight="1">
      <c r="A528" s="5"/>
    </row>
    <row r="529" spans="1:6" ht="15.75" customHeight="1">
      <c r="A529" s="5"/>
      <c r="B529" s="120" t="s">
        <v>648</v>
      </c>
    </row>
    <row r="530" spans="1:6" ht="15.75" customHeight="1"/>
    <row r="531" spans="1:6" ht="15.75" customHeight="1">
      <c r="A531" s="6" t="s">
        <v>1001</v>
      </c>
    </row>
    <row r="532" spans="1:6" ht="15.75" customHeight="1">
      <c r="A532" s="9">
        <v>7104861</v>
      </c>
      <c r="B532" s="6" t="s">
        <v>649</v>
      </c>
      <c r="C532" s="246">
        <v>3895</v>
      </c>
      <c r="D532" s="234">
        <f>+'Cover Sheet'!$B$37</f>
        <v>0.24</v>
      </c>
      <c r="E532" s="231">
        <v>0</v>
      </c>
      <c r="F532" s="224">
        <f>+C532*(1-D532)+E532</f>
        <v>2960.2</v>
      </c>
    </row>
    <row r="533" spans="1:6" ht="15.75" customHeight="1">
      <c r="A533" s="5"/>
      <c r="B533" s="3" t="s">
        <v>1002</v>
      </c>
    </row>
    <row r="534" spans="1:6" ht="15.75" customHeight="1">
      <c r="A534" s="5"/>
      <c r="B534" s="3" t="s">
        <v>651</v>
      </c>
    </row>
    <row r="535" spans="1:6" ht="15.75" customHeight="1">
      <c r="A535" s="11"/>
    </row>
    <row r="536" spans="1:6" ht="15.75" customHeight="1">
      <c r="A536" s="9" t="s">
        <v>1001</v>
      </c>
    </row>
    <row r="537" spans="1:6" ht="15.75" customHeight="1">
      <c r="A537" s="9">
        <v>6958576</v>
      </c>
      <c r="B537" s="6" t="s">
        <v>652</v>
      </c>
      <c r="C537" s="246">
        <v>4160</v>
      </c>
      <c r="D537" s="234">
        <f>+'Cover Sheet'!$B$37</f>
        <v>0.24</v>
      </c>
      <c r="E537" s="231">
        <v>0</v>
      </c>
      <c r="F537" s="224">
        <f>+C537*(1-D537)+E537</f>
        <v>3161.6</v>
      </c>
    </row>
    <row r="538" spans="1:6" ht="15.75" customHeight="1">
      <c r="A538" s="5"/>
      <c r="B538" s="3" t="s">
        <v>1002</v>
      </c>
    </row>
    <row r="539" spans="1:6" ht="15.75" customHeight="1">
      <c r="A539" s="5"/>
      <c r="B539" s="3" t="s">
        <v>1003</v>
      </c>
    </row>
    <row r="540" spans="1:6" ht="15.75" customHeight="1">
      <c r="A540" s="5"/>
      <c r="B540" s="3" t="s">
        <v>1004</v>
      </c>
    </row>
    <row r="541" spans="1:6" ht="15.75" customHeight="1">
      <c r="A541" s="11"/>
    </row>
    <row r="542" spans="1:6" ht="15.75" customHeight="1">
      <c r="A542" s="9" t="s">
        <v>1001</v>
      </c>
    </row>
    <row r="543" spans="1:6" ht="15.75" customHeight="1">
      <c r="A543" s="9">
        <v>6958577</v>
      </c>
      <c r="B543" s="6" t="s">
        <v>656</v>
      </c>
      <c r="C543" s="246">
        <v>4255</v>
      </c>
      <c r="D543" s="234">
        <f>+'Cover Sheet'!$B$37</f>
        <v>0.24</v>
      </c>
      <c r="E543" s="231">
        <v>0</v>
      </c>
      <c r="F543" s="224">
        <f>+C543*(1-D543)+E543</f>
        <v>3233.8</v>
      </c>
    </row>
    <row r="544" spans="1:6" ht="15.75" customHeight="1">
      <c r="A544" s="5"/>
      <c r="B544" s="3" t="s">
        <v>1002</v>
      </c>
    </row>
    <row r="545" spans="1:6" ht="15.75" customHeight="1">
      <c r="A545" s="5"/>
      <c r="B545" s="3" t="s">
        <v>1003</v>
      </c>
    </row>
    <row r="546" spans="1:6" ht="15.75" customHeight="1">
      <c r="A546" s="5"/>
      <c r="B546" s="3" t="s">
        <v>1004</v>
      </c>
    </row>
    <row r="547" spans="1:6" ht="15.75" customHeight="1">
      <c r="A547" s="11"/>
    </row>
    <row r="548" spans="1:6" ht="15.75" customHeight="1">
      <c r="A548" s="9" t="s">
        <v>1001</v>
      </c>
    </row>
    <row r="549" spans="1:6" ht="15.75" customHeight="1">
      <c r="A549" s="9">
        <v>6958578</v>
      </c>
      <c r="B549" s="6" t="s">
        <v>657</v>
      </c>
      <c r="C549" s="246">
        <v>4350</v>
      </c>
      <c r="D549" s="234">
        <f>+'Cover Sheet'!$B$37</f>
        <v>0.24</v>
      </c>
      <c r="E549" s="231">
        <v>0</v>
      </c>
      <c r="F549" s="224">
        <f>+C549*(1-D549)+E549</f>
        <v>3306</v>
      </c>
    </row>
    <row r="550" spans="1:6" ht="15.75" customHeight="1">
      <c r="A550" s="5"/>
      <c r="B550" s="3" t="s">
        <v>1002</v>
      </c>
    </row>
    <row r="551" spans="1:6" ht="15.75" customHeight="1">
      <c r="B551" s="3" t="s">
        <v>1003</v>
      </c>
    </row>
    <row r="552" spans="1:6" ht="15.75" customHeight="1">
      <c r="B552" s="3" t="s">
        <v>1023</v>
      </c>
    </row>
    <row r="553" spans="1:6" s="384" customFormat="1" ht="15.75" customHeight="1">
      <c r="B553" s="3"/>
      <c r="C553" s="281"/>
      <c r="D553" s="58"/>
      <c r="E553" s="58"/>
      <c r="F553" s="58"/>
    </row>
    <row r="554" spans="1:6" ht="15.75" customHeight="1" thickBot="1">
      <c r="A554" s="3"/>
    </row>
    <row r="555" spans="1:6" ht="15.75" customHeight="1">
      <c r="A555" s="174" t="s">
        <v>0</v>
      </c>
      <c r="B555" s="178" t="s">
        <v>664</v>
      </c>
      <c r="C555" s="470" t="s">
        <v>4</v>
      </c>
      <c r="D555" s="191" t="s">
        <v>1105</v>
      </c>
      <c r="E555" s="193" t="s">
        <v>1107</v>
      </c>
      <c r="F555" s="485" t="s">
        <v>1104</v>
      </c>
    </row>
    <row r="556" spans="1:6" ht="15.75" customHeight="1" thickBot="1">
      <c r="A556" s="176" t="s">
        <v>1</v>
      </c>
      <c r="B556" s="179" t="s">
        <v>3</v>
      </c>
      <c r="C556" s="471"/>
      <c r="D556" s="192" t="s">
        <v>1106</v>
      </c>
      <c r="E556" s="194"/>
      <c r="F556" s="486"/>
    </row>
    <row r="557" spans="1:6" ht="15.75" customHeight="1">
      <c r="A557" s="5"/>
    </row>
    <row r="558" spans="1:6" ht="15.75" customHeight="1">
      <c r="A558" s="5"/>
    </row>
    <row r="559" spans="1:6" ht="15.75" customHeight="1">
      <c r="A559" s="5"/>
    </row>
    <row r="560" spans="1:6" ht="15.75" customHeight="1">
      <c r="A560" s="5"/>
    </row>
    <row r="561" spans="1:6" ht="15.75" customHeight="1">
      <c r="A561" s="5"/>
    </row>
    <row r="562" spans="1:6" ht="15.75" customHeight="1">
      <c r="A562" s="5"/>
    </row>
    <row r="563" spans="1:6" ht="15.75" customHeight="1">
      <c r="A563" s="5"/>
    </row>
    <row r="564" spans="1:6" ht="15.75" customHeight="1">
      <c r="B564" s="125" t="s">
        <v>674</v>
      </c>
    </row>
    <row r="565" spans="1:6" ht="15.75" customHeight="1">
      <c r="B565" s="157" t="s">
        <v>1037</v>
      </c>
    </row>
    <row r="566" spans="1:6" ht="15.75" customHeight="1">
      <c r="A566" s="158"/>
    </row>
    <row r="567" spans="1:6" ht="15.75" customHeight="1">
      <c r="A567" s="6" t="s">
        <v>1005</v>
      </c>
    </row>
    <row r="568" spans="1:6" ht="15.75" customHeight="1">
      <c r="A568" s="6" t="s">
        <v>676</v>
      </c>
      <c r="B568" s="6" t="s">
        <v>677</v>
      </c>
      <c r="C568" s="246">
        <v>4295</v>
      </c>
      <c r="D568" s="234">
        <f>+'Cover Sheet'!$B$37</f>
        <v>0.24</v>
      </c>
      <c r="E568" s="231">
        <v>0</v>
      </c>
      <c r="F568" s="224">
        <f>+C568*(1-D568)+E568</f>
        <v>3264.2</v>
      </c>
    </row>
    <row r="569" spans="1:6" ht="15.75" customHeight="1">
      <c r="A569" s="1"/>
    </row>
    <row r="570" spans="1:6" ht="15.75" customHeight="1">
      <c r="A570" s="53" t="s">
        <v>680</v>
      </c>
      <c r="B570" s="53" t="s">
        <v>681</v>
      </c>
      <c r="C570" s="246">
        <v>1065</v>
      </c>
      <c r="D570" s="234">
        <f>+'Cover Sheet'!$B$37</f>
        <v>0.24</v>
      </c>
      <c r="E570" s="231">
        <v>0</v>
      </c>
      <c r="F570" s="224">
        <f>+C570*(1-D570)+E570</f>
        <v>809.4</v>
      </c>
    </row>
    <row r="571" spans="1:6" ht="15.75" customHeight="1">
      <c r="B571" s="128" t="s">
        <v>1001</v>
      </c>
    </row>
    <row r="572" spans="1:6" ht="15.75" customHeight="1">
      <c r="A572" s="53" t="s">
        <v>682</v>
      </c>
      <c r="B572" s="53" t="s">
        <v>683</v>
      </c>
      <c r="C572" s="246">
        <v>1125</v>
      </c>
      <c r="D572" s="234">
        <f>+'Cover Sheet'!$B$37</f>
        <v>0.24</v>
      </c>
      <c r="E572" s="231">
        <v>0</v>
      </c>
      <c r="F572" s="224">
        <f>+C572*(1-D572)+E572</f>
        <v>855</v>
      </c>
    </row>
    <row r="573" spans="1:6" ht="15.75" customHeight="1">
      <c r="B573" s="128" t="s">
        <v>1012</v>
      </c>
    </row>
    <row r="574" spans="1:6" ht="15.75" customHeight="1">
      <c r="A574" s="53" t="s">
        <v>684</v>
      </c>
      <c r="B574" s="53" t="s">
        <v>685</v>
      </c>
      <c r="C574" s="246">
        <v>1190</v>
      </c>
      <c r="D574" s="234">
        <f>+'Cover Sheet'!$B$37</f>
        <v>0.24</v>
      </c>
      <c r="E574" s="231">
        <v>0</v>
      </c>
      <c r="F574" s="224">
        <f>+C574*(1-D574)+E574</f>
        <v>904.4</v>
      </c>
    </row>
    <row r="575" spans="1:6" ht="15.75" customHeight="1">
      <c r="B575" s="128" t="s">
        <v>1012</v>
      </c>
    </row>
    <row r="576" spans="1:6" ht="15.75" customHeight="1">
      <c r="A576" s="128"/>
    </row>
    <row r="577" spans="1:6" ht="15.75" customHeight="1">
      <c r="A577" s="6" t="s">
        <v>1038</v>
      </c>
    </row>
    <row r="578" spans="1:6" ht="15.75" customHeight="1">
      <c r="A578" s="6" t="s">
        <v>686</v>
      </c>
      <c r="B578" s="6" t="s">
        <v>687</v>
      </c>
      <c r="C578" s="246">
        <v>4430</v>
      </c>
      <c r="D578" s="234">
        <f>+'Cover Sheet'!$B$37</f>
        <v>0.24</v>
      </c>
      <c r="E578" s="231">
        <v>0</v>
      </c>
      <c r="F578" s="224">
        <f>+C578*(1-D578)+E578</f>
        <v>3366.8</v>
      </c>
    </row>
    <row r="579" spans="1:6" ht="15.75" customHeight="1">
      <c r="A579" s="159"/>
    </row>
    <row r="580" spans="1:6" ht="15.75" customHeight="1">
      <c r="A580" s="53" t="s">
        <v>689</v>
      </c>
      <c r="B580" s="53" t="s">
        <v>681</v>
      </c>
      <c r="C580" s="246">
        <v>1065</v>
      </c>
      <c r="D580" s="234">
        <f>+'Cover Sheet'!$B$37</f>
        <v>0.24</v>
      </c>
      <c r="E580" s="231">
        <v>0</v>
      </c>
      <c r="F580" s="224">
        <f>+C580*(1-D580)+E580</f>
        <v>809.4</v>
      </c>
    </row>
    <row r="581" spans="1:6" ht="15.75" customHeight="1">
      <c r="B581" s="128" t="s">
        <v>1001</v>
      </c>
    </row>
    <row r="582" spans="1:6" ht="15.75" customHeight="1">
      <c r="A582" s="53" t="s">
        <v>690</v>
      </c>
      <c r="B582" s="53" t="s">
        <v>683</v>
      </c>
      <c r="C582" s="246">
        <v>1125</v>
      </c>
      <c r="D582" s="234">
        <f>+'Cover Sheet'!$B$37</f>
        <v>0.24</v>
      </c>
      <c r="E582" s="231">
        <v>0</v>
      </c>
      <c r="F582" s="224">
        <f>+C582*(1-D582)+E582</f>
        <v>855</v>
      </c>
    </row>
    <row r="583" spans="1:6" ht="15.75" customHeight="1">
      <c r="B583" s="128" t="s">
        <v>1012</v>
      </c>
    </row>
    <row r="584" spans="1:6" ht="15.75" customHeight="1">
      <c r="A584" s="53" t="s">
        <v>692</v>
      </c>
      <c r="B584" s="53" t="s">
        <v>685</v>
      </c>
      <c r="C584" s="246">
        <v>1190</v>
      </c>
      <c r="D584" s="234">
        <f>+'Cover Sheet'!$B$37</f>
        <v>0.24</v>
      </c>
      <c r="E584" s="231">
        <v>0</v>
      </c>
      <c r="F584" s="224">
        <f>+C584*(1-D584)+E584</f>
        <v>904.4</v>
      </c>
    </row>
    <row r="585" spans="1:6" ht="15.75" customHeight="1">
      <c r="B585" s="128" t="s">
        <v>1012</v>
      </c>
    </row>
    <row r="586" spans="1:6" ht="15.75" customHeight="1">
      <c r="A586" s="97"/>
    </row>
    <row r="587" spans="1:6" ht="15.75" customHeight="1">
      <c r="A587" s="6" t="s">
        <v>1038</v>
      </c>
    </row>
    <row r="588" spans="1:6" ht="15.75" customHeight="1">
      <c r="A588" s="6" t="s">
        <v>696</v>
      </c>
      <c r="B588" s="6" t="s">
        <v>697</v>
      </c>
      <c r="C588" s="246">
        <v>4575</v>
      </c>
      <c r="D588" s="234">
        <f>+'Cover Sheet'!$B$37</f>
        <v>0.24</v>
      </c>
      <c r="E588" s="231">
        <v>0</v>
      </c>
      <c r="F588" s="224">
        <f>+C588*(1-D588)+E588</f>
        <v>3477</v>
      </c>
    </row>
    <row r="589" spans="1:6" ht="15.75" customHeight="1">
      <c r="A589" s="160"/>
    </row>
    <row r="590" spans="1:6" ht="15.75" customHeight="1">
      <c r="A590" s="53" t="s">
        <v>699</v>
      </c>
      <c r="B590" s="53" t="s">
        <v>681</v>
      </c>
      <c r="C590" s="246">
        <v>1065</v>
      </c>
      <c r="D590" s="234">
        <f>+'Cover Sheet'!$B$37</f>
        <v>0.24</v>
      </c>
      <c r="E590" s="231">
        <v>0</v>
      </c>
      <c r="F590" s="224">
        <f>+C590*(1-D590)+E590</f>
        <v>809.4</v>
      </c>
    </row>
    <row r="591" spans="1:6" ht="15.75" customHeight="1">
      <c r="B591" s="128" t="s">
        <v>1001</v>
      </c>
    </row>
    <row r="592" spans="1:6" ht="15.75" customHeight="1">
      <c r="A592" s="53" t="s">
        <v>700</v>
      </c>
      <c r="B592" s="53" t="s">
        <v>683</v>
      </c>
      <c r="C592" s="246">
        <v>1125</v>
      </c>
      <c r="D592" s="234">
        <f>+'Cover Sheet'!$B$37</f>
        <v>0.24</v>
      </c>
      <c r="E592" s="231">
        <v>0</v>
      </c>
      <c r="F592" s="224">
        <f>+C592*(1-D592)+E592</f>
        <v>855</v>
      </c>
    </row>
    <row r="593" spans="1:6" ht="15.75" customHeight="1">
      <c r="B593" s="128" t="s">
        <v>1012</v>
      </c>
    </row>
    <row r="594" spans="1:6" ht="15.75" customHeight="1">
      <c r="A594" s="53" t="s">
        <v>701</v>
      </c>
      <c r="B594" s="53" t="s">
        <v>685</v>
      </c>
      <c r="C594" s="246">
        <v>1190</v>
      </c>
      <c r="D594" s="234">
        <f>+'Cover Sheet'!$B$37</f>
        <v>0.24</v>
      </c>
      <c r="E594" s="231">
        <v>0</v>
      </c>
      <c r="F594" s="224">
        <f>+C594*(1-D594)+E594</f>
        <v>904.4</v>
      </c>
    </row>
    <row r="595" spans="1:6" ht="15.75" customHeight="1">
      <c r="B595" s="162" t="s">
        <v>1012</v>
      </c>
    </row>
    <row r="596" spans="1:6" ht="15.75" customHeight="1" thickBot="1">
      <c r="A596" s="51"/>
    </row>
    <row r="597" spans="1:6" ht="15.75" customHeight="1">
      <c r="A597" s="174" t="s">
        <v>0</v>
      </c>
      <c r="B597" s="178" t="s">
        <v>707</v>
      </c>
      <c r="C597" s="470" t="s">
        <v>4</v>
      </c>
      <c r="D597" s="191" t="s">
        <v>1105</v>
      </c>
      <c r="E597" s="193" t="s">
        <v>1107</v>
      </c>
      <c r="F597" s="485" t="s">
        <v>1104</v>
      </c>
    </row>
    <row r="598" spans="1:6" ht="15.75" customHeight="1" thickBot="1">
      <c r="A598" s="176" t="s">
        <v>1</v>
      </c>
      <c r="B598" s="179" t="s">
        <v>3</v>
      </c>
      <c r="C598" s="471"/>
      <c r="D598" s="192" t="s">
        <v>1106</v>
      </c>
      <c r="E598" s="194"/>
      <c r="F598" s="486"/>
    </row>
    <row r="599" spans="1:6" ht="15.75" customHeight="1">
      <c r="B599" s="125" t="s">
        <v>674</v>
      </c>
    </row>
    <row r="600" spans="1:6" ht="15.75" customHeight="1">
      <c r="B600" s="157" t="s">
        <v>1037</v>
      </c>
    </row>
    <row r="601" spans="1:6" ht="15.75" customHeight="1">
      <c r="B601" s="101"/>
    </row>
    <row r="602" spans="1:6" ht="15.75" customHeight="1">
      <c r="A602" s="6" t="s">
        <v>1012</v>
      </c>
    </row>
    <row r="603" spans="1:6" ht="15.75" customHeight="1">
      <c r="A603" s="6" t="s">
        <v>709</v>
      </c>
      <c r="B603" s="6" t="s">
        <v>710</v>
      </c>
      <c r="C603" s="246">
        <v>6120</v>
      </c>
      <c r="D603" s="234">
        <f>+'Cover Sheet'!$B$37</f>
        <v>0.24</v>
      </c>
      <c r="E603" s="231">
        <v>0</v>
      </c>
      <c r="F603" s="224">
        <f>+C603*(1-D603)+E603</f>
        <v>4651.2</v>
      </c>
    </row>
    <row r="604" spans="1:6" ht="15.75" customHeight="1">
      <c r="A604" s="1"/>
    </row>
    <row r="605" spans="1:6" ht="15.75" customHeight="1">
      <c r="A605" s="53" t="s">
        <v>711</v>
      </c>
      <c r="B605" s="53" t="s">
        <v>683</v>
      </c>
      <c r="C605" s="246">
        <v>1125</v>
      </c>
      <c r="D605" s="234">
        <f>+'Cover Sheet'!$B$37</f>
        <v>0.24</v>
      </c>
      <c r="E605" s="231">
        <v>0</v>
      </c>
      <c r="F605" s="224">
        <f>+C605*(1-D605)+E605</f>
        <v>855</v>
      </c>
    </row>
    <row r="606" spans="1:6" ht="15.75" customHeight="1">
      <c r="B606" s="128" t="s">
        <v>1012</v>
      </c>
    </row>
    <row r="607" spans="1:6" ht="15.75" customHeight="1">
      <c r="A607" s="53" t="s">
        <v>713</v>
      </c>
      <c r="B607" s="53" t="s">
        <v>685</v>
      </c>
      <c r="C607" s="246">
        <v>1190</v>
      </c>
      <c r="D607" s="234">
        <f>+'Cover Sheet'!$B$37</f>
        <v>0.24</v>
      </c>
      <c r="E607" s="231">
        <v>0</v>
      </c>
      <c r="F607" s="224">
        <f>+C607*(1-D607)+E607</f>
        <v>904.4</v>
      </c>
    </row>
    <row r="608" spans="1:6" ht="15.75" customHeight="1">
      <c r="A608" s="6"/>
      <c r="B608" s="128" t="s">
        <v>1012</v>
      </c>
    </row>
    <row r="609" spans="1:6" ht="15.75" customHeight="1" thickBot="1">
      <c r="A609" s="77"/>
      <c r="B609" s="132"/>
      <c r="C609" s="283"/>
      <c r="D609" s="225"/>
    </row>
    <row r="610" spans="1:6" ht="15" customHeight="1">
      <c r="A610" s="174" t="s">
        <v>0</v>
      </c>
      <c r="B610" s="175" t="s">
        <v>503</v>
      </c>
      <c r="C610" s="470" t="s">
        <v>4</v>
      </c>
      <c r="D610" s="191" t="s">
        <v>1105</v>
      </c>
      <c r="E610" s="193" t="s">
        <v>1107</v>
      </c>
      <c r="F610" s="485" t="s">
        <v>1104</v>
      </c>
    </row>
    <row r="611" spans="1:6" ht="15.75" customHeight="1" thickBot="1">
      <c r="A611" s="176" t="s">
        <v>1</v>
      </c>
      <c r="B611" s="177" t="s">
        <v>3</v>
      </c>
      <c r="C611" s="471"/>
      <c r="D611" s="192" t="s">
        <v>1106</v>
      </c>
      <c r="E611" s="194"/>
      <c r="F611" s="486"/>
    </row>
    <row r="612" spans="1:6" ht="15.75" customHeight="1">
      <c r="A612" s="9">
        <v>6958978</v>
      </c>
      <c r="B612" s="6" t="s">
        <v>730</v>
      </c>
      <c r="C612" s="246">
        <v>1460</v>
      </c>
      <c r="D612" s="234">
        <f>+'Cover Sheet'!$B$37</f>
        <v>0.24</v>
      </c>
      <c r="E612" s="231">
        <v>270</v>
      </c>
      <c r="F612" s="224">
        <f>+C612*(1-D612)+E612</f>
        <v>1379.6</v>
      </c>
    </row>
    <row r="613" spans="1:6" ht="15.75" customHeight="1">
      <c r="B613" s="3" t="s">
        <v>1443</v>
      </c>
    </row>
    <row r="614" spans="1:6" ht="15.75" customHeight="1">
      <c r="B614" s="3" t="s">
        <v>732</v>
      </c>
    </row>
    <row r="615" spans="1:6" ht="15.75" customHeight="1">
      <c r="B615" s="27" t="s">
        <v>1229</v>
      </c>
    </row>
    <row r="616" spans="1:6" ht="15.75" customHeight="1" thickBot="1">
      <c r="B616" s="27"/>
    </row>
    <row r="617" spans="1:6" ht="15.75" customHeight="1">
      <c r="A617" s="174" t="s">
        <v>0</v>
      </c>
      <c r="B617" s="178" t="s">
        <v>733</v>
      </c>
      <c r="C617" s="470" t="s">
        <v>4</v>
      </c>
      <c r="D617" s="191" t="s">
        <v>1105</v>
      </c>
      <c r="E617" s="193" t="s">
        <v>1107</v>
      </c>
      <c r="F617" s="485" t="s">
        <v>1104</v>
      </c>
    </row>
    <row r="618" spans="1:6" ht="15.75" customHeight="1" thickBot="1">
      <c r="A618" s="176" t="s">
        <v>1</v>
      </c>
      <c r="B618" s="179" t="s">
        <v>3</v>
      </c>
      <c r="C618" s="471"/>
      <c r="D618" s="192" t="s">
        <v>1106</v>
      </c>
      <c r="E618" s="194"/>
      <c r="F618" s="486"/>
    </row>
    <row r="619" spans="1:6" ht="15.75" customHeight="1">
      <c r="A619" s="5"/>
    </row>
    <row r="620" spans="1:6" ht="15.75" customHeight="1">
      <c r="A620" s="5"/>
    </row>
    <row r="621" spans="1:6" ht="15.75" customHeight="1">
      <c r="A621" s="5"/>
    </row>
    <row r="622" spans="1:6" ht="15.75" customHeight="1">
      <c r="A622" s="5"/>
    </row>
    <row r="623" spans="1:6" ht="15.75" customHeight="1">
      <c r="A623" s="5"/>
    </row>
    <row r="624" spans="1:6" ht="15.75" customHeight="1">
      <c r="A624" s="5"/>
    </row>
    <row r="625" spans="1:6" ht="15.75" customHeight="1">
      <c r="A625" s="6" t="s">
        <v>1001</v>
      </c>
    </row>
    <row r="626" spans="1:6" ht="15.75" customHeight="1">
      <c r="A626" s="9">
        <v>6906783</v>
      </c>
      <c r="B626" s="6" t="s">
        <v>733</v>
      </c>
      <c r="C626" s="246">
        <v>3720</v>
      </c>
      <c r="D626" s="234">
        <f>+'Cover Sheet'!$B$37</f>
        <v>0.24</v>
      </c>
      <c r="E626" s="231">
        <v>0</v>
      </c>
      <c r="F626" s="224">
        <f>+C626*(1-D626)+E626</f>
        <v>2827.2</v>
      </c>
    </row>
    <row r="627" spans="1:6">
      <c r="B627" s="11" t="s">
        <v>1039</v>
      </c>
    </row>
    <row r="628" spans="1:6">
      <c r="B628" s="11" t="s">
        <v>1040</v>
      </c>
    </row>
    <row r="629" spans="1:6" ht="15.75" customHeight="1">
      <c r="B629" s="11" t="s">
        <v>1041</v>
      </c>
    </row>
    <row r="630" spans="1:6" ht="15.75" customHeight="1" thickBot="1"/>
    <row r="631" spans="1:6" ht="15.75" customHeight="1">
      <c r="A631" s="174" t="s">
        <v>0</v>
      </c>
      <c r="B631" s="178" t="s">
        <v>734</v>
      </c>
      <c r="C631" s="470" t="s">
        <v>4</v>
      </c>
      <c r="D631" s="191" t="s">
        <v>1105</v>
      </c>
      <c r="E631" s="193" t="s">
        <v>1107</v>
      </c>
      <c r="F631" s="485" t="s">
        <v>1104</v>
      </c>
    </row>
    <row r="632" spans="1:6" ht="15.75" customHeight="1" thickBot="1">
      <c r="A632" s="176" t="s">
        <v>1</v>
      </c>
      <c r="B632" s="179" t="s">
        <v>3</v>
      </c>
      <c r="C632" s="471"/>
      <c r="D632" s="192" t="s">
        <v>1106</v>
      </c>
      <c r="E632" s="194"/>
      <c r="F632" s="486"/>
    </row>
    <row r="633" spans="1:6" ht="15.75" customHeight="1">
      <c r="A633" s="5"/>
    </row>
    <row r="634" spans="1:6" ht="15.75" customHeight="1">
      <c r="A634" s="5"/>
    </row>
    <row r="635" spans="1:6" ht="15.75" customHeight="1">
      <c r="A635" s="5"/>
    </row>
    <row r="636" spans="1:6" ht="15.75" customHeight="1">
      <c r="A636" s="5"/>
    </row>
    <row r="637" spans="1:6" ht="15.75" customHeight="1">
      <c r="A637" s="5"/>
    </row>
    <row r="638" spans="1:6" ht="15.75" customHeight="1">
      <c r="A638" s="5"/>
    </row>
    <row r="639" spans="1:6" ht="15.75" customHeight="1">
      <c r="A639" s="5"/>
    </row>
    <row r="640" spans="1:6" ht="15.75" customHeight="1">
      <c r="A640" s="5"/>
    </row>
    <row r="641" spans="1:6" ht="15.75" customHeight="1"/>
    <row r="642" spans="1:6" ht="15.75" customHeight="1">
      <c r="A642" s="6" t="s">
        <v>1005</v>
      </c>
    </row>
    <row r="643" spans="1:6" ht="15.75" customHeight="1">
      <c r="A643" s="9">
        <v>6906513</v>
      </c>
      <c r="B643" s="6" t="s">
        <v>737</v>
      </c>
      <c r="C643" s="246">
        <v>8000</v>
      </c>
      <c r="D643" s="234">
        <f>+'Cover Sheet'!$B$37</f>
        <v>0.24</v>
      </c>
      <c r="E643" s="231">
        <v>0</v>
      </c>
      <c r="F643" s="224">
        <f>+C643*(1-D643)+E643</f>
        <v>6080</v>
      </c>
    </row>
    <row r="644" spans="1:6" ht="15.75" customHeight="1">
      <c r="A644" s="9"/>
    </row>
    <row r="645" spans="1:6" ht="15.75" customHeight="1">
      <c r="A645" s="9">
        <v>7135945</v>
      </c>
      <c r="B645" s="6" t="s">
        <v>738</v>
      </c>
      <c r="C645" s="246">
        <v>8690</v>
      </c>
      <c r="D645" s="234">
        <f>+'Cover Sheet'!$B$37</f>
        <v>0.24</v>
      </c>
      <c r="E645" s="231">
        <v>0</v>
      </c>
      <c r="F645" s="224">
        <f>+C645*(1-D645)+E645</f>
        <v>6604.4</v>
      </c>
    </row>
    <row r="646" spans="1:6" ht="15.75" customHeight="1">
      <c r="A646" s="5"/>
      <c r="B646" s="3" t="s">
        <v>138</v>
      </c>
    </row>
    <row r="647" spans="1:6" ht="15.75" customHeight="1">
      <c r="A647" s="11"/>
    </row>
    <row r="648" spans="1:6" ht="15.75" customHeight="1">
      <c r="A648" s="9">
        <v>7135946</v>
      </c>
      <c r="B648" s="6" t="s">
        <v>1042</v>
      </c>
      <c r="C648" s="246">
        <v>9190</v>
      </c>
      <c r="D648" s="234">
        <f>+'Cover Sheet'!$B$37</f>
        <v>0.24</v>
      </c>
      <c r="E648" s="231">
        <v>0</v>
      </c>
      <c r="F648" s="224">
        <f>+C648*(1-D648)+E648</f>
        <v>6984.4</v>
      </c>
    </row>
    <row r="649" spans="1:6" ht="15.75" customHeight="1">
      <c r="A649" s="5"/>
      <c r="B649" s="3" t="s">
        <v>138</v>
      </c>
    </row>
    <row r="650" spans="1:6" ht="15.75" customHeight="1">
      <c r="A650" s="30"/>
    </row>
    <row r="651" spans="1:6" ht="15.75" customHeight="1">
      <c r="A651" s="9" t="s">
        <v>1012</v>
      </c>
    </row>
    <row r="652" spans="1:6" ht="15.75" customHeight="1">
      <c r="A652" s="9">
        <v>7135944</v>
      </c>
      <c r="B652" s="6" t="s">
        <v>740</v>
      </c>
      <c r="C652" s="246">
        <v>8990</v>
      </c>
      <c r="D652" s="234">
        <f>+'Cover Sheet'!$B$37</f>
        <v>0.24</v>
      </c>
      <c r="E652" s="231">
        <v>0</v>
      </c>
      <c r="F652" s="224">
        <f>+C652*(1-D652)+E652</f>
        <v>6832.4</v>
      </c>
    </row>
    <row r="653" spans="1:6" ht="15.75" customHeight="1">
      <c r="A653" s="5"/>
      <c r="B653" s="3" t="s">
        <v>138</v>
      </c>
    </row>
    <row r="654" spans="1:6" ht="15.75" customHeight="1">
      <c r="A654" s="11"/>
    </row>
    <row r="655" spans="1:6" ht="15.75" customHeight="1">
      <c r="A655" s="9">
        <v>7135947</v>
      </c>
      <c r="B655" s="6" t="s">
        <v>745</v>
      </c>
      <c r="C655" s="246">
        <v>9590</v>
      </c>
      <c r="D655" s="234">
        <f>+'Cover Sheet'!$B$37</f>
        <v>0.24</v>
      </c>
      <c r="E655" s="231">
        <v>0</v>
      </c>
      <c r="F655" s="224">
        <f>+C655*(1-D655)+E655</f>
        <v>7288.4</v>
      </c>
    </row>
    <row r="656" spans="1:6" ht="15.75" customHeight="1">
      <c r="A656" s="5"/>
      <c r="B656" s="3" t="s">
        <v>138</v>
      </c>
    </row>
    <row r="657" spans="1:6" ht="15.75" customHeight="1"/>
    <row r="658" spans="1:6" ht="15.75" customHeight="1" thickBot="1">
      <c r="A658" s="97"/>
    </row>
    <row r="659" spans="1:6" ht="15.75" customHeight="1">
      <c r="A659" s="174" t="s">
        <v>0</v>
      </c>
      <c r="B659" s="178" t="s">
        <v>1043</v>
      </c>
      <c r="C659" s="470" t="s">
        <v>4</v>
      </c>
      <c r="D659" s="191" t="s">
        <v>1105</v>
      </c>
      <c r="E659" s="193" t="s">
        <v>1107</v>
      </c>
      <c r="F659" s="485" t="s">
        <v>1104</v>
      </c>
    </row>
    <row r="660" spans="1:6" ht="15.75" customHeight="1" thickBot="1">
      <c r="A660" s="176" t="s">
        <v>1</v>
      </c>
      <c r="B660" s="179" t="s">
        <v>3</v>
      </c>
      <c r="C660" s="471"/>
      <c r="D660" s="192" t="s">
        <v>1106</v>
      </c>
      <c r="E660" s="194"/>
      <c r="F660" s="486"/>
    </row>
    <row r="661" spans="1:6" ht="15.75" customHeight="1"/>
    <row r="662" spans="1:6" ht="15.75" customHeight="1"/>
    <row r="663" spans="1:6" ht="15.75" customHeight="1"/>
    <row r="664" spans="1:6" ht="15.75" customHeight="1"/>
    <row r="665" spans="1:6" ht="15.75" customHeight="1"/>
    <row r="666" spans="1:6" ht="15.75" customHeight="1"/>
    <row r="667" spans="1:6" ht="15.75" customHeight="1"/>
    <row r="668" spans="1:6" ht="15.75" customHeight="1"/>
    <row r="669" spans="1:6" ht="15.75" customHeight="1">
      <c r="A669" s="354" t="s">
        <v>1587</v>
      </c>
    </row>
    <row r="670" spans="1:6" ht="15.75" customHeight="1">
      <c r="A670" s="9">
        <v>7138280</v>
      </c>
      <c r="B670" s="6" t="s">
        <v>1045</v>
      </c>
      <c r="C670" s="246">
        <v>1950</v>
      </c>
      <c r="D670" s="234">
        <f>+'Cover Sheet'!$B$37</f>
        <v>0.24</v>
      </c>
      <c r="E670" s="231">
        <v>450</v>
      </c>
      <c r="F670" s="224">
        <f>+C670*(1-D670)+E670</f>
        <v>1932</v>
      </c>
    </row>
    <row r="671" spans="1:6" ht="15.75" customHeight="1">
      <c r="A671" s="5"/>
      <c r="B671" s="3" t="s">
        <v>1046</v>
      </c>
    </row>
    <row r="672" spans="1:6" ht="15.75" customHeight="1">
      <c r="B672" s="3" t="s">
        <v>1044</v>
      </c>
    </row>
    <row r="673" spans="1:6" ht="15.75" customHeight="1">
      <c r="B673" s="27" t="s">
        <v>1231</v>
      </c>
    </row>
    <row r="674" spans="1:6" ht="15.75" customHeight="1"/>
    <row r="675" spans="1:6" ht="15.75" customHeight="1">
      <c r="A675" s="9">
        <v>6959268</v>
      </c>
      <c r="B675" s="6" t="s">
        <v>1047</v>
      </c>
      <c r="C675" s="246">
        <v>1260</v>
      </c>
      <c r="D675" s="234">
        <f>+'Cover Sheet'!$B$37</f>
        <v>0.24</v>
      </c>
      <c r="E675" s="231">
        <v>180</v>
      </c>
      <c r="F675" s="224">
        <f>+C675*(1-D675)+E675</f>
        <v>1137.5999999999999</v>
      </c>
    </row>
    <row r="676" spans="1:6" ht="15.75" customHeight="1">
      <c r="A676" s="5"/>
      <c r="B676" s="3" t="s">
        <v>1048</v>
      </c>
    </row>
    <row r="677" spans="1:6" ht="15.75" customHeight="1">
      <c r="A677" s="5"/>
      <c r="B677" s="3" t="s">
        <v>1049</v>
      </c>
    </row>
    <row r="678" spans="1:6" ht="15.75" customHeight="1">
      <c r="A678" s="5"/>
      <c r="B678" s="27" t="s">
        <v>1225</v>
      </c>
    </row>
    <row r="679" spans="1:6" ht="15.75" customHeight="1">
      <c r="A679" s="9"/>
    </row>
    <row r="680" spans="1:6" ht="15.75" customHeight="1">
      <c r="A680" s="9">
        <v>6959269</v>
      </c>
      <c r="B680" s="6" t="s">
        <v>1050</v>
      </c>
      <c r="C680" s="223">
        <v>193</v>
      </c>
      <c r="D680" s="234">
        <f>+'Cover Sheet'!$B$37</f>
        <v>0.24</v>
      </c>
      <c r="E680" s="231">
        <v>180</v>
      </c>
      <c r="F680" s="224">
        <f>+C680*(1-D680)+E680</f>
        <v>326.68</v>
      </c>
    </row>
    <row r="681" spans="1:6" ht="15.75" customHeight="1">
      <c r="A681" s="5"/>
      <c r="B681" s="3" t="s">
        <v>1051</v>
      </c>
    </row>
    <row r="682" spans="1:6" ht="15.75" customHeight="1">
      <c r="A682" s="5"/>
      <c r="B682" s="3" t="s">
        <v>1052</v>
      </c>
    </row>
    <row r="683" spans="1:6" ht="15.75" customHeight="1">
      <c r="A683" s="5"/>
      <c r="B683" s="27" t="s">
        <v>1225</v>
      </c>
    </row>
    <row r="684" spans="1:6" ht="15.75" customHeight="1">
      <c r="A684" s="23"/>
    </row>
    <row r="685" spans="1:6" ht="15.75" customHeight="1">
      <c r="A685" s="9">
        <v>7138309</v>
      </c>
      <c r="B685" s="6" t="s">
        <v>1053</v>
      </c>
      <c r="C685" s="246">
        <v>180</v>
      </c>
      <c r="D685" s="234">
        <f>+'Cover Sheet'!$B$37</f>
        <v>0.24</v>
      </c>
      <c r="E685" s="231">
        <v>0</v>
      </c>
      <c r="F685" s="224">
        <f>+C685*(1-D685)+E685</f>
        <v>136.80000000000001</v>
      </c>
    </row>
    <row r="686" spans="1:6" ht="15.75" customHeight="1">
      <c r="A686" s="5"/>
      <c r="B686" s="3" t="s">
        <v>1902</v>
      </c>
    </row>
    <row r="687" spans="1:6" ht="15.75" customHeight="1" thickBot="1">
      <c r="A687" s="97"/>
    </row>
    <row r="688" spans="1:6" ht="15.75" customHeight="1">
      <c r="A688" s="174" t="s">
        <v>0</v>
      </c>
      <c r="B688" s="178" t="s">
        <v>746</v>
      </c>
      <c r="C688" s="470" t="s">
        <v>4</v>
      </c>
      <c r="D688" s="191" t="s">
        <v>1105</v>
      </c>
      <c r="E688" s="193" t="s">
        <v>1107</v>
      </c>
      <c r="F688" s="485" t="s">
        <v>1104</v>
      </c>
    </row>
    <row r="689" spans="1:6" ht="15.75" customHeight="1" thickBot="1">
      <c r="A689" s="176" t="s">
        <v>1</v>
      </c>
      <c r="B689" s="179" t="s">
        <v>3</v>
      </c>
      <c r="C689" s="471"/>
      <c r="D689" s="192" t="s">
        <v>1106</v>
      </c>
      <c r="E689" s="194"/>
      <c r="F689" s="486"/>
    </row>
    <row r="690" spans="1:6" ht="15.75" customHeight="1">
      <c r="A690" s="5"/>
    </row>
    <row r="691" spans="1:6" ht="15.75" customHeight="1">
      <c r="A691" s="5"/>
    </row>
    <row r="692" spans="1:6" ht="15.75" customHeight="1">
      <c r="A692" s="5"/>
    </row>
    <row r="693" spans="1:6" ht="15.75" customHeight="1">
      <c r="A693" s="5"/>
    </row>
    <row r="694" spans="1:6" ht="15.75" customHeight="1">
      <c r="A694" s="5"/>
    </row>
    <row r="695" spans="1:6" ht="15.75" customHeight="1">
      <c r="A695" s="5"/>
    </row>
    <row r="696" spans="1:6" ht="15.75" customHeight="1">
      <c r="A696" s="5"/>
    </row>
    <row r="697" spans="1:6" ht="15.75" customHeight="1">
      <c r="A697" s="5"/>
    </row>
    <row r="698" spans="1:6" ht="15.75" customHeight="1">
      <c r="A698" s="6" t="s">
        <v>1001</v>
      </c>
    </row>
    <row r="699" spans="1:6" ht="15.75" customHeight="1">
      <c r="A699" s="9">
        <v>7157284</v>
      </c>
      <c r="B699" s="6" t="s">
        <v>747</v>
      </c>
      <c r="C699" s="246">
        <v>3355</v>
      </c>
      <c r="D699" s="234">
        <f>+'Cover Sheet'!$B$37</f>
        <v>0.24</v>
      </c>
      <c r="E699" s="231">
        <v>0</v>
      </c>
      <c r="F699" s="224">
        <f>+C699*(1-D699)+E699</f>
        <v>2549.8000000000002</v>
      </c>
    </row>
    <row r="700" spans="1:6" ht="15.75" customHeight="1">
      <c r="A700" s="30"/>
    </row>
    <row r="701" spans="1:6" ht="15.75" customHeight="1" thickBot="1"/>
    <row r="702" spans="1:6" ht="15.75" customHeight="1">
      <c r="A702" s="174" t="s">
        <v>0</v>
      </c>
      <c r="B702" s="178" t="s">
        <v>757</v>
      </c>
      <c r="C702" s="470" t="s">
        <v>4</v>
      </c>
      <c r="D702" s="191" t="s">
        <v>1105</v>
      </c>
      <c r="E702" s="193" t="s">
        <v>1107</v>
      </c>
      <c r="F702" s="485" t="s">
        <v>1104</v>
      </c>
    </row>
    <row r="703" spans="1:6" ht="15.75" customHeight="1" thickBot="1">
      <c r="A703" s="176" t="s">
        <v>1</v>
      </c>
      <c r="B703" s="179" t="s">
        <v>3</v>
      </c>
      <c r="C703" s="471"/>
      <c r="D703" s="192" t="s">
        <v>1106</v>
      </c>
      <c r="E703" s="194"/>
      <c r="F703" s="486"/>
    </row>
    <row r="704" spans="1:6" ht="15.75" customHeight="1">
      <c r="A704" s="5"/>
    </row>
    <row r="705" spans="1:6" ht="15.75" customHeight="1">
      <c r="A705" s="5"/>
    </row>
    <row r="706" spans="1:6" ht="15.75" customHeight="1">
      <c r="A706" s="5"/>
    </row>
    <row r="707" spans="1:6" ht="15.75" customHeight="1">
      <c r="A707" s="5"/>
    </row>
    <row r="708" spans="1:6" ht="15.75" customHeight="1">
      <c r="A708" s="5"/>
    </row>
    <row r="709" spans="1:6" ht="15.75" customHeight="1">
      <c r="A709" s="5"/>
    </row>
    <row r="710" spans="1:6" ht="15.75" customHeight="1">
      <c r="A710" s="5"/>
    </row>
    <row r="711" spans="1:6" ht="15.75" customHeight="1">
      <c r="A711" s="5"/>
    </row>
    <row r="712" spans="1:6" ht="15.75" customHeight="1">
      <c r="A712" s="6" t="s">
        <v>1005</v>
      </c>
    </row>
    <row r="713" spans="1:6" ht="15.75" customHeight="1">
      <c r="A713" s="9">
        <v>6808034</v>
      </c>
      <c r="B713" s="6" t="s">
        <v>762</v>
      </c>
      <c r="C713" s="246">
        <v>8590</v>
      </c>
      <c r="D713" s="234">
        <f>+'Cover Sheet'!$B$37</f>
        <v>0.24</v>
      </c>
      <c r="E713" s="231">
        <v>0</v>
      </c>
      <c r="F713" s="224">
        <f>+C713*(1-D713)+E713</f>
        <v>6528.4</v>
      </c>
    </row>
    <row r="714" spans="1:6" ht="15.75" customHeight="1">
      <c r="B714" s="3" t="s">
        <v>1002</v>
      </c>
    </row>
    <row r="715" spans="1:6" ht="15.75" customHeight="1">
      <c r="B715" s="3" t="s">
        <v>1003</v>
      </c>
    </row>
    <row r="716" spans="1:6" ht="15" customHeight="1">
      <c r="B716" s="3" t="s">
        <v>1004</v>
      </c>
    </row>
    <row r="717" spans="1:6" ht="15.75" customHeight="1" thickBot="1">
      <c r="A717" s="51"/>
    </row>
    <row r="718" spans="1:6" ht="15.75" customHeight="1">
      <c r="A718" s="174" t="s">
        <v>0</v>
      </c>
      <c r="B718" s="178" t="s">
        <v>764</v>
      </c>
      <c r="C718" s="470" t="s">
        <v>4</v>
      </c>
      <c r="D718" s="191" t="s">
        <v>1105</v>
      </c>
      <c r="E718" s="193" t="s">
        <v>1107</v>
      </c>
      <c r="F718" s="485" t="s">
        <v>1104</v>
      </c>
    </row>
    <row r="719" spans="1:6" ht="15.75" customHeight="1" thickBot="1">
      <c r="A719" s="176" t="s">
        <v>1</v>
      </c>
      <c r="B719" s="179" t="s">
        <v>3</v>
      </c>
      <c r="C719" s="471"/>
      <c r="D719" s="192" t="s">
        <v>1106</v>
      </c>
      <c r="E719" s="194"/>
      <c r="F719" s="486"/>
    </row>
    <row r="720" spans="1:6" ht="15.75" customHeight="1">
      <c r="A720" s="5"/>
    </row>
    <row r="721" spans="1:6" ht="15.75" customHeight="1">
      <c r="A721" s="5"/>
    </row>
    <row r="722" spans="1:6" ht="15.75" customHeight="1">
      <c r="A722" s="5"/>
    </row>
    <row r="723" spans="1:6" ht="15.75" customHeight="1">
      <c r="A723" s="5"/>
    </row>
    <row r="724" spans="1:6" ht="15.75" customHeight="1">
      <c r="A724" s="5"/>
    </row>
    <row r="725" spans="1:6" ht="15.75" customHeight="1">
      <c r="A725" s="5"/>
    </row>
    <row r="726" spans="1:6" ht="15.75" customHeight="1">
      <c r="A726" s="5"/>
    </row>
    <row r="727" spans="1:6" ht="15.75" customHeight="1">
      <c r="A727" s="5"/>
    </row>
    <row r="728" spans="1:6" ht="15.75" customHeight="1">
      <c r="A728" s="6" t="s">
        <v>1001</v>
      </c>
    </row>
    <row r="729" spans="1:6" ht="15.75" customHeight="1">
      <c r="A729" s="9">
        <v>7138870</v>
      </c>
      <c r="B729" s="6" t="s">
        <v>766</v>
      </c>
      <c r="C729" s="246">
        <v>3410</v>
      </c>
      <c r="D729" s="234">
        <f>+'Cover Sheet'!$B$37</f>
        <v>0.24</v>
      </c>
      <c r="E729" s="231">
        <v>0</v>
      </c>
      <c r="F729" s="224">
        <f>+C729*(1-D729)+E729</f>
        <v>2591.6</v>
      </c>
    </row>
    <row r="730" spans="1:6" ht="15.75" customHeight="1">
      <c r="A730" s="5"/>
      <c r="B730" s="153" t="s">
        <v>1054</v>
      </c>
    </row>
    <row r="731" spans="1:6" ht="15.75" customHeight="1">
      <c r="A731" s="5"/>
      <c r="B731" s="153" t="s">
        <v>1055</v>
      </c>
    </row>
    <row r="732" spans="1:6" ht="15.75" customHeight="1">
      <c r="A732" s="5"/>
      <c r="B732" s="153" t="s">
        <v>1041</v>
      </c>
    </row>
    <row r="733" spans="1:6" ht="15.75" customHeight="1">
      <c r="A733" s="163"/>
    </row>
    <row r="734" spans="1:6" ht="15.75" customHeight="1">
      <c r="A734" s="9" t="s">
        <v>1001</v>
      </c>
    </row>
    <row r="735" spans="1:6" ht="15.75" customHeight="1">
      <c r="A735" s="9">
        <v>6707144</v>
      </c>
      <c r="B735" s="6" t="s">
        <v>767</v>
      </c>
      <c r="C735" s="246">
        <v>3710</v>
      </c>
      <c r="D735" s="234">
        <f>+'Cover Sheet'!$B$37</f>
        <v>0.24</v>
      </c>
      <c r="E735" s="231">
        <v>0</v>
      </c>
      <c r="F735" s="224">
        <f>+C735*(1-D735)+E735</f>
        <v>2819.6</v>
      </c>
    </row>
    <row r="736" spans="1:6" ht="15.75" customHeight="1">
      <c r="B736" s="153" t="s">
        <v>1039</v>
      </c>
    </row>
    <row r="737" spans="1:6" ht="15.75" customHeight="1">
      <c r="B737" s="153" t="s">
        <v>1056</v>
      </c>
    </row>
    <row r="738" spans="1:6" ht="15.75" customHeight="1">
      <c r="B738" s="153" t="s">
        <v>1007</v>
      </c>
    </row>
    <row r="739" spans="1:6" ht="15.75" customHeight="1" thickBot="1"/>
    <row r="740" spans="1:6" ht="15.75" customHeight="1">
      <c r="A740" s="174" t="s">
        <v>0</v>
      </c>
      <c r="B740" s="178" t="s">
        <v>276</v>
      </c>
      <c r="C740" s="470" t="s">
        <v>4</v>
      </c>
      <c r="D740" s="191" t="s">
        <v>1105</v>
      </c>
      <c r="E740" s="193" t="s">
        <v>1107</v>
      </c>
      <c r="F740" s="485" t="s">
        <v>1104</v>
      </c>
    </row>
    <row r="741" spans="1:6" ht="15.75" customHeight="1" thickBot="1">
      <c r="A741" s="176" t="s">
        <v>1</v>
      </c>
      <c r="B741" s="179" t="s">
        <v>3</v>
      </c>
      <c r="C741" s="471"/>
      <c r="D741" s="192" t="s">
        <v>1106</v>
      </c>
      <c r="E741" s="194"/>
      <c r="F741" s="486"/>
    </row>
    <row r="742" spans="1:6" ht="15.75" customHeight="1">
      <c r="A742" s="9">
        <v>6714219</v>
      </c>
      <c r="B742" s="6" t="s">
        <v>770</v>
      </c>
      <c r="C742" s="246">
        <v>1320</v>
      </c>
      <c r="D742" s="234">
        <f>+'Cover Sheet'!$B$37</f>
        <v>0.24</v>
      </c>
      <c r="E742" s="231">
        <v>270</v>
      </c>
      <c r="F742" s="224">
        <f>+C742*(1-D742)+E742</f>
        <v>1273.2</v>
      </c>
    </row>
    <row r="743" spans="1:6" ht="15.75" customHeight="1">
      <c r="A743" s="5"/>
      <c r="B743" s="3" t="s">
        <v>1329</v>
      </c>
    </row>
    <row r="744" spans="1:6" ht="15.75" customHeight="1">
      <c r="A744" s="5"/>
      <c r="B744" s="3" t="s">
        <v>772</v>
      </c>
    </row>
    <row r="745" spans="1:6" s="384" customFormat="1" ht="15.75" customHeight="1">
      <c r="A745" s="385"/>
      <c r="B745" s="27" t="s">
        <v>1229</v>
      </c>
      <c r="C745" s="281"/>
      <c r="D745" s="58"/>
      <c r="E745" s="58"/>
      <c r="F745" s="58"/>
    </row>
    <row r="746" spans="1:6" ht="15.75" customHeight="1" thickBot="1">
      <c r="A746" s="5"/>
    </row>
    <row r="747" spans="1:6" ht="15.75" customHeight="1">
      <c r="A747" s="174" t="s">
        <v>0</v>
      </c>
      <c r="B747" s="178" t="s">
        <v>774</v>
      </c>
      <c r="C747" s="470" t="s">
        <v>4</v>
      </c>
      <c r="D747" s="191" t="s">
        <v>1105</v>
      </c>
      <c r="E747" s="193" t="s">
        <v>1107</v>
      </c>
      <c r="F747" s="485" t="s">
        <v>1104</v>
      </c>
    </row>
    <row r="748" spans="1:6" ht="15.75" customHeight="1" thickBot="1">
      <c r="A748" s="176" t="s">
        <v>1</v>
      </c>
      <c r="B748" s="179" t="s">
        <v>3</v>
      </c>
      <c r="C748" s="471"/>
      <c r="D748" s="192" t="s">
        <v>1106</v>
      </c>
      <c r="E748" s="194"/>
      <c r="F748" s="486"/>
    </row>
    <row r="749" spans="1:6" ht="15.75" customHeight="1">
      <c r="A749" s="5"/>
    </row>
    <row r="750" spans="1:6" ht="15.75" customHeight="1">
      <c r="A750" s="5"/>
    </row>
    <row r="751" spans="1:6" ht="15.75" customHeight="1">
      <c r="A751" s="5"/>
    </row>
    <row r="752" spans="1:6" ht="15.75" customHeight="1">
      <c r="A752" s="5"/>
    </row>
    <row r="753" spans="1:6" ht="15.75" customHeight="1">
      <c r="A753" s="5"/>
    </row>
    <row r="754" spans="1:6" ht="15.75" customHeight="1">
      <c r="A754" s="5"/>
    </row>
    <row r="755" spans="1:6" ht="15.75" customHeight="1">
      <c r="A755" s="5"/>
    </row>
    <row r="756" spans="1:6" ht="15.75" customHeight="1">
      <c r="A756" s="6" t="s">
        <v>1005</v>
      </c>
    </row>
    <row r="757" spans="1:6" ht="15.75" customHeight="1">
      <c r="A757" s="9">
        <v>7104371</v>
      </c>
      <c r="B757" s="6" t="s">
        <v>775</v>
      </c>
      <c r="C757" s="246">
        <v>4640</v>
      </c>
      <c r="D757" s="234">
        <f>+'Cover Sheet'!$B$37</f>
        <v>0.24</v>
      </c>
      <c r="E757" s="231">
        <v>0</v>
      </c>
      <c r="F757" s="224">
        <f>+C757*(1-D757)+E757</f>
        <v>3526.4</v>
      </c>
    </row>
    <row r="758" spans="1:6" ht="15.75" customHeight="1">
      <c r="A758" s="9"/>
    </row>
    <row r="759" spans="1:6" ht="15.75" customHeight="1">
      <c r="A759" s="9" t="s">
        <v>1057</v>
      </c>
    </row>
    <row r="760" spans="1:6" ht="15.75" customHeight="1">
      <c r="A760" s="9">
        <v>7102125</v>
      </c>
      <c r="B760" s="6" t="s">
        <v>776</v>
      </c>
      <c r="C760" s="246">
        <v>5640</v>
      </c>
      <c r="D760" s="234">
        <f>+'Cover Sheet'!$B$37</f>
        <v>0.24</v>
      </c>
      <c r="E760" s="231">
        <v>0</v>
      </c>
      <c r="F760" s="224">
        <f>+C760*(1-D760)+E760</f>
        <v>4286.3999999999996</v>
      </c>
    </row>
    <row r="761" spans="1:6" ht="15.75" customHeight="1">
      <c r="B761" s="3" t="s">
        <v>1058</v>
      </c>
    </row>
    <row r="762" spans="1:6" ht="15.75" customHeight="1" thickBot="1"/>
    <row r="763" spans="1:6" ht="15.75" customHeight="1">
      <c r="A763" s="174" t="s">
        <v>0</v>
      </c>
      <c r="B763" s="178" t="s">
        <v>777</v>
      </c>
      <c r="C763" s="470" t="s">
        <v>4</v>
      </c>
      <c r="D763" s="191" t="s">
        <v>1105</v>
      </c>
      <c r="E763" s="193" t="s">
        <v>1107</v>
      </c>
      <c r="F763" s="485" t="s">
        <v>1104</v>
      </c>
    </row>
    <row r="764" spans="1:6" ht="15.75" customHeight="1" thickBot="1">
      <c r="A764" s="176" t="s">
        <v>1</v>
      </c>
      <c r="B764" s="179" t="s">
        <v>3</v>
      </c>
      <c r="C764" s="471"/>
      <c r="D764" s="192" t="s">
        <v>1106</v>
      </c>
      <c r="E764" s="194"/>
      <c r="F764" s="486"/>
    </row>
    <row r="765" spans="1:6" ht="15.75" customHeight="1">
      <c r="A765" s="5"/>
    </row>
    <row r="766" spans="1:6" ht="15.75" customHeight="1">
      <c r="A766" s="5"/>
    </row>
    <row r="767" spans="1:6" ht="15.75" customHeight="1">
      <c r="A767" s="5"/>
    </row>
    <row r="768" spans="1:6" ht="15.75" customHeight="1">
      <c r="A768" s="5"/>
    </row>
    <row r="769" spans="1:6" ht="15.75" customHeight="1">
      <c r="A769" s="5"/>
    </row>
    <row r="770" spans="1:6" ht="15.75" customHeight="1">
      <c r="A770" s="5"/>
    </row>
    <row r="771" spans="1:6" ht="15.75" customHeight="1">
      <c r="A771" s="5"/>
    </row>
    <row r="772" spans="1:6" ht="15.75" customHeight="1">
      <c r="A772" s="5"/>
    </row>
    <row r="773" spans="1:6" ht="15.75" customHeight="1">
      <c r="A773" s="5"/>
    </row>
    <row r="774" spans="1:6" ht="15.75" customHeight="1">
      <c r="A774" s="5"/>
    </row>
    <row r="775" spans="1:6" ht="15.75" customHeight="1">
      <c r="A775" s="5"/>
    </row>
    <row r="776" spans="1:6" ht="15.75" customHeight="1">
      <c r="A776" s="6" t="s">
        <v>1001</v>
      </c>
    </row>
    <row r="777" spans="1:6" ht="15.75" customHeight="1">
      <c r="A777" s="9">
        <v>7101600</v>
      </c>
      <c r="B777" s="6" t="s">
        <v>778</v>
      </c>
      <c r="C777" s="246">
        <v>2330</v>
      </c>
      <c r="D777" s="234">
        <f>+'Cover Sheet'!$B$37</f>
        <v>0.24</v>
      </c>
      <c r="E777" s="231">
        <v>0</v>
      </c>
      <c r="F777" s="224">
        <f>+C777*(1-D777)+E777</f>
        <v>1770.8</v>
      </c>
    </row>
    <row r="778" spans="1:6" ht="15.75" customHeight="1">
      <c r="B778" s="3" t="s">
        <v>1059</v>
      </c>
    </row>
    <row r="779" spans="1:6" ht="15.75" customHeight="1">
      <c r="A779" s="121"/>
    </row>
    <row r="780" spans="1:6" ht="15.75" customHeight="1">
      <c r="A780" s="121"/>
      <c r="B780" s="28" t="s">
        <v>1060</v>
      </c>
    </row>
    <row r="781" spans="1:6" ht="15.75" customHeight="1">
      <c r="A781" s="121"/>
      <c r="B781" s="28" t="s">
        <v>1061</v>
      </c>
    </row>
    <row r="782" spans="1:6" ht="15.75" customHeight="1">
      <c r="A782" s="108"/>
      <c r="B782" s="28" t="s">
        <v>781</v>
      </c>
    </row>
    <row r="783" spans="1:6" ht="15.75" customHeight="1" thickBot="1">
      <c r="B783" s="7"/>
    </row>
    <row r="784" spans="1:6" ht="15.75" customHeight="1">
      <c r="A784" s="174" t="s">
        <v>0</v>
      </c>
      <c r="B784" s="178" t="s">
        <v>803</v>
      </c>
      <c r="C784" s="470" t="s">
        <v>4</v>
      </c>
      <c r="D784" s="191" t="s">
        <v>1105</v>
      </c>
      <c r="E784" s="193" t="s">
        <v>1107</v>
      </c>
      <c r="F784" s="485" t="s">
        <v>1104</v>
      </c>
    </row>
    <row r="785" spans="1:6" ht="15.75" customHeight="1" thickBot="1">
      <c r="A785" s="176" t="s">
        <v>1</v>
      </c>
      <c r="B785" s="179" t="s">
        <v>3</v>
      </c>
      <c r="C785" s="471"/>
      <c r="D785" s="192" t="s">
        <v>1106</v>
      </c>
      <c r="E785" s="194"/>
      <c r="F785" s="486"/>
    </row>
    <row r="786" spans="1:6" ht="15.75" customHeight="1">
      <c r="A786" s="5"/>
    </row>
    <row r="787" spans="1:6" ht="15.75" customHeight="1">
      <c r="A787" s="5"/>
    </row>
    <row r="788" spans="1:6" ht="15.75" customHeight="1">
      <c r="A788" s="5"/>
    </row>
    <row r="789" spans="1:6" ht="15.75" customHeight="1">
      <c r="A789" s="5"/>
    </row>
    <row r="790" spans="1:6" ht="15.75" customHeight="1">
      <c r="A790" s="5"/>
    </row>
    <row r="791" spans="1:6" ht="15.75" customHeight="1">
      <c r="A791" s="5"/>
    </row>
    <row r="792" spans="1:6" ht="15.75" customHeight="1">
      <c r="A792" s="5"/>
    </row>
    <row r="793" spans="1:6" ht="15.75" customHeight="1"/>
    <row r="794" spans="1:6" ht="15.75" customHeight="1"/>
    <row r="795" spans="1:6" ht="15.75" customHeight="1">
      <c r="A795" s="6" t="s">
        <v>1001</v>
      </c>
    </row>
    <row r="796" spans="1:6" ht="15.75" customHeight="1">
      <c r="A796" s="6" t="s">
        <v>1141</v>
      </c>
      <c r="B796" s="6" t="s">
        <v>818</v>
      </c>
      <c r="C796" s="223">
        <v>3710</v>
      </c>
      <c r="D796" s="234">
        <f>+'Cover Sheet'!$B$37</f>
        <v>0.24</v>
      </c>
      <c r="E796" s="231">
        <v>0</v>
      </c>
      <c r="F796" s="224">
        <f>+C796*(1-D796)+E796</f>
        <v>2819.6</v>
      </c>
    </row>
    <row r="797" spans="1:6" ht="15.75" customHeight="1">
      <c r="B797" s="3" t="s">
        <v>1062</v>
      </c>
      <c r="C797" s="284"/>
    </row>
    <row r="798" spans="1:6" ht="15.75" customHeight="1">
      <c r="B798" s="3" t="s">
        <v>1063</v>
      </c>
      <c r="C798" s="284"/>
    </row>
    <row r="799" spans="1:6" ht="15.75" customHeight="1">
      <c r="A799" s="164"/>
      <c r="C799" s="284"/>
    </row>
    <row r="800" spans="1:6" ht="15.75" customHeight="1">
      <c r="B800" s="125" t="s">
        <v>820</v>
      </c>
      <c r="C800" s="284"/>
    </row>
    <row r="801" spans="1:6" ht="15.75" customHeight="1">
      <c r="A801" s="6" t="s">
        <v>1142</v>
      </c>
      <c r="B801" s="6" t="s">
        <v>814</v>
      </c>
      <c r="C801" s="223">
        <v>440</v>
      </c>
      <c r="D801" s="234">
        <f>+'Cover Sheet'!$B$37</f>
        <v>0.24</v>
      </c>
      <c r="E801" s="231">
        <v>0</v>
      </c>
      <c r="F801" s="224">
        <f t="shared" ref="F801:F806" si="0">+C801*(1-D801)+E801</f>
        <v>334.4</v>
      </c>
    </row>
    <row r="802" spans="1:6" ht="15.75" customHeight="1">
      <c r="A802" s="6" t="s">
        <v>1143</v>
      </c>
      <c r="B802" s="6" t="s">
        <v>815</v>
      </c>
      <c r="C802" s="223">
        <v>470</v>
      </c>
      <c r="D802" s="234">
        <f>+'Cover Sheet'!$B$37</f>
        <v>0.24</v>
      </c>
      <c r="E802" s="231">
        <v>0</v>
      </c>
      <c r="F802" s="224">
        <f t="shared" si="0"/>
        <v>357.2</v>
      </c>
    </row>
    <row r="803" spans="1:6" ht="15.75" customHeight="1">
      <c r="A803" s="6" t="s">
        <v>1144</v>
      </c>
      <c r="B803" s="6" t="s">
        <v>816</v>
      </c>
      <c r="C803" s="223">
        <v>500</v>
      </c>
      <c r="D803" s="234">
        <f>+'Cover Sheet'!$B$37</f>
        <v>0.24</v>
      </c>
      <c r="E803" s="231">
        <v>0</v>
      </c>
      <c r="F803" s="224">
        <f t="shared" si="0"/>
        <v>380</v>
      </c>
    </row>
    <row r="804" spans="1:6" ht="15.75" customHeight="1">
      <c r="A804" s="6" t="s">
        <v>1145</v>
      </c>
      <c r="B804" s="6" t="s">
        <v>817</v>
      </c>
      <c r="C804" s="223">
        <v>1025</v>
      </c>
      <c r="D804" s="234">
        <f>+'Cover Sheet'!$B$37</f>
        <v>0.24</v>
      </c>
      <c r="E804" s="231">
        <v>0</v>
      </c>
      <c r="F804" s="224">
        <f t="shared" si="0"/>
        <v>779</v>
      </c>
    </row>
    <row r="805" spans="1:6" ht="15.75" customHeight="1">
      <c r="A805" s="6" t="s">
        <v>1561</v>
      </c>
      <c r="B805" s="6" t="s">
        <v>1562</v>
      </c>
      <c r="C805" s="223">
        <v>825</v>
      </c>
      <c r="D805" s="234">
        <f>+'Cover Sheet'!$B$37</f>
        <v>0.24</v>
      </c>
      <c r="E805" s="231">
        <v>0</v>
      </c>
      <c r="F805" s="224">
        <f t="shared" si="0"/>
        <v>627</v>
      </c>
    </row>
    <row r="806" spans="1:6" ht="15.75" customHeight="1">
      <c r="A806" s="6" t="s">
        <v>1563</v>
      </c>
      <c r="B806" s="6" t="s">
        <v>1564</v>
      </c>
      <c r="C806" s="223">
        <v>960</v>
      </c>
      <c r="D806" s="234">
        <f>+'Cover Sheet'!$B$37</f>
        <v>0.24</v>
      </c>
      <c r="E806" s="231">
        <v>0</v>
      </c>
      <c r="F806" s="224">
        <f t="shared" si="0"/>
        <v>729.6</v>
      </c>
    </row>
    <row r="807" spans="1:6" ht="15.75" customHeight="1">
      <c r="A807" s="165"/>
      <c r="C807" s="284"/>
    </row>
    <row r="808" spans="1:6" ht="15.75" customHeight="1">
      <c r="A808" s="6" t="s">
        <v>1146</v>
      </c>
      <c r="B808" s="6" t="s">
        <v>821</v>
      </c>
      <c r="C808" s="223">
        <v>657</v>
      </c>
      <c r="D808" s="234">
        <f>+'Cover Sheet'!$B$37</f>
        <v>0.24</v>
      </c>
      <c r="E808" s="231">
        <v>0</v>
      </c>
      <c r="F808" s="224">
        <f>+C808*(1-D808)+E808</f>
        <v>499.32</v>
      </c>
    </row>
    <row r="809" spans="1:6" ht="15.75" customHeight="1" thickBot="1">
      <c r="A809" s="3" t="s">
        <v>44</v>
      </c>
    </row>
    <row r="810" spans="1:6" ht="15.75" customHeight="1">
      <c r="A810" s="174" t="s">
        <v>0</v>
      </c>
      <c r="B810" s="178" t="s">
        <v>1064</v>
      </c>
      <c r="C810" s="470" t="s">
        <v>4</v>
      </c>
      <c r="D810" s="191" t="s">
        <v>1105</v>
      </c>
      <c r="E810" s="193" t="s">
        <v>1107</v>
      </c>
      <c r="F810" s="485" t="s">
        <v>1104</v>
      </c>
    </row>
    <row r="811" spans="1:6" ht="15.75" customHeight="1" thickBot="1">
      <c r="A811" s="176" t="s">
        <v>1</v>
      </c>
      <c r="B811" s="179" t="s">
        <v>3</v>
      </c>
      <c r="C811" s="471"/>
      <c r="D811" s="192" t="s">
        <v>1106</v>
      </c>
      <c r="E811" s="194"/>
      <c r="F811" s="486"/>
    </row>
    <row r="812" spans="1:6" ht="15.75" customHeight="1"/>
    <row r="813" spans="1:6" ht="15.75" customHeight="1"/>
    <row r="814" spans="1:6" ht="15.75" customHeight="1"/>
    <row r="815" spans="1:6" ht="15.75" customHeight="1"/>
    <row r="816" spans="1:6" ht="15.75" customHeight="1"/>
    <row r="817" spans="1:6" ht="15.75" customHeight="1"/>
    <row r="818" spans="1:6" ht="15.75" customHeight="1"/>
    <row r="819" spans="1:6" ht="15.75" customHeight="1"/>
    <row r="820" spans="1:6" ht="15.75" customHeight="1"/>
    <row r="821" spans="1:6" ht="15.75" customHeight="1">
      <c r="A821" s="6" t="s">
        <v>1001</v>
      </c>
    </row>
    <row r="822" spans="1:6" ht="15.75" customHeight="1">
      <c r="A822" s="9">
        <v>6725178</v>
      </c>
      <c r="B822" s="6" t="s">
        <v>510</v>
      </c>
      <c r="C822" s="246">
        <v>990</v>
      </c>
      <c r="D822" s="234">
        <f>+'Cover Sheet'!$B$37</f>
        <v>0.24</v>
      </c>
      <c r="E822" s="231">
        <v>0</v>
      </c>
      <c r="F822" s="224">
        <f>+C822*(1-D822)+E822</f>
        <v>752.4</v>
      </c>
    </row>
    <row r="823" spans="1:6" ht="15.75" customHeight="1">
      <c r="A823" s="5"/>
      <c r="B823" s="3" t="s">
        <v>1065</v>
      </c>
    </row>
    <row r="824" spans="1:6" ht="15.75" customHeight="1">
      <c r="A824" s="11"/>
    </row>
    <row r="825" spans="1:6" ht="15.75" customHeight="1">
      <c r="A825" s="9" t="s">
        <v>1001</v>
      </c>
    </row>
    <row r="826" spans="1:6" ht="15.75" customHeight="1">
      <c r="A826" s="9">
        <v>6725179</v>
      </c>
      <c r="B826" s="6" t="s">
        <v>511</v>
      </c>
      <c r="C826" s="246">
        <v>1090</v>
      </c>
      <c r="D826" s="234">
        <f>+'Cover Sheet'!$B$37</f>
        <v>0.24</v>
      </c>
      <c r="E826" s="231">
        <v>0</v>
      </c>
      <c r="F826" s="224">
        <f>+C826*(1-D826)+E826</f>
        <v>828.4</v>
      </c>
    </row>
    <row r="827" spans="1:6" ht="15.75" customHeight="1">
      <c r="A827" s="5"/>
      <c r="B827" s="3" t="s">
        <v>1065</v>
      </c>
    </row>
    <row r="828" spans="1:6" ht="15.75" customHeight="1">
      <c r="A828" s="11"/>
    </row>
    <row r="829" spans="1:6" ht="15.75" customHeight="1">
      <c r="A829" s="9" t="s">
        <v>1001</v>
      </c>
    </row>
    <row r="830" spans="1:6" ht="15.75" customHeight="1">
      <c r="A830" s="9">
        <v>6725180</v>
      </c>
      <c r="B830" s="6" t="s">
        <v>512</v>
      </c>
      <c r="C830" s="246">
        <v>1235</v>
      </c>
      <c r="D830" s="234">
        <f>+'Cover Sheet'!$B$37</f>
        <v>0.24</v>
      </c>
      <c r="E830" s="231">
        <v>0</v>
      </c>
      <c r="F830" s="224">
        <f>+C830*(1-D830)+E830</f>
        <v>938.6</v>
      </c>
    </row>
    <row r="831" spans="1:6" ht="15.75" customHeight="1">
      <c r="B831" s="3" t="s">
        <v>1065</v>
      </c>
    </row>
    <row r="832" spans="1:6" ht="15.75" customHeight="1">
      <c r="A832" s="19"/>
    </row>
  </sheetData>
  <customSheetViews>
    <customSheetView guid="{BD9C76A3-834A-481F-AAAA-20F96554093A}">
      <selection activeCell="B22" sqref="B22"/>
      <pageMargins left="0.7" right="0.7" top="0.75" bottom="0.75" header="0.3" footer="0.3"/>
      <pageSetup orientation="portrait" r:id="rId1"/>
    </customSheetView>
  </customSheetViews>
  <mergeCells count="80">
    <mergeCell ref="C3:C4"/>
    <mergeCell ref="C27:C28"/>
    <mergeCell ref="C66:C67"/>
    <mergeCell ref="C285:C286"/>
    <mergeCell ref="C85:C86"/>
    <mergeCell ref="C117:C118"/>
    <mergeCell ref="C145:C146"/>
    <mergeCell ref="C169:C170"/>
    <mergeCell ref="C188:C189"/>
    <mergeCell ref="C313:C314"/>
    <mergeCell ref="C327:C328"/>
    <mergeCell ref="C345:C346"/>
    <mergeCell ref="C366:C367"/>
    <mergeCell ref="C205:C206"/>
    <mergeCell ref="C224:C225"/>
    <mergeCell ref="C242:C243"/>
    <mergeCell ref="C261:C262"/>
    <mergeCell ref="C473:C474"/>
    <mergeCell ref="C479:C480"/>
    <mergeCell ref="C509:C510"/>
    <mergeCell ref="C521:C522"/>
    <mergeCell ref="C381:C382"/>
    <mergeCell ref="C405:C406"/>
    <mergeCell ref="C426:C427"/>
    <mergeCell ref="C445:C446"/>
    <mergeCell ref="C456:C457"/>
    <mergeCell ref="C631:C632"/>
    <mergeCell ref="C659:C660"/>
    <mergeCell ref="C688:C689"/>
    <mergeCell ref="C555:C556"/>
    <mergeCell ref="C597:C598"/>
    <mergeCell ref="C610:C611"/>
    <mergeCell ref="C617:C618"/>
    <mergeCell ref="C702:C703"/>
    <mergeCell ref="C718:C719"/>
    <mergeCell ref="C740:C741"/>
    <mergeCell ref="C747:C748"/>
    <mergeCell ref="C763:C764"/>
    <mergeCell ref="C784:C785"/>
    <mergeCell ref="C810:C811"/>
    <mergeCell ref="F3:F4"/>
    <mergeCell ref="F27:F28"/>
    <mergeCell ref="F66:F67"/>
    <mergeCell ref="F285:F286"/>
    <mergeCell ref="F85:F86"/>
    <mergeCell ref="F117:F118"/>
    <mergeCell ref="F145:F146"/>
    <mergeCell ref="F169:F170"/>
    <mergeCell ref="F188:F189"/>
    <mergeCell ref="F313:F314"/>
    <mergeCell ref="F327:F328"/>
    <mergeCell ref="F345:F346"/>
    <mergeCell ref="F366:F367"/>
    <mergeCell ref="F205:F206"/>
    <mergeCell ref="F224:F225"/>
    <mergeCell ref="F242:F243"/>
    <mergeCell ref="F261:F262"/>
    <mergeCell ref="F473:F474"/>
    <mergeCell ref="F479:F480"/>
    <mergeCell ref="F381:F382"/>
    <mergeCell ref="F405:F406"/>
    <mergeCell ref="F426:F427"/>
    <mergeCell ref="F445:F446"/>
    <mergeCell ref="F456:F457"/>
    <mergeCell ref="F509:F510"/>
    <mergeCell ref="F763:F764"/>
    <mergeCell ref="F784:F785"/>
    <mergeCell ref="F810:F811"/>
    <mergeCell ref="F631:F632"/>
    <mergeCell ref="F659:F660"/>
    <mergeCell ref="F688:F689"/>
    <mergeCell ref="F521:F522"/>
    <mergeCell ref="F702:F703"/>
    <mergeCell ref="F718:F719"/>
    <mergeCell ref="F740:F741"/>
    <mergeCell ref="F747:F748"/>
    <mergeCell ref="F555:F556"/>
    <mergeCell ref="F597:F598"/>
    <mergeCell ref="F610:F611"/>
    <mergeCell ref="F617:F618"/>
  </mergeCells>
  <pageMargins left="0.25" right="0" top="0" bottom="0" header="0.3" footer="0.3"/>
  <pageSetup scale="87" fitToHeight="0" orientation="landscape" r:id="rId2"/>
  <drawing r:id="rId3"/>
  <legacyDrawing r:id="rId4"/>
  <oleObjects>
    <mc:AlternateContent xmlns:mc="http://schemas.openxmlformats.org/markup-compatibility/2006">
      <mc:Choice Requires="x14">
        <oleObject progId="MSPhotoEd.3" shapeId="346113" r:id="rId5">
          <objectPr defaultSize="0" autoPict="0" r:id="rId6">
            <anchor moveWithCells="1" sizeWithCells="1">
              <from>
                <xdr:col>1</xdr:col>
                <xdr:colOff>1200150</xdr:colOff>
                <xdr:row>0</xdr:row>
                <xdr:rowOff>57150</xdr:rowOff>
              </from>
              <to>
                <xdr:col>1</xdr:col>
                <xdr:colOff>3114675</xdr:colOff>
                <xdr:row>1</xdr:row>
                <xdr:rowOff>209550</xdr:rowOff>
              </to>
            </anchor>
          </objectPr>
        </oleObject>
      </mc:Choice>
      <mc:Fallback>
        <oleObject progId="MSPhotoEd.3" shapeId="346113" r:id="rId5"/>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6"/>
  <sheetViews>
    <sheetView zoomScaleNormal="100" workbookViewId="0">
      <selection sqref="A1:F13"/>
    </sheetView>
  </sheetViews>
  <sheetFormatPr defaultColWidth="66.5703125" defaultRowHeight="15"/>
  <cols>
    <col min="1" max="1" width="25" customWidth="1"/>
    <col min="2" max="2" width="77.140625" customWidth="1"/>
    <col min="3" max="3" width="13.5703125" style="58" customWidth="1"/>
    <col min="4" max="4" width="10.140625" style="58" customWidth="1"/>
    <col min="5" max="5" width="8.7109375" style="58" bestFit="1" customWidth="1"/>
    <col min="6" max="6" width="17.42578125" style="58" customWidth="1"/>
  </cols>
  <sheetData>
    <row r="1" spans="1:6" ht="18.75">
      <c r="A1" s="290">
        <v>42095</v>
      </c>
    </row>
    <row r="2" spans="1:6" ht="19.5" thickBot="1">
      <c r="A2" s="291" t="s">
        <v>1719</v>
      </c>
    </row>
    <row r="3" spans="1:6">
      <c r="A3" s="170" t="s">
        <v>0</v>
      </c>
      <c r="B3" s="171" t="s">
        <v>999</v>
      </c>
      <c r="C3" s="494" t="s">
        <v>4</v>
      </c>
      <c r="D3" s="191" t="s">
        <v>1105</v>
      </c>
      <c r="E3" s="193" t="s">
        <v>1107</v>
      </c>
      <c r="F3" s="485" t="s">
        <v>1104</v>
      </c>
    </row>
    <row r="4" spans="1:6" ht="15.75" thickBot="1">
      <c r="A4" s="172" t="s">
        <v>1</v>
      </c>
      <c r="B4" s="173" t="s">
        <v>3</v>
      </c>
      <c r="C4" s="495"/>
      <c r="D4" s="192" t="s">
        <v>1106</v>
      </c>
      <c r="E4" s="194"/>
      <c r="F4" s="486"/>
    </row>
    <row r="6" spans="1:6">
      <c r="A6" s="9">
        <v>7138801</v>
      </c>
      <c r="B6" s="93" t="s">
        <v>1676</v>
      </c>
      <c r="C6" s="246">
        <v>73325</v>
      </c>
      <c r="D6" s="234">
        <f>'Cover Sheet'!B38</f>
        <v>0.2</v>
      </c>
      <c r="E6" s="231">
        <v>0</v>
      </c>
      <c r="F6" s="224">
        <f>+C6*(1-D6)+E6</f>
        <v>58660</v>
      </c>
    </row>
  </sheetData>
  <customSheetViews>
    <customSheetView guid="{BD9C76A3-834A-481F-AAAA-20F96554093A}">
      <selection activeCell="D42" sqref="D42"/>
      <pageMargins left="0.7" right="0.7" top="0.75" bottom="0.75" header="0.3" footer="0.3"/>
    </customSheetView>
  </customSheetViews>
  <mergeCells count="2">
    <mergeCell ref="C3:C4"/>
    <mergeCell ref="F3:F4"/>
  </mergeCells>
  <pageMargins left="0.25" right="0.25" top="0.75" bottom="0.75" header="0.3" footer="0.3"/>
  <pageSetup scale="85" orientation="landscape" r:id="rId1"/>
  <drawing r:id="rId2"/>
  <legacyDrawing r:id="rId3"/>
  <oleObjects>
    <mc:AlternateContent xmlns:mc="http://schemas.openxmlformats.org/markup-compatibility/2006">
      <mc:Choice Requires="x14">
        <oleObject progId="MSPhotoEd.3" shapeId="348161" r:id="rId4">
          <objectPr defaultSize="0" autoPict="0" r:id="rId5">
            <anchor moveWithCells="1" sizeWithCells="1">
              <from>
                <xdr:col>1</xdr:col>
                <xdr:colOff>1266825</xdr:colOff>
                <xdr:row>0</xdr:row>
                <xdr:rowOff>57150</xdr:rowOff>
              </from>
              <to>
                <xdr:col>1</xdr:col>
                <xdr:colOff>3181350</xdr:colOff>
                <xdr:row>1</xdr:row>
                <xdr:rowOff>209550</xdr:rowOff>
              </to>
            </anchor>
          </objectPr>
        </oleObject>
      </mc:Choice>
      <mc:Fallback>
        <oleObject progId="MSPhotoEd.3" shapeId="348161"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498"/>
  <sheetViews>
    <sheetView topLeftCell="A426" zoomScaleNormal="100" zoomScaleSheetLayoutView="115" workbookViewId="0">
      <selection activeCell="F1" sqref="F1"/>
    </sheetView>
  </sheetViews>
  <sheetFormatPr defaultRowHeight="15"/>
  <cols>
    <col min="1" max="1" width="24.85546875" customWidth="1"/>
    <col min="2" max="2" width="82.85546875" customWidth="1"/>
    <col min="3" max="3" width="12" style="426" bestFit="1" customWidth="1"/>
    <col min="4" max="4" width="10.28515625" style="58" customWidth="1"/>
    <col min="5" max="5" width="9.5703125" style="58" customWidth="1"/>
    <col min="6" max="6" width="12.5703125" style="58" customWidth="1"/>
  </cols>
  <sheetData>
    <row r="1" spans="1:6" ht="18.75">
      <c r="A1" s="290">
        <v>42095</v>
      </c>
    </row>
    <row r="2" spans="1:6" ht="19.5" thickBot="1">
      <c r="A2" s="291" t="s">
        <v>1719</v>
      </c>
    </row>
    <row r="3" spans="1:6" ht="18.75">
      <c r="A3" s="174" t="s">
        <v>0</v>
      </c>
      <c r="B3" s="178" t="s">
        <v>1066</v>
      </c>
      <c r="C3" s="497" t="s">
        <v>4</v>
      </c>
      <c r="D3" s="191" t="s">
        <v>1105</v>
      </c>
      <c r="E3" s="193" t="s">
        <v>1107</v>
      </c>
      <c r="F3" s="485" t="s">
        <v>1104</v>
      </c>
    </row>
    <row r="4" spans="1:6" ht="15.75" thickBot="1">
      <c r="A4" s="176" t="s">
        <v>1</v>
      </c>
      <c r="B4" s="179" t="s">
        <v>3</v>
      </c>
      <c r="C4" s="498"/>
      <c r="D4" s="192" t="s">
        <v>1106</v>
      </c>
      <c r="E4" s="194"/>
      <c r="F4" s="486"/>
    </row>
    <row r="5" spans="1:6">
      <c r="A5" s="94"/>
      <c r="B5" s="95"/>
      <c r="C5" s="427"/>
    </row>
    <row r="6" spans="1:6">
      <c r="A6" s="94"/>
      <c r="B6" s="95"/>
      <c r="C6" s="427"/>
    </row>
    <row r="7" spans="1:6">
      <c r="A7" s="94"/>
      <c r="B7" s="95"/>
      <c r="C7" s="427"/>
    </row>
    <row r="8" spans="1:6">
      <c r="A8" s="94"/>
      <c r="B8" s="95"/>
      <c r="C8" s="427"/>
    </row>
    <row r="9" spans="1:6">
      <c r="A9" s="94"/>
      <c r="B9" s="95"/>
      <c r="C9" s="427"/>
    </row>
    <row r="10" spans="1:6">
      <c r="A10" s="94"/>
      <c r="B10" s="95"/>
      <c r="C10" s="427"/>
    </row>
    <row r="11" spans="1:6">
      <c r="A11" s="94"/>
      <c r="B11" s="95"/>
      <c r="C11" s="427"/>
    </row>
    <row r="12" spans="1:6">
      <c r="A12" s="94"/>
      <c r="B12" s="95"/>
      <c r="C12" s="427"/>
    </row>
    <row r="13" spans="1:6">
      <c r="A13" s="94"/>
      <c r="B13" s="95"/>
      <c r="C13" s="427"/>
    </row>
    <row r="14" spans="1:6">
      <c r="A14" s="9" t="s">
        <v>1067</v>
      </c>
      <c r="C14" s="428"/>
    </row>
    <row r="15" spans="1:6">
      <c r="A15" s="9">
        <v>6905806</v>
      </c>
      <c r="B15" s="6" t="s">
        <v>141</v>
      </c>
      <c r="C15" s="429">
        <v>6080</v>
      </c>
      <c r="D15" s="234" t="e">
        <f>+'Cover Sheet'!#REF!</f>
        <v>#REF!</v>
      </c>
      <c r="E15" s="231">
        <v>0</v>
      </c>
      <c r="F15" s="224" t="e">
        <f>+C15*(1-D15)+E15</f>
        <v>#REF!</v>
      </c>
    </row>
    <row r="16" spans="1:6">
      <c r="A16" s="5"/>
      <c r="B16" s="3" t="s">
        <v>1068</v>
      </c>
      <c r="C16" s="428"/>
    </row>
    <row r="17" spans="1:6" ht="15.75" customHeight="1">
      <c r="A17" s="9"/>
      <c r="C17" s="428"/>
    </row>
    <row r="18" spans="1:6" ht="15.75" thickBot="1"/>
    <row r="19" spans="1:6" ht="18.75">
      <c r="A19" s="174" t="s">
        <v>0</v>
      </c>
      <c r="B19" s="178" t="s">
        <v>287</v>
      </c>
      <c r="C19" s="497" t="s">
        <v>4</v>
      </c>
      <c r="D19" s="191" t="s">
        <v>1105</v>
      </c>
      <c r="E19" s="193" t="s">
        <v>1107</v>
      </c>
      <c r="F19" s="485" t="s">
        <v>1104</v>
      </c>
    </row>
    <row r="20" spans="1:6" ht="15.75" thickBot="1">
      <c r="A20" s="176" t="s">
        <v>1</v>
      </c>
      <c r="B20" s="179" t="s">
        <v>3</v>
      </c>
      <c r="C20" s="498"/>
      <c r="D20" s="192" t="s">
        <v>1106</v>
      </c>
      <c r="E20" s="194"/>
      <c r="F20" s="486"/>
    </row>
    <row r="21" spans="1:6">
      <c r="A21" s="11"/>
      <c r="B21" s="7"/>
    </row>
    <row r="22" spans="1:6">
      <c r="A22" s="11"/>
      <c r="B22" s="7"/>
    </row>
    <row r="23" spans="1:6">
      <c r="A23" s="11"/>
      <c r="B23" s="7"/>
    </row>
    <row r="24" spans="1:6">
      <c r="A24" s="11"/>
      <c r="B24" s="7"/>
    </row>
    <row r="25" spans="1:6">
      <c r="A25" s="11"/>
      <c r="B25" s="7"/>
    </row>
    <row r="26" spans="1:6">
      <c r="A26" s="11"/>
      <c r="B26" s="7"/>
    </row>
    <row r="27" spans="1:6">
      <c r="A27" s="11"/>
      <c r="B27" s="7"/>
      <c r="C27" s="428"/>
    </row>
    <row r="28" spans="1:6">
      <c r="A28" s="11"/>
      <c r="B28" s="7"/>
      <c r="C28" s="428"/>
    </row>
    <row r="29" spans="1:6">
      <c r="A29" s="11"/>
      <c r="B29" s="7"/>
      <c r="C29" s="428"/>
    </row>
    <row r="30" spans="1:6">
      <c r="B30" s="7"/>
      <c r="C30" s="428"/>
    </row>
    <row r="31" spans="1:6">
      <c r="A31" s="9" t="s">
        <v>1069</v>
      </c>
      <c r="C31" s="428"/>
    </row>
    <row r="32" spans="1:6">
      <c r="A32" s="9">
        <v>6809442</v>
      </c>
      <c r="B32" s="6" t="s">
        <v>145</v>
      </c>
      <c r="C32" s="429">
        <v>1580</v>
      </c>
      <c r="D32" s="234" t="e">
        <f>+'Cover Sheet'!#REF!</f>
        <v>#REF!</v>
      </c>
      <c r="E32" s="231">
        <v>0</v>
      </c>
      <c r="F32" s="224" t="e">
        <f>+C32*(1-D32)+E32</f>
        <v>#REF!</v>
      </c>
    </row>
    <row r="33" spans="1:6">
      <c r="A33" s="5"/>
      <c r="B33" s="3" t="s">
        <v>146</v>
      </c>
      <c r="C33" s="428"/>
    </row>
    <row r="34" spans="1:6">
      <c r="A34" s="9">
        <v>7145345</v>
      </c>
      <c r="B34" s="6" t="s">
        <v>149</v>
      </c>
      <c r="C34" s="429">
        <v>1580</v>
      </c>
      <c r="D34" s="234" t="e">
        <f>+'Cover Sheet'!#REF!</f>
        <v>#REF!</v>
      </c>
      <c r="E34" s="231">
        <v>0</v>
      </c>
      <c r="F34" s="224" t="e">
        <f>+C34*(1-D34)+E34</f>
        <v>#REF!</v>
      </c>
    </row>
    <row r="35" spans="1:6">
      <c r="A35" s="5"/>
      <c r="B35" s="3" t="s">
        <v>146</v>
      </c>
      <c r="C35" s="428"/>
    </row>
    <row r="36" spans="1:6">
      <c r="A36" s="9">
        <v>6809445</v>
      </c>
      <c r="B36" s="6" t="s">
        <v>152</v>
      </c>
      <c r="C36" s="429">
        <v>2120</v>
      </c>
      <c r="D36" s="234" t="e">
        <f>+'Cover Sheet'!#REF!</f>
        <v>#REF!</v>
      </c>
      <c r="E36" s="231">
        <v>0</v>
      </c>
      <c r="F36" s="224" t="e">
        <f>+C36*(1-D36)+E36</f>
        <v>#REF!</v>
      </c>
    </row>
    <row r="37" spans="1:6">
      <c r="A37" s="5"/>
      <c r="B37" s="3" t="s">
        <v>146</v>
      </c>
      <c r="C37" s="428"/>
    </row>
    <row r="38" spans="1:6">
      <c r="A38" s="9">
        <v>7138264</v>
      </c>
      <c r="B38" s="6" t="s">
        <v>153</v>
      </c>
      <c r="C38" s="429">
        <v>2120</v>
      </c>
      <c r="D38" s="234" t="e">
        <f>+'Cover Sheet'!#REF!</f>
        <v>#REF!</v>
      </c>
      <c r="E38" s="231">
        <v>0</v>
      </c>
      <c r="F38" s="224" t="e">
        <f>+C38*(1-D38)+E38</f>
        <v>#REF!</v>
      </c>
    </row>
    <row r="39" spans="1:6">
      <c r="A39" s="5"/>
      <c r="B39" s="3" t="s">
        <v>146</v>
      </c>
      <c r="C39" s="428"/>
    </row>
    <row r="40" spans="1:6">
      <c r="A40" s="51"/>
      <c r="C40" s="428"/>
    </row>
    <row r="41" spans="1:6">
      <c r="A41" s="6" t="s">
        <v>1069</v>
      </c>
      <c r="C41" s="428"/>
    </row>
    <row r="42" spans="1:6">
      <c r="A42" s="9">
        <v>6812980</v>
      </c>
      <c r="B42" s="6" t="s">
        <v>1070</v>
      </c>
      <c r="C42" s="429">
        <v>370</v>
      </c>
      <c r="D42" s="234" t="e">
        <f>+'Cover Sheet'!#REF!</f>
        <v>#REF!</v>
      </c>
      <c r="E42" s="231">
        <v>0</v>
      </c>
      <c r="F42" s="224" t="e">
        <f>+C42*(1-D42)+E42</f>
        <v>#REF!</v>
      </c>
    </row>
    <row r="43" spans="1:6">
      <c r="A43" s="5"/>
      <c r="B43" s="3" t="s">
        <v>154</v>
      </c>
      <c r="C43" s="428"/>
    </row>
    <row r="44" spans="1:6">
      <c r="A44" s="9"/>
      <c r="C44" s="428"/>
    </row>
    <row r="45" spans="1:6">
      <c r="A45" s="97"/>
      <c r="C45" s="428"/>
    </row>
    <row r="46" spans="1:6" ht="19.5">
      <c r="B46" s="100" t="s">
        <v>1071</v>
      </c>
      <c r="C46" s="428"/>
    </row>
    <row r="47" spans="1:6">
      <c r="A47" s="51"/>
      <c r="C47" s="428"/>
    </row>
    <row r="48" spans="1:6" ht="15.75">
      <c r="B48" s="71" t="s">
        <v>1072</v>
      </c>
      <c r="C48" s="428"/>
    </row>
    <row r="49" spans="1:6" ht="15.75">
      <c r="B49" s="71"/>
      <c r="C49" s="428"/>
    </row>
    <row r="50" spans="1:6" ht="15.75">
      <c r="B50" s="71" t="s">
        <v>1073</v>
      </c>
      <c r="C50" s="428"/>
    </row>
    <row r="51" spans="1:6" ht="15.75" thickBot="1"/>
    <row r="52" spans="1:6" ht="18.75">
      <c r="A52" s="174" t="s">
        <v>0</v>
      </c>
      <c r="B52" s="178" t="s">
        <v>1705</v>
      </c>
      <c r="C52" s="497" t="s">
        <v>4</v>
      </c>
      <c r="D52" s="191" t="s">
        <v>1105</v>
      </c>
      <c r="E52" s="193" t="s">
        <v>1107</v>
      </c>
      <c r="F52" s="485" t="s">
        <v>1104</v>
      </c>
    </row>
    <row r="53" spans="1:6" ht="15.75" thickBot="1">
      <c r="A53" s="176" t="s">
        <v>1</v>
      </c>
      <c r="B53" s="179" t="s">
        <v>3</v>
      </c>
      <c r="C53" s="498"/>
      <c r="D53" s="192" t="s">
        <v>1106</v>
      </c>
      <c r="E53" s="194"/>
      <c r="F53" s="486"/>
    </row>
    <row r="54" spans="1:6">
      <c r="A54" s="5"/>
    </row>
    <row r="55" spans="1:6">
      <c r="A55" s="5"/>
    </row>
    <row r="56" spans="1:6">
      <c r="A56" s="5"/>
    </row>
    <row r="57" spans="1:6">
      <c r="A57" s="5"/>
    </row>
    <row r="58" spans="1:6">
      <c r="A58" s="5"/>
    </row>
    <row r="59" spans="1:6">
      <c r="A59" s="5"/>
    </row>
    <row r="60" spans="1:6">
      <c r="A60" s="5"/>
    </row>
    <row r="61" spans="1:6">
      <c r="A61" s="6" t="s">
        <v>1069</v>
      </c>
    </row>
    <row r="62" spans="1:6">
      <c r="A62" s="9">
        <v>7218087</v>
      </c>
      <c r="B62" s="6" t="s">
        <v>1946</v>
      </c>
      <c r="C62" s="429">
        <v>6295</v>
      </c>
      <c r="D62" s="234" t="e">
        <f>+'Cover Sheet'!#REF!</f>
        <v>#REF!</v>
      </c>
      <c r="E62" s="231">
        <v>0</v>
      </c>
      <c r="F62" s="224" t="e">
        <f>+C62*(1-D62)+E62</f>
        <v>#REF!</v>
      </c>
    </row>
    <row r="63" spans="1:6">
      <c r="B63" s="3" t="s">
        <v>1896</v>
      </c>
      <c r="C63" s="428"/>
    </row>
    <row r="64" spans="1:6" s="384" customFormat="1">
      <c r="B64" s="3"/>
      <c r="C64" s="428"/>
      <c r="D64" s="58"/>
      <c r="E64" s="58"/>
      <c r="F64" s="58"/>
    </row>
    <row r="65" spans="1:6" s="384" customFormat="1" ht="15.75" thickBot="1">
      <c r="B65" s="3"/>
      <c r="C65" s="428"/>
      <c r="D65" s="58"/>
      <c r="E65" s="58"/>
      <c r="F65" s="58"/>
    </row>
    <row r="66" spans="1:6" ht="18.75">
      <c r="A66" s="174" t="s">
        <v>0</v>
      </c>
      <c r="B66" s="178" t="s">
        <v>1074</v>
      </c>
      <c r="C66" s="497" t="s">
        <v>4</v>
      </c>
      <c r="D66" s="191" t="s">
        <v>1105</v>
      </c>
      <c r="E66" s="193" t="s">
        <v>1107</v>
      </c>
      <c r="F66" s="485" t="s">
        <v>1104</v>
      </c>
    </row>
    <row r="67" spans="1:6" ht="15.75" thickBot="1">
      <c r="A67" s="176" t="s">
        <v>1</v>
      </c>
      <c r="B67" s="179" t="s">
        <v>3</v>
      </c>
      <c r="C67" s="498"/>
      <c r="D67" s="192" t="s">
        <v>1106</v>
      </c>
      <c r="E67" s="194"/>
      <c r="F67" s="486"/>
    </row>
    <row r="75" spans="1:6">
      <c r="B75" s="120" t="s">
        <v>1897</v>
      </c>
    </row>
    <row r="76" spans="1:6">
      <c r="A76" s="6" t="s">
        <v>1069</v>
      </c>
      <c r="C76" s="428"/>
      <c r="D76" s="225"/>
    </row>
    <row r="77" spans="1:6">
      <c r="A77" s="9">
        <v>7140706</v>
      </c>
      <c r="B77" s="6" t="s">
        <v>1898</v>
      </c>
      <c r="C77" s="429">
        <v>2025</v>
      </c>
      <c r="D77" s="234" t="e">
        <f>+'Cover Sheet'!#REF!</f>
        <v>#REF!</v>
      </c>
      <c r="E77" s="231">
        <v>0</v>
      </c>
      <c r="F77" s="224" t="e">
        <f>+C77*(1-D77)+E77</f>
        <v>#REF!</v>
      </c>
    </row>
    <row r="78" spans="1:6" s="384" customFormat="1">
      <c r="A78" s="387"/>
      <c r="B78" s="3" t="s">
        <v>1899</v>
      </c>
      <c r="C78" s="429"/>
      <c r="D78" s="234"/>
      <c r="E78" s="394"/>
      <c r="F78" s="392"/>
    </row>
    <row r="79" spans="1:6" s="384" customFormat="1">
      <c r="A79" s="387"/>
      <c r="B79" s="3"/>
      <c r="C79" s="429"/>
      <c r="D79" s="234"/>
      <c r="E79" s="394"/>
      <c r="F79" s="392"/>
    </row>
    <row r="80" spans="1:6">
      <c r="A80" s="9">
        <v>7140711</v>
      </c>
      <c r="B80" s="6" t="s">
        <v>1075</v>
      </c>
      <c r="C80" s="429">
        <v>3220</v>
      </c>
      <c r="D80" s="234" t="e">
        <f>+'Cover Sheet'!#REF!</f>
        <v>#REF!</v>
      </c>
      <c r="E80" s="231">
        <v>0</v>
      </c>
      <c r="F80" s="224" t="e">
        <f>+C80*(1-D80)+E80</f>
        <v>#REF!</v>
      </c>
    </row>
    <row r="81" spans="1:6">
      <c r="A81" s="9"/>
      <c r="B81" s="3" t="s">
        <v>1900</v>
      </c>
      <c r="C81" s="428"/>
      <c r="D81" s="225"/>
    </row>
    <row r="82" spans="1:6" ht="15.75" thickBot="1"/>
    <row r="83" spans="1:6" ht="18.75">
      <c r="A83" s="174" t="s">
        <v>0</v>
      </c>
      <c r="B83" s="178" t="s">
        <v>434</v>
      </c>
      <c r="C83" s="497" t="s">
        <v>4</v>
      </c>
      <c r="D83" s="191" t="s">
        <v>1105</v>
      </c>
      <c r="E83" s="193" t="s">
        <v>1107</v>
      </c>
      <c r="F83" s="485" t="s">
        <v>1104</v>
      </c>
    </row>
    <row r="84" spans="1:6" ht="15.75" thickBot="1">
      <c r="A84" s="176" t="s">
        <v>1</v>
      </c>
      <c r="B84" s="179" t="s">
        <v>3</v>
      </c>
      <c r="C84" s="498"/>
      <c r="D84" s="192" t="s">
        <v>1106</v>
      </c>
      <c r="E84" s="194"/>
      <c r="F84" s="486"/>
    </row>
    <row r="94" spans="1:6">
      <c r="C94" s="428"/>
    </row>
    <row r="95" spans="1:6">
      <c r="A95" s="9" t="s">
        <v>1069</v>
      </c>
      <c r="C95" s="428"/>
    </row>
    <row r="96" spans="1:6">
      <c r="A96" s="9">
        <v>7167312</v>
      </c>
      <c r="B96" s="6" t="s">
        <v>439</v>
      </c>
      <c r="C96" s="429">
        <v>3410</v>
      </c>
      <c r="D96" s="234" t="e">
        <f>+'Cover Sheet'!#REF!</f>
        <v>#REF!</v>
      </c>
      <c r="E96" s="231">
        <v>0</v>
      </c>
      <c r="F96" s="224" t="e">
        <f>+C96*(1-D96)+E96</f>
        <v>#REF!</v>
      </c>
    </row>
    <row r="97" spans="1:6">
      <c r="A97" s="23"/>
      <c r="C97" s="428"/>
    </row>
    <row r="98" spans="1:6">
      <c r="A98" s="9" t="s">
        <v>1069</v>
      </c>
      <c r="C98" s="428"/>
    </row>
    <row r="99" spans="1:6">
      <c r="A99" s="9">
        <v>7167313</v>
      </c>
      <c r="B99" s="6" t="s">
        <v>441</v>
      </c>
      <c r="C99" s="429">
        <v>4080</v>
      </c>
      <c r="D99" s="234" t="e">
        <f>+'Cover Sheet'!#REF!</f>
        <v>#REF!</v>
      </c>
      <c r="E99" s="231">
        <v>0</v>
      </c>
      <c r="F99" s="224" t="e">
        <f>+C99*(1-D99)+E99</f>
        <v>#REF!</v>
      </c>
    </row>
    <row r="100" spans="1:6">
      <c r="A100" s="23"/>
      <c r="C100" s="428"/>
    </row>
    <row r="101" spans="1:6">
      <c r="A101" s="9" t="s">
        <v>1069</v>
      </c>
      <c r="C101" s="428"/>
    </row>
    <row r="102" spans="1:6">
      <c r="A102" s="9">
        <v>7167314</v>
      </c>
      <c r="B102" s="6" t="s">
        <v>442</v>
      </c>
      <c r="C102" s="429">
        <v>4565</v>
      </c>
      <c r="D102" s="234" t="e">
        <f>+'Cover Sheet'!#REF!</f>
        <v>#REF!</v>
      </c>
      <c r="E102" s="231">
        <v>0</v>
      </c>
      <c r="F102" s="224" t="e">
        <f>+C102*(1-D102)+E102</f>
        <v>#REF!</v>
      </c>
    </row>
    <row r="103" spans="1:6">
      <c r="A103" s="3"/>
      <c r="C103" s="428"/>
    </row>
    <row r="104" spans="1:6">
      <c r="A104" s="167"/>
      <c r="B104" s="166" t="s">
        <v>1076</v>
      </c>
    </row>
    <row r="105" spans="1:6">
      <c r="A105" s="168"/>
      <c r="B105" s="6" t="s">
        <v>1077</v>
      </c>
    </row>
    <row r="106" spans="1:6" ht="15.75" thickBot="1">
      <c r="A106" s="168"/>
    </row>
    <row r="107" spans="1:6" ht="18.75">
      <c r="A107" s="174" t="s">
        <v>0</v>
      </c>
      <c r="B107" s="178" t="s">
        <v>468</v>
      </c>
      <c r="C107" s="497" t="s">
        <v>4</v>
      </c>
      <c r="D107" s="191" t="s">
        <v>1105</v>
      </c>
      <c r="E107" s="193" t="s">
        <v>1107</v>
      </c>
      <c r="F107" s="485" t="s">
        <v>1104</v>
      </c>
    </row>
    <row r="108" spans="1:6" ht="15.75" thickBot="1">
      <c r="A108" s="176" t="s">
        <v>1</v>
      </c>
      <c r="B108" s="179" t="s">
        <v>3</v>
      </c>
      <c r="C108" s="498"/>
      <c r="D108" s="192" t="s">
        <v>1106</v>
      </c>
      <c r="E108" s="194"/>
      <c r="F108" s="486"/>
    </row>
    <row r="109" spans="1:6">
      <c r="A109" s="5"/>
    </row>
    <row r="110" spans="1:6">
      <c r="A110" s="5"/>
    </row>
    <row r="111" spans="1:6">
      <c r="A111" s="5"/>
    </row>
    <row r="112" spans="1:6">
      <c r="A112" s="5"/>
    </row>
    <row r="113" spans="1:6">
      <c r="A113" s="5"/>
    </row>
    <row r="114" spans="1:6">
      <c r="A114" s="5"/>
    </row>
    <row r="115" spans="1:6">
      <c r="A115" s="5"/>
    </row>
    <row r="116" spans="1:6">
      <c r="A116" s="5"/>
    </row>
    <row r="117" spans="1:6">
      <c r="A117" s="5"/>
    </row>
    <row r="118" spans="1:6">
      <c r="A118" s="9" t="s">
        <v>1067</v>
      </c>
    </row>
    <row r="119" spans="1:6">
      <c r="A119" s="9">
        <v>7105781</v>
      </c>
      <c r="B119" s="6" t="s">
        <v>475</v>
      </c>
      <c r="C119" s="429">
        <v>6250</v>
      </c>
      <c r="D119" s="234" t="e">
        <f>+'Cover Sheet'!#REF!</f>
        <v>#REF!</v>
      </c>
      <c r="E119" s="231">
        <v>0</v>
      </c>
      <c r="F119" s="224" t="e">
        <f>+C119*(1-D119)+E119</f>
        <v>#REF!</v>
      </c>
    </row>
    <row r="120" spans="1:6" ht="15.75" thickBot="1">
      <c r="A120" s="51"/>
    </row>
    <row r="121" spans="1:6" ht="18.75">
      <c r="A121" s="174" t="s">
        <v>0</v>
      </c>
      <c r="B121" s="178" t="s">
        <v>542</v>
      </c>
      <c r="C121" s="497" t="s">
        <v>4</v>
      </c>
      <c r="D121" s="191" t="s">
        <v>1105</v>
      </c>
      <c r="E121" s="193" t="s">
        <v>1107</v>
      </c>
      <c r="F121" s="485" t="s">
        <v>1104</v>
      </c>
    </row>
    <row r="122" spans="1:6" ht="15.75" thickBot="1">
      <c r="A122" s="176" t="s">
        <v>1</v>
      </c>
      <c r="B122" s="179" t="s">
        <v>3</v>
      </c>
      <c r="C122" s="498"/>
      <c r="D122" s="192" t="s">
        <v>1106</v>
      </c>
      <c r="E122" s="194"/>
      <c r="F122" s="486"/>
    </row>
    <row r="123" spans="1:6">
      <c r="A123" s="5"/>
    </row>
    <row r="124" spans="1:6">
      <c r="A124" s="5"/>
    </row>
    <row r="125" spans="1:6">
      <c r="A125" s="5"/>
    </row>
    <row r="126" spans="1:6">
      <c r="A126" s="5"/>
    </row>
    <row r="127" spans="1:6">
      <c r="A127" s="5"/>
    </row>
    <row r="128" spans="1:6">
      <c r="A128" s="5"/>
    </row>
    <row r="129" spans="1:6">
      <c r="A129" s="5"/>
    </row>
    <row r="130" spans="1:6">
      <c r="A130" s="5"/>
    </row>
    <row r="131" spans="1:6">
      <c r="A131" s="5"/>
    </row>
    <row r="132" spans="1:6">
      <c r="A132" s="5"/>
    </row>
    <row r="133" spans="1:6">
      <c r="A133" s="5"/>
      <c r="B133" s="120" t="s">
        <v>1078</v>
      </c>
      <c r="C133" s="428"/>
    </row>
    <row r="134" spans="1:6">
      <c r="C134" s="428"/>
    </row>
    <row r="135" spans="1:6">
      <c r="A135" s="9" t="s">
        <v>1069</v>
      </c>
      <c r="C135" s="428"/>
    </row>
    <row r="136" spans="1:6">
      <c r="A136" s="9">
        <v>7168290</v>
      </c>
      <c r="B136" s="6" t="s">
        <v>550</v>
      </c>
      <c r="C136" s="429">
        <v>3585</v>
      </c>
      <c r="D136" s="234" t="e">
        <f>+'Cover Sheet'!#REF!</f>
        <v>#REF!</v>
      </c>
      <c r="E136" s="231">
        <v>0</v>
      </c>
      <c r="F136" s="224" t="e">
        <f>+C136*(1-D136)+E136</f>
        <v>#REF!</v>
      </c>
    </row>
    <row r="137" spans="1:6">
      <c r="A137" s="5"/>
      <c r="B137" s="3" t="s">
        <v>545</v>
      </c>
      <c r="C137" s="428"/>
    </row>
    <row r="138" spans="1:6">
      <c r="A138" s="22"/>
      <c r="C138" s="428"/>
    </row>
    <row r="139" spans="1:6">
      <c r="A139" s="9" t="s">
        <v>1069</v>
      </c>
      <c r="C139" s="428"/>
    </row>
    <row r="140" spans="1:6">
      <c r="A140" s="9">
        <v>7166624</v>
      </c>
      <c r="B140" s="6" t="s">
        <v>551</v>
      </c>
      <c r="C140" s="429">
        <v>5095</v>
      </c>
      <c r="D140" s="234" t="e">
        <f>+'Cover Sheet'!#REF!</f>
        <v>#REF!</v>
      </c>
      <c r="E140" s="231">
        <v>0</v>
      </c>
      <c r="F140" s="224" t="e">
        <f>+C140*(1-D140)+E140</f>
        <v>#REF!</v>
      </c>
    </row>
    <row r="141" spans="1:6">
      <c r="A141" s="9"/>
      <c r="C141" s="428"/>
    </row>
    <row r="142" spans="1:6">
      <c r="A142" s="9" t="s">
        <v>1069</v>
      </c>
      <c r="C142" s="428"/>
    </row>
    <row r="143" spans="1:6">
      <c r="A143" s="9">
        <v>7168339</v>
      </c>
      <c r="B143" s="6" t="s">
        <v>552</v>
      </c>
      <c r="C143" s="429">
        <v>4895</v>
      </c>
      <c r="D143" s="234" t="e">
        <f>+'Cover Sheet'!#REF!</f>
        <v>#REF!</v>
      </c>
      <c r="E143" s="231">
        <v>0</v>
      </c>
      <c r="F143" s="224" t="e">
        <f>+C143*(1-D143)+E143</f>
        <v>#REF!</v>
      </c>
    </row>
    <row r="144" spans="1:6">
      <c r="B144" s="3" t="s">
        <v>545</v>
      </c>
      <c r="C144" s="428"/>
    </row>
    <row r="145" spans="1:6" ht="15.75" thickBot="1">
      <c r="A145" s="1"/>
    </row>
    <row r="146" spans="1:6" ht="18.75">
      <c r="A146" s="174" t="s">
        <v>0</v>
      </c>
      <c r="B146" s="178" t="s">
        <v>554</v>
      </c>
      <c r="C146" s="497" t="s">
        <v>4</v>
      </c>
      <c r="D146" s="191" t="s">
        <v>1105</v>
      </c>
      <c r="E146" s="193" t="s">
        <v>1107</v>
      </c>
      <c r="F146" s="485" t="s">
        <v>1104</v>
      </c>
    </row>
    <row r="147" spans="1:6" ht="15.75" thickBot="1">
      <c r="A147" s="176" t="s">
        <v>1</v>
      </c>
      <c r="B147" s="179" t="s">
        <v>3</v>
      </c>
      <c r="C147" s="498"/>
      <c r="D147" s="192" t="s">
        <v>1106</v>
      </c>
      <c r="E147" s="194"/>
      <c r="F147" s="486"/>
    </row>
    <row r="148" spans="1:6">
      <c r="A148" s="5"/>
    </row>
    <row r="149" spans="1:6">
      <c r="A149" s="5"/>
    </row>
    <row r="150" spans="1:6">
      <c r="A150" s="5"/>
    </row>
    <row r="151" spans="1:6">
      <c r="A151" s="5"/>
    </row>
    <row r="152" spans="1:6">
      <c r="A152" s="5"/>
    </row>
    <row r="153" spans="1:6">
      <c r="A153" s="5"/>
    </row>
    <row r="154" spans="1:6">
      <c r="A154" s="5"/>
    </row>
    <row r="155" spans="1:6">
      <c r="A155" s="5"/>
    </row>
    <row r="156" spans="1:6">
      <c r="A156" s="5"/>
    </row>
    <row r="157" spans="1:6">
      <c r="A157" s="5"/>
    </row>
    <row r="158" spans="1:6">
      <c r="A158" s="5"/>
    </row>
    <row r="159" spans="1:6">
      <c r="A159" s="5"/>
    </row>
    <row r="160" spans="1:6">
      <c r="A160" s="9" t="s">
        <v>1069</v>
      </c>
    </row>
    <row r="161" spans="1:6">
      <c r="A161" s="9">
        <v>7165486</v>
      </c>
      <c r="B161" s="6" t="s">
        <v>558</v>
      </c>
      <c r="C161" s="348">
        <v>3290</v>
      </c>
      <c r="D161" s="234" t="e">
        <f>+'Cover Sheet'!#REF!</f>
        <v>#REF!</v>
      </c>
      <c r="E161" s="231">
        <v>0</v>
      </c>
      <c r="F161" s="224" t="e">
        <f>+C161*(1-D161)+E161</f>
        <v>#REF!</v>
      </c>
    </row>
    <row r="162" spans="1:6">
      <c r="A162" s="22"/>
    </row>
    <row r="163" spans="1:6">
      <c r="A163" s="9" t="s">
        <v>1069</v>
      </c>
    </row>
    <row r="164" spans="1:6">
      <c r="A164" s="9">
        <v>7168338</v>
      </c>
      <c r="B164" s="6" t="s">
        <v>559</v>
      </c>
      <c r="C164" s="348">
        <v>3605</v>
      </c>
      <c r="D164" s="234" t="e">
        <f>+'Cover Sheet'!#REF!</f>
        <v>#REF!</v>
      </c>
      <c r="E164" s="231">
        <v>0</v>
      </c>
      <c r="F164" s="224" t="e">
        <f>+C164*(1-D164)+E164</f>
        <v>#REF!</v>
      </c>
    </row>
    <row r="165" spans="1:6" ht="15.75" thickBot="1">
      <c r="A165" s="5"/>
    </row>
    <row r="166" spans="1:6" ht="18.75">
      <c r="A166" s="174" t="s">
        <v>0</v>
      </c>
      <c r="B166" s="178" t="s">
        <v>565</v>
      </c>
      <c r="C166" s="497" t="s">
        <v>4</v>
      </c>
      <c r="D166" s="191" t="s">
        <v>1105</v>
      </c>
      <c r="E166" s="193" t="s">
        <v>1107</v>
      </c>
      <c r="F166" s="485" t="s">
        <v>1104</v>
      </c>
    </row>
    <row r="167" spans="1:6" ht="15.75" thickBot="1">
      <c r="A167" s="176" t="s">
        <v>1</v>
      </c>
      <c r="B167" s="179" t="s">
        <v>3</v>
      </c>
      <c r="C167" s="498"/>
      <c r="D167" s="192" t="s">
        <v>1106</v>
      </c>
      <c r="E167" s="194"/>
      <c r="F167" s="486"/>
    </row>
    <row r="168" spans="1:6">
      <c r="A168" s="5"/>
    </row>
    <row r="169" spans="1:6">
      <c r="A169" s="5"/>
    </row>
    <row r="170" spans="1:6">
      <c r="A170" s="5"/>
    </row>
    <row r="171" spans="1:6">
      <c r="A171" s="5"/>
    </row>
    <row r="172" spans="1:6">
      <c r="A172" s="5"/>
    </row>
    <row r="173" spans="1:6">
      <c r="A173" s="5"/>
    </row>
    <row r="174" spans="1:6">
      <c r="A174" s="9" t="s">
        <v>1069</v>
      </c>
    </row>
    <row r="175" spans="1:6">
      <c r="A175" s="9">
        <v>6710630</v>
      </c>
      <c r="B175" s="6" t="s">
        <v>567</v>
      </c>
      <c r="C175" s="348">
        <v>7635</v>
      </c>
      <c r="D175" s="234" t="e">
        <f>+'Cover Sheet'!#REF!</f>
        <v>#REF!</v>
      </c>
      <c r="E175" s="231">
        <v>0</v>
      </c>
      <c r="F175" s="224" t="e">
        <f>+C175*(1-D175)+E175</f>
        <v>#REF!</v>
      </c>
    </row>
    <row r="176" spans="1:6" ht="15.75" thickBot="1">
      <c r="A176" s="5"/>
    </row>
    <row r="177" spans="1:6" ht="18.75">
      <c r="A177" s="174" t="s">
        <v>0</v>
      </c>
      <c r="B177" s="178" t="s">
        <v>570</v>
      </c>
      <c r="C177" s="497" t="s">
        <v>4</v>
      </c>
      <c r="D177" s="191" t="s">
        <v>1105</v>
      </c>
      <c r="E177" s="193" t="s">
        <v>1107</v>
      </c>
      <c r="F177" s="485" t="s">
        <v>1104</v>
      </c>
    </row>
    <row r="178" spans="1:6" ht="15.75" thickBot="1">
      <c r="A178" s="176" t="s">
        <v>1</v>
      </c>
      <c r="B178" s="179" t="s">
        <v>3</v>
      </c>
      <c r="C178" s="498"/>
      <c r="D178" s="192" t="s">
        <v>1106</v>
      </c>
      <c r="E178" s="194"/>
      <c r="F178" s="486"/>
    </row>
    <row r="179" spans="1:6">
      <c r="A179" s="5"/>
    </row>
    <row r="180" spans="1:6">
      <c r="A180" s="5"/>
    </row>
    <row r="181" spans="1:6">
      <c r="A181" s="5"/>
    </row>
    <row r="182" spans="1:6">
      <c r="A182" s="5"/>
    </row>
    <row r="183" spans="1:6">
      <c r="A183" s="5"/>
    </row>
    <row r="184" spans="1:6">
      <c r="A184" s="5"/>
    </row>
    <row r="185" spans="1:6">
      <c r="A185" s="5"/>
    </row>
    <row r="186" spans="1:6">
      <c r="A186" s="5"/>
    </row>
    <row r="187" spans="1:6">
      <c r="A187" s="9" t="s">
        <v>1069</v>
      </c>
    </row>
    <row r="188" spans="1:6">
      <c r="A188" s="9">
        <v>7144850</v>
      </c>
      <c r="B188" s="6" t="s">
        <v>571</v>
      </c>
      <c r="C188" s="348">
        <v>4895</v>
      </c>
      <c r="D188" s="234" t="e">
        <f>+'Cover Sheet'!#REF!</f>
        <v>#REF!</v>
      </c>
      <c r="E188" s="231">
        <v>0</v>
      </c>
      <c r="F188" s="224" t="e">
        <f>+C188*(1-D188)+E188</f>
        <v>#REF!</v>
      </c>
    </row>
    <row r="189" spans="1:6">
      <c r="A189" s="11"/>
    </row>
    <row r="190" spans="1:6">
      <c r="A190" s="9" t="s">
        <v>1069</v>
      </c>
    </row>
    <row r="191" spans="1:6">
      <c r="A191" s="9">
        <v>7143993</v>
      </c>
      <c r="B191" s="6" t="s">
        <v>572</v>
      </c>
      <c r="C191" s="348">
        <v>5355</v>
      </c>
      <c r="D191" s="234" t="e">
        <f>+'Cover Sheet'!#REF!</f>
        <v>#REF!</v>
      </c>
      <c r="E191" s="231">
        <v>0</v>
      </c>
      <c r="F191" s="224" t="e">
        <f>+C191*(1-D191)+E191</f>
        <v>#REF!</v>
      </c>
    </row>
    <row r="192" spans="1:6" ht="15.75" thickBot="1"/>
    <row r="193" spans="1:6" ht="18.75">
      <c r="A193" s="174" t="s">
        <v>0</v>
      </c>
      <c r="B193" s="178" t="s">
        <v>574</v>
      </c>
      <c r="C193" s="497" t="s">
        <v>4</v>
      </c>
      <c r="D193" s="191" t="s">
        <v>1105</v>
      </c>
      <c r="E193" s="193" t="s">
        <v>1107</v>
      </c>
      <c r="F193" s="485" t="s">
        <v>1104</v>
      </c>
    </row>
    <row r="194" spans="1:6" ht="15.75" thickBot="1">
      <c r="A194" s="176" t="s">
        <v>1</v>
      </c>
      <c r="B194" s="179" t="s">
        <v>3</v>
      </c>
      <c r="C194" s="498"/>
      <c r="D194" s="192" t="s">
        <v>1106</v>
      </c>
      <c r="E194" s="194"/>
      <c r="F194" s="486"/>
    </row>
    <row r="195" spans="1:6">
      <c r="A195" s="5"/>
    </row>
    <row r="196" spans="1:6">
      <c r="A196" s="5"/>
    </row>
    <row r="197" spans="1:6">
      <c r="A197" s="5"/>
    </row>
    <row r="198" spans="1:6">
      <c r="A198" s="5"/>
    </row>
    <row r="199" spans="1:6">
      <c r="A199" s="5"/>
    </row>
    <row r="200" spans="1:6">
      <c r="A200" s="5"/>
    </row>
    <row r="201" spans="1:6">
      <c r="A201" s="5"/>
    </row>
    <row r="202" spans="1:6">
      <c r="A202" s="5"/>
    </row>
    <row r="203" spans="1:6">
      <c r="A203" s="5"/>
    </row>
    <row r="204" spans="1:6">
      <c r="A204" s="5"/>
      <c r="B204" s="120" t="s">
        <v>575</v>
      </c>
    </row>
    <row r="206" spans="1:6">
      <c r="A206" s="9" t="s">
        <v>1069</v>
      </c>
    </row>
    <row r="207" spans="1:6">
      <c r="A207" s="9">
        <v>7109332</v>
      </c>
      <c r="B207" s="6" t="s">
        <v>581</v>
      </c>
      <c r="C207" s="348">
        <v>1150</v>
      </c>
      <c r="D207" s="234" t="e">
        <f>+'Cover Sheet'!#REF!</f>
        <v>#REF!</v>
      </c>
      <c r="E207" s="231">
        <v>0</v>
      </c>
      <c r="F207" s="224" t="e">
        <f>+C207*(1-D207)+E207</f>
        <v>#REF!</v>
      </c>
    </row>
    <row r="208" spans="1:6">
      <c r="A208" s="23"/>
    </row>
    <row r="209" spans="1:6">
      <c r="B209" s="99" t="s">
        <v>291</v>
      </c>
    </row>
    <row r="210" spans="1:6">
      <c r="A210" s="9">
        <v>6815781</v>
      </c>
      <c r="B210" s="6" t="s">
        <v>290</v>
      </c>
      <c r="C210" s="348">
        <v>610</v>
      </c>
      <c r="D210" s="234" t="e">
        <f>+'Cover Sheet'!#REF!</f>
        <v>#REF!</v>
      </c>
      <c r="E210" s="231">
        <v>0</v>
      </c>
      <c r="F210" s="224" t="e">
        <f>+C210*(1-D210)+E210</f>
        <v>#REF!</v>
      </c>
    </row>
    <row r="211" spans="1:6">
      <c r="A211" s="9"/>
      <c r="D211" s="238"/>
    </row>
    <row r="212" spans="1:6">
      <c r="B212" s="99" t="s">
        <v>574</v>
      </c>
      <c r="D212" s="238"/>
    </row>
    <row r="213" spans="1:6">
      <c r="A213" s="9">
        <v>6541521</v>
      </c>
      <c r="B213" s="6" t="s">
        <v>578</v>
      </c>
      <c r="C213" s="348">
        <v>520</v>
      </c>
      <c r="D213" s="234" t="e">
        <f>+'Cover Sheet'!#REF!</f>
        <v>#REF!</v>
      </c>
      <c r="E213" s="231">
        <v>0</v>
      </c>
      <c r="F213" s="224" t="e">
        <f>+C213*(1-D213)+E213</f>
        <v>#REF!</v>
      </c>
    </row>
    <row r="214" spans="1:6">
      <c r="A214" s="9">
        <v>6541518</v>
      </c>
      <c r="B214" s="6" t="s">
        <v>579</v>
      </c>
      <c r="C214" s="348">
        <v>550</v>
      </c>
      <c r="D214" s="234" t="e">
        <f>+'Cover Sheet'!#REF!</f>
        <v>#REF!</v>
      </c>
      <c r="E214" s="231">
        <v>0</v>
      </c>
      <c r="F214" s="224" t="e">
        <f>+C214*(1-D214)+E214</f>
        <v>#REF!</v>
      </c>
    </row>
    <row r="215" spans="1:6" ht="15.75" thickBot="1">
      <c r="A215" s="119"/>
      <c r="B215" s="119"/>
      <c r="C215" s="430"/>
      <c r="D215" s="238"/>
    </row>
    <row r="216" spans="1:6" ht="18.75">
      <c r="A216" s="174" t="s">
        <v>0</v>
      </c>
      <c r="B216" s="178" t="s">
        <v>1079</v>
      </c>
      <c r="C216" s="497" t="s">
        <v>4</v>
      </c>
      <c r="D216" s="191" t="s">
        <v>1105</v>
      </c>
      <c r="E216" s="193" t="s">
        <v>1107</v>
      </c>
      <c r="F216" s="485" t="s">
        <v>1104</v>
      </c>
    </row>
    <row r="217" spans="1:6" ht="15.75" thickBot="1">
      <c r="A217" s="176" t="s">
        <v>1</v>
      </c>
      <c r="B217" s="179" t="s">
        <v>3</v>
      </c>
      <c r="C217" s="498"/>
      <c r="D217" s="192" t="s">
        <v>1106</v>
      </c>
      <c r="E217" s="194"/>
      <c r="F217" s="486"/>
    </row>
    <row r="227" spans="1:6">
      <c r="B227" s="53" t="s">
        <v>1080</v>
      </c>
      <c r="C227" s="431"/>
    </row>
    <row r="229" spans="1:6">
      <c r="A229" s="6" t="s">
        <v>1069</v>
      </c>
    </row>
    <row r="230" spans="1:6">
      <c r="A230" s="9">
        <v>7140717</v>
      </c>
      <c r="B230" s="6" t="s">
        <v>1081</v>
      </c>
      <c r="C230" s="348">
        <v>1690</v>
      </c>
      <c r="D230" s="234" t="e">
        <f>+'Cover Sheet'!#REF!</f>
        <v>#REF!</v>
      </c>
      <c r="E230" s="231">
        <v>0</v>
      </c>
      <c r="F230" s="224" t="e">
        <f>+C230*(1-D230)+E230</f>
        <v>#REF!</v>
      </c>
    </row>
    <row r="231" spans="1:6">
      <c r="A231" s="9"/>
    </row>
    <row r="232" spans="1:6">
      <c r="A232" s="9">
        <v>6810302</v>
      </c>
      <c r="B232" s="6" t="s">
        <v>1082</v>
      </c>
      <c r="C232" s="348">
        <v>875</v>
      </c>
      <c r="D232" s="234" t="e">
        <f>+'Cover Sheet'!#REF!</f>
        <v>#REF!</v>
      </c>
      <c r="E232" s="231">
        <v>0</v>
      </c>
      <c r="F232" s="224" t="e">
        <f>+C232*(1-D232)+E232</f>
        <v>#REF!</v>
      </c>
    </row>
    <row r="233" spans="1:6">
      <c r="A233" s="9"/>
    </row>
    <row r="234" spans="1:6">
      <c r="A234" s="9">
        <v>6810301</v>
      </c>
      <c r="B234" s="6" t="s">
        <v>1083</v>
      </c>
      <c r="C234" s="348">
        <v>1025</v>
      </c>
      <c r="D234" s="234" t="e">
        <f>+'Cover Sheet'!#REF!</f>
        <v>#REF!</v>
      </c>
      <c r="E234" s="231">
        <v>0</v>
      </c>
      <c r="F234" s="224" t="e">
        <f>+C234*(1-D234)+E234</f>
        <v>#REF!</v>
      </c>
    </row>
    <row r="235" spans="1:6" ht="15.75" thickBot="1">
      <c r="A235" s="9"/>
    </row>
    <row r="236" spans="1:6" ht="18.75">
      <c r="A236" s="174" t="s">
        <v>0</v>
      </c>
      <c r="B236" s="178" t="s">
        <v>611</v>
      </c>
      <c r="C236" s="497" t="s">
        <v>4</v>
      </c>
      <c r="D236" s="191" t="s">
        <v>1105</v>
      </c>
      <c r="E236" s="193" t="s">
        <v>1107</v>
      </c>
      <c r="F236" s="485" t="s">
        <v>1104</v>
      </c>
    </row>
    <row r="237" spans="1:6" ht="15.75" thickBot="1">
      <c r="A237" s="176" t="s">
        <v>1</v>
      </c>
      <c r="B237" s="179" t="s">
        <v>3</v>
      </c>
      <c r="C237" s="498"/>
      <c r="D237" s="192" t="s">
        <v>1106</v>
      </c>
      <c r="E237" s="194"/>
      <c r="F237" s="486"/>
    </row>
    <row r="238" spans="1:6">
      <c r="A238" s="5"/>
    </row>
    <row r="239" spans="1:6">
      <c r="A239" s="5"/>
    </row>
    <row r="240" spans="1:6">
      <c r="A240" s="5"/>
    </row>
    <row r="241" spans="1:6">
      <c r="A241" s="5"/>
    </row>
    <row r="242" spans="1:6">
      <c r="A242" s="5"/>
    </row>
    <row r="243" spans="1:6">
      <c r="A243" s="5"/>
    </row>
    <row r="244" spans="1:6">
      <c r="A244" s="5"/>
    </row>
    <row r="245" spans="1:6">
      <c r="A245" s="5"/>
    </row>
    <row r="246" spans="1:6">
      <c r="A246" s="489" t="s">
        <v>1069</v>
      </c>
      <c r="B246" s="489"/>
      <c r="C246" s="489"/>
    </row>
    <row r="247" spans="1:6">
      <c r="A247" s="491">
        <v>7185945</v>
      </c>
      <c r="B247" s="490" t="s">
        <v>614</v>
      </c>
      <c r="C247" s="496">
        <v>1510</v>
      </c>
      <c r="D247" s="234" t="e">
        <f>+'Cover Sheet'!#REF!</f>
        <v>#REF!</v>
      </c>
      <c r="E247" s="231">
        <v>0</v>
      </c>
      <c r="F247" s="224" t="e">
        <f>+C247*(1-D247)+E247</f>
        <v>#REF!</v>
      </c>
    </row>
    <row r="248" spans="1:6" ht="15" hidden="1" customHeight="1">
      <c r="A248" s="491"/>
      <c r="B248" s="490"/>
      <c r="C248" s="496"/>
      <c r="D248" s="234">
        <f>+[1]Instructions!$C$18</f>
        <v>0</v>
      </c>
      <c r="E248" s="231">
        <v>0</v>
      </c>
      <c r="F248" s="224">
        <f>+C248*(1-D248)+E248</f>
        <v>0</v>
      </c>
    </row>
    <row r="249" spans="1:6">
      <c r="A249" s="491">
        <v>7185947</v>
      </c>
      <c r="B249" s="490" t="s">
        <v>615</v>
      </c>
      <c r="C249" s="496">
        <v>1650</v>
      </c>
      <c r="D249" s="234" t="e">
        <f>+'Cover Sheet'!#REF!</f>
        <v>#REF!</v>
      </c>
      <c r="E249" s="231">
        <v>0</v>
      </c>
      <c r="F249" s="224" t="e">
        <f>+C249*(1-D249)+E249</f>
        <v>#REF!</v>
      </c>
    </row>
    <row r="250" spans="1:6" ht="4.5" customHeight="1">
      <c r="A250" s="491"/>
      <c r="B250" s="490"/>
      <c r="C250" s="496"/>
    </row>
    <row r="251" spans="1:6" ht="18.75">
      <c r="A251" s="161" t="s">
        <v>44</v>
      </c>
    </row>
    <row r="252" spans="1:6" ht="64.5">
      <c r="B252" s="50" t="s">
        <v>616</v>
      </c>
    </row>
    <row r="253" spans="1:6" ht="15.75" thickBot="1"/>
    <row r="254" spans="1:6" ht="18.75">
      <c r="A254" s="174" t="s">
        <v>0</v>
      </c>
      <c r="B254" s="178" t="s">
        <v>621</v>
      </c>
      <c r="C254" s="497" t="s">
        <v>4</v>
      </c>
      <c r="D254" s="191" t="s">
        <v>1105</v>
      </c>
      <c r="E254" s="193" t="s">
        <v>1107</v>
      </c>
      <c r="F254" s="485" t="s">
        <v>1104</v>
      </c>
    </row>
    <row r="255" spans="1:6" ht="15.75" thickBot="1">
      <c r="A255" s="176" t="s">
        <v>1</v>
      </c>
      <c r="B255" s="179" t="s">
        <v>3</v>
      </c>
      <c r="C255" s="498"/>
      <c r="D255" s="192" t="s">
        <v>1106</v>
      </c>
      <c r="E255" s="194"/>
      <c r="F255" s="486"/>
    </row>
    <row r="256" spans="1:6">
      <c r="A256" s="5"/>
    </row>
    <row r="257" spans="1:6">
      <c r="A257" s="5"/>
    </row>
    <row r="258" spans="1:6">
      <c r="A258" s="5"/>
    </row>
    <row r="259" spans="1:6">
      <c r="A259" s="5"/>
    </row>
    <row r="260" spans="1:6">
      <c r="A260" s="5"/>
    </row>
    <row r="261" spans="1:6">
      <c r="A261" s="5"/>
    </row>
    <row r="262" spans="1:6">
      <c r="A262" s="5"/>
    </row>
    <row r="263" spans="1:6">
      <c r="A263" s="5"/>
    </row>
    <row r="264" spans="1:6">
      <c r="A264" s="9" t="s">
        <v>1069</v>
      </c>
    </row>
    <row r="265" spans="1:6">
      <c r="A265" s="9">
        <v>7167712</v>
      </c>
      <c r="B265" s="6" t="s">
        <v>622</v>
      </c>
      <c r="C265" s="348">
        <v>6720</v>
      </c>
      <c r="D265" s="234" t="e">
        <f>+'Cover Sheet'!#REF!</f>
        <v>#REF!</v>
      </c>
      <c r="E265" s="231">
        <v>0</v>
      </c>
      <c r="F265" s="224" t="e">
        <f>+C265*(1-D265)+E265</f>
        <v>#REF!</v>
      </c>
    </row>
    <row r="266" spans="1:6">
      <c r="A266" s="5"/>
      <c r="B266" s="3" t="s">
        <v>623</v>
      </c>
    </row>
    <row r="267" spans="1:6" ht="15.75" thickBot="1">
      <c r="A267" s="5"/>
      <c r="B267" s="3"/>
    </row>
    <row r="268" spans="1:6" ht="18.75">
      <c r="A268" s="174" t="s">
        <v>0</v>
      </c>
      <c r="B268" s="175" t="s">
        <v>503</v>
      </c>
      <c r="C268" s="497" t="s">
        <v>4</v>
      </c>
      <c r="D268" s="191" t="s">
        <v>1105</v>
      </c>
      <c r="E268" s="193" t="s">
        <v>1107</v>
      </c>
      <c r="F268" s="485" t="s">
        <v>1104</v>
      </c>
    </row>
    <row r="269" spans="1:6" ht="15.75" thickBot="1">
      <c r="A269" s="176" t="s">
        <v>1</v>
      </c>
      <c r="B269" s="177" t="s">
        <v>3</v>
      </c>
      <c r="C269" s="498"/>
      <c r="D269" s="192" t="s">
        <v>1106</v>
      </c>
      <c r="E269" s="194"/>
      <c r="F269" s="486"/>
    </row>
    <row r="270" spans="1:6" s="132" customFormat="1">
      <c r="A270" s="94"/>
      <c r="B270" s="95"/>
      <c r="C270" s="427"/>
      <c r="D270" s="225"/>
      <c r="E270" s="225"/>
      <c r="F270" s="225"/>
    </row>
    <row r="271" spans="1:6">
      <c r="A271" s="9">
        <v>7167758</v>
      </c>
      <c r="B271" s="6" t="s">
        <v>624</v>
      </c>
      <c r="C271" s="348">
        <v>665</v>
      </c>
      <c r="D271" s="234" t="e">
        <f>+'Cover Sheet'!#REF!</f>
        <v>#REF!</v>
      </c>
      <c r="E271" s="231">
        <v>0</v>
      </c>
      <c r="F271" s="224" t="e">
        <f>+C271*(1-D271)+E271</f>
        <v>#REF!</v>
      </c>
    </row>
    <row r="272" spans="1:6">
      <c r="A272" s="5"/>
      <c r="B272" s="3" t="s">
        <v>625</v>
      </c>
    </row>
    <row r="273" spans="1:6" s="384" customFormat="1">
      <c r="A273" s="385"/>
      <c r="B273" s="3"/>
      <c r="C273" s="426"/>
      <c r="D273" s="58"/>
      <c r="E273" s="58"/>
      <c r="F273" s="58"/>
    </row>
    <row r="274" spans="1:6" ht="15.75" thickBot="1"/>
    <row r="275" spans="1:6" ht="18.75">
      <c r="A275" s="174" t="s">
        <v>0</v>
      </c>
      <c r="B275" s="178" t="s">
        <v>620</v>
      </c>
      <c r="C275" s="497" t="s">
        <v>4</v>
      </c>
      <c r="D275" s="191" t="s">
        <v>1105</v>
      </c>
      <c r="E275" s="193" t="s">
        <v>1107</v>
      </c>
      <c r="F275" s="485" t="s">
        <v>1104</v>
      </c>
    </row>
    <row r="276" spans="1:6" ht="15.75" thickBot="1">
      <c r="A276" s="176" t="s">
        <v>1</v>
      </c>
      <c r="B276" s="179" t="s">
        <v>3</v>
      </c>
      <c r="C276" s="498"/>
      <c r="D276" s="192" t="s">
        <v>1106</v>
      </c>
      <c r="E276" s="194"/>
      <c r="F276" s="486"/>
    </row>
    <row r="277" spans="1:6">
      <c r="A277" s="5"/>
    </row>
    <row r="278" spans="1:6">
      <c r="A278" s="5"/>
    </row>
    <row r="279" spans="1:6">
      <c r="A279" s="5"/>
    </row>
    <row r="280" spans="1:6">
      <c r="A280" s="5"/>
    </row>
    <row r="281" spans="1:6">
      <c r="A281" s="5"/>
    </row>
    <row r="282" spans="1:6">
      <c r="A282" s="5"/>
    </row>
    <row r="283" spans="1:6">
      <c r="A283" s="9" t="s">
        <v>1069</v>
      </c>
    </row>
    <row r="284" spans="1:6">
      <c r="A284" s="9">
        <v>6675211</v>
      </c>
      <c r="B284" s="6" t="s">
        <v>620</v>
      </c>
      <c r="C284" s="348">
        <v>1130</v>
      </c>
      <c r="D284" s="234" t="e">
        <f>+'Cover Sheet'!#REF!</f>
        <v>#REF!</v>
      </c>
      <c r="E284" s="231">
        <v>0</v>
      </c>
      <c r="F284" s="224" t="e">
        <f>+C284*(1-D284)+E284</f>
        <v>#REF!</v>
      </c>
    </row>
    <row r="285" spans="1:6" ht="15.75" thickBot="1"/>
    <row r="286" spans="1:6" ht="18.75">
      <c r="A286" s="174" t="s">
        <v>0</v>
      </c>
      <c r="B286" s="178" t="s">
        <v>633</v>
      </c>
      <c r="C286" s="497" t="s">
        <v>4</v>
      </c>
      <c r="D286" s="191" t="s">
        <v>1105</v>
      </c>
      <c r="E286" s="193" t="s">
        <v>1107</v>
      </c>
      <c r="F286" s="485" t="s">
        <v>1104</v>
      </c>
    </row>
    <row r="287" spans="1:6" ht="15.75" thickBot="1">
      <c r="A287" s="176" t="s">
        <v>1</v>
      </c>
      <c r="B287" s="179" t="s">
        <v>3</v>
      </c>
      <c r="C287" s="498"/>
      <c r="D287" s="192" t="s">
        <v>1106</v>
      </c>
      <c r="E287" s="194"/>
      <c r="F287" s="486"/>
    </row>
    <row r="288" spans="1:6">
      <c r="A288" s="5"/>
    </row>
    <row r="289" spans="1:6">
      <c r="A289" s="5"/>
    </row>
    <row r="290" spans="1:6">
      <c r="A290" s="5"/>
    </row>
    <row r="291" spans="1:6">
      <c r="A291" s="5"/>
    </row>
    <row r="292" spans="1:6">
      <c r="A292" s="5"/>
    </row>
    <row r="293" spans="1:6">
      <c r="A293" s="5"/>
    </row>
    <row r="294" spans="1:6">
      <c r="A294" s="5"/>
    </row>
    <row r="295" spans="1:6">
      <c r="A295" s="5"/>
    </row>
    <row r="296" spans="1:6">
      <c r="A296" s="5"/>
    </row>
    <row r="297" spans="1:6">
      <c r="A297" s="5"/>
    </row>
    <row r="298" spans="1:6">
      <c r="A298" s="5"/>
    </row>
    <row r="299" spans="1:6">
      <c r="A299" s="5"/>
    </row>
    <row r="300" spans="1:6">
      <c r="A300" s="9" t="s">
        <v>1069</v>
      </c>
    </row>
    <row r="301" spans="1:6">
      <c r="A301" s="9">
        <v>7207861</v>
      </c>
      <c r="B301" s="6" t="s">
        <v>640</v>
      </c>
      <c r="C301" s="348">
        <v>3715</v>
      </c>
      <c r="D301" s="234" t="e">
        <f>+'Cover Sheet'!#REF!</f>
        <v>#REF!</v>
      </c>
      <c r="E301" s="231">
        <v>0</v>
      </c>
      <c r="F301" s="224" t="e">
        <f>+C301*(1-D301)+E301</f>
        <v>#REF!</v>
      </c>
    </row>
    <row r="302" spans="1:6">
      <c r="A302" s="23"/>
    </row>
    <row r="303" spans="1:6">
      <c r="A303" s="9" t="s">
        <v>1069</v>
      </c>
    </row>
    <row r="304" spans="1:6">
      <c r="A304" s="9">
        <v>7207862</v>
      </c>
      <c r="B304" s="6" t="s">
        <v>641</v>
      </c>
      <c r="C304" s="348">
        <v>3809</v>
      </c>
      <c r="D304" s="234" t="e">
        <f>+'Cover Sheet'!#REF!</f>
        <v>#REF!</v>
      </c>
      <c r="E304" s="231">
        <v>0</v>
      </c>
      <c r="F304" s="224" t="e">
        <f>+C304*(1-D304)+E304</f>
        <v>#REF!</v>
      </c>
    </row>
    <row r="305" spans="1:6">
      <c r="A305" s="23"/>
    </row>
    <row r="306" spans="1:6">
      <c r="A306" s="9" t="s">
        <v>1069</v>
      </c>
    </row>
    <row r="307" spans="1:6">
      <c r="A307" s="9">
        <v>7207863</v>
      </c>
      <c r="B307" s="6" t="s">
        <v>642</v>
      </c>
      <c r="C307" s="348">
        <v>4168</v>
      </c>
      <c r="D307" s="234" t="e">
        <f>+'Cover Sheet'!#REF!</f>
        <v>#REF!</v>
      </c>
      <c r="E307" s="231">
        <v>0</v>
      </c>
      <c r="F307" s="224" t="e">
        <f>+C307*(1-D307)+E307</f>
        <v>#REF!</v>
      </c>
    </row>
    <row r="308" spans="1:6">
      <c r="A308" s="9"/>
    </row>
    <row r="309" spans="1:6">
      <c r="A309" s="6"/>
    </row>
    <row r="310" spans="1:6" ht="15.75" thickBot="1"/>
    <row r="311" spans="1:6" ht="18.75">
      <c r="A311" s="174" t="s">
        <v>0</v>
      </c>
      <c r="B311" s="178" t="s">
        <v>644</v>
      </c>
      <c r="C311" s="497" t="s">
        <v>4</v>
      </c>
      <c r="D311" s="191" t="s">
        <v>1105</v>
      </c>
      <c r="E311" s="193" t="s">
        <v>1107</v>
      </c>
      <c r="F311" s="485" t="s">
        <v>1104</v>
      </c>
    </row>
    <row r="312" spans="1:6" ht="15.75" thickBot="1">
      <c r="A312" s="176" t="s">
        <v>1</v>
      </c>
      <c r="B312" s="179" t="s">
        <v>3</v>
      </c>
      <c r="C312" s="498"/>
      <c r="D312" s="192" t="s">
        <v>1106</v>
      </c>
      <c r="E312" s="194"/>
      <c r="F312" s="486"/>
    </row>
    <row r="313" spans="1:6">
      <c r="A313" s="5"/>
    </row>
    <row r="314" spans="1:6">
      <c r="A314" s="5"/>
    </row>
    <row r="315" spans="1:6">
      <c r="A315" s="5"/>
    </row>
    <row r="316" spans="1:6">
      <c r="A316" s="5"/>
    </row>
    <row r="317" spans="1:6">
      <c r="A317" s="5"/>
    </row>
    <row r="318" spans="1:6">
      <c r="A318" s="5"/>
    </row>
    <row r="319" spans="1:6">
      <c r="A319" s="5"/>
    </row>
    <row r="320" spans="1:6">
      <c r="A320" s="5"/>
    </row>
    <row r="321" spans="1:6">
      <c r="A321" s="5"/>
    </row>
    <row r="322" spans="1:6">
      <c r="A322" s="6" t="s">
        <v>1069</v>
      </c>
    </row>
    <row r="323" spans="1:6">
      <c r="A323" s="9">
        <v>7113767</v>
      </c>
      <c r="B323" s="6" t="s">
        <v>645</v>
      </c>
      <c r="C323" s="348">
        <v>3095</v>
      </c>
      <c r="D323" s="234" t="e">
        <f>+'Cover Sheet'!#REF!</f>
        <v>#REF!</v>
      </c>
      <c r="E323" s="231">
        <v>0</v>
      </c>
      <c r="F323" s="224" t="e">
        <f>+C323*(1-D323)+E323</f>
        <v>#REF!</v>
      </c>
    </row>
    <row r="324" spans="1:6">
      <c r="A324" s="22"/>
    </row>
    <row r="325" spans="1:6">
      <c r="A325" s="9" t="s">
        <v>1069</v>
      </c>
    </row>
    <row r="326" spans="1:6">
      <c r="A326" s="9">
        <v>7116164</v>
      </c>
      <c r="B326" s="6" t="s">
        <v>646</v>
      </c>
      <c r="C326" s="348">
        <v>3405</v>
      </c>
      <c r="D326" s="234" t="e">
        <f>+'Cover Sheet'!#REF!</f>
        <v>#REF!</v>
      </c>
      <c r="E326" s="231">
        <v>0</v>
      </c>
      <c r="F326" s="224" t="e">
        <f>+C326*(1-D326)+E326</f>
        <v>#REF!</v>
      </c>
    </row>
    <row r="327" spans="1:6" ht="15.75" thickBot="1"/>
    <row r="328" spans="1:6" ht="18.75">
      <c r="A328" s="174" t="s">
        <v>0</v>
      </c>
      <c r="B328" s="178" t="s">
        <v>647</v>
      </c>
      <c r="C328" s="497" t="s">
        <v>4</v>
      </c>
      <c r="D328" s="191" t="s">
        <v>1105</v>
      </c>
      <c r="E328" s="193" t="s">
        <v>1107</v>
      </c>
      <c r="F328" s="485" t="s">
        <v>1104</v>
      </c>
    </row>
    <row r="329" spans="1:6" ht="15.75" thickBot="1">
      <c r="A329" s="176" t="s">
        <v>1</v>
      </c>
      <c r="B329" s="179" t="s">
        <v>3</v>
      </c>
      <c r="C329" s="498"/>
      <c r="D329" s="192" t="s">
        <v>1106</v>
      </c>
      <c r="E329" s="194"/>
      <c r="F329" s="486"/>
    </row>
    <row r="330" spans="1:6">
      <c r="A330" s="5"/>
    </row>
    <row r="331" spans="1:6">
      <c r="A331" s="5"/>
    </row>
    <row r="332" spans="1:6">
      <c r="A332" s="5"/>
    </row>
    <row r="333" spans="1:6">
      <c r="A333" s="5"/>
    </row>
    <row r="334" spans="1:6">
      <c r="A334" s="5"/>
    </row>
    <row r="335" spans="1:6">
      <c r="A335" s="5"/>
    </row>
    <row r="336" spans="1:6">
      <c r="A336" s="5"/>
      <c r="B336" s="120" t="s">
        <v>648</v>
      </c>
    </row>
    <row r="338" spans="1:6">
      <c r="A338" s="9" t="s">
        <v>1067</v>
      </c>
    </row>
    <row r="339" spans="1:6">
      <c r="A339" s="9">
        <v>6958577</v>
      </c>
      <c r="B339" s="6" t="s">
        <v>656</v>
      </c>
      <c r="C339" s="348">
        <v>4255</v>
      </c>
      <c r="D339" s="234" t="e">
        <f>+'Cover Sheet'!#REF!</f>
        <v>#REF!</v>
      </c>
      <c r="E339" s="231">
        <v>0</v>
      </c>
      <c r="F339" s="224" t="e">
        <f>+C339*(1-D339)+E339</f>
        <v>#REF!</v>
      </c>
    </row>
    <row r="340" spans="1:6">
      <c r="A340" s="11"/>
    </row>
    <row r="341" spans="1:6">
      <c r="A341" s="9" t="s">
        <v>1067</v>
      </c>
    </row>
    <row r="342" spans="1:6">
      <c r="A342" s="9">
        <v>6958578</v>
      </c>
      <c r="B342" s="6" t="s">
        <v>657</v>
      </c>
      <c r="C342" s="348">
        <v>4350</v>
      </c>
      <c r="D342" s="234" t="e">
        <f>+'Cover Sheet'!#REF!</f>
        <v>#REF!</v>
      </c>
      <c r="E342" s="231">
        <v>0</v>
      </c>
      <c r="F342" s="224" t="e">
        <f>+C342*(1-D342)+E342</f>
        <v>#REF!</v>
      </c>
    </row>
    <row r="343" spans="1:6">
      <c r="A343" s="11"/>
    </row>
    <row r="344" spans="1:6">
      <c r="A344" s="9" t="s">
        <v>1067</v>
      </c>
    </row>
    <row r="345" spans="1:6">
      <c r="A345" s="9">
        <v>6958579</v>
      </c>
      <c r="B345" s="6" t="s">
        <v>658</v>
      </c>
      <c r="C345" s="348">
        <v>4445</v>
      </c>
      <c r="D345" s="234" t="e">
        <f>+'Cover Sheet'!#REF!</f>
        <v>#REF!</v>
      </c>
      <c r="E345" s="231">
        <v>0</v>
      </c>
      <c r="F345" s="224" t="e">
        <f>+C345*(1-D345)+E345</f>
        <v>#REF!</v>
      </c>
    </row>
    <row r="346" spans="1:6">
      <c r="A346" s="6"/>
    </row>
    <row r="347" spans="1:6" ht="15.75" thickBot="1">
      <c r="A347" s="6"/>
    </row>
    <row r="348" spans="1:6" ht="18.75">
      <c r="A348" s="174" t="s">
        <v>0</v>
      </c>
      <c r="B348" s="175" t="s">
        <v>1901</v>
      </c>
      <c r="C348" s="497" t="s">
        <v>4</v>
      </c>
      <c r="D348" s="191" t="s">
        <v>1105</v>
      </c>
      <c r="E348" s="193" t="s">
        <v>1107</v>
      </c>
      <c r="F348" s="485" t="s">
        <v>1104</v>
      </c>
    </row>
    <row r="349" spans="1:6" ht="15.75" thickBot="1">
      <c r="A349" s="176" t="s">
        <v>1</v>
      </c>
      <c r="B349" s="177" t="s">
        <v>3</v>
      </c>
      <c r="C349" s="498"/>
      <c r="D349" s="192" t="s">
        <v>1106</v>
      </c>
      <c r="E349" s="194"/>
      <c r="F349" s="486"/>
    </row>
    <row r="350" spans="1:6">
      <c r="A350" s="6"/>
    </row>
    <row r="351" spans="1:6">
      <c r="A351" s="9">
        <v>7102606</v>
      </c>
      <c r="B351" s="6" t="s">
        <v>659</v>
      </c>
      <c r="C351" s="348">
        <v>835</v>
      </c>
      <c r="D351" s="234" t="e">
        <f>+'Cover Sheet'!#REF!</f>
        <v>#REF!</v>
      </c>
      <c r="E351" s="231">
        <v>0</v>
      </c>
      <c r="F351" s="224" t="e">
        <f>+C351*(1-D351)+E351</f>
        <v>#REF!</v>
      </c>
    </row>
    <row r="352" spans="1:6">
      <c r="B352" s="3" t="s">
        <v>660</v>
      </c>
    </row>
    <row r="353" spans="1:6">
      <c r="B353" s="3" t="s">
        <v>1084</v>
      </c>
    </row>
    <row r="354" spans="1:6">
      <c r="B354" s="16" t="s">
        <v>662</v>
      </c>
    </row>
    <row r="355" spans="1:6">
      <c r="B355" s="16" t="s">
        <v>663</v>
      </c>
    </row>
    <row r="356" spans="1:6" ht="15.75" thickBot="1"/>
    <row r="357" spans="1:6" ht="18.75">
      <c r="A357" s="174" t="s">
        <v>0</v>
      </c>
      <c r="B357" s="178" t="s">
        <v>664</v>
      </c>
      <c r="C357" s="497" t="s">
        <v>4</v>
      </c>
      <c r="D357" s="191" t="s">
        <v>1105</v>
      </c>
      <c r="E357" s="193" t="s">
        <v>1107</v>
      </c>
      <c r="F357" s="485" t="s">
        <v>1104</v>
      </c>
    </row>
    <row r="358" spans="1:6" ht="15.75" thickBot="1">
      <c r="A358" s="176" t="s">
        <v>1</v>
      </c>
      <c r="B358" s="179" t="s">
        <v>3</v>
      </c>
      <c r="C358" s="498"/>
      <c r="D358" s="192" t="s">
        <v>1106</v>
      </c>
      <c r="E358" s="194"/>
      <c r="F358" s="486"/>
    </row>
    <row r="359" spans="1:6">
      <c r="A359" s="5"/>
    </row>
    <row r="360" spans="1:6">
      <c r="A360" s="5"/>
    </row>
    <row r="361" spans="1:6">
      <c r="A361" s="5"/>
    </row>
    <row r="362" spans="1:6">
      <c r="A362" s="5"/>
    </row>
    <row r="363" spans="1:6">
      <c r="A363" s="5"/>
    </row>
    <row r="364" spans="1:6">
      <c r="A364" s="5"/>
    </row>
    <row r="365" spans="1:6">
      <c r="A365" s="5"/>
    </row>
    <row r="366" spans="1:6">
      <c r="A366" s="5"/>
    </row>
    <row r="367" spans="1:6">
      <c r="A367" s="5"/>
    </row>
    <row r="368" spans="1:6">
      <c r="A368" s="5"/>
    </row>
    <row r="369" spans="1:6">
      <c r="A369" s="5"/>
    </row>
    <row r="371" spans="1:6" ht="15.75" thickBot="1">
      <c r="A371" s="51"/>
    </row>
    <row r="372" spans="1:6" ht="18.75">
      <c r="A372" s="174" t="s">
        <v>0</v>
      </c>
      <c r="B372" s="178" t="s">
        <v>672</v>
      </c>
      <c r="C372" s="497" t="s">
        <v>4</v>
      </c>
      <c r="D372" s="191" t="s">
        <v>1105</v>
      </c>
      <c r="E372" s="193" t="s">
        <v>1107</v>
      </c>
      <c r="F372" s="485" t="s">
        <v>1104</v>
      </c>
    </row>
    <row r="373" spans="1:6" ht="15.75" thickBot="1">
      <c r="A373" s="176" t="s">
        <v>1</v>
      </c>
      <c r="B373" s="179" t="s">
        <v>3</v>
      </c>
      <c r="C373" s="498"/>
      <c r="D373" s="192" t="s">
        <v>1106</v>
      </c>
      <c r="E373" s="194"/>
      <c r="F373" s="486"/>
    </row>
    <row r="374" spans="1:6">
      <c r="B374" s="125" t="s">
        <v>1085</v>
      </c>
    </row>
    <row r="375" spans="1:6">
      <c r="A375" s="169"/>
    </row>
    <row r="376" spans="1:6">
      <c r="A376" s="6" t="s">
        <v>1086</v>
      </c>
    </row>
    <row r="377" spans="1:6">
      <c r="A377" s="6" t="s">
        <v>702</v>
      </c>
      <c r="B377" s="6" t="s">
        <v>703</v>
      </c>
      <c r="C377" s="348">
        <v>4850</v>
      </c>
      <c r="D377" s="234" t="e">
        <f>+'Cover Sheet'!#REF!</f>
        <v>#REF!</v>
      </c>
      <c r="E377" s="231">
        <v>0</v>
      </c>
      <c r="F377" s="224" t="e">
        <f>+C377*(1-D377)+E377</f>
        <v>#REF!</v>
      </c>
    </row>
    <row r="378" spans="1:6">
      <c r="A378" s="6" t="s">
        <v>705</v>
      </c>
      <c r="B378" s="6" t="s">
        <v>683</v>
      </c>
      <c r="C378" s="348">
        <v>1125</v>
      </c>
      <c r="D378" s="234" t="e">
        <f>+'Cover Sheet'!#REF!</f>
        <v>#REF!</v>
      </c>
      <c r="E378" s="231">
        <v>0</v>
      </c>
      <c r="F378" s="224" t="e">
        <f>+C378*(1-D378)+E378</f>
        <v>#REF!</v>
      </c>
    </row>
    <row r="379" spans="1:6" ht="15.75" thickBot="1">
      <c r="A379" s="97"/>
    </row>
    <row r="380" spans="1:6" ht="18.75">
      <c r="A380" s="174" t="s">
        <v>0</v>
      </c>
      <c r="B380" s="178" t="s">
        <v>707</v>
      </c>
      <c r="C380" s="497" t="s">
        <v>4</v>
      </c>
      <c r="D380" s="191" t="s">
        <v>1105</v>
      </c>
      <c r="E380" s="193" t="s">
        <v>1107</v>
      </c>
      <c r="F380" s="485" t="s">
        <v>1104</v>
      </c>
    </row>
    <row r="381" spans="1:6" ht="15.75" thickBot="1">
      <c r="A381" s="176" t="s">
        <v>1</v>
      </c>
      <c r="B381" s="179" t="s">
        <v>3</v>
      </c>
      <c r="C381" s="498"/>
      <c r="D381" s="192" t="s">
        <v>1106</v>
      </c>
      <c r="E381" s="194"/>
      <c r="F381" s="486"/>
    </row>
    <row r="382" spans="1:6">
      <c r="B382" s="125" t="s">
        <v>1085</v>
      </c>
    </row>
    <row r="383" spans="1:6">
      <c r="A383" s="169"/>
    </row>
    <row r="384" spans="1:6">
      <c r="A384" s="6" t="s">
        <v>1067</v>
      </c>
    </row>
    <row r="385" spans="1:6">
      <c r="A385" s="6" t="s">
        <v>709</v>
      </c>
      <c r="B385" s="6" t="s">
        <v>710</v>
      </c>
      <c r="C385" s="348">
        <v>6120</v>
      </c>
      <c r="D385" s="234" t="e">
        <f>+'Cover Sheet'!#REF!</f>
        <v>#REF!</v>
      </c>
      <c r="E385" s="231">
        <v>0</v>
      </c>
      <c r="F385" s="224" t="e">
        <f>+C385*(1-D385)+E385</f>
        <v>#REF!</v>
      </c>
    </row>
    <row r="386" spans="1:6">
      <c r="A386" s="6" t="s">
        <v>711</v>
      </c>
      <c r="B386" s="6" t="s">
        <v>683</v>
      </c>
      <c r="C386" s="348">
        <v>1125</v>
      </c>
      <c r="D386" s="234" t="e">
        <f>+'Cover Sheet'!#REF!</f>
        <v>#REF!</v>
      </c>
      <c r="E386" s="231">
        <v>0</v>
      </c>
      <c r="F386" s="224" t="e">
        <f>+C386*(1-D386)+E386</f>
        <v>#REF!</v>
      </c>
    </row>
    <row r="387" spans="1:6">
      <c r="A387" s="97"/>
    </row>
    <row r="388" spans="1:6">
      <c r="A388" s="6" t="s">
        <v>715</v>
      </c>
      <c r="B388" s="6" t="s">
        <v>716</v>
      </c>
      <c r="C388" s="348">
        <v>6250</v>
      </c>
      <c r="D388" s="234" t="e">
        <f>+'Cover Sheet'!#REF!</f>
        <v>#REF!</v>
      </c>
      <c r="E388" s="231">
        <v>0</v>
      </c>
      <c r="F388" s="224" t="e">
        <f>+C388*(1-D388)+E388</f>
        <v>#REF!</v>
      </c>
    </row>
    <row r="389" spans="1:6" s="119" customFormat="1">
      <c r="A389" s="6" t="s">
        <v>717</v>
      </c>
      <c r="B389" s="6" t="s">
        <v>683</v>
      </c>
      <c r="C389" s="348">
        <v>1125</v>
      </c>
      <c r="D389" s="234" t="e">
        <f>+'Cover Sheet'!#REF!</f>
        <v>#REF!</v>
      </c>
      <c r="E389" s="231">
        <v>0</v>
      </c>
      <c r="F389" s="224" t="e">
        <f>+C389*(1-D389)+E389</f>
        <v>#REF!</v>
      </c>
    </row>
    <row r="390" spans="1:6" ht="15.75" thickBot="1"/>
    <row r="391" spans="1:6" ht="18.75">
      <c r="A391" s="174" t="s">
        <v>0</v>
      </c>
      <c r="B391" s="178" t="s">
        <v>734</v>
      </c>
      <c r="C391" s="497" t="s">
        <v>4</v>
      </c>
      <c r="D391" s="191" t="s">
        <v>1105</v>
      </c>
      <c r="E391" s="193" t="s">
        <v>1107</v>
      </c>
      <c r="F391" s="485" t="s">
        <v>1104</v>
      </c>
    </row>
    <row r="392" spans="1:6" ht="15.75" thickBot="1">
      <c r="A392" s="176" t="s">
        <v>1</v>
      </c>
      <c r="B392" s="179" t="s">
        <v>3</v>
      </c>
      <c r="C392" s="498"/>
      <c r="D392" s="192" t="s">
        <v>1106</v>
      </c>
      <c r="E392" s="194"/>
      <c r="F392" s="486"/>
    </row>
    <row r="393" spans="1:6">
      <c r="A393" s="5"/>
    </row>
    <row r="394" spans="1:6">
      <c r="A394" s="5"/>
    </row>
    <row r="395" spans="1:6">
      <c r="A395" s="5"/>
    </row>
    <row r="396" spans="1:6">
      <c r="A396" s="5"/>
    </row>
    <row r="397" spans="1:6">
      <c r="A397" s="5"/>
    </row>
    <row r="398" spans="1:6">
      <c r="A398" s="5"/>
    </row>
    <row r="399" spans="1:6">
      <c r="A399" s="5"/>
    </row>
    <row r="400" spans="1:6">
      <c r="A400" s="9" t="s">
        <v>1067</v>
      </c>
    </row>
    <row r="401" spans="1:6">
      <c r="A401" s="9">
        <v>7135946</v>
      </c>
      <c r="B401" s="6" t="s">
        <v>1042</v>
      </c>
      <c r="C401" s="348">
        <v>9190</v>
      </c>
      <c r="D401" s="234" t="e">
        <f>+'Cover Sheet'!#REF!</f>
        <v>#REF!</v>
      </c>
      <c r="E401" s="231">
        <v>0</v>
      </c>
      <c r="F401" s="224" t="e">
        <f>+C401*(1-D401)+E401</f>
        <v>#REF!</v>
      </c>
    </row>
    <row r="402" spans="1:6" ht="15.75" thickBot="1">
      <c r="A402" s="11"/>
    </row>
    <row r="403" spans="1:6" ht="18.75">
      <c r="A403" s="174" t="s">
        <v>0</v>
      </c>
      <c r="B403" s="178" t="s">
        <v>764</v>
      </c>
      <c r="C403" s="497" t="s">
        <v>4</v>
      </c>
      <c r="D403" s="191" t="s">
        <v>1105</v>
      </c>
      <c r="E403" s="193" t="s">
        <v>1107</v>
      </c>
      <c r="F403" s="485" t="s">
        <v>1104</v>
      </c>
    </row>
    <row r="404" spans="1:6" ht="15.75" thickBot="1">
      <c r="A404" s="176" t="s">
        <v>1</v>
      </c>
      <c r="B404" s="179" t="s">
        <v>3</v>
      </c>
      <c r="C404" s="498"/>
      <c r="D404" s="192" t="s">
        <v>1106</v>
      </c>
      <c r="E404" s="194"/>
      <c r="F404" s="486"/>
    </row>
    <row r="405" spans="1:6">
      <c r="A405" s="5"/>
    </row>
    <row r="406" spans="1:6">
      <c r="A406" s="5"/>
    </row>
    <row r="407" spans="1:6">
      <c r="A407" s="5"/>
    </row>
    <row r="408" spans="1:6">
      <c r="A408" s="5"/>
    </row>
    <row r="409" spans="1:6">
      <c r="A409" s="5"/>
    </row>
    <row r="410" spans="1:6">
      <c r="A410" s="5"/>
    </row>
    <row r="411" spans="1:6">
      <c r="A411" s="6" t="s">
        <v>1069</v>
      </c>
    </row>
    <row r="412" spans="1:6">
      <c r="A412" s="9">
        <v>7112646</v>
      </c>
      <c r="B412" s="6" t="s">
        <v>769</v>
      </c>
      <c r="C412" s="348">
        <v>4700</v>
      </c>
      <c r="D412" s="234" t="e">
        <f>+'Cover Sheet'!#REF!</f>
        <v>#REF!</v>
      </c>
      <c r="E412" s="231">
        <v>0</v>
      </c>
      <c r="F412" s="224" t="e">
        <f>+C412*(1-D412)+E412</f>
        <v>#REF!</v>
      </c>
    </row>
    <row r="413" spans="1:6">
      <c r="A413" s="9"/>
    </row>
    <row r="414" spans="1:6" ht="15.75" thickBot="1">
      <c r="A414" s="31"/>
    </row>
    <row r="415" spans="1:6" ht="18.75">
      <c r="A415" s="174" t="s">
        <v>0</v>
      </c>
      <c r="B415" s="175" t="s">
        <v>503</v>
      </c>
      <c r="C415" s="497" t="s">
        <v>4</v>
      </c>
      <c r="D415" s="191" t="s">
        <v>1105</v>
      </c>
      <c r="E415" s="193" t="s">
        <v>1107</v>
      </c>
      <c r="F415" s="485" t="s">
        <v>1104</v>
      </c>
    </row>
    <row r="416" spans="1:6" ht="15.75" thickBot="1">
      <c r="A416" s="176" t="s">
        <v>1</v>
      </c>
      <c r="B416" s="177" t="s">
        <v>3</v>
      </c>
      <c r="C416" s="498"/>
      <c r="D416" s="192" t="s">
        <v>1106</v>
      </c>
      <c r="E416" s="194"/>
      <c r="F416" s="486"/>
    </row>
    <row r="417" spans="1:6">
      <c r="A417" s="22"/>
    </row>
    <row r="418" spans="1:6">
      <c r="A418" s="9">
        <v>7122418</v>
      </c>
      <c r="B418" s="6" t="s">
        <v>770</v>
      </c>
      <c r="C418" s="348">
        <v>1260</v>
      </c>
      <c r="D418" s="234" t="e">
        <f>+'Cover Sheet'!#REF!</f>
        <v>#REF!</v>
      </c>
      <c r="E418" s="231">
        <v>270</v>
      </c>
      <c r="F418" s="224" t="e">
        <f>+C418*(1-D418)+E418</f>
        <v>#REF!</v>
      </c>
    </row>
    <row r="419" spans="1:6">
      <c r="A419" s="5"/>
      <c r="B419" s="3" t="s">
        <v>772</v>
      </c>
    </row>
    <row r="420" spans="1:6">
      <c r="B420" s="27" t="s">
        <v>1229</v>
      </c>
    </row>
    <row r="421" spans="1:6" ht="15.75" thickBot="1"/>
    <row r="422" spans="1:6" ht="18.75">
      <c r="A422" s="174" t="s">
        <v>0</v>
      </c>
      <c r="B422" s="178" t="s">
        <v>774</v>
      </c>
      <c r="C422" s="497" t="s">
        <v>4</v>
      </c>
      <c r="D422" s="191" t="s">
        <v>1105</v>
      </c>
      <c r="E422" s="193" t="s">
        <v>1107</v>
      </c>
      <c r="F422" s="485" t="s">
        <v>1104</v>
      </c>
    </row>
    <row r="423" spans="1:6" ht="15.75" thickBot="1">
      <c r="A423" s="176" t="s">
        <v>1</v>
      </c>
      <c r="B423" s="179" t="s">
        <v>3</v>
      </c>
      <c r="C423" s="498"/>
      <c r="D423" s="192" t="s">
        <v>1106</v>
      </c>
      <c r="E423" s="194"/>
      <c r="F423" s="486"/>
    </row>
    <row r="424" spans="1:6">
      <c r="A424" s="5"/>
    </row>
    <row r="425" spans="1:6">
      <c r="A425" s="5"/>
    </row>
    <row r="426" spans="1:6">
      <c r="A426" s="5"/>
    </row>
    <row r="427" spans="1:6">
      <c r="A427" s="5"/>
    </row>
    <row r="428" spans="1:6">
      <c r="A428" s="5"/>
    </row>
    <row r="429" spans="1:6">
      <c r="A429" s="5"/>
    </row>
    <row r="430" spans="1:6">
      <c r="A430" s="9" t="s">
        <v>1069</v>
      </c>
    </row>
    <row r="431" spans="1:6">
      <c r="A431" s="9">
        <v>7102125</v>
      </c>
      <c r="B431" s="6" t="s">
        <v>776</v>
      </c>
      <c r="C431" s="348">
        <v>5640</v>
      </c>
      <c r="D431" s="234" t="e">
        <f>+'Cover Sheet'!#REF!</f>
        <v>#REF!</v>
      </c>
      <c r="E431" s="231">
        <v>0</v>
      </c>
      <c r="F431" s="224" t="e">
        <f>+C431*(1-D431)+E431</f>
        <v>#REF!</v>
      </c>
    </row>
    <row r="432" spans="1:6" ht="15.75" thickBot="1">
      <c r="A432" s="5"/>
    </row>
    <row r="433" spans="1:6" ht="18.75">
      <c r="A433" s="174" t="s">
        <v>0</v>
      </c>
      <c r="B433" s="178" t="s">
        <v>1087</v>
      </c>
      <c r="C433" s="497" t="s">
        <v>4</v>
      </c>
      <c r="D433" s="191" t="s">
        <v>1105</v>
      </c>
      <c r="E433" s="193" t="s">
        <v>1107</v>
      </c>
      <c r="F433" s="485" t="s">
        <v>1104</v>
      </c>
    </row>
    <row r="434" spans="1:6" ht="15.75" thickBot="1">
      <c r="A434" s="176" t="s">
        <v>1</v>
      </c>
      <c r="B434" s="179" t="s">
        <v>3</v>
      </c>
      <c r="C434" s="498"/>
      <c r="D434" s="192" t="s">
        <v>1106</v>
      </c>
      <c r="E434" s="194"/>
      <c r="F434" s="486"/>
    </row>
    <row r="442" spans="1:6">
      <c r="A442" s="6" t="s">
        <v>1069</v>
      </c>
    </row>
    <row r="443" spans="1:6">
      <c r="A443" s="9">
        <v>7140720</v>
      </c>
      <c r="B443" s="6" t="s">
        <v>1088</v>
      </c>
      <c r="C443" s="348">
        <v>3130</v>
      </c>
      <c r="D443" s="234" t="e">
        <f>+'Cover Sheet'!#REF!</f>
        <v>#REF!</v>
      </c>
      <c r="E443" s="231">
        <v>0</v>
      </c>
      <c r="F443" s="224" t="e">
        <f>+C443*(1-D443)+E443</f>
        <v>#REF!</v>
      </c>
    </row>
    <row r="444" spans="1:6">
      <c r="A444" s="102"/>
    </row>
    <row r="445" spans="1:6">
      <c r="A445" s="9">
        <v>6810302</v>
      </c>
      <c r="B445" s="6" t="s">
        <v>1082</v>
      </c>
      <c r="C445" s="348">
        <v>875</v>
      </c>
      <c r="D445" s="234" t="e">
        <f>+'Cover Sheet'!#REF!</f>
        <v>#REF!</v>
      </c>
      <c r="E445" s="231">
        <v>0</v>
      </c>
      <c r="F445" s="224" t="e">
        <f>+C445*(1-D445)+E445</f>
        <v>#REF!</v>
      </c>
    </row>
    <row r="446" spans="1:6">
      <c r="A446" s="9"/>
    </row>
    <row r="447" spans="1:6">
      <c r="A447" s="9">
        <v>6810301</v>
      </c>
      <c r="B447" s="6" t="s">
        <v>1083</v>
      </c>
      <c r="C447" s="348">
        <v>1125</v>
      </c>
      <c r="D447" s="234" t="e">
        <f>+'Cover Sheet'!#REF!</f>
        <v>#REF!</v>
      </c>
      <c r="E447" s="231">
        <v>0</v>
      </c>
      <c r="F447" s="224" t="e">
        <f>+C447*(1-D447)+E447</f>
        <v>#REF!</v>
      </c>
    </row>
    <row r="448" spans="1:6" ht="15.75" thickBot="1">
      <c r="A448" s="36"/>
    </row>
    <row r="449" spans="1:6" ht="18.75">
      <c r="A449" s="174" t="s">
        <v>0</v>
      </c>
      <c r="B449" s="178" t="s">
        <v>822</v>
      </c>
      <c r="C449" s="497" t="s">
        <v>4</v>
      </c>
      <c r="D449" s="191" t="s">
        <v>1105</v>
      </c>
      <c r="E449" s="193" t="s">
        <v>1107</v>
      </c>
      <c r="F449" s="485" t="s">
        <v>1104</v>
      </c>
    </row>
    <row r="450" spans="1:6" ht="15.75" thickBot="1">
      <c r="A450" s="176" t="s">
        <v>1</v>
      </c>
      <c r="B450" s="179" t="s">
        <v>3</v>
      </c>
      <c r="C450" s="498"/>
      <c r="D450" s="192" t="s">
        <v>1106</v>
      </c>
      <c r="E450" s="194"/>
      <c r="F450" s="486"/>
    </row>
    <row r="451" spans="1:6">
      <c r="A451" s="5"/>
    </row>
    <row r="452" spans="1:6">
      <c r="A452" s="5"/>
    </row>
    <row r="453" spans="1:6">
      <c r="A453" s="5"/>
    </row>
    <row r="454" spans="1:6">
      <c r="A454" s="5"/>
    </row>
    <row r="455" spans="1:6">
      <c r="A455" s="5"/>
    </row>
    <row r="457" spans="1:6">
      <c r="A457" s="6" t="s">
        <v>1069</v>
      </c>
    </row>
    <row r="458" spans="1:6">
      <c r="A458" s="6" t="s">
        <v>1147</v>
      </c>
      <c r="B458" s="6" t="s">
        <v>822</v>
      </c>
      <c r="C458" s="348">
        <v>4475</v>
      </c>
      <c r="D458" s="234" t="e">
        <f>+'Cover Sheet'!#REF!</f>
        <v>#REF!</v>
      </c>
      <c r="E458" s="231">
        <v>0</v>
      </c>
      <c r="F458" s="224" t="e">
        <f>+C458*(1-D458)+E458</f>
        <v>#REF!</v>
      </c>
    </row>
    <row r="459" spans="1:6">
      <c r="B459" s="3" t="s">
        <v>823</v>
      </c>
    </row>
    <row r="460" spans="1:6">
      <c r="B460" s="3" t="s">
        <v>806</v>
      </c>
    </row>
    <row r="461" spans="1:6">
      <c r="A461" s="3"/>
    </row>
    <row r="462" spans="1:6">
      <c r="B462" s="125" t="s">
        <v>824</v>
      </c>
    </row>
    <row r="463" spans="1:6">
      <c r="A463" s="6" t="s">
        <v>1148</v>
      </c>
      <c r="B463" s="6" t="s">
        <v>825</v>
      </c>
      <c r="C463" s="348">
        <v>620</v>
      </c>
      <c r="D463" s="234" t="e">
        <f>+'Cover Sheet'!#REF!</f>
        <v>#REF!</v>
      </c>
      <c r="E463" s="231">
        <v>0</v>
      </c>
      <c r="F463" s="224" t="e">
        <f t="shared" ref="F463:F468" si="0">+C463*(1-D463)+E463</f>
        <v>#REF!</v>
      </c>
    </row>
    <row r="464" spans="1:6">
      <c r="A464" s="6" t="s">
        <v>1149</v>
      </c>
      <c r="B464" s="6" t="s">
        <v>826</v>
      </c>
      <c r="C464" s="348">
        <v>655</v>
      </c>
      <c r="D464" s="234" t="e">
        <f>+'Cover Sheet'!#REF!</f>
        <v>#REF!</v>
      </c>
      <c r="E464" s="231">
        <v>0</v>
      </c>
      <c r="F464" s="224" t="e">
        <f t="shared" si="0"/>
        <v>#REF!</v>
      </c>
    </row>
    <row r="465" spans="1:6">
      <c r="A465" s="6" t="s">
        <v>1150</v>
      </c>
      <c r="B465" s="6" t="s">
        <v>827</v>
      </c>
      <c r="C465" s="348">
        <v>1030</v>
      </c>
      <c r="D465" s="234" t="e">
        <f>+'Cover Sheet'!#REF!</f>
        <v>#REF!</v>
      </c>
      <c r="E465" s="231">
        <v>0</v>
      </c>
      <c r="F465" s="224" t="e">
        <f t="shared" si="0"/>
        <v>#REF!</v>
      </c>
    </row>
    <row r="466" spans="1:6">
      <c r="A466" s="6" t="s">
        <v>1151</v>
      </c>
      <c r="B466" s="6" t="s">
        <v>828</v>
      </c>
      <c r="C466" s="348">
        <v>1040</v>
      </c>
      <c r="D466" s="234" t="e">
        <f>+'Cover Sheet'!#REF!</f>
        <v>#REF!</v>
      </c>
      <c r="E466" s="231">
        <v>0</v>
      </c>
      <c r="F466" s="224" t="e">
        <f t="shared" si="0"/>
        <v>#REF!</v>
      </c>
    </row>
    <row r="467" spans="1:6">
      <c r="A467" s="6" t="s">
        <v>1152</v>
      </c>
      <c r="B467" s="6" t="s">
        <v>829</v>
      </c>
      <c r="C467" s="348">
        <v>1685</v>
      </c>
      <c r="D467" s="234" t="e">
        <f>+'Cover Sheet'!#REF!</f>
        <v>#REF!</v>
      </c>
      <c r="E467" s="231">
        <v>0</v>
      </c>
      <c r="F467" s="224" t="e">
        <f t="shared" si="0"/>
        <v>#REF!</v>
      </c>
    </row>
    <row r="468" spans="1:6">
      <c r="A468" s="6" t="s">
        <v>1153</v>
      </c>
      <c r="B468" s="6" t="s">
        <v>830</v>
      </c>
      <c r="C468" s="348">
        <v>1725</v>
      </c>
      <c r="D468" s="234" t="e">
        <f>+'Cover Sheet'!#REF!</f>
        <v>#REF!</v>
      </c>
      <c r="E468" s="231">
        <v>0</v>
      </c>
      <c r="F468" s="224" t="e">
        <f t="shared" si="0"/>
        <v>#REF!</v>
      </c>
    </row>
    <row r="469" spans="1:6">
      <c r="A469" s="6"/>
      <c r="B469" s="6"/>
      <c r="C469" s="348"/>
      <c r="D469" s="234"/>
      <c r="E469" s="231"/>
      <c r="F469" s="224"/>
    </row>
    <row r="470" spans="1:6">
      <c r="A470" s="6" t="s">
        <v>1154</v>
      </c>
      <c r="B470" s="6" t="s">
        <v>821</v>
      </c>
      <c r="C470" s="348">
        <v>655</v>
      </c>
      <c r="D470" s="234" t="e">
        <f>+'Cover Sheet'!#REF!</f>
        <v>#REF!</v>
      </c>
      <c r="E470" s="231">
        <v>0</v>
      </c>
      <c r="F470" s="224" t="e">
        <f>+C470*(1-D470)+E470</f>
        <v>#REF!</v>
      </c>
    </row>
    <row r="471" spans="1:6">
      <c r="A471" s="97"/>
    </row>
    <row r="472" spans="1:6">
      <c r="B472" s="125" t="s">
        <v>831</v>
      </c>
    </row>
    <row r="473" spans="1:6">
      <c r="B473" s="125" t="s">
        <v>832</v>
      </c>
    </row>
    <row r="474" spans="1:6">
      <c r="A474" s="6" t="s">
        <v>1155</v>
      </c>
      <c r="B474" s="6" t="s">
        <v>833</v>
      </c>
      <c r="C474" s="348">
        <v>765</v>
      </c>
      <c r="D474" s="234" t="e">
        <f>+'Cover Sheet'!#REF!</f>
        <v>#REF!</v>
      </c>
      <c r="E474" s="231">
        <v>0</v>
      </c>
      <c r="F474" s="224" t="e">
        <f t="shared" ref="F474:F479" si="1">+C474*(1-D474)+E474</f>
        <v>#REF!</v>
      </c>
    </row>
    <row r="475" spans="1:6">
      <c r="A475" s="6" t="s">
        <v>1156</v>
      </c>
      <c r="B475" s="6" t="s">
        <v>834</v>
      </c>
      <c r="C475" s="348">
        <v>860</v>
      </c>
      <c r="D475" s="234" t="e">
        <f>+'Cover Sheet'!#REF!</f>
        <v>#REF!</v>
      </c>
      <c r="E475" s="231">
        <v>0</v>
      </c>
      <c r="F475" s="224" t="e">
        <f t="shared" si="1"/>
        <v>#REF!</v>
      </c>
    </row>
    <row r="476" spans="1:6">
      <c r="A476" s="6" t="s">
        <v>1157</v>
      </c>
      <c r="B476" s="6" t="s">
        <v>835</v>
      </c>
      <c r="C476" s="348">
        <v>945</v>
      </c>
      <c r="D476" s="234" t="e">
        <f>+'Cover Sheet'!#REF!</f>
        <v>#REF!</v>
      </c>
      <c r="E476" s="231">
        <v>0</v>
      </c>
      <c r="F476" s="224" t="e">
        <f t="shared" si="1"/>
        <v>#REF!</v>
      </c>
    </row>
    <row r="477" spans="1:6">
      <c r="A477" s="6" t="s">
        <v>1158</v>
      </c>
      <c r="B477" s="6" t="s">
        <v>836</v>
      </c>
      <c r="C477" s="348">
        <v>1220</v>
      </c>
      <c r="D477" s="234" t="e">
        <f>+'Cover Sheet'!#REF!</f>
        <v>#REF!</v>
      </c>
      <c r="E477" s="231">
        <v>0</v>
      </c>
      <c r="F477" s="224" t="e">
        <f t="shared" si="1"/>
        <v>#REF!</v>
      </c>
    </row>
    <row r="478" spans="1:6">
      <c r="A478" s="6" t="s">
        <v>1159</v>
      </c>
      <c r="B478" s="6" t="s">
        <v>837</v>
      </c>
      <c r="C478" s="348">
        <v>1890</v>
      </c>
      <c r="D478" s="234" t="e">
        <f>+'Cover Sheet'!#REF!</f>
        <v>#REF!</v>
      </c>
      <c r="E478" s="231">
        <v>0</v>
      </c>
      <c r="F478" s="224" t="e">
        <f t="shared" si="1"/>
        <v>#REF!</v>
      </c>
    </row>
    <row r="479" spans="1:6">
      <c r="A479" s="6" t="s">
        <v>1180</v>
      </c>
      <c r="B479" s="6" t="s">
        <v>838</v>
      </c>
      <c r="C479" s="348">
        <v>2020</v>
      </c>
      <c r="D479" s="234" t="e">
        <f>+'Cover Sheet'!#REF!</f>
        <v>#REF!</v>
      </c>
      <c r="E479" s="231">
        <v>0</v>
      </c>
      <c r="F479" s="224" t="e">
        <f t="shared" si="1"/>
        <v>#REF!</v>
      </c>
    </row>
    <row r="480" spans="1:6">
      <c r="A480" s="97"/>
    </row>
    <row r="481" spans="1:6">
      <c r="A481" s="6" t="s">
        <v>1154</v>
      </c>
      <c r="B481" s="6" t="s">
        <v>821</v>
      </c>
      <c r="C481" s="348">
        <v>655</v>
      </c>
      <c r="D481" s="234" t="e">
        <f>+'Cover Sheet'!#REF!</f>
        <v>#REF!</v>
      </c>
      <c r="E481" s="231">
        <v>0</v>
      </c>
      <c r="F481" s="224" t="e">
        <f>+C481*(1-D481)+E481</f>
        <v>#REF!</v>
      </c>
    </row>
    <row r="482" spans="1:6" ht="15.75" thickBot="1"/>
    <row r="483" spans="1:6" ht="18.75">
      <c r="A483" s="174" t="s">
        <v>0</v>
      </c>
      <c r="B483" s="178" t="s">
        <v>1089</v>
      </c>
      <c r="C483" s="497" t="s">
        <v>4</v>
      </c>
      <c r="D483" s="191" t="s">
        <v>1105</v>
      </c>
      <c r="E483" s="193" t="s">
        <v>1107</v>
      </c>
      <c r="F483" s="485" t="s">
        <v>1104</v>
      </c>
    </row>
    <row r="484" spans="1:6" ht="15.75" thickBot="1">
      <c r="A484" s="176" t="s">
        <v>1</v>
      </c>
      <c r="B484" s="179" t="s">
        <v>3</v>
      </c>
      <c r="C484" s="498"/>
      <c r="D484" s="192" t="s">
        <v>1106</v>
      </c>
      <c r="E484" s="194"/>
      <c r="F484" s="486"/>
    </row>
    <row r="495" spans="1:6">
      <c r="A495" s="9" t="s">
        <v>1069</v>
      </c>
    </row>
    <row r="496" spans="1:6">
      <c r="A496" s="9">
        <v>7140714</v>
      </c>
      <c r="B496" s="6" t="s">
        <v>1090</v>
      </c>
      <c r="C496" s="348">
        <v>1710</v>
      </c>
      <c r="D496" s="234" t="e">
        <f>+'Cover Sheet'!#REF!</f>
        <v>#REF!</v>
      </c>
      <c r="E496" s="231">
        <v>0</v>
      </c>
      <c r="F496" s="224" t="e">
        <f>+C496*(1-D496)+E496</f>
        <v>#REF!</v>
      </c>
    </row>
    <row r="497" spans="1:2">
      <c r="A497" s="5"/>
      <c r="B497" s="3" t="s">
        <v>1091</v>
      </c>
    </row>
    <row r="498" spans="1:2">
      <c r="A498" s="9"/>
    </row>
  </sheetData>
  <customSheetViews>
    <customSheetView guid="{BD9C76A3-834A-481F-AAAA-20F96554093A}" hiddenRows="1">
      <selection activeCell="A617" activeCellId="34" sqref="A1:C2 A21:C22 A59:C60 A74:C75 A90:C91 A103:C104 A140:C141 A164:C165 A178:C179 A203:C204 A226:C227 A249:C250 A264:C265 A285:C286 A308:C309 A337:C338 A360:C361 A376:C377 A382:C383 A393:C394 A417:C418 A423:C424 A442:C443 A462:C463 A471:C472 A486:C487 A495:C496 A507:C508 A521:C522 A535:C536 A542:C543 A554:C555 A581:C582 A590:C591 A617:C618"/>
      <pageMargins left="0.7" right="0.7" top="0.75" bottom="0.75" header="0.3" footer="0.3"/>
      <pageSetup orientation="portrait" r:id="rId1"/>
    </customSheetView>
  </customSheetViews>
  <mergeCells count="67">
    <mergeCell ref="C483:C484"/>
    <mergeCell ref="C391:C392"/>
    <mergeCell ref="C403:C404"/>
    <mergeCell ref="C422:C423"/>
    <mergeCell ref="C433:C434"/>
    <mergeCell ref="C415:C416"/>
    <mergeCell ref="C449:C450"/>
    <mergeCell ref="C121:C122"/>
    <mergeCell ref="C146:C147"/>
    <mergeCell ref="C166:C167"/>
    <mergeCell ref="C177:C178"/>
    <mergeCell ref="C286:C287"/>
    <mergeCell ref="C193:C194"/>
    <mergeCell ref="C357:C358"/>
    <mergeCell ref="C372:C373"/>
    <mergeCell ref="C380:C381"/>
    <mergeCell ref="C216:C217"/>
    <mergeCell ref="F348:F349"/>
    <mergeCell ref="F275:F276"/>
    <mergeCell ref="F268:F269"/>
    <mergeCell ref="F286:F287"/>
    <mergeCell ref="F311:F312"/>
    <mergeCell ref="F328:F329"/>
    <mergeCell ref="C311:C312"/>
    <mergeCell ref="C328:C329"/>
    <mergeCell ref="C348:C349"/>
    <mergeCell ref="C236:C237"/>
    <mergeCell ref="A246:C246"/>
    <mergeCell ref="A247:A248"/>
    <mergeCell ref="A249:A250"/>
    <mergeCell ref="B249:B250"/>
    <mergeCell ref="C249:C250"/>
    <mergeCell ref="C254:C255"/>
    <mergeCell ref="C275:C276"/>
    <mergeCell ref="C268:C269"/>
    <mergeCell ref="B247:B248"/>
    <mergeCell ref="C247:C248"/>
    <mergeCell ref="C107:C108"/>
    <mergeCell ref="F3:F4"/>
    <mergeCell ref="F19:F20"/>
    <mergeCell ref="F52:F53"/>
    <mergeCell ref="F146:F147"/>
    <mergeCell ref="F66:F67"/>
    <mergeCell ref="F83:F84"/>
    <mergeCell ref="F107:F108"/>
    <mergeCell ref="F121:F122"/>
    <mergeCell ref="C3:C4"/>
    <mergeCell ref="C19:C20"/>
    <mergeCell ref="C52:C53"/>
    <mergeCell ref="C66:C67"/>
    <mergeCell ref="C83:C84"/>
    <mergeCell ref="F357:F358"/>
    <mergeCell ref="F372:F373"/>
    <mergeCell ref="F433:F434"/>
    <mergeCell ref="F449:F450"/>
    <mergeCell ref="F166:F167"/>
    <mergeCell ref="F193:F194"/>
    <mergeCell ref="F216:F217"/>
    <mergeCell ref="F236:F237"/>
    <mergeCell ref="F254:F255"/>
    <mergeCell ref="F177:F178"/>
    <mergeCell ref="F483:F484"/>
    <mergeCell ref="F380:F381"/>
    <mergeCell ref="F391:F392"/>
    <mergeCell ref="F403:F404"/>
    <mergeCell ref="F415:F416"/>
    <mergeCell ref="F422:F423"/>
  </mergeCells>
  <pageMargins left="0.25" right="0.25" top="0.75" bottom="0.75" header="0.3" footer="0.3"/>
  <pageSetup scale="85" orientation="landscape" r:id="rId2"/>
  <rowBreaks count="1" manualBreakCount="1">
    <brk id="481" max="16383" man="1"/>
  </rowBreaks>
  <drawing r:id="rId3"/>
  <legacyDrawing r:id="rId4"/>
  <oleObjects>
    <mc:AlternateContent xmlns:mc="http://schemas.openxmlformats.org/markup-compatibility/2006">
      <mc:Choice Requires="x14">
        <oleObject progId="Word.Picture.8" shapeId="335027" r:id="rId5">
          <objectPr defaultSize="0" autoPict="0" r:id="rId6">
            <anchor moveWithCells="1" sizeWithCells="1">
              <from>
                <xdr:col>1</xdr:col>
                <xdr:colOff>1924050</xdr:colOff>
                <xdr:row>217</xdr:row>
                <xdr:rowOff>161925</xdr:rowOff>
              </from>
              <to>
                <xdr:col>1</xdr:col>
                <xdr:colOff>3352800</xdr:colOff>
                <xdr:row>224</xdr:row>
                <xdr:rowOff>180975</xdr:rowOff>
              </to>
            </anchor>
          </objectPr>
        </oleObject>
      </mc:Choice>
      <mc:Fallback>
        <oleObject progId="Word.Picture.8" shapeId="335027" r:id="rId5"/>
      </mc:Fallback>
    </mc:AlternateContent>
    <mc:AlternateContent xmlns:mc="http://schemas.openxmlformats.org/markup-compatibility/2006">
      <mc:Choice Requires="x14">
        <oleObject progId="MSPhotoEd.3" shapeId="335028" r:id="rId7">
          <objectPr defaultSize="0" autoPict="0" r:id="rId8">
            <anchor moveWithCells="1" sizeWithCells="1">
              <from>
                <xdr:col>1</xdr:col>
                <xdr:colOff>1314450</xdr:colOff>
                <xdr:row>0</xdr:row>
                <xdr:rowOff>57150</xdr:rowOff>
              </from>
              <to>
                <xdr:col>1</xdr:col>
                <xdr:colOff>3228975</xdr:colOff>
                <xdr:row>1</xdr:row>
                <xdr:rowOff>209550</xdr:rowOff>
              </to>
            </anchor>
          </objectPr>
        </oleObject>
      </mc:Choice>
      <mc:Fallback>
        <oleObject progId="MSPhotoEd.3" shapeId="335028" r:id="rId7"/>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72"/>
  <sheetViews>
    <sheetView view="pageBreakPreview" zoomScale="60" zoomScaleNormal="100" workbookViewId="0">
      <selection activeCell="A78" sqref="A78"/>
    </sheetView>
  </sheetViews>
  <sheetFormatPr defaultRowHeight="15"/>
  <cols>
    <col min="1" max="1" width="24.28515625" customWidth="1"/>
    <col min="2" max="2" width="76.7109375" customWidth="1"/>
    <col min="3" max="3" width="14.7109375" style="426" customWidth="1"/>
    <col min="4" max="4" width="12.7109375" style="58" customWidth="1"/>
    <col min="5" max="5" width="11.7109375" style="58" customWidth="1"/>
    <col min="6" max="6" width="12" customWidth="1"/>
  </cols>
  <sheetData>
    <row r="1" spans="1:6" ht="18.75">
      <c r="A1" s="290">
        <v>42095</v>
      </c>
    </row>
    <row r="2" spans="1:6" ht="18.75">
      <c r="A2" s="291" t="s">
        <v>1719</v>
      </c>
    </row>
    <row r="3" spans="1:6" ht="15.75" customHeight="1" thickBot="1">
      <c r="C3" s="432"/>
      <c r="F3" s="58"/>
    </row>
    <row r="4" spans="1:6" ht="15.75" customHeight="1">
      <c r="A4" s="170" t="s">
        <v>0</v>
      </c>
      <c r="B4" s="171" t="s">
        <v>1000</v>
      </c>
      <c r="C4" s="499" t="s">
        <v>4</v>
      </c>
      <c r="D4" s="189" t="s">
        <v>1105</v>
      </c>
      <c r="E4" s="295" t="s">
        <v>1107</v>
      </c>
      <c r="F4" s="468" t="s">
        <v>1104</v>
      </c>
    </row>
    <row r="5" spans="1:6" ht="15.75" customHeight="1" thickBot="1">
      <c r="A5" s="172" t="s">
        <v>1</v>
      </c>
      <c r="B5" s="173" t="s">
        <v>3</v>
      </c>
      <c r="C5" s="500"/>
      <c r="D5" s="190" t="s">
        <v>1106</v>
      </c>
      <c r="E5" s="296" t="s">
        <v>1232</v>
      </c>
      <c r="F5" s="469"/>
    </row>
    <row r="6" spans="1:6" ht="15.75" customHeight="1">
      <c r="C6" s="432"/>
      <c r="F6" s="58"/>
    </row>
    <row r="7" spans="1:6" ht="15.75" customHeight="1">
      <c r="A7" s="6" t="s">
        <v>1927</v>
      </c>
      <c r="B7" s="93" t="s">
        <v>1924</v>
      </c>
      <c r="C7" s="433">
        <v>12499</v>
      </c>
      <c r="D7" s="234">
        <f>+'Cover Sheet'!$B$38</f>
        <v>0.2</v>
      </c>
      <c r="E7" s="297">
        <v>0</v>
      </c>
      <c r="F7" s="224">
        <f>+C7*(1-D7)</f>
        <v>9999.2000000000007</v>
      </c>
    </row>
    <row r="8" spans="1:6" ht="15.75" customHeight="1">
      <c r="A8" s="6"/>
      <c r="C8" s="432"/>
      <c r="F8" s="58"/>
    </row>
    <row r="9" spans="1:6" ht="15.75" customHeight="1">
      <c r="A9" s="6"/>
      <c r="C9" s="432"/>
      <c r="F9" s="58"/>
    </row>
    <row r="10" spans="1:6" ht="15.75" customHeight="1">
      <c r="A10" s="6" t="s">
        <v>1926</v>
      </c>
      <c r="B10" s="93" t="s">
        <v>1925</v>
      </c>
      <c r="C10" s="433">
        <v>14999</v>
      </c>
      <c r="D10" s="234">
        <f>+'Cover Sheet'!$B$38</f>
        <v>0.2</v>
      </c>
      <c r="E10" s="297">
        <v>0</v>
      </c>
      <c r="F10" s="224">
        <f>+C10*(1-D10)</f>
        <v>11999.2</v>
      </c>
    </row>
    <row r="11" spans="1:6" ht="15.75" customHeight="1">
      <c r="A11" s="6"/>
      <c r="C11" s="432"/>
      <c r="F11" s="58"/>
    </row>
    <row r="12" spans="1:6" ht="15.75" customHeight="1">
      <c r="B12" s="151"/>
      <c r="C12" s="432"/>
      <c r="F12" s="58"/>
    </row>
    <row r="13" spans="1:6" ht="15.75" customHeight="1">
      <c r="B13" s="151"/>
      <c r="C13" s="432"/>
      <c r="F13" s="58"/>
    </row>
    <row r="14" spans="1:6" ht="15.75" customHeight="1">
      <c r="C14" s="432"/>
      <c r="F14" s="58"/>
    </row>
    <row r="15" spans="1:6" ht="15.75" customHeight="1">
      <c r="C15" s="432"/>
      <c r="F15" s="58"/>
    </row>
    <row r="16" spans="1:6" ht="15.75" customHeight="1">
      <c r="A16" s="51"/>
      <c r="C16" s="432"/>
      <c r="F16" s="58"/>
    </row>
    <row r="17" spans="1:6" ht="15.75" customHeight="1">
      <c r="A17" s="6" t="s">
        <v>44</v>
      </c>
      <c r="C17" s="432"/>
      <c r="F17" s="58"/>
    </row>
    <row r="18" spans="1:6" ht="15.75" customHeight="1">
      <c r="C18" s="432"/>
      <c r="F18" s="58"/>
    </row>
    <row r="19" spans="1:6" ht="15.75" customHeight="1">
      <c r="C19" s="432"/>
      <c r="F19" s="58"/>
    </row>
    <row r="20" spans="1:6" ht="15.75" customHeight="1">
      <c r="C20" s="432"/>
      <c r="F20" s="58"/>
    </row>
    <row r="21" spans="1:6" ht="15.75" customHeight="1">
      <c r="C21" s="432"/>
      <c r="F21" s="58"/>
    </row>
    <row r="22" spans="1:6" ht="15.75" customHeight="1" thickBot="1">
      <c r="C22" s="432"/>
      <c r="F22" s="58"/>
    </row>
    <row r="23" spans="1:6" ht="15.75" customHeight="1">
      <c r="A23" s="170" t="s">
        <v>0</v>
      </c>
      <c r="B23" s="171" t="s">
        <v>1000</v>
      </c>
      <c r="C23" s="499" t="s">
        <v>4</v>
      </c>
      <c r="D23" s="189" t="s">
        <v>1105</v>
      </c>
      <c r="E23" s="295" t="s">
        <v>1107</v>
      </c>
      <c r="F23" s="468" t="s">
        <v>1104</v>
      </c>
    </row>
    <row r="24" spans="1:6" ht="15.75" customHeight="1" thickBot="1">
      <c r="A24" s="172" t="s">
        <v>1</v>
      </c>
      <c r="B24" s="173" t="s">
        <v>3</v>
      </c>
      <c r="C24" s="500"/>
      <c r="D24" s="190" t="s">
        <v>1106</v>
      </c>
      <c r="E24" s="296" t="s">
        <v>1232</v>
      </c>
      <c r="F24" s="469"/>
    </row>
    <row r="25" spans="1:6" ht="15.75" customHeight="1">
      <c r="C25" s="432"/>
      <c r="F25" s="58"/>
    </row>
    <row r="26" spans="1:6" ht="15.75" customHeight="1">
      <c r="A26" s="6" t="s">
        <v>1929</v>
      </c>
      <c r="B26" s="93" t="s">
        <v>1931</v>
      </c>
      <c r="C26" s="433">
        <v>14395</v>
      </c>
      <c r="D26" s="234">
        <f>+'Cover Sheet'!$B$38</f>
        <v>0.2</v>
      </c>
      <c r="E26" s="297">
        <v>0</v>
      </c>
      <c r="F26" s="224">
        <f>+C26*(1-D26)</f>
        <v>11516</v>
      </c>
    </row>
    <row r="27" spans="1:6" ht="15.75" customHeight="1">
      <c r="A27" s="6"/>
      <c r="C27" s="432"/>
      <c r="F27" s="58"/>
    </row>
    <row r="28" spans="1:6" ht="15.75" customHeight="1">
      <c r="A28" s="6" t="s">
        <v>1928</v>
      </c>
      <c r="B28" s="93" t="s">
        <v>1930</v>
      </c>
      <c r="C28" s="433">
        <v>16299</v>
      </c>
      <c r="D28" s="234">
        <f>+'Cover Sheet'!$B$38</f>
        <v>0.2</v>
      </c>
      <c r="E28" s="297">
        <v>0</v>
      </c>
      <c r="F28" s="224">
        <f>+C28*(1-D28)</f>
        <v>13039.2</v>
      </c>
    </row>
    <row r="29" spans="1:6" ht="15.75" customHeight="1">
      <c r="A29" s="6"/>
      <c r="C29" s="432"/>
      <c r="F29" s="58"/>
    </row>
    <row r="30" spans="1:6" ht="15.75" customHeight="1">
      <c r="B30" s="151"/>
      <c r="C30" s="432"/>
      <c r="F30" s="58"/>
    </row>
    <row r="31" spans="1:6" ht="15.75" customHeight="1">
      <c r="B31" s="151"/>
      <c r="C31" s="432"/>
      <c r="F31" s="58"/>
    </row>
    <row r="32" spans="1:6" ht="15.75" customHeight="1">
      <c r="C32" s="432"/>
      <c r="F32" s="58"/>
    </row>
    <row r="33" spans="1:6" ht="15.75" customHeight="1">
      <c r="A33" s="51"/>
      <c r="C33" s="432"/>
      <c r="F33" s="58"/>
    </row>
    <row r="34" spans="1:6" ht="15.75" customHeight="1">
      <c r="C34" s="432"/>
      <c r="F34" s="58"/>
    </row>
    <row r="35" spans="1:6" ht="15.75" customHeight="1">
      <c r="C35" s="432"/>
      <c r="F35" s="58"/>
    </row>
    <row r="36" spans="1:6" ht="15.75" customHeight="1">
      <c r="C36" s="432"/>
      <c r="F36" s="58"/>
    </row>
    <row r="37" spans="1:6" ht="15.75" customHeight="1">
      <c r="C37" s="432"/>
      <c r="F37" s="58"/>
    </row>
    <row r="38" spans="1:6" ht="15.75" customHeight="1">
      <c r="C38" s="432"/>
      <c r="F38" s="58"/>
    </row>
    <row r="39" spans="1:6" ht="15.75" customHeight="1">
      <c r="C39" s="432"/>
      <c r="F39" s="58"/>
    </row>
    <row r="40" spans="1:6" ht="15.75" customHeight="1" thickBot="1">
      <c r="C40" s="432"/>
      <c r="F40" s="58"/>
    </row>
    <row r="41" spans="1:6" ht="15.75" customHeight="1">
      <c r="A41" s="170" t="s">
        <v>0</v>
      </c>
      <c r="B41" s="171" t="s">
        <v>1000</v>
      </c>
      <c r="C41" s="499" t="s">
        <v>4</v>
      </c>
      <c r="D41" s="189" t="s">
        <v>1105</v>
      </c>
      <c r="E41" s="295" t="s">
        <v>1107</v>
      </c>
      <c r="F41" s="468" t="s">
        <v>1104</v>
      </c>
    </row>
    <row r="42" spans="1:6" ht="15.75" customHeight="1" thickBot="1">
      <c r="A42" s="172" t="s">
        <v>1</v>
      </c>
      <c r="B42" s="173" t="s">
        <v>3</v>
      </c>
      <c r="C42" s="500"/>
      <c r="D42" s="190" t="s">
        <v>1106</v>
      </c>
      <c r="E42" s="296" t="s">
        <v>1232</v>
      </c>
      <c r="F42" s="469"/>
    </row>
    <row r="43" spans="1:6" ht="15.75" customHeight="1">
      <c r="A43" s="6"/>
      <c r="C43" s="432"/>
      <c r="F43" s="58"/>
    </row>
    <row r="44" spans="1:6" ht="15.75" customHeight="1">
      <c r="A44" s="6" t="s">
        <v>2087</v>
      </c>
      <c r="B44" s="93" t="s">
        <v>2088</v>
      </c>
      <c r="C44" s="433">
        <v>15904</v>
      </c>
      <c r="D44" s="234">
        <f>+'Cover Sheet'!$B$38</f>
        <v>0.2</v>
      </c>
      <c r="E44" s="297">
        <v>0</v>
      </c>
      <c r="F44" s="224">
        <f>+C44*(1-D44)</f>
        <v>12723.2</v>
      </c>
    </row>
    <row r="45" spans="1:6" ht="15.75" customHeight="1">
      <c r="A45" s="6"/>
      <c r="B45" s="344"/>
      <c r="C45" s="433"/>
      <c r="D45" s="234"/>
      <c r="E45" s="297"/>
      <c r="F45" s="224"/>
    </row>
    <row r="46" spans="1:6" ht="15.75" customHeight="1">
      <c r="A46" s="6" t="s">
        <v>2089</v>
      </c>
      <c r="B46" s="93" t="s">
        <v>2090</v>
      </c>
      <c r="C46" s="433">
        <v>5897</v>
      </c>
      <c r="D46" s="234">
        <f>+'Cover Sheet'!$B$38</f>
        <v>0.2</v>
      </c>
      <c r="E46" s="297">
        <v>0</v>
      </c>
      <c r="F46" s="224">
        <f>+C46*(1-D46)</f>
        <v>4717.6000000000004</v>
      </c>
    </row>
    <row r="47" spans="1:6" ht="15.75" customHeight="1">
      <c r="A47" s="6"/>
      <c r="B47" s="344"/>
      <c r="C47" s="433"/>
      <c r="D47" s="234"/>
      <c r="E47" s="297"/>
      <c r="F47" s="224"/>
    </row>
    <row r="48" spans="1:6" ht="15.75" customHeight="1">
      <c r="A48" s="6"/>
      <c r="B48" s="53" t="s">
        <v>2095</v>
      </c>
      <c r="C48" s="432"/>
      <c r="F48" s="58"/>
    </row>
    <row r="49" spans="1:6" ht="15.75" customHeight="1">
      <c r="B49" s="435" t="s">
        <v>2096</v>
      </c>
      <c r="C49" s="432"/>
      <c r="F49" s="58"/>
    </row>
    <row r="50" spans="1:6" ht="15.75" customHeight="1">
      <c r="A50" s="51"/>
      <c r="B50" s="53" t="s">
        <v>2097</v>
      </c>
      <c r="C50" s="432"/>
      <c r="F50" s="58"/>
    </row>
    <row r="51" spans="1:6" ht="15.75" customHeight="1">
      <c r="C51" s="432"/>
      <c r="F51" s="58"/>
    </row>
    <row r="52" spans="1:6" ht="15.75" customHeight="1">
      <c r="C52" s="432"/>
      <c r="F52" s="58"/>
    </row>
    <row r="53" spans="1:6" ht="15.75" customHeight="1">
      <c r="C53" s="432"/>
      <c r="F53" s="58"/>
    </row>
    <row r="54" spans="1:6" ht="15.75" customHeight="1">
      <c r="C54" s="432"/>
      <c r="F54" s="58"/>
    </row>
    <row r="55" spans="1:6" ht="15.75" customHeight="1">
      <c r="C55" s="432"/>
      <c r="F55" s="58"/>
    </row>
    <row r="56" spans="1:6" ht="15.75" customHeight="1">
      <c r="C56" s="432"/>
      <c r="F56" s="58"/>
    </row>
    <row r="57" spans="1:6" ht="15.75" customHeight="1">
      <c r="C57" s="432"/>
      <c r="F57" s="58"/>
    </row>
    <row r="58" spans="1:6" ht="15.75" customHeight="1">
      <c r="C58" s="432"/>
      <c r="F58" s="58"/>
    </row>
    <row r="62" spans="1:6" ht="15.75" customHeight="1" thickBot="1">
      <c r="C62" s="432"/>
      <c r="F62" s="58"/>
    </row>
    <row r="63" spans="1:6" ht="15.75" customHeight="1">
      <c r="A63" s="170" t="s">
        <v>0</v>
      </c>
      <c r="B63" s="171" t="s">
        <v>1000</v>
      </c>
      <c r="C63" s="499" t="s">
        <v>4</v>
      </c>
      <c r="D63" s="189" t="s">
        <v>1105</v>
      </c>
      <c r="E63" s="342" t="s">
        <v>1107</v>
      </c>
      <c r="F63" s="468" t="s">
        <v>1104</v>
      </c>
    </row>
    <row r="64" spans="1:6" ht="15.75" customHeight="1" thickBot="1">
      <c r="A64" s="172" t="s">
        <v>1</v>
      </c>
      <c r="B64" s="173" t="s">
        <v>3</v>
      </c>
      <c r="C64" s="500"/>
      <c r="D64" s="190" t="s">
        <v>1106</v>
      </c>
      <c r="E64" s="343" t="s">
        <v>1232</v>
      </c>
      <c r="F64" s="469"/>
    </row>
    <row r="65" spans="1:6" ht="15.75" customHeight="1">
      <c r="A65" s="6"/>
      <c r="C65" s="432"/>
      <c r="F65" s="58"/>
    </row>
    <row r="66" spans="1:6" ht="15.75" customHeight="1">
      <c r="A66" s="6" t="s">
        <v>2091</v>
      </c>
      <c r="B66" s="93" t="s">
        <v>2093</v>
      </c>
      <c r="C66" s="433">
        <v>19546</v>
      </c>
      <c r="D66" s="234">
        <f>+'Cover Sheet'!$B$38</f>
        <v>0.2</v>
      </c>
      <c r="E66" s="297">
        <v>0</v>
      </c>
      <c r="F66" s="224">
        <f>+C66*(1-D66)</f>
        <v>15636.800000000001</v>
      </c>
    </row>
    <row r="67" spans="1:6" ht="15.75" customHeight="1">
      <c r="A67" s="6"/>
      <c r="B67" s="344"/>
      <c r="C67" s="433"/>
      <c r="D67" s="234"/>
      <c r="E67" s="297"/>
      <c r="F67" s="224"/>
    </row>
    <row r="68" spans="1:6" ht="15.75" customHeight="1">
      <c r="A68" s="6" t="s">
        <v>2092</v>
      </c>
      <c r="B68" s="93" t="s">
        <v>2090</v>
      </c>
      <c r="C68" s="433">
        <v>5897</v>
      </c>
      <c r="D68" s="234">
        <f>+'Cover Sheet'!$B$38</f>
        <v>0.2</v>
      </c>
      <c r="E68" s="297">
        <v>0</v>
      </c>
      <c r="F68" s="224">
        <f>+C68*(1-D68)</f>
        <v>4717.6000000000004</v>
      </c>
    </row>
    <row r="69" spans="1:6" ht="15.75" customHeight="1">
      <c r="A69" s="6"/>
      <c r="B69" s="344"/>
      <c r="C69" s="434" t="s">
        <v>44</v>
      </c>
      <c r="D69" s="234"/>
      <c r="E69" s="297"/>
      <c r="F69" s="224"/>
    </row>
    <row r="70" spans="1:6" ht="15.75" customHeight="1">
      <c r="A70" s="6"/>
      <c r="B70" s="53" t="s">
        <v>2095</v>
      </c>
      <c r="C70" s="432"/>
      <c r="F70" s="58"/>
    </row>
    <row r="71" spans="1:6" ht="15.75" customHeight="1">
      <c r="B71" s="435" t="s">
        <v>2098</v>
      </c>
      <c r="C71" s="432"/>
      <c r="F71" s="58"/>
    </row>
    <row r="72" spans="1:6">
      <c r="B72" s="53"/>
    </row>
  </sheetData>
  <customSheetViews>
    <customSheetView guid="{BD9C76A3-834A-481F-AAAA-20F96554093A}">
      <selection activeCell="B5" sqref="B5"/>
      <pageMargins left="0.7" right="0.7" top="0.75" bottom="0.75" header="0.3" footer="0.3"/>
    </customSheetView>
  </customSheetViews>
  <mergeCells count="8">
    <mergeCell ref="C63:C64"/>
    <mergeCell ref="F63:F64"/>
    <mergeCell ref="F4:F5"/>
    <mergeCell ref="C23:C24"/>
    <mergeCell ref="F23:F24"/>
    <mergeCell ref="F41:F42"/>
    <mergeCell ref="C4:C5"/>
    <mergeCell ref="C41:C42"/>
  </mergeCells>
  <pageMargins left="0.25" right="0" top="0" bottom="0" header="0.3" footer="0.3"/>
  <pageSetup scale="88" fitToHeight="0" orientation="landscape" r:id="rId1"/>
  <drawing r:id="rId2"/>
  <legacyDrawing r:id="rId3"/>
  <oleObjects>
    <mc:AlternateContent xmlns:mc="http://schemas.openxmlformats.org/markup-compatibility/2006">
      <mc:Choice Requires="x14">
        <oleObject progId="MSPhotoEd.3" shapeId="349185" r:id="rId4">
          <objectPr defaultSize="0" autoPict="0" r:id="rId5">
            <anchor moveWithCells="1" sizeWithCells="1">
              <from>
                <xdr:col>1</xdr:col>
                <xdr:colOff>1200150</xdr:colOff>
                <xdr:row>0</xdr:row>
                <xdr:rowOff>57150</xdr:rowOff>
              </from>
              <to>
                <xdr:col>1</xdr:col>
                <xdr:colOff>3114675</xdr:colOff>
                <xdr:row>1</xdr:row>
                <xdr:rowOff>209550</xdr:rowOff>
              </to>
            </anchor>
          </objectPr>
        </oleObject>
      </mc:Choice>
      <mc:Fallback>
        <oleObject progId="MSPhotoEd.3" shapeId="349185"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109"/>
  <sheetViews>
    <sheetView view="pageBreakPreview" topLeftCell="A4" zoomScale="60" zoomScaleNormal="100" workbookViewId="0">
      <selection activeCell="B57" sqref="B57"/>
    </sheetView>
  </sheetViews>
  <sheetFormatPr defaultRowHeight="15"/>
  <cols>
    <col min="1" max="1" width="24.42578125" customWidth="1"/>
    <col min="2" max="2" width="89.5703125" customWidth="1"/>
    <col min="3" max="3" width="13.5703125" style="245" customWidth="1"/>
    <col min="4" max="4" width="10" style="58" customWidth="1"/>
    <col min="5" max="5" width="9.5703125" style="58" customWidth="1"/>
    <col min="6" max="6" width="10.7109375" style="58" customWidth="1"/>
  </cols>
  <sheetData>
    <row r="1" spans="1:6" ht="18.75">
      <c r="A1" s="290">
        <v>42095</v>
      </c>
    </row>
    <row r="2" spans="1:6" ht="19.5" thickBot="1">
      <c r="A2" s="291" t="s">
        <v>1719</v>
      </c>
    </row>
    <row r="3" spans="1:6" ht="15.75" customHeight="1">
      <c r="A3" s="174" t="s">
        <v>0</v>
      </c>
      <c r="B3" s="178" t="s">
        <v>1074</v>
      </c>
      <c r="C3" s="470" t="s">
        <v>4</v>
      </c>
      <c r="D3" s="191" t="s">
        <v>1105</v>
      </c>
      <c r="E3" s="193" t="s">
        <v>1107</v>
      </c>
      <c r="F3" s="485" t="s">
        <v>1104</v>
      </c>
    </row>
    <row r="4" spans="1:6" ht="15.75" customHeight="1" thickBot="1">
      <c r="A4" s="176" t="s">
        <v>1</v>
      </c>
      <c r="B4" s="179" t="s">
        <v>3</v>
      </c>
      <c r="C4" s="471"/>
      <c r="D4" s="192" t="s">
        <v>1106</v>
      </c>
      <c r="E4" s="194"/>
      <c r="F4" s="486"/>
    </row>
    <row r="5" spans="1:6" ht="15.75" customHeight="1"/>
    <row r="6" spans="1:6" ht="15.75" customHeight="1"/>
    <row r="7" spans="1:6" ht="15.75" customHeight="1"/>
    <row r="8" spans="1:6" ht="15.75" customHeight="1"/>
    <row r="9" spans="1:6" ht="15.75" customHeight="1"/>
    <row r="10" spans="1:6" ht="15.75" customHeight="1"/>
    <row r="11" spans="1:6" ht="15.75" customHeight="1">
      <c r="A11" s="294">
        <v>-3650</v>
      </c>
      <c r="B11" s="6"/>
      <c r="C11" s="246"/>
      <c r="D11" s="234"/>
      <c r="E11" s="231"/>
      <c r="F11" s="224"/>
    </row>
    <row r="12" spans="1:6" ht="15.75" customHeight="1">
      <c r="A12" s="9">
        <v>7204758</v>
      </c>
      <c r="B12" s="6" t="s">
        <v>1444</v>
      </c>
      <c r="C12" s="246">
        <v>535</v>
      </c>
      <c r="D12" s="234">
        <f>+'Cover Sheet'!$B$39</f>
        <v>0.24</v>
      </c>
      <c r="E12" s="231">
        <v>0</v>
      </c>
      <c r="F12" s="224">
        <f>+C12*(1-D12)+E12</f>
        <v>406.6</v>
      </c>
    </row>
    <row r="13" spans="1:6" ht="15.75" customHeight="1">
      <c r="A13" s="9"/>
      <c r="B13" s="3" t="s">
        <v>1586</v>
      </c>
      <c r="C13" s="246"/>
      <c r="D13" s="234"/>
      <c r="E13" s="231"/>
      <c r="F13" s="224"/>
    </row>
    <row r="14" spans="1:6" ht="15.75" customHeight="1">
      <c r="A14" s="9"/>
      <c r="B14" s="6"/>
      <c r="C14" s="246"/>
      <c r="D14" s="234"/>
      <c r="E14" s="231"/>
      <c r="F14" s="224"/>
    </row>
    <row r="15" spans="1:6" ht="15.75" customHeight="1" thickBot="1">
      <c r="A15" s="9"/>
      <c r="B15" s="6"/>
      <c r="C15" s="246"/>
      <c r="D15" s="234"/>
      <c r="E15" s="231"/>
      <c r="F15" s="224"/>
    </row>
    <row r="16" spans="1:6" ht="15.75" customHeight="1">
      <c r="A16" s="174" t="s">
        <v>0</v>
      </c>
      <c r="B16" s="178" t="s">
        <v>1066</v>
      </c>
      <c r="C16" s="470" t="s">
        <v>4</v>
      </c>
      <c r="D16" s="191" t="s">
        <v>1105</v>
      </c>
      <c r="E16" s="193" t="s">
        <v>1107</v>
      </c>
      <c r="F16" s="485" t="s">
        <v>1104</v>
      </c>
    </row>
    <row r="17" spans="1:6" ht="15.75" customHeight="1" thickBot="1">
      <c r="A17" s="176" t="s">
        <v>1</v>
      </c>
      <c r="B17" s="179" t="s">
        <v>3</v>
      </c>
      <c r="C17" s="471"/>
      <c r="D17" s="192" t="s">
        <v>1106</v>
      </c>
      <c r="E17" s="194"/>
      <c r="F17" s="486"/>
    </row>
    <row r="18" spans="1:6" ht="15.75" customHeight="1"/>
    <row r="19" spans="1:6" ht="15.75" customHeight="1"/>
    <row r="20" spans="1:6" ht="15.75" customHeight="1"/>
    <row r="21" spans="1:6" ht="15.75" customHeight="1"/>
    <row r="22" spans="1:6" ht="15.75" customHeight="1"/>
    <row r="23" spans="1:6" ht="15.75" customHeight="1"/>
    <row r="24" spans="1:6" ht="15.75" customHeight="1">
      <c r="A24" s="5"/>
    </row>
    <row r="25" spans="1:6" ht="15.75" customHeight="1">
      <c r="A25" s="294">
        <v>-3650</v>
      </c>
    </row>
    <row r="26" spans="1:6" ht="15.75" customHeight="1">
      <c r="A26" s="9">
        <v>7223575</v>
      </c>
      <c r="B26" s="6" t="s">
        <v>1445</v>
      </c>
      <c r="C26" s="246">
        <v>4460</v>
      </c>
      <c r="D26" s="234">
        <f>+'Cover Sheet'!$B$39</f>
        <v>0.24</v>
      </c>
      <c r="E26" s="231">
        <v>0</v>
      </c>
      <c r="F26" s="224">
        <f>+C26*(1-D26)+E26</f>
        <v>3389.6</v>
      </c>
    </row>
    <row r="27" spans="1:6" ht="15.75" customHeight="1">
      <c r="A27" s="9"/>
      <c r="B27" s="345" t="s">
        <v>1446</v>
      </c>
      <c r="C27" s="246"/>
      <c r="D27" s="234"/>
      <c r="E27" s="231"/>
      <c r="F27" s="224"/>
    </row>
    <row r="28" spans="1:6" ht="15.75" customHeight="1">
      <c r="A28" s="9"/>
      <c r="B28" s="3" t="s">
        <v>1920</v>
      </c>
      <c r="C28" s="246"/>
      <c r="D28" s="234"/>
      <c r="E28" s="231"/>
      <c r="F28" s="224"/>
    </row>
    <row r="29" spans="1:6" ht="15.75" customHeight="1">
      <c r="A29" s="5"/>
      <c r="B29" s="345" t="s">
        <v>1919</v>
      </c>
    </row>
    <row r="30" spans="1:6" ht="15.75" customHeight="1">
      <c r="A30" s="5"/>
    </row>
    <row r="31" spans="1:6" s="384" customFormat="1" ht="15.75" customHeight="1">
      <c r="A31" s="385"/>
      <c r="C31" s="245"/>
      <c r="D31" s="58"/>
      <c r="E31" s="58"/>
      <c r="F31" s="58"/>
    </row>
    <row r="32" spans="1:6" s="384" customFormat="1" ht="15.75" customHeight="1">
      <c r="A32" s="385"/>
      <c r="C32" s="245"/>
      <c r="D32" s="58"/>
      <c r="E32" s="58"/>
      <c r="F32" s="58"/>
    </row>
    <row r="33" spans="1:6" s="384" customFormat="1" ht="15.75" customHeight="1" thickBot="1">
      <c r="A33" s="387"/>
      <c r="B33" s="6"/>
      <c r="C33" s="246"/>
      <c r="D33" s="234"/>
      <c r="E33" s="394"/>
      <c r="F33" s="392"/>
    </row>
    <row r="34" spans="1:6" s="384" customFormat="1" ht="15.75" customHeight="1">
      <c r="A34" s="174" t="s">
        <v>0</v>
      </c>
      <c r="B34" s="178" t="s">
        <v>1921</v>
      </c>
      <c r="C34" s="470" t="s">
        <v>4</v>
      </c>
      <c r="D34" s="191" t="s">
        <v>1105</v>
      </c>
      <c r="E34" s="193" t="s">
        <v>1107</v>
      </c>
      <c r="F34" s="485" t="s">
        <v>1104</v>
      </c>
    </row>
    <row r="35" spans="1:6" s="384" customFormat="1" ht="15.75" customHeight="1" thickBot="1">
      <c r="A35" s="176" t="s">
        <v>1</v>
      </c>
      <c r="B35" s="179" t="s">
        <v>3</v>
      </c>
      <c r="C35" s="471"/>
      <c r="D35" s="192" t="s">
        <v>1106</v>
      </c>
      <c r="E35" s="194"/>
      <c r="F35" s="486"/>
    </row>
    <row r="36" spans="1:6" s="384" customFormat="1" ht="15.75" customHeight="1">
      <c r="C36" s="245"/>
      <c r="D36" s="58"/>
      <c r="E36" s="58"/>
      <c r="F36" s="58"/>
    </row>
    <row r="37" spans="1:6" s="384" customFormat="1" ht="15.75" customHeight="1">
      <c r="C37" s="245"/>
      <c r="D37" s="58"/>
      <c r="E37" s="58"/>
      <c r="F37" s="58"/>
    </row>
    <row r="38" spans="1:6" s="384" customFormat="1" ht="15.75" customHeight="1">
      <c r="C38" s="245"/>
      <c r="D38" s="58"/>
      <c r="E38" s="58"/>
      <c r="F38" s="58"/>
    </row>
    <row r="39" spans="1:6" s="384" customFormat="1" ht="15.75" customHeight="1">
      <c r="C39" s="245"/>
      <c r="D39" s="58"/>
      <c r="E39" s="58"/>
      <c r="F39" s="58"/>
    </row>
    <row r="40" spans="1:6" s="384" customFormat="1" ht="15.75" customHeight="1">
      <c r="C40" s="245"/>
      <c r="D40" s="58"/>
      <c r="E40" s="58"/>
      <c r="F40" s="58"/>
    </row>
    <row r="41" spans="1:6" s="384" customFormat="1" ht="15.75" customHeight="1">
      <c r="A41" s="294">
        <v>-3650</v>
      </c>
      <c r="C41" s="245"/>
      <c r="D41" s="58"/>
      <c r="E41" s="58"/>
      <c r="F41" s="58"/>
    </row>
    <row r="42" spans="1:6" s="384" customFormat="1" ht="15.75" customHeight="1">
      <c r="A42" s="387">
        <v>7254422</v>
      </c>
      <c r="B42" s="6" t="s">
        <v>1921</v>
      </c>
      <c r="C42" s="246">
        <v>650</v>
      </c>
      <c r="D42" s="234">
        <f>+'Cover Sheet'!$B$39</f>
        <v>0.24</v>
      </c>
      <c r="E42" s="394">
        <v>180</v>
      </c>
      <c r="F42" s="392">
        <f>+C42*(1-D42)+E42</f>
        <v>674</v>
      </c>
    </row>
    <row r="43" spans="1:6" s="384" customFormat="1" ht="15.75" customHeight="1">
      <c r="A43" s="387"/>
      <c r="B43" s="345" t="s">
        <v>1922</v>
      </c>
      <c r="C43" s="246"/>
      <c r="D43" s="234"/>
      <c r="E43" s="394"/>
      <c r="F43" s="392"/>
    </row>
    <row r="44" spans="1:6" s="384" customFormat="1" ht="15.75" customHeight="1">
      <c r="A44" s="387"/>
      <c r="B44" s="345" t="s">
        <v>1923</v>
      </c>
      <c r="C44" s="246"/>
      <c r="D44" s="234"/>
      <c r="E44" s="394"/>
      <c r="F44" s="392"/>
    </row>
    <row r="45" spans="1:6" s="384" customFormat="1" ht="15.75" customHeight="1">
      <c r="A45" s="385"/>
      <c r="B45" s="27" t="s">
        <v>1947</v>
      </c>
      <c r="C45" s="245"/>
      <c r="D45" s="58"/>
      <c r="E45" s="58"/>
      <c r="F45" s="58"/>
    </row>
    <row r="46" spans="1:6" s="384" customFormat="1" ht="15.75" customHeight="1">
      <c r="A46" s="385"/>
      <c r="B46" s="27"/>
      <c r="C46" s="245"/>
      <c r="D46" s="58"/>
      <c r="E46" s="58"/>
      <c r="F46" s="58"/>
    </row>
    <row r="47" spans="1:6" ht="15.75" customHeight="1" thickBot="1">
      <c r="A47" s="9"/>
      <c r="B47" s="6"/>
      <c r="C47" s="246"/>
      <c r="D47" s="234"/>
      <c r="E47" s="231"/>
      <c r="F47" s="224"/>
    </row>
    <row r="48" spans="1:6" ht="15.75" customHeight="1">
      <c r="A48" s="174" t="s">
        <v>0</v>
      </c>
      <c r="B48" s="178" t="s">
        <v>1447</v>
      </c>
      <c r="C48" s="470" t="s">
        <v>4</v>
      </c>
      <c r="D48" s="191" t="s">
        <v>1105</v>
      </c>
      <c r="E48" s="193" t="s">
        <v>1107</v>
      </c>
      <c r="F48" s="485" t="s">
        <v>1104</v>
      </c>
    </row>
    <row r="49" spans="1:6" ht="15.75" customHeight="1" thickBot="1">
      <c r="A49" s="176" t="s">
        <v>1</v>
      </c>
      <c r="B49" s="179" t="s">
        <v>3</v>
      </c>
      <c r="C49" s="471"/>
      <c r="D49" s="192" t="s">
        <v>1106</v>
      </c>
      <c r="E49" s="194"/>
      <c r="F49" s="486"/>
    </row>
    <row r="50" spans="1:6" ht="15.75" customHeight="1"/>
    <row r="51" spans="1:6" ht="15.75" customHeight="1"/>
    <row r="52" spans="1:6" ht="15.75" customHeight="1"/>
    <row r="53" spans="1:6" ht="15.75" customHeight="1"/>
    <row r="54" spans="1:6" ht="15.75" customHeight="1"/>
    <row r="55" spans="1:6" ht="15.75" customHeight="1">
      <c r="A55" s="294">
        <v>-3650</v>
      </c>
    </row>
    <row r="56" spans="1:6" ht="15.75" customHeight="1">
      <c r="A56" s="9">
        <v>7211700</v>
      </c>
      <c r="B56" s="6" t="s">
        <v>1448</v>
      </c>
      <c r="C56" s="246">
        <v>3031</v>
      </c>
      <c r="D56" s="234">
        <f>+'Cover Sheet'!$B$39</f>
        <v>0.24</v>
      </c>
      <c r="E56" s="231">
        <v>0</v>
      </c>
      <c r="F56" s="224">
        <f>+C56*(1-D56)+E56</f>
        <v>2303.56</v>
      </c>
    </row>
    <row r="57" spans="1:6" ht="15.75" customHeight="1">
      <c r="A57" s="9"/>
      <c r="B57" s="345" t="s">
        <v>1449</v>
      </c>
      <c r="C57" s="246"/>
      <c r="D57" s="234"/>
      <c r="E57" s="231"/>
      <c r="F57" s="224"/>
    </row>
    <row r="58" spans="1:6" ht="15.75" customHeight="1">
      <c r="A58" s="9"/>
      <c r="B58" s="345" t="s">
        <v>1919</v>
      </c>
      <c r="C58" s="246"/>
      <c r="D58" s="234"/>
      <c r="E58" s="231"/>
      <c r="F58" s="224"/>
    </row>
    <row r="59" spans="1:6" ht="15.75" customHeight="1">
      <c r="A59" s="5"/>
    </row>
    <row r="60" spans="1:6" ht="15.75" customHeight="1" thickBot="1"/>
    <row r="61" spans="1:6" ht="15.75" customHeight="1">
      <c r="A61" s="174" t="s">
        <v>0</v>
      </c>
      <c r="B61" s="178" t="s">
        <v>574</v>
      </c>
      <c r="C61" s="470" t="s">
        <v>4</v>
      </c>
      <c r="D61" s="191" t="s">
        <v>1105</v>
      </c>
      <c r="E61" s="193" t="s">
        <v>1107</v>
      </c>
      <c r="F61" s="485" t="s">
        <v>1104</v>
      </c>
    </row>
    <row r="62" spans="1:6" ht="15.75" customHeight="1" thickBot="1">
      <c r="A62" s="176" t="s">
        <v>1</v>
      </c>
      <c r="B62" s="179" t="s">
        <v>3</v>
      </c>
      <c r="C62" s="471"/>
      <c r="D62" s="192" t="s">
        <v>1106</v>
      </c>
      <c r="E62" s="194"/>
      <c r="F62" s="486"/>
    </row>
    <row r="63" spans="1:6" ht="15.75" customHeight="1"/>
    <row r="64" spans="1:6" ht="15.75" customHeight="1"/>
    <row r="65" spans="1:6" ht="15.75" customHeight="1"/>
    <row r="66" spans="1:6" ht="15.75" customHeight="1"/>
    <row r="67" spans="1:6" ht="15.75" customHeight="1"/>
    <row r="68" spans="1:6" ht="15.75" customHeight="1"/>
    <row r="69" spans="1:6" ht="15.75" customHeight="1">
      <c r="A69" s="294">
        <v>-3650</v>
      </c>
    </row>
    <row r="70" spans="1:6" ht="15.75" customHeight="1">
      <c r="A70" s="9">
        <v>7204847</v>
      </c>
      <c r="B70" s="6" t="s">
        <v>1092</v>
      </c>
      <c r="C70" s="246">
        <v>915</v>
      </c>
      <c r="D70" s="234">
        <f>+'Cover Sheet'!$B$39</f>
        <v>0.24</v>
      </c>
      <c r="E70" s="231">
        <v>0</v>
      </c>
      <c r="F70" s="224">
        <f>+C70*(1-D70)+E70</f>
        <v>695.4</v>
      </c>
    </row>
    <row r="71" spans="1:6" ht="15.75" customHeight="1">
      <c r="A71" s="9"/>
      <c r="B71" s="345" t="s">
        <v>1450</v>
      </c>
      <c r="C71" s="246"/>
      <c r="D71" s="234"/>
      <c r="E71" s="231"/>
      <c r="F71" s="224"/>
    </row>
    <row r="72" spans="1:6" ht="15.75" customHeight="1" thickBot="1">
      <c r="A72" s="22"/>
    </row>
    <row r="73" spans="1:6" ht="15.75" customHeight="1">
      <c r="A73" s="174" t="s">
        <v>0</v>
      </c>
      <c r="B73" s="178" t="s">
        <v>633</v>
      </c>
      <c r="C73" s="470" t="s">
        <v>4</v>
      </c>
      <c r="D73" s="191" t="s">
        <v>1105</v>
      </c>
      <c r="E73" s="193" t="s">
        <v>1107</v>
      </c>
      <c r="F73" s="485" t="s">
        <v>1104</v>
      </c>
    </row>
    <row r="74" spans="1:6" ht="15.75" customHeight="1" thickBot="1">
      <c r="A74" s="176" t="s">
        <v>1</v>
      </c>
      <c r="B74" s="179" t="s">
        <v>3</v>
      </c>
      <c r="C74" s="471"/>
      <c r="D74" s="192" t="s">
        <v>1106</v>
      </c>
      <c r="E74" s="194"/>
      <c r="F74" s="486"/>
    </row>
    <row r="75" spans="1:6" ht="15.75" customHeight="1"/>
    <row r="76" spans="1:6" ht="15.75" customHeight="1"/>
    <row r="77" spans="1:6" ht="15.75" customHeight="1"/>
    <row r="78" spans="1:6" ht="15.75" customHeight="1"/>
    <row r="79" spans="1:6" ht="15.75" customHeight="1"/>
    <row r="80" spans="1:6" ht="15.75" customHeight="1"/>
    <row r="81" spans="1:6" ht="15.75" customHeight="1">
      <c r="A81" s="294">
        <v>-3650</v>
      </c>
    </row>
    <row r="82" spans="1:6" ht="15.75" customHeight="1">
      <c r="A82" s="9">
        <v>7219794</v>
      </c>
      <c r="B82" s="6" t="s">
        <v>1451</v>
      </c>
      <c r="C82" s="246">
        <v>2000</v>
      </c>
      <c r="D82" s="234">
        <f>+'Cover Sheet'!$B$39</f>
        <v>0.24</v>
      </c>
      <c r="E82" s="231">
        <v>0</v>
      </c>
      <c r="F82" s="224">
        <f>+C82*(1-D82)+E82</f>
        <v>1520</v>
      </c>
    </row>
    <row r="83" spans="1:6" ht="15.75" customHeight="1">
      <c r="A83" s="9"/>
      <c r="B83" s="3" t="s">
        <v>1948</v>
      </c>
    </row>
    <row r="84" spans="1:6" ht="15.75" customHeight="1">
      <c r="A84" s="9"/>
    </row>
    <row r="85" spans="1:6" ht="15.75" customHeight="1" thickBot="1">
      <c r="A85" s="22"/>
    </row>
    <row r="86" spans="1:6" ht="15.75" customHeight="1">
      <c r="A86" s="174" t="s">
        <v>0</v>
      </c>
      <c r="B86" s="178" t="s">
        <v>1452</v>
      </c>
      <c r="C86" s="470" t="s">
        <v>4</v>
      </c>
      <c r="D86" s="191" t="s">
        <v>1105</v>
      </c>
      <c r="E86" s="193" t="s">
        <v>1107</v>
      </c>
      <c r="F86" s="485" t="s">
        <v>1104</v>
      </c>
    </row>
    <row r="87" spans="1:6" ht="15.75" customHeight="1" thickBot="1">
      <c r="A87" s="176" t="s">
        <v>1</v>
      </c>
      <c r="B87" s="179"/>
      <c r="C87" s="471"/>
      <c r="D87" s="192" t="s">
        <v>1106</v>
      </c>
      <c r="E87" s="194"/>
      <c r="F87" s="486"/>
    </row>
    <row r="88" spans="1:6" ht="15.75" customHeight="1"/>
    <row r="89" spans="1:6" ht="15.75" customHeight="1"/>
    <row r="90" spans="1:6" ht="15.75" customHeight="1"/>
    <row r="91" spans="1:6" ht="15.75" customHeight="1"/>
    <row r="92" spans="1:6" ht="15.75" customHeight="1"/>
    <row r="93" spans="1:6" ht="15.75" customHeight="1"/>
    <row r="94" spans="1:6" ht="15.75" customHeight="1"/>
    <row r="95" spans="1:6" ht="15.75" customHeight="1"/>
    <row r="96" spans="1:6" ht="15.75" customHeight="1">
      <c r="A96" s="5"/>
    </row>
    <row r="97" spans="1:6" ht="15.75" customHeight="1">
      <c r="A97" s="294">
        <v>-3650</v>
      </c>
    </row>
    <row r="98" spans="1:6" ht="15.75" customHeight="1">
      <c r="A98" s="9">
        <v>7204960</v>
      </c>
      <c r="B98" s="6" t="s">
        <v>1453</v>
      </c>
      <c r="C98" s="246">
        <v>4395</v>
      </c>
      <c r="D98" s="234">
        <f>+'Cover Sheet'!$B$39</f>
        <v>0.24</v>
      </c>
      <c r="E98" s="231">
        <v>0</v>
      </c>
      <c r="F98" s="224">
        <f>+C98*(1-D98)+E98</f>
        <v>3340.2</v>
      </c>
    </row>
    <row r="99" spans="1:6" ht="15.75" customHeight="1">
      <c r="A99" s="9"/>
      <c r="B99" s="3" t="s">
        <v>1454</v>
      </c>
    </row>
    <row r="100" spans="1:6" ht="15.75" customHeight="1">
      <c r="A100" s="9"/>
      <c r="B100" s="3" t="s">
        <v>1455</v>
      </c>
    </row>
    <row r="101" spans="1:6" ht="15.75" customHeight="1">
      <c r="A101" s="9"/>
    </row>
    <row r="102" spans="1:6" ht="15.75" customHeight="1">
      <c r="A102" s="5"/>
      <c r="B102" s="27"/>
    </row>
    <row r="103" spans="1:6" s="384" customFormat="1" ht="15.75" customHeight="1" thickBot="1">
      <c r="A103" s="22"/>
      <c r="C103" s="245"/>
      <c r="D103" s="58"/>
      <c r="E103" s="58"/>
      <c r="F103" s="58"/>
    </row>
    <row r="104" spans="1:6" s="384" customFormat="1" ht="15.75" customHeight="1">
      <c r="A104" s="174" t="s">
        <v>0</v>
      </c>
      <c r="B104" s="178" t="s">
        <v>746</v>
      </c>
      <c r="C104" s="470" t="s">
        <v>4</v>
      </c>
      <c r="D104" s="191" t="s">
        <v>1105</v>
      </c>
      <c r="E104" s="193" t="s">
        <v>1107</v>
      </c>
      <c r="F104" s="485" t="s">
        <v>1104</v>
      </c>
    </row>
    <row r="105" spans="1:6" s="384" customFormat="1" ht="15.75" customHeight="1" thickBot="1">
      <c r="A105" s="176" t="s">
        <v>1</v>
      </c>
      <c r="B105" s="179" t="s">
        <v>3</v>
      </c>
      <c r="C105" s="471"/>
      <c r="D105" s="192" t="s">
        <v>1106</v>
      </c>
      <c r="E105" s="194"/>
      <c r="F105" s="486"/>
    </row>
    <row r="106" spans="1:6" s="384" customFormat="1" ht="15.75" customHeight="1">
      <c r="A106" s="294" t="s">
        <v>2108</v>
      </c>
      <c r="C106" s="245"/>
      <c r="D106" s="58"/>
      <c r="E106" s="58"/>
      <c r="F106" s="58"/>
    </row>
    <row r="107" spans="1:6" s="384" customFormat="1" ht="15.75" customHeight="1">
      <c r="A107" s="387">
        <v>7257476</v>
      </c>
      <c r="B107" s="6" t="s">
        <v>2109</v>
      </c>
      <c r="C107" s="246">
        <v>3375</v>
      </c>
      <c r="D107" s="234">
        <f>+'Cover Sheet'!$B$39</f>
        <v>0.24</v>
      </c>
      <c r="E107" s="394">
        <v>450</v>
      </c>
      <c r="F107" s="392">
        <f>+C107*(1-D107)+E107</f>
        <v>3015</v>
      </c>
    </row>
    <row r="108" spans="1:6" s="384" customFormat="1" ht="15.75" customHeight="1">
      <c r="A108" s="387"/>
      <c r="B108" s="3" t="s">
        <v>2203</v>
      </c>
      <c r="C108" s="245"/>
      <c r="D108" s="58"/>
      <c r="E108" s="58"/>
      <c r="F108" s="58"/>
    </row>
    <row r="109" spans="1:6">
      <c r="B109" s="3" t="s">
        <v>2204</v>
      </c>
    </row>
  </sheetData>
  <customSheetViews>
    <customSheetView guid="{BD9C76A3-834A-481F-AAAA-20F96554093A}">
      <selection activeCell="B18" sqref="B18"/>
      <pageMargins left="0.7" right="0.7" top="0.75" bottom="0.75" header="0.3" footer="0.3"/>
    </customSheetView>
  </customSheetViews>
  <mergeCells count="16">
    <mergeCell ref="C86:C87"/>
    <mergeCell ref="F86:F87"/>
    <mergeCell ref="C34:C35"/>
    <mergeCell ref="F34:F35"/>
    <mergeCell ref="C104:C105"/>
    <mergeCell ref="F104:F105"/>
    <mergeCell ref="F3:F4"/>
    <mergeCell ref="F61:F62"/>
    <mergeCell ref="F73:F74"/>
    <mergeCell ref="C3:C4"/>
    <mergeCell ref="C61:C62"/>
    <mergeCell ref="C73:C74"/>
    <mergeCell ref="C16:C17"/>
    <mergeCell ref="F16:F17"/>
    <mergeCell ref="C48:C49"/>
    <mergeCell ref="F48:F49"/>
  </mergeCells>
  <pageMargins left="0.25" right="0" top="0" bottom="0" header="0.3" footer="0.3"/>
  <pageSetup scale="85" fitToHeight="0" orientation="landscape" r:id="rId1"/>
  <drawing r:id="rId2"/>
  <legacyDrawing r:id="rId3"/>
  <oleObjects>
    <mc:AlternateContent xmlns:mc="http://schemas.openxmlformats.org/markup-compatibility/2006">
      <mc:Choice Requires="x14">
        <oleObject progId="MSPhotoEd.3" shapeId="350209" r:id="rId4">
          <objectPr defaultSize="0" autoPict="0" r:id="rId5">
            <anchor moveWithCells="1" sizeWithCells="1">
              <from>
                <xdr:col>1</xdr:col>
                <xdr:colOff>1295400</xdr:colOff>
                <xdr:row>0</xdr:row>
                <xdr:rowOff>57150</xdr:rowOff>
              </from>
              <to>
                <xdr:col>1</xdr:col>
                <xdr:colOff>3209925</xdr:colOff>
                <xdr:row>1</xdr:row>
                <xdr:rowOff>209550</xdr:rowOff>
              </to>
            </anchor>
          </objectPr>
        </oleObject>
      </mc:Choice>
      <mc:Fallback>
        <oleObject progId="MSPhotoEd.3" shapeId="35020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719"/>
  <sheetViews>
    <sheetView view="pageBreakPreview" zoomScale="60" zoomScaleNormal="100" workbookViewId="0">
      <selection activeCell="G17" sqref="G17"/>
    </sheetView>
  </sheetViews>
  <sheetFormatPr defaultRowHeight="15"/>
  <cols>
    <col min="1" max="1" width="27.5703125" style="36" customWidth="1"/>
    <col min="2" max="2" width="69.5703125" style="309" customWidth="1"/>
    <col min="3" max="3" width="23.5703125" style="275" customWidth="1"/>
    <col min="4" max="4" width="19.85546875" style="222" customWidth="1"/>
    <col min="5" max="5" width="17.42578125" style="317" customWidth="1"/>
    <col min="6" max="16384" width="9.140625" style="53"/>
  </cols>
  <sheetData>
    <row r="1" spans="1:5" ht="18.75">
      <c r="A1" s="290">
        <v>42095</v>
      </c>
    </row>
    <row r="2" spans="1:5" ht="19.5" thickBot="1">
      <c r="A2" s="291" t="s">
        <v>1719</v>
      </c>
    </row>
    <row r="3" spans="1:5">
      <c r="A3" s="170" t="s">
        <v>0</v>
      </c>
      <c r="B3" s="171" t="s">
        <v>2</v>
      </c>
      <c r="C3" s="470" t="s">
        <v>4</v>
      </c>
      <c r="D3" s="316" t="s">
        <v>1094</v>
      </c>
      <c r="E3" s="468" t="s">
        <v>1104</v>
      </c>
    </row>
    <row r="4" spans="1:5" ht="15.75" thickBot="1">
      <c r="A4" s="172" t="s">
        <v>1</v>
      </c>
      <c r="B4" s="173" t="s">
        <v>3</v>
      </c>
      <c r="C4" s="471"/>
      <c r="D4" s="190"/>
      <c r="E4" s="469"/>
    </row>
    <row r="5" spans="1:5">
      <c r="A5" s="355"/>
      <c r="B5" s="305"/>
      <c r="C5" s="286"/>
      <c r="D5" s="211"/>
    </row>
    <row r="6" spans="1:5">
      <c r="A6" s="355" t="s">
        <v>5</v>
      </c>
      <c r="B6" s="306" t="s">
        <v>1311</v>
      </c>
      <c r="C6" s="307">
        <v>20323</v>
      </c>
      <c r="D6" s="211">
        <f>+'Cover Sheet'!$B$27</f>
        <v>0.3</v>
      </c>
      <c r="E6" s="317">
        <f>+C6*(1-D6)</f>
        <v>14226.099999999999</v>
      </c>
    </row>
    <row r="7" spans="1:5">
      <c r="A7" s="355"/>
      <c r="B7" s="330"/>
      <c r="C7" s="307"/>
      <c r="D7" s="211"/>
    </row>
    <row r="8" spans="1:5">
      <c r="A8" s="355"/>
      <c r="B8" s="330"/>
      <c r="C8" s="307"/>
      <c r="D8" s="211"/>
    </row>
    <row r="9" spans="1:5">
      <c r="A9" s="355"/>
      <c r="B9" s="330"/>
      <c r="C9" s="307"/>
      <c r="D9" s="211"/>
    </row>
    <row r="10" spans="1:5">
      <c r="A10" s="355"/>
      <c r="B10" s="330"/>
      <c r="C10" s="307"/>
      <c r="D10" s="211"/>
    </row>
    <row r="11" spans="1:5">
      <c r="A11" s="355"/>
      <c r="B11" s="330"/>
      <c r="C11" s="307"/>
      <c r="D11" s="211"/>
    </row>
    <row r="12" spans="1:5">
      <c r="A12" s="355"/>
      <c r="B12" s="330"/>
      <c r="C12" s="307"/>
      <c r="D12" s="211"/>
    </row>
    <row r="13" spans="1:5" ht="15.75" thickBot="1">
      <c r="A13" s="9"/>
    </row>
    <row r="14" spans="1:5">
      <c r="A14" s="170" t="s">
        <v>0</v>
      </c>
      <c r="B14" s="171" t="s">
        <v>6</v>
      </c>
      <c r="C14" s="470" t="s">
        <v>4</v>
      </c>
      <c r="D14" s="189" t="s">
        <v>1094</v>
      </c>
      <c r="E14" s="468" t="s">
        <v>1104</v>
      </c>
    </row>
    <row r="15" spans="1:5" ht="15.75" thickBot="1">
      <c r="A15" s="172" t="s">
        <v>1</v>
      </c>
      <c r="B15" s="173" t="s">
        <v>3</v>
      </c>
      <c r="C15" s="471"/>
      <c r="D15" s="190"/>
      <c r="E15" s="469"/>
    </row>
    <row r="16" spans="1:5">
      <c r="A16" s="472" t="s">
        <v>7</v>
      </c>
      <c r="B16" s="305" t="s">
        <v>8</v>
      </c>
      <c r="C16" s="474">
        <v>1750</v>
      </c>
      <c r="D16" s="211">
        <f>+'Cover Sheet'!$B$27</f>
        <v>0.3</v>
      </c>
      <c r="E16" s="317">
        <f>+C16*(1-D16)</f>
        <v>1225</v>
      </c>
    </row>
    <row r="17" spans="1:5" ht="30">
      <c r="A17" s="473"/>
      <c r="B17" s="73" t="s">
        <v>9</v>
      </c>
      <c r="C17" s="475"/>
      <c r="D17" s="211"/>
    </row>
    <row r="18" spans="1:5">
      <c r="A18" s="473" t="s">
        <v>10</v>
      </c>
      <c r="B18" s="305" t="s">
        <v>11</v>
      </c>
      <c r="C18" s="475">
        <v>220</v>
      </c>
      <c r="D18" s="211">
        <f>+'Cover Sheet'!$B$27</f>
        <v>0.3</v>
      </c>
      <c r="E18" s="317">
        <f>+C18*(1-D18)</f>
        <v>154</v>
      </c>
    </row>
    <row r="19" spans="1:5" ht="30">
      <c r="A19" s="473"/>
      <c r="B19" s="73" t="s">
        <v>12</v>
      </c>
      <c r="C19" s="475"/>
      <c r="D19" s="211"/>
    </row>
    <row r="20" spans="1:5">
      <c r="A20" s="355" t="s">
        <v>13</v>
      </c>
      <c r="B20" s="305" t="s">
        <v>14</v>
      </c>
      <c r="C20" s="356">
        <v>185</v>
      </c>
      <c r="D20" s="211">
        <f>+'Cover Sheet'!$B$27</f>
        <v>0.3</v>
      </c>
      <c r="E20" s="317">
        <f>+C20*(1-D20)</f>
        <v>129.5</v>
      </c>
    </row>
    <row r="21" spans="1:5">
      <c r="A21" s="473" t="s">
        <v>15</v>
      </c>
      <c r="B21" s="305" t="s">
        <v>16</v>
      </c>
      <c r="C21" s="475">
        <v>185</v>
      </c>
      <c r="D21" s="211">
        <f>+'Cover Sheet'!$B$27</f>
        <v>0.3</v>
      </c>
      <c r="E21" s="317">
        <f>+C21*(1-D21)</f>
        <v>129.5</v>
      </c>
    </row>
    <row r="22" spans="1:5">
      <c r="A22" s="473"/>
      <c r="B22" s="73" t="s">
        <v>17</v>
      </c>
      <c r="C22" s="475"/>
      <c r="D22" s="211"/>
    </row>
    <row r="23" spans="1:5">
      <c r="A23" s="398"/>
      <c r="B23" s="73"/>
      <c r="C23" s="399"/>
      <c r="D23" s="211"/>
    </row>
    <row r="24" spans="1:5" ht="15.75" thickBot="1">
      <c r="A24" s="398"/>
      <c r="B24" s="73"/>
      <c r="C24" s="399"/>
      <c r="D24" s="211"/>
    </row>
    <row r="25" spans="1:5">
      <c r="A25" s="170" t="s">
        <v>0</v>
      </c>
      <c r="B25" s="171" t="s">
        <v>2</v>
      </c>
      <c r="C25" s="470" t="s">
        <v>4</v>
      </c>
      <c r="D25" s="189" t="s">
        <v>1094</v>
      </c>
      <c r="E25" s="468" t="s">
        <v>1104</v>
      </c>
    </row>
    <row r="26" spans="1:5" ht="15.75" thickBot="1">
      <c r="A26" s="172" t="s">
        <v>1</v>
      </c>
      <c r="B26" s="173" t="s">
        <v>3</v>
      </c>
      <c r="C26" s="471"/>
      <c r="D26" s="190"/>
      <c r="E26" s="469"/>
    </row>
    <row r="27" spans="1:5" s="385" customFormat="1">
      <c r="A27" s="14"/>
      <c r="C27" s="245"/>
      <c r="D27" s="219"/>
      <c r="E27" s="392"/>
    </row>
    <row r="28" spans="1:5">
      <c r="A28" s="398" t="s">
        <v>1750</v>
      </c>
      <c r="B28" s="306" t="s">
        <v>1751</v>
      </c>
      <c r="C28" s="307">
        <v>33085</v>
      </c>
      <c r="D28" s="211">
        <f>+'Cover Sheet'!$B$27</f>
        <v>0.3</v>
      </c>
      <c r="E28" s="317">
        <f>+C28*(1-D28)</f>
        <v>23159.5</v>
      </c>
    </row>
    <row r="29" spans="1:5">
      <c r="A29" s="398"/>
      <c r="B29" s="330"/>
      <c r="C29" s="307"/>
      <c r="D29" s="211"/>
    </row>
    <row r="30" spans="1:5">
      <c r="A30" s="398"/>
      <c r="B30" s="330"/>
      <c r="C30" s="307"/>
      <c r="D30" s="211"/>
    </row>
    <row r="31" spans="1:5">
      <c r="A31" s="398"/>
      <c r="B31" s="330"/>
      <c r="C31" s="307"/>
      <c r="D31" s="211"/>
    </row>
    <row r="32" spans="1:5">
      <c r="A32" s="398"/>
      <c r="B32" s="330"/>
      <c r="C32" s="307"/>
      <c r="D32" s="211"/>
    </row>
    <row r="33" spans="1:6">
      <c r="A33" s="398"/>
      <c r="B33" s="330"/>
      <c r="C33" s="307"/>
      <c r="D33" s="211"/>
    </row>
    <row r="34" spans="1:6">
      <c r="A34" s="398"/>
      <c r="B34" s="330"/>
      <c r="C34" s="307"/>
      <c r="D34" s="211"/>
    </row>
    <row r="35" spans="1:6" ht="15.75" thickBot="1">
      <c r="A35" s="387"/>
      <c r="B35" s="396"/>
    </row>
    <row r="36" spans="1:6">
      <c r="A36" s="170" t="s">
        <v>0</v>
      </c>
      <c r="B36" s="171" t="s">
        <v>51</v>
      </c>
      <c r="C36" s="470" t="s">
        <v>4</v>
      </c>
      <c r="D36" s="189" t="s">
        <v>1094</v>
      </c>
      <c r="E36" s="468" t="s">
        <v>1104</v>
      </c>
    </row>
    <row r="37" spans="1:6" ht="15.75" thickBot="1">
      <c r="A37" s="172" t="s">
        <v>1</v>
      </c>
      <c r="B37" s="173" t="s">
        <v>3</v>
      </c>
      <c r="C37" s="471"/>
      <c r="D37" s="190"/>
      <c r="E37" s="469"/>
    </row>
    <row r="38" spans="1:6">
      <c r="B38" s="396"/>
    </row>
    <row r="39" spans="1:6">
      <c r="A39" s="387" t="s">
        <v>54</v>
      </c>
      <c r="B39" s="388" t="s">
        <v>69</v>
      </c>
      <c r="C39" s="391">
        <v>4828</v>
      </c>
      <c r="D39" s="211">
        <f>+'Cover Sheet'!$B$27</f>
        <v>0.3</v>
      </c>
      <c r="E39" s="317">
        <f>+C39*(1-D39)</f>
        <v>3379.6</v>
      </c>
    </row>
    <row r="40" spans="1:6">
      <c r="B40" s="396"/>
      <c r="F40" s="77"/>
    </row>
    <row r="41" spans="1:6">
      <c r="A41" s="75" t="s">
        <v>44</v>
      </c>
      <c r="B41" s="76" t="s">
        <v>57</v>
      </c>
      <c r="C41" s="287" t="s">
        <v>44</v>
      </c>
    </row>
    <row r="42" spans="1:6">
      <c r="A42" s="400" t="s">
        <v>44</v>
      </c>
      <c r="B42" s="73" t="s">
        <v>60</v>
      </c>
      <c r="C42" s="401" t="s">
        <v>44</v>
      </c>
    </row>
    <row r="43" spans="1:6">
      <c r="A43" s="400" t="s">
        <v>44</v>
      </c>
      <c r="B43" s="73" t="s">
        <v>23</v>
      </c>
      <c r="C43" s="401" t="s">
        <v>44</v>
      </c>
    </row>
    <row r="44" spans="1:6">
      <c r="A44" s="400" t="s">
        <v>44</v>
      </c>
      <c r="B44" s="73" t="s">
        <v>71</v>
      </c>
      <c r="C44" s="401" t="s">
        <v>44</v>
      </c>
    </row>
    <row r="45" spans="1:6">
      <c r="A45" s="400"/>
      <c r="B45" s="73" t="s">
        <v>24</v>
      </c>
      <c r="C45" s="401" t="s">
        <v>44</v>
      </c>
    </row>
    <row r="46" spans="1:6" s="385" customFormat="1" ht="15.75" thickBot="1">
      <c r="A46" s="14"/>
      <c r="C46" s="245"/>
      <c r="D46" s="219"/>
      <c r="E46" s="392"/>
    </row>
    <row r="47" spans="1:6">
      <c r="A47" s="170" t="s">
        <v>0</v>
      </c>
      <c r="B47" s="171" t="s">
        <v>18</v>
      </c>
      <c r="C47" s="470" t="s">
        <v>4</v>
      </c>
      <c r="D47" s="189" t="s">
        <v>1094</v>
      </c>
      <c r="E47" s="468" t="s">
        <v>1104</v>
      </c>
    </row>
    <row r="48" spans="1:6" ht="15.75" thickBot="1">
      <c r="A48" s="172" t="s">
        <v>1</v>
      </c>
      <c r="B48" s="173" t="s">
        <v>3</v>
      </c>
      <c r="C48" s="471"/>
      <c r="D48" s="190"/>
      <c r="E48" s="469"/>
    </row>
    <row r="49" spans="1:6">
      <c r="B49" s="396"/>
    </row>
    <row r="50" spans="1:6">
      <c r="A50" s="387" t="s">
        <v>19</v>
      </c>
      <c r="B50" s="388" t="s">
        <v>74</v>
      </c>
      <c r="C50" s="391">
        <v>3393</v>
      </c>
      <c r="D50" s="211">
        <f>+'Cover Sheet'!$B$27</f>
        <v>0.3</v>
      </c>
      <c r="E50" s="317">
        <f>+C50*(1-D50)</f>
        <v>2375.1</v>
      </c>
    </row>
    <row r="51" spans="1:6">
      <c r="B51" s="396"/>
      <c r="F51" s="77"/>
    </row>
    <row r="52" spans="1:6">
      <c r="A52" s="75" t="s">
        <v>44</v>
      </c>
      <c r="B52" s="76" t="s">
        <v>21</v>
      </c>
      <c r="C52" s="287" t="s">
        <v>44</v>
      </c>
    </row>
    <row r="53" spans="1:6">
      <c r="A53" s="400" t="s">
        <v>44</v>
      </c>
      <c r="B53" s="73" t="s">
        <v>22</v>
      </c>
      <c r="C53" s="401" t="s">
        <v>44</v>
      </c>
    </row>
    <row r="54" spans="1:6">
      <c r="A54" s="400" t="s">
        <v>44</v>
      </c>
      <c r="B54" s="73" t="s">
        <v>23</v>
      </c>
      <c r="C54" s="401" t="s">
        <v>44</v>
      </c>
    </row>
    <row r="55" spans="1:6">
      <c r="A55" s="400" t="s">
        <v>44</v>
      </c>
      <c r="B55" s="73" t="s">
        <v>71</v>
      </c>
      <c r="C55" s="401" t="s">
        <v>44</v>
      </c>
    </row>
    <row r="56" spans="1:6">
      <c r="A56" s="400"/>
      <c r="B56" s="73" t="s">
        <v>24</v>
      </c>
      <c r="C56" s="401" t="s">
        <v>44</v>
      </c>
    </row>
    <row r="57" spans="1:6" s="385" customFormat="1" ht="15.75" thickBot="1">
      <c r="A57" s="14"/>
      <c r="C57" s="245"/>
      <c r="D57" s="219"/>
      <c r="E57" s="392"/>
    </row>
    <row r="58" spans="1:6">
      <c r="A58" s="170" t="s">
        <v>0</v>
      </c>
      <c r="B58" s="171" t="s">
        <v>28</v>
      </c>
      <c r="C58" s="470" t="s">
        <v>4</v>
      </c>
      <c r="D58" s="189" t="s">
        <v>1094</v>
      </c>
      <c r="E58" s="468" t="s">
        <v>1104</v>
      </c>
    </row>
    <row r="59" spans="1:6" ht="15.75" thickBot="1">
      <c r="A59" s="172" t="s">
        <v>1</v>
      </c>
      <c r="B59" s="173" t="s">
        <v>3</v>
      </c>
      <c r="C59" s="471"/>
      <c r="D59" s="190"/>
      <c r="E59" s="469"/>
    </row>
    <row r="60" spans="1:6">
      <c r="B60" s="396"/>
    </row>
    <row r="61" spans="1:6">
      <c r="A61" s="387" t="s">
        <v>31</v>
      </c>
      <c r="B61" s="388" t="s">
        <v>78</v>
      </c>
      <c r="C61" s="391">
        <v>797</v>
      </c>
      <c r="D61" s="211">
        <f>+'Cover Sheet'!$B$27</f>
        <v>0.3</v>
      </c>
      <c r="E61" s="317">
        <f>+C61*(1-D61)</f>
        <v>557.9</v>
      </c>
    </row>
    <row r="62" spans="1:6">
      <c r="B62" s="396"/>
      <c r="F62" s="77"/>
    </row>
    <row r="63" spans="1:6">
      <c r="A63" s="75" t="s">
        <v>44</v>
      </c>
      <c r="B63" s="76" t="s">
        <v>32</v>
      </c>
      <c r="C63" s="287" t="s">
        <v>44</v>
      </c>
    </row>
    <row r="64" spans="1:6">
      <c r="A64" s="400" t="s">
        <v>44</v>
      </c>
      <c r="B64" s="73" t="s">
        <v>23</v>
      </c>
      <c r="C64" s="401" t="s">
        <v>44</v>
      </c>
    </row>
    <row r="65" spans="1:5">
      <c r="A65" s="400" t="s">
        <v>44</v>
      </c>
      <c r="B65" s="73" t="s">
        <v>71</v>
      </c>
      <c r="C65" s="401" t="s">
        <v>44</v>
      </c>
    </row>
    <row r="66" spans="1:5" s="385" customFormat="1">
      <c r="A66" s="14"/>
      <c r="C66" s="245"/>
      <c r="D66" s="219"/>
      <c r="E66" s="392"/>
    </row>
    <row r="67" spans="1:5" s="385" customFormat="1">
      <c r="A67" s="14"/>
      <c r="B67" s="385" t="s">
        <v>1752</v>
      </c>
      <c r="C67" s="245"/>
      <c r="D67" s="219"/>
      <c r="E67" s="392"/>
    </row>
    <row r="68" spans="1:5" s="385" customFormat="1">
      <c r="A68" s="14"/>
      <c r="B68" s="385" t="s">
        <v>1753</v>
      </c>
      <c r="C68" s="245"/>
      <c r="D68" s="219"/>
      <c r="E68" s="392"/>
    </row>
    <row r="69" spans="1:5" s="385" customFormat="1" ht="15.75" thickBot="1">
      <c r="A69" s="14"/>
      <c r="C69" s="245"/>
      <c r="D69" s="219"/>
      <c r="E69" s="392"/>
    </row>
    <row r="70" spans="1:5">
      <c r="A70" s="170" t="s">
        <v>0</v>
      </c>
      <c r="B70" s="171" t="s">
        <v>6</v>
      </c>
      <c r="C70" s="470" t="s">
        <v>4</v>
      </c>
      <c r="D70" s="189" t="s">
        <v>1094</v>
      </c>
      <c r="E70" s="468" t="s">
        <v>1104</v>
      </c>
    </row>
    <row r="71" spans="1:5" ht="15.75" thickBot="1">
      <c r="A71" s="172" t="s">
        <v>1</v>
      </c>
      <c r="B71" s="173" t="s">
        <v>3</v>
      </c>
      <c r="C71" s="471"/>
      <c r="D71" s="190"/>
      <c r="E71" s="469"/>
    </row>
    <row r="72" spans="1:5">
      <c r="A72" s="82"/>
      <c r="B72" s="83"/>
      <c r="C72" s="247"/>
      <c r="D72" s="214"/>
      <c r="E72" s="239"/>
    </row>
    <row r="73" spans="1:5">
      <c r="B73" s="99" t="s">
        <v>35</v>
      </c>
    </row>
    <row r="74" spans="1:5">
      <c r="A74" s="69" t="s">
        <v>36</v>
      </c>
      <c r="B74" s="81" t="s">
        <v>1406</v>
      </c>
      <c r="C74" s="391">
        <v>1401</v>
      </c>
      <c r="D74" s="211">
        <f>+'Cover Sheet'!$B$27</f>
        <v>0.3</v>
      </c>
      <c r="E74" s="318">
        <f>+C74*(1-D74)</f>
        <v>980.69999999999993</v>
      </c>
    </row>
    <row r="75" spans="1:5">
      <c r="A75" s="205"/>
      <c r="B75" s="351" t="s">
        <v>109</v>
      </c>
      <c r="C75" s="395"/>
      <c r="D75" s="215"/>
      <c r="E75" s="318"/>
    </row>
    <row r="76" spans="1:5">
      <c r="A76" s="69" t="s">
        <v>37</v>
      </c>
      <c r="B76" s="81" t="s">
        <v>80</v>
      </c>
      <c r="C76" s="391">
        <v>2660</v>
      </c>
      <c r="D76" s="211">
        <f>+'Cover Sheet'!$B$27</f>
        <v>0.3</v>
      </c>
      <c r="E76" s="318">
        <f>+C76*(1-D76)</f>
        <v>1861.9999999999998</v>
      </c>
    </row>
    <row r="77" spans="1:5" ht="36.75">
      <c r="A77" s="315"/>
      <c r="B77" s="352" t="s">
        <v>1952</v>
      </c>
      <c r="C77" s="395"/>
      <c r="D77" s="215"/>
      <c r="E77" s="318"/>
    </row>
    <row r="78" spans="1:5">
      <c r="A78" s="315"/>
      <c r="B78" s="352"/>
      <c r="C78" s="395"/>
      <c r="D78" s="215"/>
      <c r="E78" s="318"/>
    </row>
    <row r="79" spans="1:5">
      <c r="A79" s="69" t="s">
        <v>1754</v>
      </c>
      <c r="B79" s="81" t="s">
        <v>1408</v>
      </c>
      <c r="C79" s="391">
        <v>395</v>
      </c>
      <c r="D79" s="211">
        <f>+'Cover Sheet'!$B$27</f>
        <v>0.3</v>
      </c>
      <c r="E79" s="318">
        <f>+C79*(1-D79)</f>
        <v>276.5</v>
      </c>
    </row>
    <row r="80" spans="1:5">
      <c r="A80" s="315"/>
      <c r="B80" s="336" t="s">
        <v>1950</v>
      </c>
      <c r="C80" s="395"/>
      <c r="D80" s="215"/>
      <c r="E80" s="318"/>
    </row>
    <row r="81" spans="1:5" s="385" customFormat="1">
      <c r="A81" s="14"/>
      <c r="C81" s="245"/>
      <c r="D81" s="219"/>
      <c r="E81" s="392"/>
    </row>
    <row r="82" spans="1:5" s="385" customFormat="1">
      <c r="A82" s="36"/>
      <c r="B82" s="240" t="s">
        <v>38</v>
      </c>
      <c r="C82" s="395"/>
      <c r="D82" s="215"/>
      <c r="E82" s="318"/>
    </row>
    <row r="83" spans="1:5" s="385" customFormat="1">
      <c r="A83" s="36"/>
      <c r="B83" s="331" t="s">
        <v>81</v>
      </c>
      <c r="C83" s="395"/>
      <c r="D83" s="215"/>
      <c r="E83" s="318"/>
    </row>
    <row r="84" spans="1:5" s="385" customFormat="1">
      <c r="A84" s="69" t="s">
        <v>2106</v>
      </c>
      <c r="B84" s="81" t="s">
        <v>2107</v>
      </c>
      <c r="C84" s="391">
        <v>95</v>
      </c>
      <c r="D84" s="211">
        <f>+'Cover Sheet'!$B$27</f>
        <v>0.3</v>
      </c>
      <c r="E84" s="318">
        <f>+C84*(1-D84)</f>
        <v>66.5</v>
      </c>
    </row>
    <row r="85" spans="1:5" s="385" customFormat="1">
      <c r="A85" s="14"/>
      <c r="C85" s="245"/>
      <c r="D85" s="219"/>
      <c r="E85" s="392"/>
    </row>
    <row r="86" spans="1:5" s="385" customFormat="1">
      <c r="A86" s="14"/>
      <c r="C86" s="245"/>
      <c r="D86" s="219"/>
      <c r="E86" s="392"/>
    </row>
    <row r="87" spans="1:5" ht="15.75" thickBot="1"/>
    <row r="88" spans="1:5">
      <c r="A88" s="170" t="s">
        <v>0</v>
      </c>
      <c r="B88" s="171" t="s">
        <v>2</v>
      </c>
      <c r="C88" s="470" t="s">
        <v>4</v>
      </c>
      <c r="D88" s="189" t="s">
        <v>1094</v>
      </c>
      <c r="E88" s="468" t="s">
        <v>1104</v>
      </c>
    </row>
    <row r="89" spans="1:5" ht="15.75" thickBot="1">
      <c r="A89" s="172" t="s">
        <v>1</v>
      </c>
      <c r="B89" s="173" t="s">
        <v>3</v>
      </c>
      <c r="C89" s="471"/>
      <c r="D89" s="190"/>
      <c r="E89" s="469"/>
    </row>
    <row r="90" spans="1:5">
      <c r="A90" s="9" t="s">
        <v>1513</v>
      </c>
      <c r="B90" s="39" t="s">
        <v>1511</v>
      </c>
      <c r="C90" s="246">
        <v>33883</v>
      </c>
      <c r="D90" s="211">
        <f>+'Cover Sheet'!$B$27</f>
        <v>0.3</v>
      </c>
      <c r="E90" s="317">
        <f>+C90*(1-D90)</f>
        <v>23718.1</v>
      </c>
    </row>
    <row r="91" spans="1:5">
      <c r="A91" s="9"/>
      <c r="B91" s="369"/>
      <c r="C91" s="246"/>
      <c r="D91" s="211"/>
    </row>
    <row r="92" spans="1:5">
      <c r="A92" s="9" t="s">
        <v>1514</v>
      </c>
      <c r="B92" s="39" t="s">
        <v>1512</v>
      </c>
      <c r="C92" s="246">
        <v>35435</v>
      </c>
      <c r="D92" s="211">
        <f>+'Cover Sheet'!$B$27</f>
        <v>0.3</v>
      </c>
      <c r="E92" s="317">
        <f>+C92*(1-D92)</f>
        <v>24804.5</v>
      </c>
    </row>
    <row r="100" spans="1:6" ht="15.75" thickBot="1"/>
    <row r="101" spans="1:6">
      <c r="A101" s="170" t="s">
        <v>0</v>
      </c>
      <c r="B101" s="171" t="s">
        <v>18</v>
      </c>
      <c r="C101" s="470" t="s">
        <v>4</v>
      </c>
      <c r="D101" s="189" t="s">
        <v>1094</v>
      </c>
      <c r="E101" s="468" t="s">
        <v>1104</v>
      </c>
    </row>
    <row r="102" spans="1:6" ht="15.75" thickBot="1">
      <c r="A102" s="172" t="s">
        <v>1</v>
      </c>
      <c r="B102" s="173" t="s">
        <v>3</v>
      </c>
      <c r="C102" s="471"/>
      <c r="D102" s="190"/>
      <c r="E102" s="469"/>
    </row>
    <row r="103" spans="1:6">
      <c r="C103" s="275" t="s">
        <v>44</v>
      </c>
    </row>
    <row r="104" spans="1:6">
      <c r="A104" s="9" t="s">
        <v>19</v>
      </c>
      <c r="B104" s="15" t="s">
        <v>74</v>
      </c>
      <c r="C104" s="223">
        <v>3393</v>
      </c>
      <c r="D104" s="211">
        <f>+'Cover Sheet'!$B$27</f>
        <v>0.3</v>
      </c>
      <c r="E104" s="317">
        <f>+C104*(1-D104)</f>
        <v>2375.1</v>
      </c>
    </row>
    <row r="105" spans="1:6">
      <c r="F105" s="77"/>
    </row>
    <row r="106" spans="1:6">
      <c r="A106" s="75"/>
      <c r="B106" s="76" t="s">
        <v>21</v>
      </c>
      <c r="C106" s="287"/>
    </row>
    <row r="107" spans="1:6">
      <c r="A107" s="357"/>
      <c r="B107" s="73" t="s">
        <v>22</v>
      </c>
      <c r="C107" s="358"/>
    </row>
    <row r="108" spans="1:6">
      <c r="A108" s="357"/>
      <c r="B108" s="73" t="s">
        <v>23</v>
      </c>
      <c r="C108" s="358"/>
    </row>
    <row r="109" spans="1:6">
      <c r="A109" s="357"/>
      <c r="B109" s="73" t="s">
        <v>71</v>
      </c>
      <c r="C109" s="358"/>
    </row>
    <row r="110" spans="1:6">
      <c r="A110" s="357"/>
      <c r="B110" s="73" t="s">
        <v>24</v>
      </c>
      <c r="C110" s="358"/>
    </row>
    <row r="111" spans="1:6" ht="15.75" thickBot="1"/>
    <row r="112" spans="1:6" ht="17.25" customHeight="1">
      <c r="A112" s="170" t="s">
        <v>0</v>
      </c>
      <c r="B112" s="171" t="s">
        <v>28</v>
      </c>
      <c r="C112" s="470" t="s">
        <v>4</v>
      </c>
      <c r="D112" s="189" t="s">
        <v>1094</v>
      </c>
      <c r="E112" s="468" t="s">
        <v>1104</v>
      </c>
    </row>
    <row r="113" spans="1:5" ht="18" customHeight="1" thickBot="1">
      <c r="A113" s="172" t="s">
        <v>1</v>
      </c>
      <c r="B113" s="173" t="s">
        <v>3</v>
      </c>
      <c r="C113" s="471"/>
      <c r="D113" s="190"/>
      <c r="E113" s="469"/>
    </row>
    <row r="115" spans="1:5">
      <c r="A115" s="9" t="s">
        <v>29</v>
      </c>
      <c r="B115" s="15" t="s">
        <v>76</v>
      </c>
      <c r="C115" s="223">
        <v>2305</v>
      </c>
      <c r="D115" s="211">
        <f>+'Cover Sheet'!$B$27</f>
        <v>0.3</v>
      </c>
      <c r="E115" s="317">
        <f>+C115*(1-D115)</f>
        <v>1613.5</v>
      </c>
    </row>
    <row r="116" spans="1:5">
      <c r="A116" s="9" t="s">
        <v>30</v>
      </c>
      <c r="B116" s="15" t="s">
        <v>77</v>
      </c>
      <c r="C116" s="223">
        <v>1397</v>
      </c>
      <c r="D116" s="211">
        <f>+'Cover Sheet'!$B$27</f>
        <v>0.3</v>
      </c>
      <c r="E116" s="317">
        <f>+C116*(1-D116)</f>
        <v>977.9</v>
      </c>
    </row>
    <row r="117" spans="1:5">
      <c r="A117" s="9" t="s">
        <v>31</v>
      </c>
      <c r="B117" s="15" t="s">
        <v>78</v>
      </c>
      <c r="C117" s="223">
        <v>797</v>
      </c>
      <c r="D117" s="211">
        <f>+'Cover Sheet'!$B$27</f>
        <v>0.3</v>
      </c>
      <c r="E117" s="317">
        <f>+C117*(1-D117)</f>
        <v>557.9</v>
      </c>
    </row>
    <row r="118" spans="1:5">
      <c r="C118" s="267"/>
    </row>
    <row r="119" spans="1:5">
      <c r="A119" s="75" t="s">
        <v>32</v>
      </c>
      <c r="B119" s="76" t="s">
        <v>33</v>
      </c>
      <c r="C119" s="287" t="s">
        <v>34</v>
      </c>
      <c r="D119" s="221"/>
    </row>
    <row r="120" spans="1:5">
      <c r="A120" s="357" t="s">
        <v>23</v>
      </c>
      <c r="B120" s="73" t="s">
        <v>23</v>
      </c>
      <c r="C120" s="358" t="s">
        <v>23</v>
      </c>
    </row>
    <row r="121" spans="1:5">
      <c r="A121" s="357" t="s">
        <v>1755</v>
      </c>
      <c r="B121" s="73" t="s">
        <v>71</v>
      </c>
      <c r="C121" s="358" t="s">
        <v>1755</v>
      </c>
    </row>
    <row r="122" spans="1:5" ht="30">
      <c r="A122" s="357"/>
      <c r="B122" s="73" t="s">
        <v>26</v>
      </c>
      <c r="C122" s="358" t="s">
        <v>26</v>
      </c>
    </row>
    <row r="123" spans="1:5">
      <c r="A123" s="357"/>
      <c r="B123" s="73"/>
      <c r="C123" s="358" t="s">
        <v>24</v>
      </c>
    </row>
    <row r="124" spans="1:5">
      <c r="B124" s="477" t="s">
        <v>1290</v>
      </c>
      <c r="C124" s="478" t="s">
        <v>27</v>
      </c>
    </row>
    <row r="125" spans="1:5" ht="15" customHeight="1">
      <c r="B125" s="477"/>
      <c r="C125" s="478"/>
    </row>
    <row r="126" spans="1:5" ht="15.75" thickBot="1"/>
    <row r="127" spans="1:5">
      <c r="A127" s="170" t="s">
        <v>0</v>
      </c>
      <c r="B127" s="171" t="s">
        <v>6</v>
      </c>
      <c r="C127" s="470" t="s">
        <v>4</v>
      </c>
      <c r="D127" s="189" t="s">
        <v>1094</v>
      </c>
      <c r="E127" s="468" t="s">
        <v>1104</v>
      </c>
    </row>
    <row r="128" spans="1:5" ht="15.75" thickBot="1">
      <c r="A128" s="172" t="s">
        <v>1</v>
      </c>
      <c r="B128" s="173" t="s">
        <v>3</v>
      </c>
      <c r="C128" s="471"/>
      <c r="D128" s="190"/>
      <c r="E128" s="469"/>
    </row>
    <row r="129" spans="1:5">
      <c r="A129" s="82"/>
      <c r="B129" s="83"/>
      <c r="C129" s="247"/>
      <c r="D129" s="214"/>
      <c r="E129" s="239"/>
    </row>
    <row r="130" spans="1:5">
      <c r="B130" s="99" t="s">
        <v>35</v>
      </c>
    </row>
    <row r="131" spans="1:5">
      <c r="A131" s="69" t="s">
        <v>36</v>
      </c>
      <c r="B131" s="81" t="s">
        <v>1406</v>
      </c>
      <c r="C131" s="223">
        <v>1401</v>
      </c>
      <c r="D131" s="211">
        <f>+'Cover Sheet'!$B$27</f>
        <v>0.3</v>
      </c>
      <c r="E131" s="318">
        <f>+C131*(1-D131)</f>
        <v>980.69999999999993</v>
      </c>
    </row>
    <row r="132" spans="1:5">
      <c r="A132" s="205"/>
      <c r="B132" s="351" t="s">
        <v>109</v>
      </c>
      <c r="C132" s="267"/>
      <c r="D132" s="215"/>
      <c r="E132" s="318"/>
    </row>
    <row r="133" spans="1:5">
      <c r="A133" s="69" t="s">
        <v>37</v>
      </c>
      <c r="B133" s="81" t="s">
        <v>80</v>
      </c>
      <c r="C133" s="223">
        <v>2195</v>
      </c>
      <c r="D133" s="211">
        <f>+'Cover Sheet'!$B$27</f>
        <v>0.3</v>
      </c>
      <c r="E133" s="318">
        <f>+C133*(1-D133)</f>
        <v>1536.5</v>
      </c>
    </row>
    <row r="134" spans="1:5" ht="36.75">
      <c r="A134" s="315"/>
      <c r="B134" s="352" t="s">
        <v>1952</v>
      </c>
      <c r="C134" s="267"/>
      <c r="D134" s="215"/>
      <c r="E134" s="318"/>
    </row>
    <row r="135" spans="1:5">
      <c r="A135" s="69" t="s">
        <v>1754</v>
      </c>
      <c r="B135" s="81" t="s">
        <v>1408</v>
      </c>
      <c r="C135" s="223">
        <v>415</v>
      </c>
      <c r="D135" s="211">
        <f>+'Cover Sheet'!$B$27</f>
        <v>0.3</v>
      </c>
      <c r="E135" s="318">
        <f>+C135*(1-D135)</f>
        <v>290.5</v>
      </c>
    </row>
    <row r="136" spans="1:5">
      <c r="A136" s="315"/>
      <c r="B136" s="336" t="s">
        <v>1951</v>
      </c>
      <c r="C136" s="267"/>
      <c r="D136" s="215"/>
      <c r="E136" s="318"/>
    </row>
    <row r="137" spans="1:5">
      <c r="A137" s="315"/>
      <c r="B137" s="336"/>
      <c r="C137" s="267"/>
      <c r="D137" s="215"/>
      <c r="E137" s="318"/>
    </row>
    <row r="138" spans="1:5">
      <c r="A138" s="315"/>
      <c r="B138" s="240" t="s">
        <v>112</v>
      </c>
      <c r="C138" s="267"/>
      <c r="D138" s="215"/>
      <c r="E138" s="318"/>
    </row>
    <row r="139" spans="1:5" s="5" customFormat="1">
      <c r="A139" s="69" t="s">
        <v>1177</v>
      </c>
      <c r="B139" s="81" t="s">
        <v>1524</v>
      </c>
      <c r="C139" s="223">
        <v>205</v>
      </c>
      <c r="D139" s="211">
        <f>+'Cover Sheet'!$B$27</f>
        <v>0.3</v>
      </c>
      <c r="E139" s="318">
        <f>+C139*(1-D139)</f>
        <v>143.5</v>
      </c>
    </row>
    <row r="140" spans="1:5" s="5" customFormat="1">
      <c r="A140" s="205"/>
      <c r="B140" s="351" t="s">
        <v>1529</v>
      </c>
      <c r="C140" s="267"/>
      <c r="D140" s="215"/>
      <c r="E140" s="318"/>
    </row>
    <row r="141" spans="1:5">
      <c r="A141" s="9" t="s">
        <v>124</v>
      </c>
      <c r="B141" s="15" t="s">
        <v>105</v>
      </c>
      <c r="C141" s="223">
        <v>1741</v>
      </c>
      <c r="D141" s="211">
        <f>+'Cover Sheet'!$B$27</f>
        <v>0.3</v>
      </c>
      <c r="E141" s="317">
        <f>+C141*(1-D141)</f>
        <v>1218.6999999999998</v>
      </c>
    </row>
    <row r="142" spans="1:5">
      <c r="A142" s="9" t="s">
        <v>125</v>
      </c>
      <c r="B142" s="15" t="s">
        <v>1932</v>
      </c>
      <c r="C142" s="223">
        <v>2197</v>
      </c>
      <c r="D142" s="211">
        <f>+'Cover Sheet'!$B$27</f>
        <v>0.3</v>
      </c>
      <c r="E142" s="317">
        <f>+C142*(1-D142)</f>
        <v>1537.8999999999999</v>
      </c>
    </row>
    <row r="143" spans="1:5">
      <c r="A143" s="9" t="s">
        <v>49</v>
      </c>
      <c r="B143" s="15" t="s">
        <v>63</v>
      </c>
      <c r="C143" s="223">
        <v>468</v>
      </c>
      <c r="D143" s="211">
        <f>+'Cover Sheet'!$B$27</f>
        <v>0.3</v>
      </c>
      <c r="E143" s="317">
        <f>+C143*(1-D143)</f>
        <v>327.59999999999997</v>
      </c>
    </row>
    <row r="144" spans="1:5">
      <c r="B144" s="11" t="s">
        <v>45</v>
      </c>
      <c r="C144" s="267"/>
      <c r="D144" s="211" t="s">
        <v>44</v>
      </c>
      <c r="E144" s="317" t="s">
        <v>44</v>
      </c>
    </row>
    <row r="145" spans="1:5">
      <c r="B145" s="11" t="s">
        <v>126</v>
      </c>
      <c r="C145" s="267"/>
    </row>
    <row r="146" spans="1:5">
      <c r="A146" s="9" t="s">
        <v>48</v>
      </c>
      <c r="B146" s="15" t="s">
        <v>1515</v>
      </c>
      <c r="C146" s="223">
        <v>499</v>
      </c>
      <c r="D146" s="211">
        <f>+'Cover Sheet'!$B$27</f>
        <v>0.3</v>
      </c>
      <c r="E146" s="317">
        <f>+C146*(1-D146)</f>
        <v>349.29999999999995</v>
      </c>
    </row>
    <row r="147" spans="1:5">
      <c r="A147" s="9" t="s">
        <v>1933</v>
      </c>
      <c r="B147" s="15" t="s">
        <v>1934</v>
      </c>
      <c r="C147" s="223">
        <v>200</v>
      </c>
      <c r="D147" s="211">
        <f>+'Cover Sheet'!$B$27</f>
        <v>0.3</v>
      </c>
      <c r="E147" s="317">
        <f>+C147*(1-D147)</f>
        <v>140</v>
      </c>
    </row>
    <row r="148" spans="1:5">
      <c r="A148" s="69" t="s">
        <v>1243</v>
      </c>
      <c r="B148" s="81" t="s">
        <v>91</v>
      </c>
      <c r="C148" s="223">
        <v>314</v>
      </c>
      <c r="D148" s="211">
        <f>+'Cover Sheet'!$B$27</f>
        <v>0.3</v>
      </c>
      <c r="E148" s="318">
        <f>+C148*(1-D148)</f>
        <v>219.79999999999998</v>
      </c>
    </row>
    <row r="149" spans="1:5">
      <c r="A149" s="205"/>
      <c r="B149" s="351" t="s">
        <v>113</v>
      </c>
      <c r="C149" s="267"/>
      <c r="D149" s="215"/>
      <c r="E149" s="318"/>
    </row>
    <row r="150" spans="1:5" s="315" customFormat="1">
      <c r="A150" s="69" t="s">
        <v>1244</v>
      </c>
      <c r="B150" s="81" t="s">
        <v>93</v>
      </c>
      <c r="C150" s="223">
        <v>417</v>
      </c>
      <c r="D150" s="211">
        <f>+'Cover Sheet'!$B$27</f>
        <v>0.3</v>
      </c>
      <c r="E150" s="318">
        <f>+C150*(1-D150)</f>
        <v>291.89999999999998</v>
      </c>
    </row>
    <row r="151" spans="1:5">
      <c r="A151" s="205"/>
      <c r="B151" s="351" t="s">
        <v>113</v>
      </c>
      <c r="C151" s="267"/>
      <c r="D151" s="215"/>
      <c r="E151" s="318"/>
    </row>
    <row r="152" spans="1:5">
      <c r="A152" s="205"/>
      <c r="B152" s="351" t="s">
        <v>191</v>
      </c>
      <c r="C152" s="267"/>
      <c r="D152" s="215"/>
      <c r="E152" s="318"/>
    </row>
    <row r="153" spans="1:5">
      <c r="A153" s="205"/>
      <c r="B153" s="351" t="s">
        <v>95</v>
      </c>
      <c r="C153" s="267"/>
      <c r="D153" s="215"/>
      <c r="E153" s="318"/>
    </row>
    <row r="155" spans="1:5">
      <c r="B155" s="240" t="s">
        <v>38</v>
      </c>
      <c r="C155" s="267"/>
      <c r="D155" s="215"/>
      <c r="E155" s="318"/>
    </row>
    <row r="156" spans="1:5">
      <c r="B156" s="331" t="s">
        <v>81</v>
      </c>
      <c r="C156" s="267"/>
      <c r="D156" s="215"/>
      <c r="E156" s="318"/>
    </row>
    <row r="157" spans="1:5">
      <c r="A157" s="69" t="s">
        <v>39</v>
      </c>
      <c r="B157" s="81" t="s">
        <v>1338</v>
      </c>
      <c r="C157" s="223">
        <v>247</v>
      </c>
      <c r="D157" s="211">
        <f>+'Cover Sheet'!$B$27</f>
        <v>0.3</v>
      </c>
      <c r="E157" s="318">
        <f>+C157*(1-D157)</f>
        <v>172.89999999999998</v>
      </c>
    </row>
    <row r="158" spans="1:5">
      <c r="A158" s="69" t="s">
        <v>40</v>
      </c>
      <c r="B158" s="81" t="s">
        <v>1339</v>
      </c>
      <c r="C158" s="223">
        <v>289</v>
      </c>
      <c r="D158" s="211">
        <f>+'Cover Sheet'!$B$27</f>
        <v>0.3</v>
      </c>
      <c r="E158" s="318">
        <f>+C158*(1-D158)</f>
        <v>202.29999999999998</v>
      </c>
    </row>
    <row r="159" spans="1:5">
      <c r="A159" s="69" t="s">
        <v>41</v>
      </c>
      <c r="B159" s="81" t="s">
        <v>1340</v>
      </c>
      <c r="C159" s="223">
        <v>929</v>
      </c>
      <c r="D159" s="211">
        <f>+'Cover Sheet'!$B$27</f>
        <v>0.3</v>
      </c>
      <c r="E159" s="318">
        <f>+C159*(1-D159)</f>
        <v>650.29999999999995</v>
      </c>
    </row>
    <row r="160" spans="1:5">
      <c r="A160" s="69" t="s">
        <v>42</v>
      </c>
      <c r="B160" s="81" t="s">
        <v>1341</v>
      </c>
      <c r="C160" s="223">
        <v>1544</v>
      </c>
      <c r="D160" s="211">
        <f>+'Cover Sheet'!$B$27</f>
        <v>0.3</v>
      </c>
      <c r="E160" s="318">
        <f>+C160*(1-D160)</f>
        <v>1080.8</v>
      </c>
    </row>
    <row r="161" spans="1:5">
      <c r="A161" s="69" t="s">
        <v>43</v>
      </c>
      <c r="B161" s="81" t="s">
        <v>1342</v>
      </c>
      <c r="C161" s="223">
        <v>582</v>
      </c>
      <c r="D161" s="211">
        <f>+'Cover Sheet'!$B$27</f>
        <v>0.3</v>
      </c>
      <c r="E161" s="318">
        <f>+C161*(1-D161)</f>
        <v>407.4</v>
      </c>
    </row>
    <row r="162" spans="1:5">
      <c r="A162" s="69"/>
      <c r="B162" s="81"/>
      <c r="C162" s="223"/>
      <c r="D162" s="217"/>
      <c r="E162" s="318"/>
    </row>
    <row r="163" spans="1:5" ht="15.75" thickBot="1"/>
    <row r="164" spans="1:5">
      <c r="A164" s="170" t="s">
        <v>0</v>
      </c>
      <c r="B164" s="171" t="s">
        <v>2</v>
      </c>
      <c r="C164" s="470" t="s">
        <v>4</v>
      </c>
      <c r="D164" s="189" t="s">
        <v>1094</v>
      </c>
      <c r="E164" s="468" t="s">
        <v>1104</v>
      </c>
    </row>
    <row r="165" spans="1:5" ht="15.75" thickBot="1">
      <c r="A165" s="172" t="s">
        <v>1</v>
      </c>
      <c r="B165" s="173" t="s">
        <v>3</v>
      </c>
      <c r="C165" s="471"/>
      <c r="D165" s="190"/>
      <c r="E165" s="469"/>
    </row>
    <row r="166" spans="1:5" s="315" customFormat="1">
      <c r="A166" s="9" t="s">
        <v>1519</v>
      </c>
      <c r="B166" s="39" t="s">
        <v>1516</v>
      </c>
      <c r="C166" s="246">
        <v>37123</v>
      </c>
      <c r="D166" s="211">
        <f>+'Cover Sheet'!$B$27</f>
        <v>0.3</v>
      </c>
      <c r="E166" s="317">
        <f>+C166*(1-D166)</f>
        <v>25986.1</v>
      </c>
    </row>
    <row r="167" spans="1:5" s="315" customFormat="1">
      <c r="A167" s="9"/>
      <c r="B167" s="369"/>
      <c r="C167" s="246"/>
      <c r="D167" s="211"/>
      <c r="E167" s="317"/>
    </row>
    <row r="168" spans="1:5">
      <c r="A168" s="9" t="s">
        <v>1520</v>
      </c>
      <c r="B168" s="39" t="s">
        <v>1517</v>
      </c>
      <c r="C168" s="246">
        <v>39192</v>
      </c>
      <c r="D168" s="211">
        <f>+'Cover Sheet'!$B$27</f>
        <v>0.3</v>
      </c>
      <c r="E168" s="317">
        <f>+C168*(1-D168)</f>
        <v>27434.399999999998</v>
      </c>
    </row>
    <row r="169" spans="1:5">
      <c r="A169" s="9"/>
      <c r="B169" s="369"/>
      <c r="C169" s="246"/>
      <c r="D169" s="211"/>
    </row>
    <row r="170" spans="1:5">
      <c r="A170" s="9" t="s">
        <v>1521</v>
      </c>
      <c r="B170" s="39" t="s">
        <v>1518</v>
      </c>
      <c r="C170" s="246">
        <v>40519</v>
      </c>
      <c r="D170" s="211">
        <f>+'Cover Sheet'!$B$27</f>
        <v>0.3</v>
      </c>
      <c r="E170" s="317">
        <f>+C170*(1-D170)</f>
        <v>28363.3</v>
      </c>
    </row>
    <row r="179" spans="1:5" ht="15.75" thickBot="1"/>
    <row r="180" spans="1:5">
      <c r="A180" s="170" t="s">
        <v>0</v>
      </c>
      <c r="B180" s="171" t="s">
        <v>51</v>
      </c>
      <c r="C180" s="470" t="s">
        <v>4</v>
      </c>
      <c r="D180" s="189" t="s">
        <v>1094</v>
      </c>
      <c r="E180" s="468" t="s">
        <v>1104</v>
      </c>
    </row>
    <row r="181" spans="1:5" ht="15.75" thickBot="1">
      <c r="A181" s="172" t="s">
        <v>1</v>
      </c>
      <c r="B181" s="173" t="s">
        <v>3</v>
      </c>
      <c r="C181" s="471"/>
      <c r="D181" s="190"/>
      <c r="E181" s="469"/>
    </row>
    <row r="183" spans="1:5">
      <c r="A183" s="9" t="s">
        <v>52</v>
      </c>
      <c r="B183" s="15" t="s">
        <v>67</v>
      </c>
      <c r="C183" s="223">
        <v>9788</v>
      </c>
      <c r="D183" s="211">
        <f>+'Cover Sheet'!$B$27</f>
        <v>0.3</v>
      </c>
      <c r="E183" s="317">
        <f>+C183*(1-D183)</f>
        <v>6851.5999999999995</v>
      </c>
    </row>
    <row r="184" spans="1:5">
      <c r="A184" s="9" t="s">
        <v>53</v>
      </c>
      <c r="B184" s="15" t="s">
        <v>68</v>
      </c>
      <c r="C184" s="223">
        <v>6165</v>
      </c>
      <c r="D184" s="211">
        <f>+'Cover Sheet'!$B$27</f>
        <v>0.3</v>
      </c>
      <c r="E184" s="317">
        <f>+C184*(1-D184)</f>
        <v>4315.5</v>
      </c>
    </row>
    <row r="185" spans="1:5">
      <c r="A185" s="9" t="s">
        <v>54</v>
      </c>
      <c r="B185" s="15" t="s">
        <v>69</v>
      </c>
      <c r="C185" s="223">
        <v>4930</v>
      </c>
      <c r="D185" s="211">
        <f>+'Cover Sheet'!$B$27</f>
        <v>0.3</v>
      </c>
      <c r="E185" s="317">
        <f>+C185*(1-D185)</f>
        <v>3451</v>
      </c>
    </row>
    <row r="186" spans="1:5">
      <c r="A186" s="9" t="s">
        <v>55</v>
      </c>
      <c r="B186" s="15" t="s">
        <v>70</v>
      </c>
      <c r="C186" s="223">
        <v>4295</v>
      </c>
      <c r="D186" s="211">
        <f>+'Cover Sheet'!$B$27</f>
        <v>0.3</v>
      </c>
      <c r="E186" s="317">
        <f>+C186*(1-D186)</f>
        <v>3006.5</v>
      </c>
    </row>
    <row r="187" spans="1:5">
      <c r="A187" s="9"/>
      <c r="B187" s="15"/>
      <c r="C187" s="223"/>
      <c r="D187" s="211"/>
    </row>
    <row r="188" spans="1:5">
      <c r="A188" s="75" t="s">
        <v>56</v>
      </c>
      <c r="B188" s="75" t="s">
        <v>57</v>
      </c>
      <c r="C188" s="76" t="s">
        <v>58</v>
      </c>
      <c r="D188" s="287" t="s">
        <v>59</v>
      </c>
    </row>
    <row r="189" spans="1:5" ht="30">
      <c r="A189" s="357" t="s">
        <v>60</v>
      </c>
      <c r="B189" s="357" t="s">
        <v>60</v>
      </c>
      <c r="C189" s="73" t="s">
        <v>60</v>
      </c>
      <c r="D189" s="358" t="s">
        <v>60</v>
      </c>
    </row>
    <row r="190" spans="1:5" ht="17.25" customHeight="1">
      <c r="A190" s="476" t="s">
        <v>71</v>
      </c>
      <c r="B190" s="357" t="s">
        <v>71</v>
      </c>
      <c r="C190" s="73" t="s">
        <v>1755</v>
      </c>
      <c r="D190" s="358" t="s">
        <v>1755</v>
      </c>
    </row>
    <row r="191" spans="1:5" hidden="1">
      <c r="A191" s="476"/>
      <c r="B191" s="53" t="s">
        <v>23</v>
      </c>
      <c r="C191" s="53" t="s">
        <v>23</v>
      </c>
      <c r="D191" s="53" t="s">
        <v>23</v>
      </c>
    </row>
    <row r="192" spans="1:5">
      <c r="A192" s="53" t="s">
        <v>23</v>
      </c>
      <c r="B192" s="357" t="s">
        <v>24</v>
      </c>
      <c r="C192" s="73" t="s">
        <v>24</v>
      </c>
      <c r="D192" s="358" t="s">
        <v>24</v>
      </c>
    </row>
    <row r="193" spans="1:5">
      <c r="A193" s="53"/>
      <c r="B193" s="53"/>
      <c r="C193" s="73" t="s">
        <v>25</v>
      </c>
      <c r="D193" s="358" t="s">
        <v>25</v>
      </c>
    </row>
    <row r="194" spans="1:5" ht="45">
      <c r="A194" s="53"/>
      <c r="B194" s="53"/>
      <c r="C194" s="73" t="s">
        <v>1936</v>
      </c>
      <c r="D194" s="358" t="s">
        <v>1936</v>
      </c>
    </row>
    <row r="195" spans="1:5">
      <c r="A195" s="53"/>
      <c r="B195" s="73"/>
      <c r="C195" s="73" t="s">
        <v>27</v>
      </c>
      <c r="D195" s="358" t="s">
        <v>1937</v>
      </c>
    </row>
    <row r="196" spans="1:5" ht="18" customHeight="1">
      <c r="A196" s="357"/>
      <c r="B196" s="73"/>
      <c r="C196" s="315"/>
      <c r="D196" s="358" t="s">
        <v>61</v>
      </c>
    </row>
    <row r="197" spans="1:5" ht="30">
      <c r="A197" s="357"/>
      <c r="B197" s="73"/>
      <c r="C197" s="315"/>
      <c r="D197" s="358" t="s">
        <v>63</v>
      </c>
    </row>
    <row r="198" spans="1:5">
      <c r="A198" s="408"/>
      <c r="B198" s="73"/>
      <c r="C198" s="315"/>
      <c r="D198" s="358" t="s">
        <v>1935</v>
      </c>
    </row>
    <row r="199" spans="1:5" ht="15.75" thickBot="1">
      <c r="A199" s="410"/>
      <c r="B199" s="73"/>
      <c r="C199" s="315"/>
      <c r="D199" s="412"/>
    </row>
    <row r="200" spans="1:5">
      <c r="A200" s="170" t="s">
        <v>0</v>
      </c>
      <c r="B200" s="171" t="s">
        <v>18</v>
      </c>
      <c r="C200" s="470" t="s">
        <v>4</v>
      </c>
      <c r="D200" s="189" t="s">
        <v>1094</v>
      </c>
      <c r="E200" s="468" t="s">
        <v>1104</v>
      </c>
    </row>
    <row r="201" spans="1:5" ht="15.75" thickBot="1">
      <c r="A201" s="172" t="s">
        <v>1</v>
      </c>
      <c r="B201" s="173" t="s">
        <v>3</v>
      </c>
      <c r="C201" s="471"/>
      <c r="D201" s="190"/>
      <c r="E201" s="469"/>
    </row>
    <row r="203" spans="1:5">
      <c r="A203" s="9" t="s">
        <v>19</v>
      </c>
      <c r="B203" s="15" t="s">
        <v>74</v>
      </c>
      <c r="C203" s="223">
        <v>3495</v>
      </c>
      <c r="D203" s="211">
        <f>+'Cover Sheet'!$B$27</f>
        <v>0.3</v>
      </c>
      <c r="E203" s="317">
        <f>+C203*(1-D203)</f>
        <v>2446.5</v>
      </c>
    </row>
    <row r="205" spans="1:5">
      <c r="A205" s="75"/>
      <c r="B205" s="76" t="s">
        <v>21</v>
      </c>
      <c r="C205" s="287"/>
    </row>
    <row r="206" spans="1:5">
      <c r="A206" s="357"/>
      <c r="B206" s="73" t="s">
        <v>22</v>
      </c>
      <c r="C206" s="358"/>
    </row>
    <row r="207" spans="1:5">
      <c r="A207" s="357"/>
      <c r="B207" s="73" t="s">
        <v>23</v>
      </c>
      <c r="C207" s="358"/>
    </row>
    <row r="208" spans="1:5">
      <c r="A208" s="357"/>
      <c r="B208" s="73" t="s">
        <v>71</v>
      </c>
      <c r="C208" s="358"/>
    </row>
    <row r="209" spans="1:5">
      <c r="A209" s="357"/>
      <c r="B209" s="73" t="s">
        <v>24</v>
      </c>
      <c r="C209" s="358"/>
    </row>
    <row r="210" spans="1:5" ht="15.75" thickBot="1"/>
    <row r="211" spans="1:5">
      <c r="A211" s="170" t="s">
        <v>0</v>
      </c>
      <c r="B211" s="171" t="s">
        <v>28</v>
      </c>
      <c r="C211" s="470" t="s">
        <v>4</v>
      </c>
      <c r="D211" s="189" t="s">
        <v>1094</v>
      </c>
      <c r="E211" s="468" t="s">
        <v>1104</v>
      </c>
    </row>
    <row r="212" spans="1:5" ht="15.75" thickBot="1">
      <c r="A212" s="172" t="s">
        <v>1</v>
      </c>
      <c r="B212" s="173" t="s">
        <v>3</v>
      </c>
      <c r="C212" s="471"/>
      <c r="D212" s="190"/>
      <c r="E212" s="469"/>
    </row>
    <row r="214" spans="1:5">
      <c r="A214" s="9" t="s">
        <v>29</v>
      </c>
      <c r="B214" s="15" t="s">
        <v>76</v>
      </c>
      <c r="C214" s="223">
        <v>2373</v>
      </c>
      <c r="D214" s="211">
        <f>+'Cover Sheet'!$B$27</f>
        <v>0.3</v>
      </c>
      <c r="E214" s="317">
        <f>+C214*(1-D214)</f>
        <v>1661.1</v>
      </c>
    </row>
    <row r="215" spans="1:5">
      <c r="A215" s="9" t="s">
        <v>30</v>
      </c>
      <c r="B215" s="15" t="s">
        <v>77</v>
      </c>
      <c r="C215" s="223">
        <v>1440</v>
      </c>
      <c r="D215" s="211">
        <f>+'Cover Sheet'!$B$27</f>
        <v>0.3</v>
      </c>
      <c r="E215" s="317">
        <f>+C215*(1-D215)</f>
        <v>1007.9999999999999</v>
      </c>
    </row>
    <row r="216" spans="1:5">
      <c r="A216" s="9" t="s">
        <v>31</v>
      </c>
      <c r="B216" s="15" t="s">
        <v>78</v>
      </c>
      <c r="C216" s="223">
        <v>822</v>
      </c>
      <c r="D216" s="211">
        <f>+'Cover Sheet'!$B$27</f>
        <v>0.3</v>
      </c>
      <c r="E216" s="317">
        <f>+C216*(1-D216)</f>
        <v>575.4</v>
      </c>
    </row>
    <row r="217" spans="1:5">
      <c r="C217" s="267"/>
    </row>
    <row r="218" spans="1:5">
      <c r="A218" s="75" t="s">
        <v>32</v>
      </c>
      <c r="B218" s="76" t="s">
        <v>33</v>
      </c>
      <c r="C218" s="287" t="s">
        <v>34</v>
      </c>
      <c r="D218" s="221"/>
    </row>
    <row r="219" spans="1:5">
      <c r="A219" s="357" t="s">
        <v>23</v>
      </c>
      <c r="B219" s="73" t="s">
        <v>23</v>
      </c>
      <c r="C219" s="358" t="s">
        <v>23</v>
      </c>
    </row>
    <row r="220" spans="1:5">
      <c r="A220" s="357" t="s">
        <v>71</v>
      </c>
      <c r="B220" s="73" t="s">
        <v>71</v>
      </c>
      <c r="C220" s="358" t="s">
        <v>1755</v>
      </c>
    </row>
    <row r="221" spans="1:5" ht="30">
      <c r="A221" s="357"/>
      <c r="B221" s="73" t="s">
        <v>26</v>
      </c>
      <c r="C221" s="358" t="s">
        <v>1936</v>
      </c>
    </row>
    <row r="222" spans="1:5">
      <c r="A222" s="357"/>
      <c r="B222" s="73"/>
      <c r="C222" s="358" t="s">
        <v>24</v>
      </c>
    </row>
    <row r="223" spans="1:5">
      <c r="B223" s="477" t="s">
        <v>1290</v>
      </c>
      <c r="C223" s="478" t="s">
        <v>27</v>
      </c>
    </row>
    <row r="224" spans="1:5" ht="15" customHeight="1">
      <c r="B224" s="477"/>
      <c r="C224" s="478"/>
    </row>
    <row r="225" spans="1:5" ht="15.75" thickBot="1"/>
    <row r="226" spans="1:5">
      <c r="A226" s="170" t="s">
        <v>0</v>
      </c>
      <c r="B226" s="171" t="s">
        <v>6</v>
      </c>
      <c r="C226" s="470" t="s">
        <v>4</v>
      </c>
      <c r="D226" s="189" t="s">
        <v>1094</v>
      </c>
      <c r="E226" s="468" t="s">
        <v>1104</v>
      </c>
    </row>
    <row r="227" spans="1:5" ht="15.75" thickBot="1">
      <c r="A227" s="172" t="s">
        <v>1</v>
      </c>
      <c r="B227" s="173" t="s">
        <v>3</v>
      </c>
      <c r="C227" s="471"/>
      <c r="D227" s="190"/>
      <c r="E227" s="469"/>
    </row>
    <row r="228" spans="1:5">
      <c r="A228" s="82"/>
      <c r="B228" s="83"/>
      <c r="C228" s="247"/>
      <c r="D228" s="214"/>
      <c r="E228" s="239"/>
    </row>
    <row r="229" spans="1:5">
      <c r="B229" s="99" t="s">
        <v>35</v>
      </c>
    </row>
    <row r="230" spans="1:5">
      <c r="A230" s="69" t="s">
        <v>36</v>
      </c>
      <c r="B230" s="81" t="s">
        <v>79</v>
      </c>
      <c r="C230" s="223">
        <v>1401</v>
      </c>
      <c r="D230" s="211">
        <f>+'Cover Sheet'!$B$27</f>
        <v>0.3</v>
      </c>
      <c r="E230" s="318">
        <f>+C230*(1-D230)</f>
        <v>980.69999999999993</v>
      </c>
    </row>
    <row r="231" spans="1:5">
      <c r="A231" s="205"/>
      <c r="B231" s="351" t="s">
        <v>109</v>
      </c>
      <c r="C231" s="267"/>
      <c r="D231" s="215"/>
      <c r="E231" s="318"/>
    </row>
    <row r="232" spans="1:5">
      <c r="A232" s="69" t="s">
        <v>37</v>
      </c>
      <c r="B232" s="81" t="s">
        <v>80</v>
      </c>
      <c r="C232" s="223">
        <v>2195</v>
      </c>
      <c r="D232" s="211">
        <f>+'Cover Sheet'!$B$27</f>
        <v>0.3</v>
      </c>
      <c r="E232" s="318">
        <f>+C232*(1-D232)</f>
        <v>1536.5</v>
      </c>
    </row>
    <row r="233" spans="1:5" ht="36.75">
      <c r="A233" s="315"/>
      <c r="B233" s="352" t="s">
        <v>1952</v>
      </c>
      <c r="C233" s="267"/>
      <c r="D233" s="215"/>
      <c r="E233" s="318"/>
    </row>
    <row r="234" spans="1:5">
      <c r="A234" s="69" t="s">
        <v>1754</v>
      </c>
      <c r="B234" s="81" t="s">
        <v>1532</v>
      </c>
      <c r="C234" s="223">
        <v>415</v>
      </c>
      <c r="D234" s="211">
        <f>+'Cover Sheet'!$B$27</f>
        <v>0.3</v>
      </c>
      <c r="E234" s="318">
        <f>+C234*(1-D234)</f>
        <v>290.5</v>
      </c>
    </row>
    <row r="235" spans="1:5">
      <c r="A235" s="315"/>
      <c r="B235" s="336" t="s">
        <v>1951</v>
      </c>
      <c r="C235" s="267"/>
      <c r="D235" s="215"/>
      <c r="E235" s="318"/>
    </row>
    <row r="236" spans="1:5" s="315" customFormat="1">
      <c r="B236" s="312"/>
      <c r="C236" s="267"/>
      <c r="D236" s="215"/>
      <c r="E236" s="318"/>
    </row>
    <row r="237" spans="1:5" s="315" customFormat="1">
      <c r="B237" s="312"/>
      <c r="C237" s="267"/>
      <c r="D237" s="215"/>
      <c r="E237" s="318"/>
    </row>
    <row r="238" spans="1:5" s="315" customFormat="1">
      <c r="B238" s="312"/>
      <c r="C238" s="267"/>
      <c r="D238" s="215"/>
      <c r="E238" s="318"/>
    </row>
    <row r="239" spans="1:5" s="315" customFormat="1">
      <c r="A239" s="36"/>
      <c r="B239" s="240" t="s">
        <v>112</v>
      </c>
      <c r="C239" s="275"/>
      <c r="D239" s="222"/>
      <c r="E239" s="317"/>
    </row>
    <row r="240" spans="1:5" s="315" customFormat="1">
      <c r="A240" s="69" t="s">
        <v>1243</v>
      </c>
      <c r="B240" s="81" t="s">
        <v>91</v>
      </c>
      <c r="C240" s="223">
        <v>314</v>
      </c>
      <c r="D240" s="211">
        <f>+'Cover Sheet'!$B$27</f>
        <v>0.3</v>
      </c>
      <c r="E240" s="318">
        <f>+C240*(1-D240)</f>
        <v>219.79999999999998</v>
      </c>
    </row>
    <row r="241" spans="1:5" s="315" customFormat="1">
      <c r="A241" s="205"/>
      <c r="B241" s="351" t="s">
        <v>113</v>
      </c>
      <c r="C241" s="267"/>
      <c r="D241" s="215"/>
      <c r="E241" s="318"/>
    </row>
    <row r="242" spans="1:5" s="315" customFormat="1">
      <c r="A242" s="69" t="s">
        <v>1244</v>
      </c>
      <c r="B242" s="81" t="s">
        <v>93</v>
      </c>
      <c r="C242" s="223">
        <v>417</v>
      </c>
      <c r="D242" s="211">
        <f>+'Cover Sheet'!$B$27</f>
        <v>0.3</v>
      </c>
      <c r="E242" s="318">
        <f>+C242*(1-D242)</f>
        <v>291.89999999999998</v>
      </c>
    </row>
    <row r="243" spans="1:5" s="315" customFormat="1">
      <c r="A243" s="205"/>
      <c r="B243" s="351" t="s">
        <v>113</v>
      </c>
      <c r="C243" s="267"/>
      <c r="D243" s="215"/>
      <c r="E243" s="318"/>
    </row>
    <row r="244" spans="1:5" s="315" customFormat="1">
      <c r="A244" s="205"/>
      <c r="B244" s="351" t="s">
        <v>191</v>
      </c>
      <c r="C244" s="267"/>
      <c r="D244" s="215"/>
      <c r="E244" s="318"/>
    </row>
    <row r="245" spans="1:5" s="315" customFormat="1">
      <c r="A245" s="205"/>
      <c r="B245" s="351" t="s">
        <v>95</v>
      </c>
      <c r="C245" s="267"/>
      <c r="D245" s="215"/>
      <c r="E245" s="318"/>
    </row>
    <row r="246" spans="1:5" s="315" customFormat="1">
      <c r="A246" s="9" t="s">
        <v>65</v>
      </c>
      <c r="B246" s="15" t="s">
        <v>61</v>
      </c>
      <c r="C246" s="223">
        <v>1571</v>
      </c>
      <c r="D246" s="211">
        <f>+'Cover Sheet'!$B$27</f>
        <v>0.3</v>
      </c>
      <c r="E246" s="318">
        <f>+C246*(1-D246)</f>
        <v>1099.6999999999998</v>
      </c>
    </row>
    <row r="247" spans="1:5" s="315" customFormat="1">
      <c r="A247" s="36"/>
      <c r="B247" s="16" t="s">
        <v>1343</v>
      </c>
      <c r="C247" s="267"/>
      <c r="D247" s="222"/>
      <c r="E247" s="317"/>
    </row>
    <row r="248" spans="1:5" s="315" customFormat="1">
      <c r="A248" s="9" t="s">
        <v>44</v>
      </c>
      <c r="B248" s="16" t="s">
        <v>1344</v>
      </c>
      <c r="C248" s="267"/>
      <c r="D248" s="222"/>
      <c r="E248" s="317"/>
    </row>
    <row r="249" spans="1:5" s="315" customFormat="1">
      <c r="A249" s="15" t="s">
        <v>1177</v>
      </c>
      <c r="B249" s="15" t="s">
        <v>97</v>
      </c>
      <c r="C249" s="223">
        <v>205</v>
      </c>
      <c r="D249" s="211">
        <f>+'Cover Sheet'!$B$27</f>
        <v>0.3</v>
      </c>
      <c r="E249" s="317">
        <f>+C249*(1-D249)</f>
        <v>143.5</v>
      </c>
    </row>
    <row r="250" spans="1:5" s="315" customFormat="1">
      <c r="A250" s="15"/>
      <c r="B250" s="351" t="s">
        <v>1525</v>
      </c>
      <c r="C250" s="223"/>
      <c r="D250" s="211"/>
      <c r="E250" s="317"/>
    </row>
    <row r="251" spans="1:5" s="315" customFormat="1">
      <c r="A251" s="15"/>
      <c r="B251" s="351" t="s">
        <v>1526</v>
      </c>
      <c r="C251" s="223"/>
      <c r="D251" s="211"/>
      <c r="E251" s="317"/>
    </row>
    <row r="252" spans="1:5" s="315" customFormat="1">
      <c r="A252" s="9" t="s">
        <v>118</v>
      </c>
      <c r="B252" s="15" t="s">
        <v>98</v>
      </c>
      <c r="C252" s="223">
        <v>3732</v>
      </c>
      <c r="D252" s="211">
        <f>+'Cover Sheet'!$B$27</f>
        <v>0.3</v>
      </c>
      <c r="E252" s="317">
        <f>+C252*(1-D252)</f>
        <v>2612.3999999999996</v>
      </c>
    </row>
    <row r="253" spans="1:5" s="315" customFormat="1">
      <c r="A253" s="36"/>
      <c r="B253" s="15" t="s">
        <v>1939</v>
      </c>
      <c r="C253" s="267"/>
      <c r="D253" s="222"/>
      <c r="E253" s="317"/>
    </row>
    <row r="254" spans="1:5" s="315" customFormat="1">
      <c r="A254" s="9" t="s">
        <v>47</v>
      </c>
      <c r="B254" s="15" t="s">
        <v>62</v>
      </c>
      <c r="C254" s="223">
        <v>1582</v>
      </c>
      <c r="D254" s="211">
        <f>+'Cover Sheet'!$B$27</f>
        <v>0.3</v>
      </c>
      <c r="E254" s="317">
        <f>+C254*(1-D254)</f>
        <v>1107.3999999999999</v>
      </c>
    </row>
    <row r="255" spans="1:5" s="315" customFormat="1">
      <c r="A255" s="36"/>
      <c r="B255" s="11" t="s">
        <v>1345</v>
      </c>
      <c r="C255" s="267"/>
      <c r="D255" s="222"/>
      <c r="E255" s="317"/>
    </row>
    <row r="256" spans="1:5" s="315" customFormat="1">
      <c r="A256" s="36"/>
      <c r="B256" s="11" t="s">
        <v>1346</v>
      </c>
      <c r="C256" s="267"/>
      <c r="D256" s="222"/>
      <c r="E256" s="317"/>
    </row>
    <row r="257" spans="1:5" s="315" customFormat="1">
      <c r="A257" s="9" t="s">
        <v>44</v>
      </c>
      <c r="B257" s="16" t="s">
        <v>1347</v>
      </c>
      <c r="C257" s="267"/>
      <c r="D257" s="222"/>
      <c r="E257" s="317"/>
    </row>
    <row r="258" spans="1:5" s="315" customFormat="1">
      <c r="A258" s="9" t="s">
        <v>48</v>
      </c>
      <c r="B258" s="15" t="s">
        <v>1531</v>
      </c>
      <c r="C258" s="223">
        <v>499</v>
      </c>
      <c r="D258" s="211">
        <f>+'Cover Sheet'!$B$27</f>
        <v>0.3</v>
      </c>
      <c r="E258" s="317">
        <f>+C258*(1-D258)</f>
        <v>349.29999999999995</v>
      </c>
    </row>
    <row r="259" spans="1:5" s="315" customFormat="1">
      <c r="A259" s="9"/>
      <c r="B259" s="11" t="s">
        <v>1533</v>
      </c>
      <c r="C259" s="223"/>
      <c r="D259" s="211"/>
      <c r="E259" s="317"/>
    </row>
    <row r="260" spans="1:5" s="315" customFormat="1">
      <c r="A260" s="9" t="s">
        <v>124</v>
      </c>
      <c r="B260" s="15" t="s">
        <v>1940</v>
      </c>
      <c r="C260" s="223">
        <v>1741</v>
      </c>
      <c r="D260" s="211">
        <f>+'Cover Sheet'!$B$27</f>
        <v>0.3</v>
      </c>
      <c r="E260" s="317">
        <f>+C260*(1-D260)</f>
        <v>1218.6999999999998</v>
      </c>
    </row>
    <row r="261" spans="1:5" s="315" customFormat="1">
      <c r="A261" s="9" t="s">
        <v>125</v>
      </c>
      <c r="B261" s="15" t="s">
        <v>1938</v>
      </c>
      <c r="C261" s="223">
        <v>2197</v>
      </c>
      <c r="D261" s="211">
        <f>+'Cover Sheet'!$B$27</f>
        <v>0.3</v>
      </c>
      <c r="E261" s="317">
        <f>+C261*(1-D261)</f>
        <v>1537.8999999999999</v>
      </c>
    </row>
    <row r="262" spans="1:5">
      <c r="A262" s="9" t="s">
        <v>49</v>
      </c>
      <c r="B262" s="15" t="s">
        <v>63</v>
      </c>
      <c r="C262" s="223">
        <v>468</v>
      </c>
      <c r="D262" s="211">
        <f>+'Cover Sheet'!$B$27</f>
        <v>0.3</v>
      </c>
      <c r="E262" s="317">
        <f>+C262*(1-D262)</f>
        <v>327.59999999999997</v>
      </c>
    </row>
    <row r="263" spans="1:5">
      <c r="B263" s="11" t="s">
        <v>45</v>
      </c>
      <c r="C263" s="267"/>
      <c r="D263" s="211"/>
    </row>
    <row r="264" spans="1:5">
      <c r="B264" s="11" t="s">
        <v>126</v>
      </c>
      <c r="C264" s="267"/>
    </row>
    <row r="265" spans="1:5">
      <c r="A265" s="9" t="s">
        <v>1933</v>
      </c>
      <c r="B265" s="388" t="s">
        <v>1934</v>
      </c>
      <c r="C265" s="223">
        <v>200</v>
      </c>
      <c r="D265" s="211">
        <f>+'Cover Sheet'!$B$27</f>
        <v>0.3</v>
      </c>
      <c r="E265" s="317">
        <f>+C265*(1-D265)</f>
        <v>140</v>
      </c>
    </row>
    <row r="266" spans="1:5">
      <c r="A266" s="9" t="s">
        <v>127</v>
      </c>
      <c r="B266" s="15" t="s">
        <v>1953</v>
      </c>
      <c r="C266" s="223">
        <v>653</v>
      </c>
      <c r="D266" s="211">
        <f>+'Cover Sheet'!$B$27</f>
        <v>0.3</v>
      </c>
      <c r="E266" s="317">
        <f>+C266*(1-D266)</f>
        <v>457.09999999999997</v>
      </c>
    </row>
    <row r="268" spans="1:5">
      <c r="B268" s="240" t="s">
        <v>1348</v>
      </c>
      <c r="C268" s="267"/>
      <c r="D268" s="215"/>
      <c r="E268" s="318"/>
    </row>
    <row r="269" spans="1:5">
      <c r="B269" s="331" t="s">
        <v>81</v>
      </c>
      <c r="C269" s="267"/>
      <c r="D269" s="215"/>
      <c r="E269" s="318"/>
    </row>
    <row r="270" spans="1:5">
      <c r="A270" s="69" t="s">
        <v>39</v>
      </c>
      <c r="B270" s="81" t="s">
        <v>1338</v>
      </c>
      <c r="C270" s="223">
        <v>247</v>
      </c>
      <c r="D270" s="211">
        <f>+'Cover Sheet'!$B$27</f>
        <v>0.3</v>
      </c>
      <c r="E270" s="318">
        <f>+C270*(1-D270)</f>
        <v>172.89999999999998</v>
      </c>
    </row>
    <row r="271" spans="1:5">
      <c r="A271" s="69" t="s">
        <v>40</v>
      </c>
      <c r="B271" s="81" t="s">
        <v>1339</v>
      </c>
      <c r="C271" s="223">
        <v>289</v>
      </c>
      <c r="D271" s="211">
        <f>+'Cover Sheet'!$B$27</f>
        <v>0.3</v>
      </c>
      <c r="E271" s="318">
        <f>+C271*(1-D271)</f>
        <v>202.29999999999998</v>
      </c>
    </row>
    <row r="272" spans="1:5">
      <c r="A272" s="69" t="s">
        <v>41</v>
      </c>
      <c r="B272" s="81" t="s">
        <v>1340</v>
      </c>
      <c r="C272" s="223">
        <v>929</v>
      </c>
      <c r="D272" s="211">
        <f>+'Cover Sheet'!$B$27</f>
        <v>0.3</v>
      </c>
      <c r="E272" s="318">
        <f>+C272*(1-D272)</f>
        <v>650.29999999999995</v>
      </c>
    </row>
    <row r="273" spans="1:5">
      <c r="A273" s="69" t="s">
        <v>42</v>
      </c>
      <c r="B273" s="81" t="s">
        <v>1341</v>
      </c>
      <c r="C273" s="223">
        <v>1544</v>
      </c>
      <c r="D273" s="211">
        <f>+'Cover Sheet'!$B$27</f>
        <v>0.3</v>
      </c>
      <c r="E273" s="318">
        <f>+C273*(1-D273)</f>
        <v>1080.8</v>
      </c>
    </row>
    <row r="274" spans="1:5">
      <c r="A274" s="69" t="s">
        <v>43</v>
      </c>
      <c r="B274" s="81" t="s">
        <v>1342</v>
      </c>
      <c r="C274" s="223">
        <v>582</v>
      </c>
      <c r="D274" s="211">
        <f>+'Cover Sheet'!$B$27</f>
        <v>0.3</v>
      </c>
      <c r="E274" s="318">
        <f>+C274*(1-D274)</f>
        <v>407.4</v>
      </c>
    </row>
    <row r="276" spans="1:5">
      <c r="B276" s="240" t="s">
        <v>1349</v>
      </c>
      <c r="C276" s="267"/>
      <c r="D276" s="215"/>
      <c r="E276" s="318"/>
    </row>
    <row r="277" spans="1:5">
      <c r="B277" s="331" t="s">
        <v>81</v>
      </c>
      <c r="C277" s="267"/>
      <c r="D277" s="215"/>
      <c r="E277" s="318"/>
    </row>
    <row r="278" spans="1:5">
      <c r="A278" s="69" t="s">
        <v>1678</v>
      </c>
      <c r="B278" s="81" t="s">
        <v>1338</v>
      </c>
      <c r="C278" s="223">
        <v>0</v>
      </c>
      <c r="D278" s="211">
        <f>+'Cover Sheet'!$B$27</f>
        <v>0.3</v>
      </c>
      <c r="E278" s="318">
        <f>+C278*(1-D278)</f>
        <v>0</v>
      </c>
    </row>
    <row r="279" spans="1:5">
      <c r="A279" s="69" t="s">
        <v>1679</v>
      </c>
      <c r="B279" s="81" t="s">
        <v>1339</v>
      </c>
      <c r="C279" s="223">
        <v>53</v>
      </c>
      <c r="D279" s="211">
        <f>+'Cover Sheet'!$B$27</f>
        <v>0.3</v>
      </c>
      <c r="E279" s="318">
        <f>+C279*(1-D279)</f>
        <v>37.099999999999994</v>
      </c>
    </row>
    <row r="280" spans="1:5">
      <c r="A280" s="69" t="s">
        <v>1680</v>
      </c>
      <c r="B280" s="81" t="s">
        <v>1340</v>
      </c>
      <c r="C280" s="223">
        <v>688</v>
      </c>
      <c r="D280" s="211">
        <f>+'Cover Sheet'!$B$27</f>
        <v>0.3</v>
      </c>
      <c r="E280" s="318">
        <f>+C280*(1-D280)</f>
        <v>481.59999999999997</v>
      </c>
    </row>
    <row r="281" spans="1:5">
      <c r="A281" s="69" t="s">
        <v>1681</v>
      </c>
      <c r="B281" s="81" t="s">
        <v>1341</v>
      </c>
      <c r="C281" s="223">
        <v>1302</v>
      </c>
      <c r="D281" s="211">
        <f>+'Cover Sheet'!$B$27</f>
        <v>0.3</v>
      </c>
      <c r="E281" s="318">
        <f>+C281*(1-D281)</f>
        <v>911.4</v>
      </c>
    </row>
    <row r="282" spans="1:5">
      <c r="A282" s="69"/>
      <c r="B282" s="81"/>
      <c r="C282" s="223"/>
      <c r="D282" s="217"/>
      <c r="E282" s="318"/>
    </row>
    <row r="283" spans="1:5" ht="15.75" thickBot="1">
      <c r="A283" s="69"/>
      <c r="B283" s="81"/>
      <c r="C283" s="223"/>
      <c r="D283" s="217"/>
      <c r="E283" s="318"/>
    </row>
    <row r="284" spans="1:5">
      <c r="A284" s="170" t="s">
        <v>0</v>
      </c>
      <c r="B284" s="171" t="s">
        <v>2</v>
      </c>
      <c r="C284" s="470" t="s">
        <v>4</v>
      </c>
      <c r="D284" s="189" t="s">
        <v>1094</v>
      </c>
      <c r="E284" s="468" t="s">
        <v>1104</v>
      </c>
    </row>
    <row r="285" spans="1:5" ht="15.75" thickBot="1">
      <c r="A285" s="172" t="s">
        <v>1</v>
      </c>
      <c r="B285" s="173" t="s">
        <v>3</v>
      </c>
      <c r="C285" s="471"/>
      <c r="D285" s="190"/>
      <c r="E285" s="469"/>
    </row>
    <row r="286" spans="1:5">
      <c r="A286" s="9" t="s">
        <v>1677</v>
      </c>
      <c r="B286" s="39" t="s">
        <v>1588</v>
      </c>
      <c r="C286" s="246">
        <v>43076</v>
      </c>
      <c r="D286" s="211">
        <f>+'Cover Sheet'!$B$27</f>
        <v>0.3</v>
      </c>
      <c r="E286" s="317">
        <f>+C286*(1-D286)</f>
        <v>30153.199999999997</v>
      </c>
    </row>
    <row r="287" spans="1:5">
      <c r="A287" s="9"/>
      <c r="B287" s="369"/>
      <c r="C287" s="246"/>
      <c r="D287" s="211"/>
    </row>
    <row r="288" spans="1:5">
      <c r="A288" s="9" t="s">
        <v>1682</v>
      </c>
      <c r="B288" s="39" t="s">
        <v>1589</v>
      </c>
      <c r="C288" s="246">
        <v>45459</v>
      </c>
      <c r="D288" s="211">
        <f>+'Cover Sheet'!$B$27</f>
        <v>0.3</v>
      </c>
      <c r="E288" s="317">
        <f>+C288*(1-D288)</f>
        <v>31821.3</v>
      </c>
    </row>
    <row r="289" spans="1:5">
      <c r="A289" s="9"/>
      <c r="B289" s="369"/>
      <c r="C289" s="246"/>
      <c r="D289" s="211"/>
    </row>
    <row r="290" spans="1:5" s="315" customFormat="1">
      <c r="A290" s="9"/>
      <c r="B290" s="81"/>
      <c r="C290" s="246"/>
      <c r="D290" s="211"/>
      <c r="E290" s="317"/>
    </row>
    <row r="291" spans="1:5" s="315" customFormat="1">
      <c r="A291" s="9"/>
      <c r="B291" s="81"/>
      <c r="C291" s="246"/>
      <c r="D291" s="211"/>
      <c r="E291" s="317"/>
    </row>
    <row r="292" spans="1:5">
      <c r="A292" s="9"/>
      <c r="B292" s="81"/>
      <c r="C292" s="246"/>
      <c r="D292" s="211"/>
    </row>
    <row r="293" spans="1:5">
      <c r="A293" s="9"/>
      <c r="B293" s="81"/>
      <c r="C293" s="246"/>
      <c r="D293" s="211"/>
    </row>
    <row r="294" spans="1:5">
      <c r="A294" s="9"/>
      <c r="B294" s="81"/>
      <c r="C294" s="246"/>
      <c r="D294" s="211"/>
    </row>
    <row r="295" spans="1:5">
      <c r="A295" s="9"/>
      <c r="B295" s="81"/>
      <c r="C295" s="246"/>
      <c r="D295" s="211"/>
    </row>
    <row r="296" spans="1:5" ht="15.75" thickBot="1">
      <c r="A296" s="9"/>
      <c r="B296" s="81"/>
      <c r="C296" s="246"/>
      <c r="D296" s="211"/>
    </row>
    <row r="297" spans="1:5">
      <c r="A297" s="170" t="s">
        <v>0</v>
      </c>
      <c r="B297" s="171" t="s">
        <v>51</v>
      </c>
      <c r="C297" s="470" t="s">
        <v>4</v>
      </c>
      <c r="D297" s="189" t="s">
        <v>1094</v>
      </c>
      <c r="E297" s="468" t="s">
        <v>1104</v>
      </c>
    </row>
    <row r="298" spans="1:5" ht="15.75" thickBot="1">
      <c r="A298" s="172" t="s">
        <v>1</v>
      </c>
      <c r="B298" s="173" t="s">
        <v>3</v>
      </c>
      <c r="C298" s="471"/>
      <c r="D298" s="190"/>
      <c r="E298" s="469"/>
    </row>
    <row r="300" spans="1:5">
      <c r="A300" s="9" t="s">
        <v>52</v>
      </c>
      <c r="B300" s="15" t="s">
        <v>67</v>
      </c>
      <c r="C300" s="223">
        <v>10137</v>
      </c>
      <c r="D300" s="211">
        <f>+'Cover Sheet'!$B$27</f>
        <v>0.3</v>
      </c>
      <c r="E300" s="317">
        <f>+C300*(1-D300)</f>
        <v>7095.9</v>
      </c>
    </row>
    <row r="301" spans="1:5">
      <c r="A301" s="9" t="s">
        <v>53</v>
      </c>
      <c r="B301" s="15" t="s">
        <v>68</v>
      </c>
      <c r="C301" s="223">
        <v>6349</v>
      </c>
      <c r="D301" s="211">
        <f>+'Cover Sheet'!$B$27</f>
        <v>0.3</v>
      </c>
      <c r="E301" s="317">
        <f>+C301*(1-D301)</f>
        <v>4444.2999999999993</v>
      </c>
    </row>
    <row r="302" spans="1:5">
      <c r="A302" s="9" t="s">
        <v>54</v>
      </c>
      <c r="B302" s="15" t="s">
        <v>69</v>
      </c>
      <c r="C302" s="223">
        <v>5076</v>
      </c>
      <c r="D302" s="211">
        <f>+'Cover Sheet'!$B$27</f>
        <v>0.3</v>
      </c>
      <c r="E302" s="317">
        <f>+C302*(1-D302)</f>
        <v>3553.2</v>
      </c>
    </row>
    <row r="303" spans="1:5">
      <c r="A303" s="9" t="s">
        <v>55</v>
      </c>
      <c r="B303" s="81" t="s">
        <v>70</v>
      </c>
      <c r="C303" s="223">
        <v>4425</v>
      </c>
      <c r="D303" s="211">
        <f>+'Cover Sheet'!$B$27</f>
        <v>0.3</v>
      </c>
      <c r="E303" s="317">
        <f>+C303*(1-D303)</f>
        <v>3097.5</v>
      </c>
    </row>
    <row r="305" spans="1:5">
      <c r="A305" s="75" t="s">
        <v>56</v>
      </c>
      <c r="B305" s="76" t="s">
        <v>58</v>
      </c>
      <c r="C305" s="287" t="s">
        <v>59</v>
      </c>
      <c r="D305" s="221"/>
    </row>
    <row r="306" spans="1:5" ht="30">
      <c r="A306" s="357" t="s">
        <v>60</v>
      </c>
      <c r="B306" s="73" t="s">
        <v>60</v>
      </c>
      <c r="C306" s="358" t="s">
        <v>60</v>
      </c>
    </row>
    <row r="307" spans="1:5">
      <c r="A307" s="357" t="s">
        <v>23</v>
      </c>
      <c r="B307" s="73" t="s">
        <v>23</v>
      </c>
      <c r="C307" s="358" t="s">
        <v>23</v>
      </c>
    </row>
    <row r="308" spans="1:5">
      <c r="A308" s="357" t="s">
        <v>71</v>
      </c>
      <c r="B308" s="73" t="s">
        <v>71</v>
      </c>
      <c r="C308" s="358" t="s">
        <v>1755</v>
      </c>
    </row>
    <row r="309" spans="1:5">
      <c r="A309" s="357"/>
      <c r="B309" s="73" t="s">
        <v>24</v>
      </c>
      <c r="C309" s="358" t="s">
        <v>24</v>
      </c>
    </row>
    <row r="310" spans="1:5">
      <c r="A310" s="75" t="s">
        <v>57</v>
      </c>
      <c r="B310" s="73" t="s">
        <v>25</v>
      </c>
      <c r="C310" s="358" t="s">
        <v>25</v>
      </c>
    </row>
    <row r="311" spans="1:5" ht="30">
      <c r="A311" s="357" t="s">
        <v>60</v>
      </c>
      <c r="B311" s="73" t="s">
        <v>26</v>
      </c>
      <c r="C311" s="358" t="s">
        <v>26</v>
      </c>
    </row>
    <row r="312" spans="1:5">
      <c r="A312" s="357" t="s">
        <v>23</v>
      </c>
      <c r="B312" s="73" t="s">
        <v>27</v>
      </c>
      <c r="C312" s="358" t="s">
        <v>27</v>
      </c>
    </row>
    <row r="313" spans="1:5">
      <c r="A313" s="357" t="s">
        <v>71</v>
      </c>
      <c r="B313" s="73"/>
      <c r="C313" s="358" t="s">
        <v>66</v>
      </c>
    </row>
    <row r="314" spans="1:5" ht="30">
      <c r="A314" s="357" t="s">
        <v>24</v>
      </c>
      <c r="B314" s="73"/>
      <c r="C314" s="358" t="s">
        <v>72</v>
      </c>
    </row>
    <row r="315" spans="1:5" ht="30">
      <c r="A315" s="357"/>
      <c r="B315" s="73"/>
      <c r="C315" s="358" t="s">
        <v>63</v>
      </c>
    </row>
    <row r="316" spans="1:5">
      <c r="A316" s="357"/>
      <c r="B316" s="73"/>
      <c r="C316" s="358" t="s">
        <v>64</v>
      </c>
    </row>
    <row r="317" spans="1:5" ht="15.75" thickBot="1"/>
    <row r="318" spans="1:5">
      <c r="A318" s="170" t="s">
        <v>0</v>
      </c>
      <c r="B318" s="171" t="s">
        <v>18</v>
      </c>
      <c r="C318" s="470" t="s">
        <v>4</v>
      </c>
      <c r="D318" s="189" t="s">
        <v>1094</v>
      </c>
      <c r="E318" s="468" t="s">
        <v>1104</v>
      </c>
    </row>
    <row r="319" spans="1:5" ht="15.75" thickBot="1">
      <c r="A319" s="172" t="s">
        <v>1</v>
      </c>
      <c r="B319" s="173" t="s">
        <v>3</v>
      </c>
      <c r="C319" s="471"/>
      <c r="D319" s="190"/>
      <c r="E319" s="469"/>
    </row>
    <row r="320" spans="1:5">
      <c r="C320" s="267"/>
    </row>
    <row r="321" spans="1:5">
      <c r="A321" s="9" t="s">
        <v>19</v>
      </c>
      <c r="B321" s="15" t="s">
        <v>74</v>
      </c>
      <c r="C321" s="223">
        <v>3600</v>
      </c>
      <c r="D321" s="211">
        <f>+'Cover Sheet'!$B$27</f>
        <v>0.3</v>
      </c>
      <c r="E321" s="317">
        <f>+C321*(1-D321)</f>
        <v>2520</v>
      </c>
    </row>
    <row r="322" spans="1:5">
      <c r="C322" s="267"/>
    </row>
    <row r="323" spans="1:5">
      <c r="A323" s="75"/>
      <c r="B323" s="76" t="s">
        <v>21</v>
      </c>
      <c r="C323" s="287"/>
      <c r="D323" s="221"/>
    </row>
    <row r="324" spans="1:5">
      <c r="A324" s="357"/>
      <c r="B324" s="73" t="s">
        <v>22</v>
      </c>
      <c r="C324" s="358"/>
    </row>
    <row r="325" spans="1:5">
      <c r="A325" s="357"/>
      <c r="B325" s="73" t="s">
        <v>23</v>
      </c>
      <c r="C325" s="358"/>
    </row>
    <row r="326" spans="1:5">
      <c r="A326" s="357"/>
      <c r="B326" s="73" t="s">
        <v>71</v>
      </c>
      <c r="C326" s="358"/>
    </row>
    <row r="327" spans="1:5">
      <c r="A327" s="357"/>
      <c r="B327" s="73" t="s">
        <v>24</v>
      </c>
      <c r="C327" s="358"/>
    </row>
    <row r="328" spans="1:5">
      <c r="A328" s="357"/>
      <c r="B328" s="73"/>
      <c r="C328" s="358"/>
    </row>
    <row r="329" spans="1:5" ht="15.75" thickBot="1">
      <c r="A329" s="357"/>
      <c r="B329" s="73"/>
      <c r="C329" s="358"/>
    </row>
    <row r="330" spans="1:5">
      <c r="A330" s="170" t="s">
        <v>0</v>
      </c>
      <c r="B330" s="171" t="s">
        <v>28</v>
      </c>
      <c r="C330" s="470" t="s">
        <v>4</v>
      </c>
      <c r="D330" s="189" t="s">
        <v>1094</v>
      </c>
      <c r="E330" s="468" t="s">
        <v>1104</v>
      </c>
    </row>
    <row r="331" spans="1:5" ht="15.75" thickBot="1">
      <c r="A331" s="172" t="s">
        <v>1</v>
      </c>
      <c r="B331" s="173" t="s">
        <v>3</v>
      </c>
      <c r="C331" s="471"/>
      <c r="D331" s="190"/>
      <c r="E331" s="469"/>
    </row>
    <row r="333" spans="1:5">
      <c r="A333" s="9" t="s">
        <v>29</v>
      </c>
      <c r="B333" s="15" t="s">
        <v>76</v>
      </c>
      <c r="C333" s="223">
        <v>2443</v>
      </c>
      <c r="D333" s="211">
        <f>+'Cover Sheet'!$B$27</f>
        <v>0.3</v>
      </c>
      <c r="E333" s="317">
        <f>+C333*(1-D333)</f>
        <v>1710.1</v>
      </c>
    </row>
    <row r="334" spans="1:5">
      <c r="A334" s="9" t="s">
        <v>30</v>
      </c>
      <c r="B334" s="15" t="s">
        <v>77</v>
      </c>
      <c r="C334" s="223">
        <v>1484</v>
      </c>
      <c r="D334" s="211">
        <f>+'Cover Sheet'!$B$27</f>
        <v>0.3</v>
      </c>
      <c r="E334" s="317">
        <f>+C334*(1-D334)</f>
        <v>1038.8</v>
      </c>
    </row>
    <row r="335" spans="1:5">
      <c r="A335" s="9" t="s">
        <v>31</v>
      </c>
      <c r="B335" s="15" t="s">
        <v>78</v>
      </c>
      <c r="C335" s="223">
        <v>848</v>
      </c>
      <c r="D335" s="211">
        <f>+'Cover Sheet'!$B$27</f>
        <v>0.3</v>
      </c>
      <c r="E335" s="317">
        <f>+C335*(1-D335)</f>
        <v>593.59999999999991</v>
      </c>
    </row>
    <row r="336" spans="1:5">
      <c r="C336" s="267"/>
    </row>
    <row r="337" spans="1:5">
      <c r="A337" s="75" t="s">
        <v>32</v>
      </c>
      <c r="B337" s="76" t="s">
        <v>33</v>
      </c>
      <c r="C337" s="287" t="s">
        <v>34</v>
      </c>
      <c r="D337" s="221"/>
    </row>
    <row r="338" spans="1:5">
      <c r="A338" s="357" t="s">
        <v>23</v>
      </c>
      <c r="B338" s="73" t="s">
        <v>23</v>
      </c>
      <c r="C338" s="358" t="s">
        <v>23</v>
      </c>
    </row>
    <row r="339" spans="1:5">
      <c r="A339" s="357" t="s">
        <v>71</v>
      </c>
      <c r="B339" s="73" t="s">
        <v>71</v>
      </c>
      <c r="C339" s="358" t="s">
        <v>1755</v>
      </c>
    </row>
    <row r="340" spans="1:5" ht="30">
      <c r="A340" s="357"/>
      <c r="B340" s="73" t="s">
        <v>26</v>
      </c>
      <c r="C340" s="358" t="s">
        <v>26</v>
      </c>
    </row>
    <row r="341" spans="1:5">
      <c r="A341" s="357"/>
      <c r="B341" s="73"/>
      <c r="C341" s="358" t="s">
        <v>24</v>
      </c>
    </row>
    <row r="342" spans="1:5">
      <c r="A342" s="357"/>
      <c r="B342" s="73"/>
      <c r="C342" s="358" t="s">
        <v>27</v>
      </c>
    </row>
    <row r="343" spans="1:5" s="315" customFormat="1" ht="45">
      <c r="A343" s="36"/>
      <c r="B343" s="308" t="s">
        <v>1290</v>
      </c>
      <c r="C343" s="275"/>
      <c r="D343" s="222"/>
      <c r="E343" s="317"/>
    </row>
    <row r="344" spans="1:5" s="315" customFormat="1" ht="15.75" thickBot="1">
      <c r="A344" s="78" t="s">
        <v>44</v>
      </c>
      <c r="B344" s="309"/>
      <c r="C344" s="275"/>
      <c r="D344" s="222"/>
      <c r="E344" s="317"/>
    </row>
    <row r="345" spans="1:5">
      <c r="A345" s="170" t="s">
        <v>0</v>
      </c>
      <c r="B345" s="171" t="s">
        <v>6</v>
      </c>
      <c r="C345" s="470" t="s">
        <v>4</v>
      </c>
      <c r="D345" s="189" t="s">
        <v>1094</v>
      </c>
      <c r="E345" s="468" t="s">
        <v>1104</v>
      </c>
    </row>
    <row r="346" spans="1:5" ht="15.75" thickBot="1">
      <c r="A346" s="172" t="s">
        <v>1</v>
      </c>
      <c r="B346" s="173" t="s">
        <v>3</v>
      </c>
      <c r="C346" s="471"/>
      <c r="D346" s="190"/>
      <c r="E346" s="469"/>
    </row>
    <row r="347" spans="1:5">
      <c r="B347" s="99" t="s">
        <v>35</v>
      </c>
    </row>
    <row r="348" spans="1:5" s="315" customFormat="1">
      <c r="A348" s="9" t="s">
        <v>36</v>
      </c>
      <c r="B348" s="15" t="s">
        <v>79</v>
      </c>
      <c r="C348" s="223">
        <v>1504</v>
      </c>
      <c r="D348" s="211">
        <f>+'Cover Sheet'!$B$27</f>
        <v>0.3</v>
      </c>
      <c r="E348" s="317">
        <f>+C348*(1-D348)</f>
        <v>1052.8</v>
      </c>
    </row>
    <row r="349" spans="1:5" s="315" customFormat="1">
      <c r="A349" s="36"/>
      <c r="B349" s="309" t="s">
        <v>1291</v>
      </c>
      <c r="C349" s="267"/>
      <c r="D349" s="222"/>
      <c r="E349" s="317"/>
    </row>
    <row r="350" spans="1:5" s="315" customFormat="1">
      <c r="A350" s="9" t="s">
        <v>37</v>
      </c>
      <c r="B350" s="15" t="s">
        <v>80</v>
      </c>
      <c r="C350" s="223">
        <v>2395</v>
      </c>
      <c r="D350" s="211">
        <f>+'Cover Sheet'!$B$27</f>
        <v>0.3</v>
      </c>
      <c r="E350" s="317">
        <f>+C350*(1-D350)</f>
        <v>1676.5</v>
      </c>
    </row>
    <row r="351" spans="1:5" s="315" customFormat="1" ht="45">
      <c r="A351" s="36"/>
      <c r="B351" s="310" t="s">
        <v>1954</v>
      </c>
      <c r="C351" s="267"/>
      <c r="D351" s="222"/>
      <c r="E351" s="317"/>
    </row>
    <row r="352" spans="1:5" s="315" customFormat="1">
      <c r="A352" s="36"/>
      <c r="B352" s="310"/>
      <c r="C352" s="395"/>
      <c r="D352" s="222"/>
      <c r="E352" s="317"/>
    </row>
    <row r="353" spans="1:5">
      <c r="A353" s="69" t="s">
        <v>44</v>
      </c>
      <c r="B353" s="81" t="s">
        <v>1408</v>
      </c>
      <c r="C353" s="223">
        <v>415</v>
      </c>
      <c r="D353" s="211">
        <f>+'Cover Sheet'!$B$27</f>
        <v>0.3</v>
      </c>
      <c r="E353" s="318">
        <f>+C353*(1-D353)</f>
        <v>290.5</v>
      </c>
    </row>
    <row r="354" spans="1:5">
      <c r="A354" s="315"/>
      <c r="B354" s="336" t="s">
        <v>1951</v>
      </c>
      <c r="C354" s="267"/>
      <c r="D354" s="215"/>
      <c r="E354" s="318"/>
    </row>
    <row r="355" spans="1:5" s="315" customFormat="1">
      <c r="A355" s="36"/>
      <c r="B355" s="310"/>
      <c r="C355" s="267"/>
      <c r="D355" s="222"/>
      <c r="E355" s="317"/>
    </row>
    <row r="356" spans="1:5" s="315" customFormat="1">
      <c r="A356" s="36"/>
      <c r="B356" s="310"/>
      <c r="C356" s="267"/>
      <c r="D356" s="222"/>
      <c r="E356" s="317"/>
    </row>
    <row r="357" spans="1:5" s="315" customFormat="1">
      <c r="A357" s="36"/>
      <c r="B357" s="99" t="s">
        <v>38</v>
      </c>
      <c r="C357" s="267"/>
      <c r="D357" s="222"/>
      <c r="E357" s="317"/>
    </row>
    <row r="358" spans="1:5" s="315" customFormat="1">
      <c r="A358" s="36"/>
      <c r="B358" s="80" t="s">
        <v>81</v>
      </c>
      <c r="C358" s="267"/>
      <c r="D358" s="222"/>
      <c r="E358" s="317"/>
    </row>
    <row r="359" spans="1:5" s="315" customFormat="1">
      <c r="A359" s="9" t="s">
        <v>40</v>
      </c>
      <c r="B359" s="15" t="s">
        <v>82</v>
      </c>
      <c r="C359" s="223">
        <v>85</v>
      </c>
      <c r="D359" s="211">
        <f>+'Cover Sheet'!$B$27</f>
        <v>0.3</v>
      </c>
      <c r="E359" s="317">
        <f>+C359*(1-D359)</f>
        <v>59.499999999999993</v>
      </c>
    </row>
    <row r="360" spans="1:5" s="315" customFormat="1">
      <c r="A360" s="36"/>
      <c r="B360" s="36" t="s">
        <v>83</v>
      </c>
      <c r="C360" s="267"/>
      <c r="D360" s="222"/>
      <c r="E360" s="317"/>
    </row>
    <row r="361" spans="1:5" s="315" customFormat="1">
      <c r="A361" s="9" t="s">
        <v>41</v>
      </c>
      <c r="B361" s="15" t="s">
        <v>84</v>
      </c>
      <c r="C361" s="223">
        <v>840</v>
      </c>
      <c r="D361" s="211">
        <f>+'Cover Sheet'!$B$27</f>
        <v>0.3</v>
      </c>
      <c r="E361" s="317">
        <f>+C361*(1-D361)</f>
        <v>588</v>
      </c>
    </row>
    <row r="362" spans="1:5" s="315" customFormat="1">
      <c r="A362" s="36"/>
      <c r="B362" s="36" t="s">
        <v>85</v>
      </c>
      <c r="C362" s="267"/>
      <c r="D362" s="222"/>
      <c r="E362" s="317"/>
    </row>
    <row r="363" spans="1:5" s="315" customFormat="1">
      <c r="A363" s="9" t="s">
        <v>42</v>
      </c>
      <c r="B363" s="15" t="s">
        <v>86</v>
      </c>
      <c r="C363" s="223">
        <v>1654</v>
      </c>
      <c r="D363" s="211">
        <f>+'Cover Sheet'!$B$27</f>
        <v>0.3</v>
      </c>
      <c r="E363" s="317">
        <f>+C363*(1-D363)</f>
        <v>1157.8</v>
      </c>
    </row>
    <row r="364" spans="1:5" s="315" customFormat="1">
      <c r="A364" s="36"/>
      <c r="B364" s="36" t="s">
        <v>85</v>
      </c>
      <c r="C364" s="267"/>
      <c r="D364" s="222"/>
      <c r="E364" s="317"/>
    </row>
    <row r="365" spans="1:5" s="315" customFormat="1">
      <c r="A365" s="9" t="s">
        <v>87</v>
      </c>
      <c r="B365" s="15" t="s">
        <v>88</v>
      </c>
      <c r="C365" s="223">
        <v>882</v>
      </c>
      <c r="D365" s="211">
        <f>+'Cover Sheet'!$B$27</f>
        <v>0.3</v>
      </c>
      <c r="E365" s="317">
        <f>+C365*(1-D365)</f>
        <v>617.4</v>
      </c>
    </row>
    <row r="366" spans="1:5">
      <c r="B366" s="36" t="s">
        <v>89</v>
      </c>
      <c r="C366" s="267"/>
    </row>
    <row r="367" spans="1:5">
      <c r="B367" s="36"/>
      <c r="C367" s="267"/>
    </row>
    <row r="368" spans="1:5">
      <c r="B368" s="99" t="s">
        <v>90</v>
      </c>
      <c r="C368" s="267"/>
    </row>
    <row r="369" spans="1:5">
      <c r="A369" s="9" t="s">
        <v>1243</v>
      </c>
      <c r="B369" s="15" t="s">
        <v>91</v>
      </c>
      <c r="C369" s="223">
        <v>314</v>
      </c>
      <c r="D369" s="211">
        <f>+'Cover Sheet'!$B$27</f>
        <v>0.3</v>
      </c>
      <c r="E369" s="317">
        <f>+C369*(1-D369)</f>
        <v>219.79999999999998</v>
      </c>
    </row>
    <row r="370" spans="1:5">
      <c r="B370" s="36" t="s">
        <v>92</v>
      </c>
      <c r="C370" s="267"/>
    </row>
    <row r="371" spans="1:5">
      <c r="A371" s="9" t="s">
        <v>1244</v>
      </c>
      <c r="B371" s="15" t="s">
        <v>93</v>
      </c>
      <c r="C371" s="223">
        <v>417</v>
      </c>
      <c r="D371" s="211">
        <f>+'Cover Sheet'!$B$27</f>
        <v>0.3</v>
      </c>
      <c r="E371" s="317">
        <f>+C371*(1-D371)</f>
        <v>291.89999999999998</v>
      </c>
    </row>
    <row r="372" spans="1:5">
      <c r="B372" s="36" t="s">
        <v>92</v>
      </c>
      <c r="C372" s="267"/>
    </row>
    <row r="373" spans="1:5">
      <c r="B373" s="36" t="s">
        <v>94</v>
      </c>
      <c r="C373" s="267"/>
    </row>
    <row r="374" spans="1:5">
      <c r="B374" s="36" t="s">
        <v>95</v>
      </c>
      <c r="C374" s="267"/>
    </row>
    <row r="375" spans="1:5">
      <c r="A375" s="9" t="s">
        <v>65</v>
      </c>
      <c r="B375" s="15" t="s">
        <v>61</v>
      </c>
      <c r="C375" s="223">
        <v>1883</v>
      </c>
      <c r="D375" s="211">
        <f>+'Cover Sheet'!$B$27</f>
        <v>0.3</v>
      </c>
      <c r="E375" s="317">
        <f>+C375*(1-D375)</f>
        <v>1318.1</v>
      </c>
    </row>
    <row r="376" spans="1:5">
      <c r="B376" s="36" t="s">
        <v>96</v>
      </c>
      <c r="C376" s="267"/>
    </row>
    <row r="377" spans="1:5">
      <c r="A377" s="15" t="s">
        <v>1177</v>
      </c>
      <c r="B377" s="81" t="s">
        <v>97</v>
      </c>
      <c r="C377" s="223">
        <v>205</v>
      </c>
      <c r="D377" s="211">
        <f>+'Cover Sheet'!$B$27</f>
        <v>0.3</v>
      </c>
      <c r="E377" s="318">
        <f>+C377*(1-D377)</f>
        <v>143.5</v>
      </c>
    </row>
    <row r="378" spans="1:5">
      <c r="A378" s="15"/>
      <c r="B378" s="351" t="s">
        <v>1525</v>
      </c>
      <c r="C378" s="223"/>
      <c r="D378" s="217"/>
      <c r="E378" s="318"/>
    </row>
    <row r="379" spans="1:5">
      <c r="A379" s="15"/>
      <c r="B379" s="351" t="s">
        <v>1526</v>
      </c>
      <c r="C379" s="223"/>
      <c r="D379" s="217"/>
      <c r="E379" s="318"/>
    </row>
    <row r="380" spans="1:5">
      <c r="A380" s="9" t="s">
        <v>118</v>
      </c>
      <c r="B380" s="15" t="s">
        <v>98</v>
      </c>
      <c r="C380" s="267"/>
    </row>
    <row r="381" spans="1:5">
      <c r="B381" s="15" t="s">
        <v>99</v>
      </c>
      <c r="C381" s="223">
        <v>3950</v>
      </c>
      <c r="D381" s="211">
        <f>+'Cover Sheet'!$B$27</f>
        <v>0.3</v>
      </c>
      <c r="E381" s="317">
        <f>+C381*(1-D381)</f>
        <v>2765</v>
      </c>
    </row>
    <row r="382" spans="1:5">
      <c r="A382" s="9" t="s">
        <v>47</v>
      </c>
      <c r="B382" s="15" t="s">
        <v>62</v>
      </c>
      <c r="C382" s="223">
        <v>1582</v>
      </c>
      <c r="D382" s="211">
        <f>+'Cover Sheet'!$B$27</f>
        <v>0.3</v>
      </c>
      <c r="E382" s="317">
        <f>+C382*(1-D382)</f>
        <v>1107.3999999999999</v>
      </c>
    </row>
    <row r="383" spans="1:5">
      <c r="B383" s="309" t="s">
        <v>100</v>
      </c>
    </row>
    <row r="384" spans="1:5">
      <c r="B384" s="309" t="s">
        <v>101</v>
      </c>
    </row>
    <row r="385" spans="1:5">
      <c r="A385" s="9" t="s">
        <v>44</v>
      </c>
      <c r="B385" s="309" t="s">
        <v>102</v>
      </c>
    </row>
    <row r="386" spans="1:5">
      <c r="B386" s="309" t="s">
        <v>103</v>
      </c>
    </row>
    <row r="387" spans="1:5">
      <c r="B387" s="309" t="s">
        <v>104</v>
      </c>
    </row>
    <row r="388" spans="1:5">
      <c r="A388" s="9" t="s">
        <v>48</v>
      </c>
      <c r="B388" s="15" t="s">
        <v>1531</v>
      </c>
      <c r="C388" s="223">
        <v>499</v>
      </c>
      <c r="D388" s="211">
        <f>+'Cover Sheet'!$B$27</f>
        <v>0.3</v>
      </c>
      <c r="E388" s="317">
        <f>+C388*(1-D388)</f>
        <v>349.29999999999995</v>
      </c>
    </row>
    <row r="389" spans="1:5">
      <c r="A389" s="9"/>
      <c r="B389" s="16" t="s">
        <v>1533</v>
      </c>
      <c r="C389" s="223"/>
      <c r="D389" s="211"/>
    </row>
    <row r="390" spans="1:5">
      <c r="A390" s="9" t="s">
        <v>125</v>
      </c>
      <c r="B390" s="15" t="s">
        <v>273</v>
      </c>
      <c r="C390" s="223">
        <v>2111</v>
      </c>
      <c r="D390" s="211">
        <f>+'Cover Sheet'!$B$27</f>
        <v>0.3</v>
      </c>
      <c r="E390" s="317">
        <f>+C390*(1-D390)</f>
        <v>1477.6999999999998</v>
      </c>
    </row>
    <row r="391" spans="1:5">
      <c r="A391" s="9" t="s">
        <v>124</v>
      </c>
      <c r="B391" s="15" t="s">
        <v>105</v>
      </c>
      <c r="C391" s="223">
        <v>1654</v>
      </c>
      <c r="D391" s="211">
        <f>+'Cover Sheet'!$B$27</f>
        <v>0.3</v>
      </c>
      <c r="E391" s="317">
        <f>+C391*(1-D391)</f>
        <v>1157.8</v>
      </c>
    </row>
    <row r="392" spans="1:5">
      <c r="A392" s="9" t="s">
        <v>49</v>
      </c>
      <c r="B392" s="15" t="s">
        <v>63</v>
      </c>
      <c r="C392" s="223">
        <v>468</v>
      </c>
      <c r="D392" s="211">
        <f>+'Cover Sheet'!$B$27</f>
        <v>0.3</v>
      </c>
      <c r="E392" s="317">
        <f>+C392*(1-D392)</f>
        <v>327.59999999999997</v>
      </c>
    </row>
    <row r="393" spans="1:5">
      <c r="A393" s="9" t="s">
        <v>106</v>
      </c>
      <c r="B393" s="309" t="s">
        <v>45</v>
      </c>
      <c r="C393" s="267"/>
    </row>
    <row r="394" spans="1:5">
      <c r="B394" s="309" t="s">
        <v>46</v>
      </c>
      <c r="C394" s="267"/>
    </row>
    <row r="395" spans="1:5">
      <c r="A395" s="9" t="s">
        <v>50</v>
      </c>
      <c r="B395" s="388" t="s">
        <v>64</v>
      </c>
      <c r="C395" s="223">
        <v>111</v>
      </c>
      <c r="D395" s="211">
        <f>+'Cover Sheet'!$B$27</f>
        <v>0.3</v>
      </c>
      <c r="E395" s="317">
        <f>+C395*(1-D395)</f>
        <v>77.699999999999989</v>
      </c>
    </row>
    <row r="396" spans="1:5">
      <c r="A396" s="9" t="s">
        <v>127</v>
      </c>
      <c r="B396" s="18" t="s">
        <v>107</v>
      </c>
      <c r="C396" s="223">
        <v>566</v>
      </c>
      <c r="D396" s="211">
        <f>+'Cover Sheet'!$B$27</f>
        <v>0.3</v>
      </c>
      <c r="E396" s="317">
        <f>+C396*(1-D396)</f>
        <v>396.2</v>
      </c>
    </row>
    <row r="397" spans="1:5" ht="15.75" thickBot="1">
      <c r="A397" s="69"/>
      <c r="B397" s="81"/>
      <c r="C397" s="223"/>
      <c r="D397" s="217"/>
      <c r="E397" s="318"/>
    </row>
    <row r="398" spans="1:5">
      <c r="A398" s="170" t="s">
        <v>0</v>
      </c>
      <c r="B398" s="171" t="s">
        <v>2</v>
      </c>
      <c r="C398" s="470" t="s">
        <v>4</v>
      </c>
      <c r="D398" s="189" t="s">
        <v>1094</v>
      </c>
      <c r="E398" s="468" t="s">
        <v>1104</v>
      </c>
    </row>
    <row r="399" spans="1:5" ht="15.75" thickBot="1">
      <c r="A399" s="172" t="s">
        <v>1</v>
      </c>
      <c r="B399" s="173" t="s">
        <v>3</v>
      </c>
      <c r="C399" s="471"/>
      <c r="D399" s="190"/>
      <c r="E399" s="469"/>
    </row>
    <row r="400" spans="1:5">
      <c r="A400" s="387" t="s">
        <v>2110</v>
      </c>
      <c r="B400" s="39" t="s">
        <v>2111</v>
      </c>
      <c r="C400" s="246">
        <v>49990</v>
      </c>
      <c r="D400" s="211">
        <f>+'Cover Sheet'!$B$27</f>
        <v>0.3</v>
      </c>
      <c r="E400" s="317">
        <f>+C400*(1-D400)</f>
        <v>34993</v>
      </c>
    </row>
    <row r="401" spans="1:5">
      <c r="A401" s="387"/>
      <c r="B401" s="369"/>
      <c r="C401" s="246"/>
      <c r="D401" s="211"/>
    </row>
    <row r="402" spans="1:5">
      <c r="A402" s="387"/>
      <c r="B402" s="81"/>
      <c r="C402" s="53"/>
      <c r="D402" s="246"/>
    </row>
    <row r="403" spans="1:5">
      <c r="A403" s="387"/>
      <c r="B403" s="81"/>
      <c r="C403" s="246"/>
      <c r="D403" s="211"/>
    </row>
    <row r="404" spans="1:5">
      <c r="A404" s="387"/>
      <c r="B404" s="81"/>
      <c r="C404" s="246"/>
      <c r="D404" s="211"/>
    </row>
    <row r="405" spans="1:5">
      <c r="A405" s="387"/>
      <c r="B405" s="81"/>
      <c r="C405" s="246"/>
      <c r="D405" s="211"/>
    </row>
    <row r="406" spans="1:5">
      <c r="A406" s="387"/>
      <c r="B406" s="81"/>
      <c r="C406" s="246"/>
      <c r="D406" s="211"/>
    </row>
    <row r="407" spans="1:5">
      <c r="A407" s="387"/>
      <c r="B407" s="81"/>
      <c r="C407" s="246"/>
      <c r="D407" s="211"/>
    </row>
    <row r="408" spans="1:5">
      <c r="A408" s="387"/>
      <c r="B408" s="81"/>
      <c r="C408" s="246"/>
      <c r="D408" s="211"/>
    </row>
    <row r="409" spans="1:5" ht="15.75" thickBot="1">
      <c r="A409" s="387"/>
      <c r="B409" s="396"/>
    </row>
    <row r="410" spans="1:5">
      <c r="A410" s="170" t="s">
        <v>0</v>
      </c>
      <c r="B410" s="171" t="s">
        <v>51</v>
      </c>
      <c r="C410" s="470" t="s">
        <v>4</v>
      </c>
      <c r="D410" s="189" t="s">
        <v>1094</v>
      </c>
      <c r="E410" s="468" t="s">
        <v>1104</v>
      </c>
    </row>
    <row r="411" spans="1:5" ht="15.75" thickBot="1">
      <c r="A411" s="172" t="s">
        <v>1</v>
      </c>
      <c r="B411" s="173" t="s">
        <v>3</v>
      </c>
      <c r="C411" s="471"/>
      <c r="D411" s="190"/>
      <c r="E411" s="469"/>
    </row>
    <row r="412" spans="1:5">
      <c r="B412" s="396"/>
    </row>
    <row r="413" spans="1:5">
      <c r="A413" s="387" t="s">
        <v>52</v>
      </c>
      <c r="B413" s="81" t="s">
        <v>67</v>
      </c>
      <c r="C413" s="391">
        <v>10137</v>
      </c>
      <c r="D413" s="211">
        <f>+'Cover Sheet'!$B$27</f>
        <v>0.3</v>
      </c>
      <c r="E413" s="317">
        <f>+C413*(1-D413)</f>
        <v>7095.9</v>
      </c>
    </row>
    <row r="414" spans="1:5">
      <c r="A414" s="387" t="s">
        <v>53</v>
      </c>
      <c r="B414" s="388" t="s">
        <v>68</v>
      </c>
      <c r="C414" s="391">
        <v>6349</v>
      </c>
      <c r="D414" s="211">
        <f>+'Cover Sheet'!$B$27</f>
        <v>0.3</v>
      </c>
      <c r="E414" s="317">
        <f>+C414*(1-D414)</f>
        <v>4444.2999999999993</v>
      </c>
    </row>
    <row r="415" spans="1:5">
      <c r="A415" s="387" t="s">
        <v>54</v>
      </c>
      <c r="B415" s="388" t="s">
        <v>69</v>
      </c>
      <c r="C415" s="391">
        <v>5076</v>
      </c>
      <c r="D415" s="211">
        <f>+'Cover Sheet'!$B$27</f>
        <v>0.3</v>
      </c>
      <c r="E415" s="317">
        <f>+C415*(1-D415)</f>
        <v>3553.2</v>
      </c>
    </row>
    <row r="416" spans="1:5">
      <c r="A416" s="387" t="s">
        <v>55</v>
      </c>
      <c r="B416" s="388" t="s">
        <v>70</v>
      </c>
      <c r="C416" s="391">
        <v>4425</v>
      </c>
      <c r="D416" s="211">
        <f>+'Cover Sheet'!$B$27</f>
        <v>0.3</v>
      </c>
      <c r="E416" s="317">
        <f>+C416*(1-D416)</f>
        <v>3097.5</v>
      </c>
    </row>
    <row r="417" spans="1:5">
      <c r="B417" s="396"/>
    </row>
    <row r="418" spans="1:5">
      <c r="A418" s="75" t="s">
        <v>56</v>
      </c>
      <c r="B418" s="76" t="s">
        <v>58</v>
      </c>
      <c r="C418" s="287" t="s">
        <v>59</v>
      </c>
      <c r="D418" s="221"/>
    </row>
    <row r="419" spans="1:5" ht="30">
      <c r="A419" s="436" t="s">
        <v>60</v>
      </c>
      <c r="B419" s="73" t="s">
        <v>60</v>
      </c>
      <c r="C419" s="437" t="s">
        <v>60</v>
      </c>
    </row>
    <row r="420" spans="1:5">
      <c r="A420" s="436" t="s">
        <v>23</v>
      </c>
      <c r="B420" s="73" t="s">
        <v>23</v>
      </c>
      <c r="C420" s="437" t="s">
        <v>23</v>
      </c>
    </row>
    <row r="421" spans="1:5">
      <c r="A421" s="436" t="s">
        <v>71</v>
      </c>
      <c r="B421" s="73" t="s">
        <v>71</v>
      </c>
      <c r="C421" s="437" t="s">
        <v>1755</v>
      </c>
    </row>
    <row r="422" spans="1:5">
      <c r="A422" s="436"/>
      <c r="B422" s="73" t="s">
        <v>24</v>
      </c>
      <c r="C422" s="437" t="s">
        <v>24</v>
      </c>
    </row>
    <row r="423" spans="1:5">
      <c r="A423" s="53"/>
      <c r="B423" s="73" t="s">
        <v>25</v>
      </c>
      <c r="C423" s="437" t="s">
        <v>25</v>
      </c>
    </row>
    <row r="424" spans="1:5" ht="30">
      <c r="A424" s="439" t="s">
        <v>57</v>
      </c>
      <c r="B424" s="73" t="s">
        <v>26</v>
      </c>
      <c r="C424" s="437" t="s">
        <v>26</v>
      </c>
    </row>
    <row r="425" spans="1:5">
      <c r="A425" s="436" t="s">
        <v>60</v>
      </c>
      <c r="B425" s="73" t="s">
        <v>27</v>
      </c>
      <c r="C425" s="437" t="s">
        <v>27</v>
      </c>
    </row>
    <row r="426" spans="1:5">
      <c r="A426" s="436" t="s">
        <v>23</v>
      </c>
      <c r="B426" s="73"/>
      <c r="C426" s="437" t="s">
        <v>66</v>
      </c>
    </row>
    <row r="427" spans="1:5" ht="30">
      <c r="A427" s="436" t="s">
        <v>71</v>
      </c>
      <c r="B427" s="73"/>
      <c r="C427" s="437" t="s">
        <v>108</v>
      </c>
    </row>
    <row r="428" spans="1:5" ht="30">
      <c r="A428" s="436" t="s">
        <v>24</v>
      </c>
      <c r="B428" s="73"/>
      <c r="C428" s="437" t="s">
        <v>63</v>
      </c>
    </row>
    <row r="429" spans="1:5">
      <c r="A429" s="436"/>
      <c r="B429" s="73"/>
      <c r="C429" s="437" t="s">
        <v>64</v>
      </c>
    </row>
    <row r="430" spans="1:5" ht="15.75" thickBot="1">
      <c r="B430" s="396"/>
    </row>
    <row r="431" spans="1:5">
      <c r="A431" s="170" t="s">
        <v>0</v>
      </c>
      <c r="B431" s="171" t="s">
        <v>18</v>
      </c>
      <c r="C431" s="470" t="s">
        <v>4</v>
      </c>
      <c r="D431" s="189" t="s">
        <v>1094</v>
      </c>
      <c r="E431" s="468" t="s">
        <v>1104</v>
      </c>
    </row>
    <row r="432" spans="1:5" ht="15.75" thickBot="1">
      <c r="A432" s="172" t="s">
        <v>1</v>
      </c>
      <c r="B432" s="173" t="s">
        <v>3</v>
      </c>
      <c r="C432" s="471"/>
      <c r="D432" s="190"/>
      <c r="E432" s="469"/>
    </row>
    <row r="433" spans="1:5">
      <c r="B433" s="396"/>
    </row>
    <row r="434" spans="1:5">
      <c r="A434" s="387" t="s">
        <v>19</v>
      </c>
      <c r="B434" s="388" t="s">
        <v>74</v>
      </c>
      <c r="C434" s="391">
        <v>3600</v>
      </c>
      <c r="D434" s="211">
        <f>+'Cover Sheet'!$B$27</f>
        <v>0.3</v>
      </c>
      <c r="E434" s="317">
        <f>+C434*(1-D434)</f>
        <v>2520</v>
      </c>
    </row>
    <row r="435" spans="1:5">
      <c r="B435" s="396"/>
      <c r="D435" s="211"/>
    </row>
    <row r="436" spans="1:5">
      <c r="A436" s="75"/>
      <c r="B436" s="76" t="s">
        <v>21</v>
      </c>
      <c r="C436" s="287"/>
      <c r="D436" s="221"/>
    </row>
    <row r="437" spans="1:5">
      <c r="A437" s="436"/>
      <c r="B437" s="73" t="s">
        <v>22</v>
      </c>
      <c r="C437" s="437"/>
    </row>
    <row r="438" spans="1:5">
      <c r="A438" s="436"/>
      <c r="B438" s="73" t="s">
        <v>23</v>
      </c>
      <c r="C438" s="437"/>
    </row>
    <row r="439" spans="1:5">
      <c r="A439" s="436"/>
      <c r="B439" s="73" t="s">
        <v>71</v>
      </c>
      <c r="C439" s="437"/>
    </row>
    <row r="440" spans="1:5">
      <c r="A440" s="436"/>
      <c r="B440" s="73" t="s">
        <v>24</v>
      </c>
      <c r="C440" s="437"/>
    </row>
    <row r="441" spans="1:5" ht="15.75" thickBot="1">
      <c r="A441" s="436"/>
      <c r="B441" s="73"/>
      <c r="C441" s="437"/>
    </row>
    <row r="442" spans="1:5">
      <c r="A442" s="170" t="s">
        <v>0</v>
      </c>
      <c r="B442" s="171" t="s">
        <v>28</v>
      </c>
      <c r="C442" s="470" t="s">
        <v>4</v>
      </c>
      <c r="D442" s="189" t="s">
        <v>1094</v>
      </c>
      <c r="E442" s="468" t="s">
        <v>1104</v>
      </c>
    </row>
    <row r="443" spans="1:5" ht="15.75" thickBot="1">
      <c r="A443" s="172" t="s">
        <v>1</v>
      </c>
      <c r="B443" s="173" t="s">
        <v>3</v>
      </c>
      <c r="C443" s="471"/>
      <c r="D443" s="190"/>
      <c r="E443" s="469"/>
    </row>
    <row r="444" spans="1:5">
      <c r="B444" s="396"/>
    </row>
    <row r="445" spans="1:5">
      <c r="A445" s="387" t="s">
        <v>29</v>
      </c>
      <c r="B445" s="388" t="s">
        <v>76</v>
      </c>
      <c r="C445" s="391">
        <v>2443</v>
      </c>
      <c r="D445" s="211">
        <f>+'Cover Sheet'!$B$27</f>
        <v>0.3</v>
      </c>
      <c r="E445" s="317">
        <f>+C445*(1-D445)</f>
        <v>1710.1</v>
      </c>
    </row>
    <row r="446" spans="1:5" ht="15.75" customHeight="1">
      <c r="A446" s="387" t="s">
        <v>30</v>
      </c>
      <c r="B446" s="388" t="s">
        <v>77</v>
      </c>
      <c r="C446" s="391">
        <v>1484</v>
      </c>
      <c r="D446" s="211">
        <f>+'Cover Sheet'!$B$27</f>
        <v>0.3</v>
      </c>
      <c r="E446" s="317">
        <f>+C446*(1-D446)</f>
        <v>1038.8</v>
      </c>
    </row>
    <row r="447" spans="1:5">
      <c r="A447" s="387" t="s">
        <v>31</v>
      </c>
      <c r="B447" s="388" t="s">
        <v>78</v>
      </c>
      <c r="C447" s="391">
        <v>848</v>
      </c>
      <c r="D447" s="211">
        <f>+'Cover Sheet'!$B$27</f>
        <v>0.3</v>
      </c>
      <c r="E447" s="317">
        <f>+C447*(1-D447)</f>
        <v>593.59999999999991</v>
      </c>
    </row>
    <row r="448" spans="1:5">
      <c r="B448" s="396"/>
      <c r="C448" s="395"/>
    </row>
    <row r="449" spans="1:5">
      <c r="A449" s="75" t="s">
        <v>32</v>
      </c>
      <c r="B449" s="76" t="s">
        <v>33</v>
      </c>
      <c r="C449" s="287" t="s">
        <v>34</v>
      </c>
      <c r="D449" s="221"/>
    </row>
    <row r="450" spans="1:5">
      <c r="A450" s="436" t="s">
        <v>23</v>
      </c>
      <c r="B450" s="73" t="s">
        <v>23</v>
      </c>
      <c r="C450" s="437" t="s">
        <v>23</v>
      </c>
    </row>
    <row r="451" spans="1:5">
      <c r="A451" s="436" t="s">
        <v>71</v>
      </c>
      <c r="B451" s="73" t="s">
        <v>71</v>
      </c>
      <c r="C451" s="437" t="s">
        <v>1755</v>
      </c>
    </row>
    <row r="452" spans="1:5" ht="30">
      <c r="A452" s="436"/>
      <c r="B452" s="73" t="s">
        <v>26</v>
      </c>
      <c r="C452" s="437" t="s">
        <v>26</v>
      </c>
    </row>
    <row r="453" spans="1:5" ht="15" customHeight="1">
      <c r="A453" s="436"/>
      <c r="B453" s="73"/>
      <c r="C453" s="437" t="s">
        <v>24</v>
      </c>
    </row>
    <row r="454" spans="1:5">
      <c r="B454" s="477" t="s">
        <v>1290</v>
      </c>
      <c r="C454" s="478" t="s">
        <v>27</v>
      </c>
    </row>
    <row r="455" spans="1:5">
      <c r="B455" s="477"/>
      <c r="C455" s="478"/>
    </row>
    <row r="456" spans="1:5" ht="15.75" thickBot="1">
      <c r="B456" s="438"/>
      <c r="C456" s="437"/>
    </row>
    <row r="457" spans="1:5">
      <c r="A457" s="170" t="s">
        <v>0</v>
      </c>
      <c r="B457" s="171" t="s">
        <v>6</v>
      </c>
      <c r="C457" s="470" t="s">
        <v>4</v>
      </c>
      <c r="D457" s="189" t="s">
        <v>1094</v>
      </c>
      <c r="E457" s="468" t="s">
        <v>1104</v>
      </c>
    </row>
    <row r="458" spans="1:5" ht="15.75" thickBot="1">
      <c r="A458" s="172" t="s">
        <v>1</v>
      </c>
      <c r="B458" s="173" t="s">
        <v>3</v>
      </c>
      <c r="C458" s="471"/>
      <c r="D458" s="190"/>
      <c r="E458" s="469"/>
    </row>
    <row r="459" spans="1:5">
      <c r="A459" s="82"/>
      <c r="B459" s="83"/>
      <c r="C459" s="247"/>
      <c r="D459" s="214"/>
      <c r="E459" s="239"/>
    </row>
    <row r="460" spans="1:5">
      <c r="B460" s="99" t="s">
        <v>35</v>
      </c>
    </row>
    <row r="461" spans="1:5">
      <c r="A461" s="69" t="s">
        <v>36</v>
      </c>
      <c r="B461" s="81" t="s">
        <v>79</v>
      </c>
      <c r="C461" s="391">
        <v>1504</v>
      </c>
      <c r="D461" s="211">
        <f>+'Cover Sheet'!$B$27</f>
        <v>0.3</v>
      </c>
      <c r="E461" s="318">
        <f>+C461*(1-D461)</f>
        <v>1052.8</v>
      </c>
    </row>
    <row r="462" spans="1:5">
      <c r="A462" s="205"/>
      <c r="B462" s="311" t="s">
        <v>109</v>
      </c>
      <c r="C462" s="395"/>
      <c r="D462" s="215"/>
      <c r="E462" s="318"/>
    </row>
    <row r="463" spans="1:5">
      <c r="A463" s="69" t="s">
        <v>37</v>
      </c>
      <c r="B463" s="81" t="s">
        <v>80</v>
      </c>
      <c r="C463" s="391">
        <v>2395</v>
      </c>
      <c r="D463" s="211">
        <f>+'Cover Sheet'!$B$27</f>
        <v>0.3</v>
      </c>
      <c r="E463" s="318">
        <f>+C463*(1-D463)</f>
        <v>1676.5</v>
      </c>
    </row>
    <row r="464" spans="1:5" ht="45">
      <c r="A464" s="315"/>
      <c r="B464" s="312" t="s">
        <v>1956</v>
      </c>
      <c r="C464" s="395"/>
      <c r="D464" s="215"/>
      <c r="E464" s="318"/>
    </row>
    <row r="465" spans="1:5">
      <c r="A465" s="69" t="s">
        <v>44</v>
      </c>
      <c r="B465" s="81" t="s">
        <v>1408</v>
      </c>
      <c r="C465" s="391">
        <v>415</v>
      </c>
      <c r="D465" s="211">
        <f>+'Cover Sheet'!$B$27</f>
        <v>0.3</v>
      </c>
      <c r="E465" s="318">
        <f>+C465*(1-D465)</f>
        <v>290.5</v>
      </c>
    </row>
    <row r="466" spans="1:5">
      <c r="A466" s="315"/>
      <c r="B466" s="336" t="s">
        <v>1951</v>
      </c>
      <c r="C466" s="395"/>
      <c r="D466" s="215"/>
      <c r="E466" s="318"/>
    </row>
    <row r="467" spans="1:5">
      <c r="A467" s="315"/>
      <c r="B467" s="312"/>
      <c r="C467" s="395"/>
      <c r="D467" s="215"/>
      <c r="E467" s="318"/>
    </row>
    <row r="468" spans="1:5">
      <c r="B468" s="240" t="s">
        <v>38</v>
      </c>
      <c r="C468" s="395"/>
      <c r="D468" s="215"/>
      <c r="E468" s="318"/>
    </row>
    <row r="469" spans="1:5">
      <c r="B469" s="204" t="s">
        <v>81</v>
      </c>
      <c r="C469" s="395"/>
      <c r="D469" s="215"/>
      <c r="E469" s="318"/>
    </row>
    <row r="470" spans="1:5">
      <c r="A470" s="69" t="s">
        <v>40</v>
      </c>
      <c r="B470" s="81" t="s">
        <v>82</v>
      </c>
      <c r="C470" s="391">
        <v>85</v>
      </c>
      <c r="D470" s="211">
        <f>+'Cover Sheet'!$B$27</f>
        <v>0.3</v>
      </c>
      <c r="E470" s="318">
        <f>+C470*(1-D470)</f>
        <v>59.499999999999993</v>
      </c>
    </row>
    <row r="471" spans="1:5">
      <c r="A471" s="205"/>
      <c r="B471" s="205" t="s">
        <v>110</v>
      </c>
      <c r="C471" s="395"/>
      <c r="D471" s="215"/>
      <c r="E471" s="318"/>
    </row>
    <row r="472" spans="1:5">
      <c r="A472" s="69" t="s">
        <v>41</v>
      </c>
      <c r="B472" s="81" t="s">
        <v>84</v>
      </c>
      <c r="C472" s="391">
        <v>840</v>
      </c>
      <c r="D472" s="211">
        <f>+'Cover Sheet'!$B$27</f>
        <v>0.3</v>
      </c>
      <c r="E472" s="318">
        <f>+C472*(1-D472)</f>
        <v>588</v>
      </c>
    </row>
    <row r="473" spans="1:5">
      <c r="A473" s="205"/>
      <c r="B473" s="205" t="s">
        <v>111</v>
      </c>
      <c r="C473" s="395"/>
      <c r="D473" s="215"/>
      <c r="E473" s="318"/>
    </row>
    <row r="474" spans="1:5">
      <c r="A474" s="69" t="s">
        <v>42</v>
      </c>
      <c r="B474" s="81" t="s">
        <v>86</v>
      </c>
      <c r="C474" s="391">
        <v>1654</v>
      </c>
      <c r="D474" s="211">
        <f>+'Cover Sheet'!$B$27</f>
        <v>0.3</v>
      </c>
      <c r="E474" s="318">
        <f>+C474*(1-D474)</f>
        <v>1157.8</v>
      </c>
    </row>
    <row r="475" spans="1:5">
      <c r="A475" s="205"/>
      <c r="B475" s="205" t="s">
        <v>111</v>
      </c>
      <c r="C475" s="395"/>
      <c r="D475" s="215"/>
      <c r="E475" s="318"/>
    </row>
    <row r="476" spans="1:5">
      <c r="A476" s="69" t="s">
        <v>87</v>
      </c>
      <c r="B476" s="81" t="s">
        <v>88</v>
      </c>
      <c r="C476" s="391">
        <v>882</v>
      </c>
      <c r="D476" s="211">
        <f>+'Cover Sheet'!$B$27</f>
        <v>0.3</v>
      </c>
      <c r="E476" s="318">
        <f>+C476*(1-D476)</f>
        <v>617.4</v>
      </c>
    </row>
    <row r="477" spans="1:5">
      <c r="A477" s="205"/>
      <c r="B477" s="205" t="s">
        <v>111</v>
      </c>
      <c r="C477" s="395"/>
      <c r="D477" s="215"/>
      <c r="E477" s="318"/>
    </row>
    <row r="478" spans="1:5">
      <c r="A478" s="69"/>
      <c r="B478" s="81"/>
      <c r="C478" s="391"/>
      <c r="D478" s="217"/>
      <c r="E478" s="318"/>
    </row>
    <row r="479" spans="1:5">
      <c r="B479" s="240" t="s">
        <v>112</v>
      </c>
      <c r="C479" s="395"/>
      <c r="D479" s="215"/>
      <c r="E479" s="318"/>
    </row>
    <row r="480" spans="1:5">
      <c r="A480" s="69" t="s">
        <v>1243</v>
      </c>
      <c r="B480" s="81" t="s">
        <v>91</v>
      </c>
      <c r="C480" s="391">
        <v>314</v>
      </c>
      <c r="D480" s="211">
        <f>+'Cover Sheet'!$B$27</f>
        <v>0.3</v>
      </c>
      <c r="E480" s="318">
        <f>+C480*(1-D480)</f>
        <v>219.79999999999998</v>
      </c>
    </row>
    <row r="481" spans="1:5">
      <c r="A481" s="205"/>
      <c r="B481" s="351" t="s">
        <v>113</v>
      </c>
      <c r="C481" s="395"/>
      <c r="D481" s="215"/>
      <c r="E481" s="318"/>
    </row>
    <row r="482" spans="1:5">
      <c r="A482" s="69" t="s">
        <v>1244</v>
      </c>
      <c r="B482" s="81" t="s">
        <v>93</v>
      </c>
      <c r="C482" s="391">
        <v>417</v>
      </c>
      <c r="D482" s="211">
        <f>+'Cover Sheet'!$B$27</f>
        <v>0.3</v>
      </c>
      <c r="E482" s="318">
        <f>+C482*(1-D482)</f>
        <v>291.89999999999998</v>
      </c>
    </row>
    <row r="483" spans="1:5">
      <c r="A483" s="205"/>
      <c r="B483" s="351" t="s">
        <v>113</v>
      </c>
      <c r="C483" s="395"/>
      <c r="D483" s="215"/>
      <c r="E483" s="318"/>
    </row>
    <row r="484" spans="1:5">
      <c r="A484" s="205"/>
      <c r="B484" s="351" t="s">
        <v>191</v>
      </c>
      <c r="C484" s="395"/>
      <c r="D484" s="215"/>
      <c r="E484" s="318"/>
    </row>
    <row r="485" spans="1:5">
      <c r="A485" s="205"/>
      <c r="B485" s="351" t="s">
        <v>95</v>
      </c>
      <c r="C485" s="395"/>
      <c r="D485" s="215"/>
      <c r="E485" s="318"/>
    </row>
    <row r="486" spans="1:5">
      <c r="A486" s="387" t="s">
        <v>65</v>
      </c>
      <c r="B486" s="388" t="s">
        <v>61</v>
      </c>
      <c r="C486" s="391">
        <v>1883</v>
      </c>
      <c r="D486" s="211">
        <f>+'Cover Sheet'!$B$27</f>
        <v>0.3</v>
      </c>
      <c r="E486" s="317">
        <f>+C486*(1-D486)</f>
        <v>1318.1</v>
      </c>
    </row>
    <row r="487" spans="1:5">
      <c r="B487" s="389" t="s">
        <v>114</v>
      </c>
      <c r="C487" s="395"/>
    </row>
    <row r="488" spans="1:5">
      <c r="A488" s="387" t="s">
        <v>44</v>
      </c>
      <c r="B488" s="389" t="s">
        <v>115</v>
      </c>
      <c r="C488" s="395"/>
    </row>
    <row r="489" spans="1:5">
      <c r="B489" s="389" t="s">
        <v>116</v>
      </c>
      <c r="C489" s="395"/>
    </row>
    <row r="490" spans="1:5">
      <c r="B490" s="389" t="s">
        <v>117</v>
      </c>
      <c r="C490" s="395"/>
    </row>
    <row r="491" spans="1:5">
      <c r="A491" s="388" t="s">
        <v>1177</v>
      </c>
      <c r="B491" s="388" t="s">
        <v>97</v>
      </c>
      <c r="C491" s="391">
        <v>205</v>
      </c>
      <c r="D491" s="211">
        <f>+'Cover Sheet'!$B$27</f>
        <v>0.3</v>
      </c>
      <c r="E491" s="317">
        <f>+C491*(1-D491)</f>
        <v>143.5</v>
      </c>
    </row>
    <row r="492" spans="1:5">
      <c r="A492" s="388"/>
      <c r="B492" s="389" t="s">
        <v>1525</v>
      </c>
      <c r="C492" s="391"/>
      <c r="D492" s="211"/>
    </row>
    <row r="493" spans="1:5">
      <c r="A493" s="388"/>
      <c r="B493" s="389" t="s">
        <v>1526</v>
      </c>
      <c r="C493" s="391"/>
      <c r="D493" s="211"/>
    </row>
    <row r="494" spans="1:5">
      <c r="A494" s="387" t="s">
        <v>118</v>
      </c>
      <c r="B494" s="388" t="s">
        <v>98</v>
      </c>
      <c r="C494" s="391">
        <v>3950</v>
      </c>
      <c r="D494" s="211">
        <f>+'Cover Sheet'!$B$27</f>
        <v>0.3</v>
      </c>
      <c r="E494" s="317">
        <f>+C494*(1-D494)</f>
        <v>2765</v>
      </c>
    </row>
    <row r="495" spans="1:5">
      <c r="B495" s="388" t="s">
        <v>99</v>
      </c>
      <c r="C495" s="395"/>
    </row>
    <row r="496" spans="1:5">
      <c r="A496" s="387" t="s">
        <v>47</v>
      </c>
      <c r="B496" s="388" t="s">
        <v>62</v>
      </c>
      <c r="C496" s="391">
        <v>1582</v>
      </c>
      <c r="D496" s="211">
        <f>+'Cover Sheet'!$B$27</f>
        <v>0.3</v>
      </c>
      <c r="E496" s="317">
        <f>+C496*(1-D496)</f>
        <v>1107.3999999999999</v>
      </c>
    </row>
    <row r="497" spans="1:5">
      <c r="B497" s="11" t="s">
        <v>119</v>
      </c>
      <c r="C497" s="395"/>
    </row>
    <row r="498" spans="1:5">
      <c r="B498" s="11" t="s">
        <v>120</v>
      </c>
      <c r="C498" s="395"/>
    </row>
    <row r="499" spans="1:5">
      <c r="A499" s="387" t="s">
        <v>44</v>
      </c>
      <c r="B499" s="389" t="s">
        <v>121</v>
      </c>
      <c r="C499" s="395"/>
    </row>
    <row r="500" spans="1:5">
      <c r="B500" s="389" t="s">
        <v>122</v>
      </c>
      <c r="C500" s="395"/>
    </row>
    <row r="501" spans="1:5">
      <c r="B501" s="389" t="s">
        <v>123</v>
      </c>
      <c r="C501" s="395"/>
    </row>
    <row r="502" spans="1:5">
      <c r="A502" s="387" t="s">
        <v>48</v>
      </c>
      <c r="B502" s="388" t="s">
        <v>1410</v>
      </c>
      <c r="C502" s="391">
        <v>499</v>
      </c>
      <c r="D502" s="211">
        <f>+'Cover Sheet'!$B$27</f>
        <v>0.3</v>
      </c>
      <c r="E502" s="317">
        <f>+C502*(1-D502)</f>
        <v>349.29999999999995</v>
      </c>
    </row>
    <row r="503" spans="1:5">
      <c r="A503" s="387"/>
      <c r="B503" s="388" t="s">
        <v>1411</v>
      </c>
      <c r="C503" s="391"/>
      <c r="D503" s="211"/>
    </row>
    <row r="504" spans="1:5">
      <c r="A504" s="387" t="s">
        <v>124</v>
      </c>
      <c r="B504" s="388" t="s">
        <v>105</v>
      </c>
      <c r="C504" s="391">
        <v>1654</v>
      </c>
      <c r="D504" s="211">
        <f>+'Cover Sheet'!$B$27</f>
        <v>0.3</v>
      </c>
      <c r="E504" s="317">
        <f>+C504*(1-D504)</f>
        <v>1157.8</v>
      </c>
    </row>
    <row r="505" spans="1:5">
      <c r="A505" s="387" t="s">
        <v>125</v>
      </c>
      <c r="B505" s="388" t="s">
        <v>272</v>
      </c>
      <c r="C505" s="391">
        <v>2111</v>
      </c>
      <c r="D505" s="211">
        <f>+'Cover Sheet'!$B$27</f>
        <v>0.3</v>
      </c>
      <c r="E505" s="317">
        <f>+C505*(1-D505)</f>
        <v>1477.6999999999998</v>
      </c>
    </row>
    <row r="506" spans="1:5">
      <c r="A506" s="387" t="s">
        <v>49</v>
      </c>
      <c r="B506" s="388" t="s">
        <v>63</v>
      </c>
      <c r="C506" s="391">
        <v>468</v>
      </c>
      <c r="D506" s="211">
        <f>+'Cover Sheet'!$B$27</f>
        <v>0.3</v>
      </c>
      <c r="E506" s="317">
        <f>+C506*(1-D506)</f>
        <v>327.59999999999997</v>
      </c>
    </row>
    <row r="507" spans="1:5">
      <c r="B507" s="11" t="s">
        <v>45</v>
      </c>
      <c r="C507" s="395"/>
      <c r="D507" s="211" t="s">
        <v>44</v>
      </c>
      <c r="E507" s="317" t="s">
        <v>44</v>
      </c>
    </row>
    <row r="508" spans="1:5">
      <c r="B508" s="11" t="s">
        <v>126</v>
      </c>
      <c r="C508" s="395"/>
    </row>
    <row r="509" spans="1:5">
      <c r="A509" s="387" t="s">
        <v>50</v>
      </c>
      <c r="B509" s="388" t="s">
        <v>64</v>
      </c>
      <c r="C509" s="391">
        <v>111</v>
      </c>
      <c r="D509" s="211">
        <f>+'Cover Sheet'!$B$27</f>
        <v>0.3</v>
      </c>
      <c r="E509" s="317">
        <f>+C509*(1-D509)</f>
        <v>77.699999999999989</v>
      </c>
    </row>
    <row r="510" spans="1:5">
      <c r="A510" s="387" t="s">
        <v>127</v>
      </c>
      <c r="B510" s="388" t="s">
        <v>107</v>
      </c>
      <c r="C510" s="391">
        <v>566</v>
      </c>
      <c r="D510" s="211">
        <f>+'Cover Sheet'!$B$27</f>
        <v>0.3</v>
      </c>
      <c r="E510" s="317">
        <f>+C510*(1-D510)</f>
        <v>396.2</v>
      </c>
    </row>
    <row r="511" spans="1:5" ht="15.75" thickBot="1">
      <c r="A511" s="69"/>
      <c r="B511" s="81"/>
      <c r="C511" s="391"/>
      <c r="D511" s="217"/>
      <c r="E511" s="318"/>
    </row>
    <row r="512" spans="1:5">
      <c r="A512" s="170" t="s">
        <v>0</v>
      </c>
      <c r="B512" s="171" t="s">
        <v>2</v>
      </c>
      <c r="C512" s="470" t="s">
        <v>4</v>
      </c>
      <c r="D512" s="189" t="s">
        <v>1094</v>
      </c>
      <c r="E512" s="468" t="s">
        <v>1104</v>
      </c>
    </row>
    <row r="513" spans="1:5" ht="15.75" thickBot="1">
      <c r="A513" s="172" t="s">
        <v>1</v>
      </c>
      <c r="B513" s="173" t="s">
        <v>3</v>
      </c>
      <c r="C513" s="471"/>
      <c r="D513" s="190"/>
      <c r="E513" s="469"/>
    </row>
    <row r="514" spans="1:5">
      <c r="A514" s="9" t="s">
        <v>2112</v>
      </c>
      <c r="B514" s="39" t="s">
        <v>2104</v>
      </c>
      <c r="C514" s="246">
        <v>55329</v>
      </c>
      <c r="D514" s="211">
        <f>+'Cover Sheet'!$B$27</f>
        <v>0.3</v>
      </c>
      <c r="E514" s="317">
        <f>+C514*(1-D514)</f>
        <v>38730.299999999996</v>
      </c>
    </row>
    <row r="515" spans="1:5">
      <c r="A515" s="9"/>
      <c r="B515" s="369"/>
      <c r="C515" s="246"/>
      <c r="D515" s="211"/>
    </row>
    <row r="516" spans="1:5">
      <c r="A516" s="9" t="s">
        <v>2113</v>
      </c>
      <c r="B516" s="39" t="s">
        <v>2105</v>
      </c>
      <c r="C516" s="246">
        <v>56953</v>
      </c>
      <c r="D516" s="211">
        <f>+'Cover Sheet'!$B$27</f>
        <v>0.3</v>
      </c>
      <c r="E516" s="317">
        <f>+C516*(1-D516)</f>
        <v>39867.1</v>
      </c>
    </row>
    <row r="517" spans="1:5">
      <c r="A517" s="9"/>
      <c r="B517" s="81"/>
      <c r="C517" s="53"/>
      <c r="D517" s="246"/>
    </row>
    <row r="518" spans="1:5">
      <c r="A518" s="9"/>
      <c r="B518" s="81"/>
      <c r="C518" s="246"/>
      <c r="D518" s="211"/>
    </row>
    <row r="519" spans="1:5">
      <c r="A519" s="9"/>
      <c r="B519" s="81"/>
      <c r="C519" s="246"/>
      <c r="D519" s="211"/>
    </row>
    <row r="520" spans="1:5">
      <c r="A520" s="9"/>
      <c r="B520" s="81"/>
      <c r="C520" s="246"/>
      <c r="D520" s="211"/>
    </row>
    <row r="521" spans="1:5">
      <c r="A521" s="9"/>
      <c r="B521" s="81"/>
      <c r="C521" s="246"/>
      <c r="D521" s="211"/>
    </row>
    <row r="522" spans="1:5">
      <c r="A522" s="9"/>
      <c r="B522" s="81"/>
      <c r="C522" s="246"/>
      <c r="D522" s="211"/>
    </row>
    <row r="523" spans="1:5">
      <c r="A523" s="9"/>
      <c r="B523" s="81"/>
      <c r="C523" s="246"/>
      <c r="D523" s="211"/>
    </row>
    <row r="524" spans="1:5" ht="15.75" thickBot="1">
      <c r="A524" s="9"/>
    </row>
    <row r="525" spans="1:5">
      <c r="A525" s="170" t="s">
        <v>0</v>
      </c>
      <c r="B525" s="171" t="s">
        <v>51</v>
      </c>
      <c r="C525" s="470" t="s">
        <v>4</v>
      </c>
      <c r="D525" s="189" t="s">
        <v>1094</v>
      </c>
      <c r="E525" s="468" t="s">
        <v>1104</v>
      </c>
    </row>
    <row r="526" spans="1:5" ht="15.75" thickBot="1">
      <c r="A526" s="172" t="s">
        <v>1</v>
      </c>
      <c r="B526" s="173" t="s">
        <v>3</v>
      </c>
      <c r="C526" s="471"/>
      <c r="D526" s="190"/>
      <c r="E526" s="469"/>
    </row>
    <row r="528" spans="1:5">
      <c r="A528" s="9" t="s">
        <v>52</v>
      </c>
      <c r="B528" s="81" t="s">
        <v>67</v>
      </c>
      <c r="C528" s="223">
        <v>10137</v>
      </c>
      <c r="D528" s="211">
        <f>+'Cover Sheet'!$B$27</f>
        <v>0.3</v>
      </c>
      <c r="E528" s="317">
        <f>+C528*(1-D528)</f>
        <v>7095.9</v>
      </c>
    </row>
    <row r="529" spans="1:5">
      <c r="A529" s="9" t="s">
        <v>53</v>
      </c>
      <c r="B529" s="15" t="s">
        <v>68</v>
      </c>
      <c r="C529" s="223">
        <v>6349</v>
      </c>
      <c r="D529" s="211">
        <f>+'Cover Sheet'!$B$27</f>
        <v>0.3</v>
      </c>
      <c r="E529" s="317">
        <f>+C529*(1-D529)</f>
        <v>4444.2999999999993</v>
      </c>
    </row>
    <row r="530" spans="1:5">
      <c r="A530" s="9" t="s">
        <v>54</v>
      </c>
      <c r="B530" s="15" t="s">
        <v>69</v>
      </c>
      <c r="C530" s="223">
        <v>5076</v>
      </c>
      <c r="D530" s="211">
        <f>+'Cover Sheet'!$B$27</f>
        <v>0.3</v>
      </c>
      <c r="E530" s="317">
        <f>+C530*(1-D530)</f>
        <v>3553.2</v>
      </c>
    </row>
    <row r="531" spans="1:5">
      <c r="A531" s="9" t="s">
        <v>55</v>
      </c>
      <c r="B531" s="15" t="s">
        <v>70</v>
      </c>
      <c r="C531" s="223">
        <v>4425</v>
      </c>
      <c r="D531" s="211">
        <f>+'Cover Sheet'!$B$27</f>
        <v>0.3</v>
      </c>
      <c r="E531" s="317">
        <f>+C531*(1-D531)</f>
        <v>3097.5</v>
      </c>
    </row>
    <row r="533" spans="1:5">
      <c r="A533" s="75" t="s">
        <v>56</v>
      </c>
      <c r="B533" s="76" t="s">
        <v>58</v>
      </c>
      <c r="C533" s="287" t="s">
        <v>59</v>
      </c>
      <c r="D533" s="221"/>
    </row>
    <row r="534" spans="1:5" ht="30">
      <c r="A534" s="357" t="s">
        <v>60</v>
      </c>
      <c r="B534" s="73" t="s">
        <v>60</v>
      </c>
      <c r="C534" s="358" t="s">
        <v>60</v>
      </c>
    </row>
    <row r="535" spans="1:5">
      <c r="A535" s="357" t="s">
        <v>23</v>
      </c>
      <c r="B535" s="73" t="s">
        <v>23</v>
      </c>
      <c r="C535" s="358" t="s">
        <v>23</v>
      </c>
    </row>
    <row r="536" spans="1:5">
      <c r="A536" s="357" t="s">
        <v>71</v>
      </c>
      <c r="B536" s="73" t="s">
        <v>71</v>
      </c>
      <c r="C536" s="358" t="s">
        <v>1755</v>
      </c>
    </row>
    <row r="537" spans="1:5">
      <c r="A537" s="357"/>
      <c r="B537" s="73" t="s">
        <v>24</v>
      </c>
      <c r="C537" s="358" t="s">
        <v>24</v>
      </c>
    </row>
    <row r="538" spans="1:5">
      <c r="A538" s="53"/>
      <c r="B538" s="73" t="s">
        <v>25</v>
      </c>
      <c r="C538" s="358" t="s">
        <v>25</v>
      </c>
    </row>
    <row r="539" spans="1:5" ht="30">
      <c r="A539" s="75" t="s">
        <v>1955</v>
      </c>
      <c r="B539" s="73" t="s">
        <v>26</v>
      </c>
      <c r="C539" s="358" t="s">
        <v>26</v>
      </c>
    </row>
    <row r="540" spans="1:5">
      <c r="A540" s="357" t="s">
        <v>60</v>
      </c>
      <c r="B540" s="73" t="s">
        <v>27</v>
      </c>
      <c r="C540" s="358" t="s">
        <v>27</v>
      </c>
    </row>
    <row r="541" spans="1:5">
      <c r="A541" s="357" t="s">
        <v>23</v>
      </c>
      <c r="B541" s="73"/>
      <c r="C541" s="358" t="s">
        <v>66</v>
      </c>
    </row>
    <row r="542" spans="1:5" ht="30">
      <c r="A542" s="357" t="s">
        <v>71</v>
      </c>
      <c r="B542" s="73"/>
      <c r="C542" s="358" t="s">
        <v>108</v>
      </c>
    </row>
    <row r="543" spans="1:5" ht="30">
      <c r="A543" s="357" t="s">
        <v>24</v>
      </c>
      <c r="B543" s="73"/>
      <c r="C543" s="358" t="s">
        <v>63</v>
      </c>
    </row>
    <row r="544" spans="1:5">
      <c r="A544" s="357"/>
      <c r="B544" s="73"/>
      <c r="C544" s="358" t="s">
        <v>64</v>
      </c>
    </row>
    <row r="545" spans="1:5" ht="15.75" thickBot="1"/>
    <row r="546" spans="1:5">
      <c r="A546" s="170" t="s">
        <v>0</v>
      </c>
      <c r="B546" s="171" t="s">
        <v>18</v>
      </c>
      <c r="C546" s="470" t="s">
        <v>4</v>
      </c>
      <c r="D546" s="189" t="s">
        <v>1094</v>
      </c>
      <c r="E546" s="468" t="s">
        <v>1104</v>
      </c>
    </row>
    <row r="547" spans="1:5" ht="15.75" thickBot="1">
      <c r="A547" s="172" t="s">
        <v>1</v>
      </c>
      <c r="B547" s="173" t="s">
        <v>3</v>
      </c>
      <c r="C547" s="471"/>
      <c r="D547" s="190"/>
      <c r="E547" s="469"/>
    </row>
    <row r="549" spans="1:5">
      <c r="A549" s="9" t="s">
        <v>19</v>
      </c>
      <c r="B549" s="15" t="s">
        <v>74</v>
      </c>
      <c r="C549" s="223">
        <v>3600</v>
      </c>
      <c r="D549" s="211">
        <f>+'Cover Sheet'!$B$27</f>
        <v>0.3</v>
      </c>
      <c r="E549" s="317">
        <f>+C549*(1-D549)</f>
        <v>2520</v>
      </c>
    </row>
    <row r="550" spans="1:5">
      <c r="D550" s="211"/>
    </row>
    <row r="551" spans="1:5">
      <c r="A551" s="75"/>
      <c r="B551" s="76" t="s">
        <v>21</v>
      </c>
      <c r="C551" s="287"/>
      <c r="D551" s="221"/>
    </row>
    <row r="552" spans="1:5">
      <c r="A552" s="357"/>
      <c r="B552" s="73" t="s">
        <v>22</v>
      </c>
      <c r="C552" s="358"/>
    </row>
    <row r="553" spans="1:5">
      <c r="A553" s="357"/>
      <c r="B553" s="73" t="s">
        <v>23</v>
      </c>
      <c r="C553" s="358"/>
    </row>
    <row r="554" spans="1:5">
      <c r="A554" s="357"/>
      <c r="B554" s="73" t="s">
        <v>71</v>
      </c>
      <c r="C554" s="358"/>
    </row>
    <row r="555" spans="1:5">
      <c r="A555" s="357"/>
      <c r="B555" s="73" t="s">
        <v>24</v>
      </c>
      <c r="C555" s="358"/>
    </row>
    <row r="556" spans="1:5">
      <c r="A556" s="357"/>
      <c r="B556" s="73"/>
      <c r="C556" s="358"/>
    </row>
    <row r="557" spans="1:5" ht="15.75" thickBot="1">
      <c r="A557" s="357"/>
      <c r="B557" s="73"/>
      <c r="C557" s="358"/>
    </row>
    <row r="558" spans="1:5">
      <c r="A558" s="170" t="s">
        <v>0</v>
      </c>
      <c r="B558" s="171" t="s">
        <v>28</v>
      </c>
      <c r="C558" s="470" t="s">
        <v>4</v>
      </c>
      <c r="D558" s="189" t="s">
        <v>1094</v>
      </c>
      <c r="E558" s="468" t="s">
        <v>1104</v>
      </c>
    </row>
    <row r="559" spans="1:5" ht="15.75" thickBot="1">
      <c r="A559" s="172" t="s">
        <v>1</v>
      </c>
      <c r="B559" s="173" t="s">
        <v>3</v>
      </c>
      <c r="C559" s="471"/>
      <c r="D559" s="190"/>
      <c r="E559" s="469"/>
    </row>
    <row r="561" spans="1:5">
      <c r="A561" s="9" t="s">
        <v>29</v>
      </c>
      <c r="B561" s="15" t="s">
        <v>76</v>
      </c>
      <c r="C561" s="223">
        <v>2443</v>
      </c>
      <c r="D561" s="211">
        <f>+'Cover Sheet'!$B$27</f>
        <v>0.3</v>
      </c>
      <c r="E561" s="317">
        <f>+C561*(1-D561)</f>
        <v>1710.1</v>
      </c>
    </row>
    <row r="562" spans="1:5" ht="15.75" customHeight="1">
      <c r="A562" s="9" t="s">
        <v>30</v>
      </c>
      <c r="B562" s="15" t="s">
        <v>77</v>
      </c>
      <c r="C562" s="223">
        <v>1484</v>
      </c>
      <c r="D562" s="211">
        <f>+'Cover Sheet'!$B$27</f>
        <v>0.3</v>
      </c>
      <c r="E562" s="317">
        <f>+C562*(1-D562)</f>
        <v>1038.8</v>
      </c>
    </row>
    <row r="563" spans="1:5">
      <c r="A563" s="9" t="s">
        <v>31</v>
      </c>
      <c r="B563" s="15" t="s">
        <v>78</v>
      </c>
      <c r="C563" s="223">
        <v>848</v>
      </c>
      <c r="D563" s="211">
        <f>+'Cover Sheet'!$B$27</f>
        <v>0.3</v>
      </c>
      <c r="E563" s="317">
        <f>+C563*(1-D563)</f>
        <v>593.59999999999991</v>
      </c>
    </row>
    <row r="564" spans="1:5">
      <c r="C564" s="267"/>
    </row>
    <row r="565" spans="1:5">
      <c r="A565" s="75" t="s">
        <v>32</v>
      </c>
      <c r="B565" s="76" t="s">
        <v>33</v>
      </c>
      <c r="C565" s="287" t="s">
        <v>34</v>
      </c>
      <c r="D565" s="221"/>
    </row>
    <row r="566" spans="1:5">
      <c r="A566" s="357" t="s">
        <v>23</v>
      </c>
      <c r="B566" s="73" t="s">
        <v>23</v>
      </c>
      <c r="C566" s="358" t="s">
        <v>23</v>
      </c>
    </row>
    <row r="567" spans="1:5">
      <c r="A567" s="357" t="s">
        <v>71</v>
      </c>
      <c r="B567" s="73" t="s">
        <v>71</v>
      </c>
      <c r="C567" s="358" t="s">
        <v>1755</v>
      </c>
    </row>
    <row r="568" spans="1:5" ht="30">
      <c r="A568" s="357"/>
      <c r="B568" s="73" t="s">
        <v>26</v>
      </c>
      <c r="C568" s="358" t="s">
        <v>26</v>
      </c>
    </row>
    <row r="569" spans="1:5" ht="15" customHeight="1">
      <c r="A569" s="357"/>
      <c r="B569" s="73"/>
      <c r="C569" s="358" t="s">
        <v>24</v>
      </c>
    </row>
    <row r="570" spans="1:5">
      <c r="B570" s="477" t="s">
        <v>1290</v>
      </c>
      <c r="C570" s="478" t="s">
        <v>27</v>
      </c>
    </row>
    <row r="571" spans="1:5">
      <c r="B571" s="477"/>
      <c r="C571" s="478"/>
    </row>
    <row r="572" spans="1:5" ht="15.75" thickBot="1">
      <c r="B572" s="411"/>
      <c r="C572" s="412"/>
    </row>
    <row r="573" spans="1:5">
      <c r="A573" s="170" t="s">
        <v>0</v>
      </c>
      <c r="B573" s="171" t="s">
        <v>6</v>
      </c>
      <c r="C573" s="470" t="s">
        <v>4</v>
      </c>
      <c r="D573" s="189" t="s">
        <v>1094</v>
      </c>
      <c r="E573" s="468" t="s">
        <v>1104</v>
      </c>
    </row>
    <row r="574" spans="1:5" ht="15.75" thickBot="1">
      <c r="A574" s="172" t="s">
        <v>1</v>
      </c>
      <c r="B574" s="173" t="s">
        <v>3</v>
      </c>
      <c r="C574" s="471"/>
      <c r="D574" s="190"/>
      <c r="E574" s="469"/>
    </row>
    <row r="575" spans="1:5">
      <c r="A575" s="82"/>
      <c r="B575" s="83"/>
      <c r="C575" s="247"/>
      <c r="D575" s="214"/>
      <c r="E575" s="239"/>
    </row>
    <row r="576" spans="1:5">
      <c r="B576" s="99" t="s">
        <v>35</v>
      </c>
    </row>
    <row r="577" spans="1:5">
      <c r="A577" s="69" t="s">
        <v>36</v>
      </c>
      <c r="B577" s="81" t="s">
        <v>79</v>
      </c>
      <c r="C577" s="223">
        <v>1504</v>
      </c>
      <c r="D577" s="211">
        <f>+'Cover Sheet'!$B$27</f>
        <v>0.3</v>
      </c>
      <c r="E577" s="318">
        <f>+C577*(1-D577)</f>
        <v>1052.8</v>
      </c>
    </row>
    <row r="578" spans="1:5">
      <c r="A578" s="205"/>
      <c r="B578" s="311" t="s">
        <v>109</v>
      </c>
      <c r="C578" s="267"/>
      <c r="D578" s="215"/>
      <c r="E578" s="318"/>
    </row>
    <row r="579" spans="1:5">
      <c r="A579" s="69" t="s">
        <v>37</v>
      </c>
      <c r="B579" s="81" t="s">
        <v>80</v>
      </c>
      <c r="C579" s="223">
        <v>2395</v>
      </c>
      <c r="D579" s="211">
        <f>+'Cover Sheet'!$B$27</f>
        <v>0.3</v>
      </c>
      <c r="E579" s="318">
        <f>+C579*(1-D579)</f>
        <v>1676.5</v>
      </c>
    </row>
    <row r="580" spans="1:5" ht="45">
      <c r="A580" s="315"/>
      <c r="B580" s="312" t="s">
        <v>1956</v>
      </c>
      <c r="C580" s="267"/>
      <c r="D580" s="215"/>
      <c r="E580" s="318"/>
    </row>
    <row r="581" spans="1:5">
      <c r="A581" s="69" t="s">
        <v>44</v>
      </c>
      <c r="B581" s="81" t="s">
        <v>1408</v>
      </c>
      <c r="C581" s="223">
        <v>415</v>
      </c>
      <c r="D581" s="211">
        <f>+'Cover Sheet'!$B$27</f>
        <v>0.3</v>
      </c>
      <c r="E581" s="318">
        <f>+C581*(1-D581)</f>
        <v>290.5</v>
      </c>
    </row>
    <row r="582" spans="1:5">
      <c r="A582" s="315"/>
      <c r="B582" s="336" t="s">
        <v>1951</v>
      </c>
      <c r="C582" s="267"/>
      <c r="D582" s="215"/>
      <c r="E582" s="318"/>
    </row>
    <row r="583" spans="1:5">
      <c r="A583" s="315"/>
      <c r="B583" s="312"/>
      <c r="C583" s="267"/>
      <c r="D583" s="215"/>
      <c r="E583" s="318"/>
    </row>
    <row r="584" spans="1:5">
      <c r="B584" s="240" t="s">
        <v>38</v>
      </c>
      <c r="C584" s="267"/>
      <c r="D584" s="215"/>
      <c r="E584" s="318"/>
    </row>
    <row r="585" spans="1:5">
      <c r="B585" s="204" t="s">
        <v>81</v>
      </c>
      <c r="C585" s="267"/>
      <c r="D585" s="215"/>
      <c r="E585" s="318"/>
    </row>
    <row r="586" spans="1:5">
      <c r="A586" s="69" t="s">
        <v>40</v>
      </c>
      <c r="B586" s="81" t="s">
        <v>82</v>
      </c>
      <c r="C586" s="223">
        <v>85</v>
      </c>
      <c r="D586" s="211">
        <f>+'Cover Sheet'!$B$27</f>
        <v>0.3</v>
      </c>
      <c r="E586" s="318">
        <f>+C586*(1-D586)</f>
        <v>59.499999999999993</v>
      </c>
    </row>
    <row r="587" spans="1:5">
      <c r="A587" s="205"/>
      <c r="B587" s="205" t="s">
        <v>110</v>
      </c>
      <c r="C587" s="267"/>
      <c r="D587" s="215"/>
      <c r="E587" s="318"/>
    </row>
    <row r="588" spans="1:5">
      <c r="A588" s="69" t="s">
        <v>41</v>
      </c>
      <c r="B588" s="81" t="s">
        <v>84</v>
      </c>
      <c r="C588" s="223">
        <v>840</v>
      </c>
      <c r="D588" s="211">
        <f>+'Cover Sheet'!$B$27</f>
        <v>0.3</v>
      </c>
      <c r="E588" s="318">
        <f>+C588*(1-D588)</f>
        <v>588</v>
      </c>
    </row>
    <row r="589" spans="1:5">
      <c r="A589" s="205"/>
      <c r="B589" s="205" t="s">
        <v>111</v>
      </c>
      <c r="C589" s="267"/>
      <c r="D589" s="215"/>
      <c r="E589" s="318"/>
    </row>
    <row r="590" spans="1:5">
      <c r="A590" s="69" t="s">
        <v>42</v>
      </c>
      <c r="B590" s="81" t="s">
        <v>86</v>
      </c>
      <c r="C590" s="223">
        <v>1654</v>
      </c>
      <c r="D590" s="211">
        <f>+'Cover Sheet'!$B$27</f>
        <v>0.3</v>
      </c>
      <c r="E590" s="318">
        <f>+C590*(1-D590)</f>
        <v>1157.8</v>
      </c>
    </row>
    <row r="591" spans="1:5">
      <c r="A591" s="205"/>
      <c r="B591" s="205" t="s">
        <v>111</v>
      </c>
      <c r="C591" s="267"/>
      <c r="D591" s="215"/>
      <c r="E591" s="318"/>
    </row>
    <row r="592" spans="1:5">
      <c r="A592" s="69" t="s">
        <v>87</v>
      </c>
      <c r="B592" s="81" t="s">
        <v>88</v>
      </c>
      <c r="C592" s="223">
        <v>882</v>
      </c>
      <c r="D592" s="211">
        <f>+'Cover Sheet'!$B$27</f>
        <v>0.3</v>
      </c>
      <c r="E592" s="318">
        <f>+C592*(1-D592)</f>
        <v>617.4</v>
      </c>
    </row>
    <row r="593" spans="1:5">
      <c r="A593" s="205"/>
      <c r="B593" s="205" t="s">
        <v>111</v>
      </c>
      <c r="C593" s="267"/>
      <c r="D593" s="215"/>
      <c r="E593" s="318"/>
    </row>
    <row r="594" spans="1:5">
      <c r="A594" s="205"/>
      <c r="B594" s="311"/>
      <c r="C594" s="267"/>
      <c r="D594" s="215"/>
      <c r="E594" s="318"/>
    </row>
    <row r="595" spans="1:5">
      <c r="B595" s="240" t="s">
        <v>112</v>
      </c>
      <c r="C595" s="267"/>
      <c r="D595" s="215"/>
      <c r="E595" s="318"/>
    </row>
    <row r="596" spans="1:5">
      <c r="A596" s="69" t="s">
        <v>1243</v>
      </c>
      <c r="B596" s="81" t="s">
        <v>91</v>
      </c>
      <c r="C596" s="223">
        <v>314</v>
      </c>
      <c r="D596" s="211">
        <f>+'Cover Sheet'!$B$27</f>
        <v>0.3</v>
      </c>
      <c r="E596" s="318">
        <f>+C596*(1-D596)</f>
        <v>219.79999999999998</v>
      </c>
    </row>
    <row r="597" spans="1:5">
      <c r="A597" s="205"/>
      <c r="B597" s="351" t="s">
        <v>113</v>
      </c>
      <c r="C597" s="267"/>
      <c r="D597" s="215"/>
      <c r="E597" s="318"/>
    </row>
    <row r="598" spans="1:5">
      <c r="A598" s="69" t="s">
        <v>1244</v>
      </c>
      <c r="B598" s="81" t="s">
        <v>93</v>
      </c>
      <c r="C598" s="223">
        <v>417</v>
      </c>
      <c r="D598" s="211">
        <f>+'Cover Sheet'!$B$27</f>
        <v>0.3</v>
      </c>
      <c r="E598" s="318">
        <f>+C598*(1-D598)</f>
        <v>291.89999999999998</v>
      </c>
    </row>
    <row r="599" spans="1:5">
      <c r="A599" s="205"/>
      <c r="B599" s="351" t="s">
        <v>113</v>
      </c>
      <c r="C599" s="267"/>
      <c r="D599" s="215"/>
      <c r="E599" s="318"/>
    </row>
    <row r="600" spans="1:5">
      <c r="A600" s="205"/>
      <c r="B600" s="351" t="s">
        <v>191</v>
      </c>
      <c r="C600" s="267"/>
      <c r="D600" s="215"/>
      <c r="E600" s="318"/>
    </row>
    <row r="601" spans="1:5">
      <c r="A601" s="205"/>
      <c r="B601" s="351" t="s">
        <v>95</v>
      </c>
      <c r="C601" s="267"/>
      <c r="D601" s="215"/>
      <c r="E601" s="318"/>
    </row>
    <row r="602" spans="1:5">
      <c r="A602" s="9" t="s">
        <v>65</v>
      </c>
      <c r="B602" s="15" t="s">
        <v>61</v>
      </c>
      <c r="C602" s="223">
        <v>1883</v>
      </c>
      <c r="D602" s="211">
        <f>+'Cover Sheet'!$B$27</f>
        <v>0.3</v>
      </c>
      <c r="E602" s="317">
        <f>+C602*(1-D602)</f>
        <v>1318.1</v>
      </c>
    </row>
    <row r="603" spans="1:5">
      <c r="B603" s="16" t="s">
        <v>114</v>
      </c>
      <c r="C603" s="267"/>
    </row>
    <row r="604" spans="1:5">
      <c r="A604" s="9" t="s">
        <v>44</v>
      </c>
      <c r="B604" s="16" t="s">
        <v>115</v>
      </c>
      <c r="C604" s="267"/>
    </row>
    <row r="605" spans="1:5">
      <c r="B605" s="16" t="s">
        <v>116</v>
      </c>
      <c r="C605" s="267"/>
    </row>
    <row r="606" spans="1:5">
      <c r="B606" s="16" t="s">
        <v>117</v>
      </c>
      <c r="C606" s="267"/>
    </row>
    <row r="607" spans="1:5">
      <c r="A607" s="15" t="s">
        <v>1177</v>
      </c>
      <c r="B607" s="15" t="s">
        <v>97</v>
      </c>
      <c r="C607" s="223">
        <v>205</v>
      </c>
      <c r="D607" s="211">
        <f>+'Cover Sheet'!$B$27</f>
        <v>0.3</v>
      </c>
      <c r="E607" s="317">
        <f>+C607*(1-D607)</f>
        <v>143.5</v>
      </c>
    </row>
    <row r="608" spans="1:5">
      <c r="A608" s="15"/>
      <c r="B608" s="16" t="s">
        <v>1525</v>
      </c>
      <c r="C608" s="223"/>
      <c r="D608" s="211"/>
    </row>
    <row r="609" spans="1:5">
      <c r="A609" s="15"/>
      <c r="B609" s="16" t="s">
        <v>1526</v>
      </c>
      <c r="C609" s="223"/>
      <c r="D609" s="211"/>
    </row>
    <row r="610" spans="1:5">
      <c r="A610" s="9" t="s">
        <v>118</v>
      </c>
      <c r="B610" s="15" t="s">
        <v>98</v>
      </c>
      <c r="C610" s="223">
        <v>3950</v>
      </c>
      <c r="D610" s="211">
        <f>+'Cover Sheet'!$B$27</f>
        <v>0.3</v>
      </c>
      <c r="E610" s="317">
        <f>+C610*(1-D610)</f>
        <v>2765</v>
      </c>
    </row>
    <row r="611" spans="1:5">
      <c r="B611" s="15" t="s">
        <v>99</v>
      </c>
      <c r="C611" s="267"/>
    </row>
    <row r="612" spans="1:5">
      <c r="A612" s="9" t="s">
        <v>47</v>
      </c>
      <c r="B612" s="15" t="s">
        <v>62</v>
      </c>
      <c r="C612" s="223">
        <v>1582</v>
      </c>
      <c r="D612" s="211">
        <f>+'Cover Sheet'!$B$27</f>
        <v>0.3</v>
      </c>
      <c r="E612" s="317">
        <f>+C612*(1-D612)</f>
        <v>1107.3999999999999</v>
      </c>
    </row>
    <row r="613" spans="1:5">
      <c r="B613" s="11" t="s">
        <v>119</v>
      </c>
      <c r="C613" s="267"/>
    </row>
    <row r="614" spans="1:5">
      <c r="B614" s="11" t="s">
        <v>120</v>
      </c>
      <c r="C614" s="267"/>
    </row>
    <row r="615" spans="1:5">
      <c r="A615" s="9" t="s">
        <v>44</v>
      </c>
      <c r="B615" s="16" t="s">
        <v>121</v>
      </c>
      <c r="C615" s="267"/>
    </row>
    <row r="616" spans="1:5">
      <c r="B616" s="16" t="s">
        <v>122</v>
      </c>
      <c r="C616" s="267"/>
    </row>
    <row r="617" spans="1:5">
      <c r="B617" s="16" t="s">
        <v>123</v>
      </c>
      <c r="C617" s="267"/>
    </row>
    <row r="618" spans="1:5">
      <c r="A618" s="9" t="s">
        <v>48</v>
      </c>
      <c r="B618" s="15" t="s">
        <v>1410</v>
      </c>
      <c r="C618" s="223">
        <v>499</v>
      </c>
      <c r="D618" s="211">
        <f>+'Cover Sheet'!$B$27</f>
        <v>0.3</v>
      </c>
      <c r="E618" s="317">
        <f>+C618*(1-D618)</f>
        <v>349.29999999999995</v>
      </c>
    </row>
    <row r="619" spans="1:5">
      <c r="A619" s="9"/>
      <c r="B619" s="15" t="s">
        <v>1411</v>
      </c>
      <c r="C619" s="223"/>
      <c r="D619" s="211"/>
    </row>
    <row r="620" spans="1:5">
      <c r="A620" s="9" t="s">
        <v>124</v>
      </c>
      <c r="B620" s="15" t="s">
        <v>105</v>
      </c>
      <c r="C620" s="223">
        <v>1654</v>
      </c>
      <c r="D620" s="211">
        <f>+'Cover Sheet'!$B$27</f>
        <v>0.3</v>
      </c>
      <c r="E620" s="317">
        <f>+C620*(1-D620)</f>
        <v>1157.8</v>
      </c>
    </row>
    <row r="621" spans="1:5">
      <c r="A621" s="9" t="s">
        <v>125</v>
      </c>
      <c r="B621" s="15" t="s">
        <v>272</v>
      </c>
      <c r="C621" s="223">
        <v>2111</v>
      </c>
      <c r="D621" s="211">
        <f>+'Cover Sheet'!$B$27</f>
        <v>0.3</v>
      </c>
      <c r="E621" s="317">
        <f>+C621*(1-D621)</f>
        <v>1477.6999999999998</v>
      </c>
    </row>
    <row r="622" spans="1:5">
      <c r="A622" s="9" t="s">
        <v>49</v>
      </c>
      <c r="B622" s="15" t="s">
        <v>63</v>
      </c>
      <c r="C622" s="223">
        <v>468</v>
      </c>
      <c r="D622" s="211">
        <f>+'Cover Sheet'!$B$27</f>
        <v>0.3</v>
      </c>
      <c r="E622" s="317">
        <f>+C622*(1-D622)</f>
        <v>327.59999999999997</v>
      </c>
    </row>
    <row r="623" spans="1:5">
      <c r="B623" s="11" t="s">
        <v>45</v>
      </c>
      <c r="C623" s="267"/>
      <c r="D623" s="211" t="s">
        <v>44</v>
      </c>
      <c r="E623" s="317" t="s">
        <v>44</v>
      </c>
    </row>
    <row r="624" spans="1:5">
      <c r="B624" s="11" t="s">
        <v>126</v>
      </c>
      <c r="C624" s="267"/>
    </row>
    <row r="625" spans="1:5">
      <c r="A625" s="9" t="s">
        <v>50</v>
      </c>
      <c r="B625" s="388" t="s">
        <v>64</v>
      </c>
      <c r="C625" s="223">
        <v>111</v>
      </c>
      <c r="D625" s="211">
        <f>+'Cover Sheet'!$B$27</f>
        <v>0.3</v>
      </c>
      <c r="E625" s="317">
        <f>+C625*(1-D625)</f>
        <v>77.699999999999989</v>
      </c>
    </row>
    <row r="626" spans="1:5">
      <c r="A626" s="9" t="s">
        <v>127</v>
      </c>
      <c r="B626" s="15" t="s">
        <v>107</v>
      </c>
      <c r="C626" s="223">
        <v>566</v>
      </c>
      <c r="D626" s="211">
        <f>+'Cover Sheet'!$B$27</f>
        <v>0.3</v>
      </c>
      <c r="E626" s="317">
        <f>+C626*(1-D626)</f>
        <v>396.2</v>
      </c>
    </row>
    <row r="628" spans="1:5" ht="15.75" thickBot="1"/>
    <row r="629" spans="1:5">
      <c r="A629" s="170" t="s">
        <v>0</v>
      </c>
      <c r="B629" s="171" t="s">
        <v>2</v>
      </c>
      <c r="C629" s="470" t="s">
        <v>4</v>
      </c>
      <c r="D629" s="189" t="s">
        <v>1094</v>
      </c>
      <c r="E629" s="468" t="s">
        <v>1104</v>
      </c>
    </row>
    <row r="630" spans="1:5" ht="15.75" thickBot="1">
      <c r="A630" s="172" t="s">
        <v>1</v>
      </c>
      <c r="B630" s="173" t="s">
        <v>3</v>
      </c>
      <c r="C630" s="471"/>
      <c r="D630" s="190"/>
      <c r="E630" s="469"/>
    </row>
    <row r="631" spans="1:5">
      <c r="A631" s="69"/>
      <c r="B631" s="311"/>
      <c r="C631" s="267"/>
      <c r="D631" s="215"/>
      <c r="E631" s="318"/>
    </row>
    <row r="632" spans="1:5">
      <c r="A632" s="9" t="s">
        <v>2114</v>
      </c>
      <c r="B632" s="39" t="s">
        <v>2103</v>
      </c>
      <c r="C632" s="246">
        <v>65714</v>
      </c>
      <c r="D632" s="211">
        <f>+'Cover Sheet'!$B$27</f>
        <v>0.3</v>
      </c>
      <c r="E632" s="317">
        <f>+C632*(1-D632)</f>
        <v>45999.799999999996</v>
      </c>
    </row>
    <row r="633" spans="1:5">
      <c r="A633" s="9"/>
      <c r="B633" s="81"/>
      <c r="C633" s="246"/>
      <c r="D633" s="211"/>
    </row>
    <row r="634" spans="1:5">
      <c r="A634" s="9"/>
      <c r="B634" s="81"/>
      <c r="C634" s="246"/>
      <c r="D634" s="211"/>
    </row>
    <row r="635" spans="1:5">
      <c r="A635" s="9"/>
      <c r="B635" s="81"/>
      <c r="C635" s="246"/>
      <c r="D635" s="211"/>
    </row>
    <row r="636" spans="1:5">
      <c r="A636" s="9"/>
      <c r="B636" s="81"/>
      <c r="C636" s="246"/>
      <c r="D636" s="211"/>
    </row>
    <row r="637" spans="1:5">
      <c r="A637" s="9"/>
      <c r="B637" s="81"/>
      <c r="C637" s="223"/>
      <c r="D637" s="217"/>
    </row>
    <row r="638" spans="1:5">
      <c r="A638" s="9"/>
      <c r="B638" s="81"/>
      <c r="C638" s="246"/>
      <c r="D638" s="211"/>
    </row>
    <row r="639" spans="1:5">
      <c r="A639" s="9"/>
      <c r="B639" s="81"/>
      <c r="C639" s="246"/>
      <c r="D639" s="211"/>
    </row>
    <row r="640" spans="1:5">
      <c r="A640" s="9"/>
      <c r="B640" s="81"/>
      <c r="C640" s="246"/>
      <c r="D640" s="211"/>
    </row>
    <row r="641" spans="1:5" ht="15.75" thickBot="1"/>
    <row r="642" spans="1:5">
      <c r="A642" s="170" t="s">
        <v>0</v>
      </c>
      <c r="B642" s="171" t="s">
        <v>51</v>
      </c>
      <c r="C642" s="470" t="s">
        <v>4</v>
      </c>
      <c r="D642" s="189" t="s">
        <v>1094</v>
      </c>
      <c r="E642" s="468" t="s">
        <v>1104</v>
      </c>
    </row>
    <row r="643" spans="1:5" ht="15.75" thickBot="1">
      <c r="A643" s="172" t="s">
        <v>1</v>
      </c>
      <c r="B643" s="173" t="s">
        <v>3</v>
      </c>
      <c r="C643" s="471"/>
      <c r="D643" s="190"/>
      <c r="E643" s="469"/>
    </row>
    <row r="645" spans="1:5">
      <c r="A645" s="9" t="s">
        <v>1245</v>
      </c>
      <c r="B645" s="15" t="s">
        <v>67</v>
      </c>
      <c r="C645" s="223">
        <v>8784</v>
      </c>
      <c r="D645" s="211">
        <f>+'Cover Sheet'!$B$27</f>
        <v>0.3</v>
      </c>
      <c r="E645" s="317">
        <f>+C645*(1-D645)</f>
        <v>6148.7999999999993</v>
      </c>
    </row>
    <row r="646" spans="1:5">
      <c r="A646" s="9" t="s">
        <v>1246</v>
      </c>
      <c r="B646" s="15" t="s">
        <v>68</v>
      </c>
      <c r="C646" s="223">
        <v>6349</v>
      </c>
      <c r="D646" s="211">
        <f>+'Cover Sheet'!$B$27</f>
        <v>0.3</v>
      </c>
      <c r="E646" s="317">
        <f>+C646*(1-D646)</f>
        <v>4444.2999999999993</v>
      </c>
    </row>
    <row r="647" spans="1:5">
      <c r="A647" s="9" t="s">
        <v>1247</v>
      </c>
      <c r="B647" s="15" t="s">
        <v>69</v>
      </c>
      <c r="C647" s="223">
        <v>5076</v>
      </c>
      <c r="D647" s="211">
        <f>+'Cover Sheet'!$B$27</f>
        <v>0.3</v>
      </c>
      <c r="E647" s="317">
        <f>+C647*(1-D647)</f>
        <v>3553.2</v>
      </c>
    </row>
    <row r="648" spans="1:5">
      <c r="A648" s="9" t="s">
        <v>1248</v>
      </c>
      <c r="B648" s="15" t="s">
        <v>70</v>
      </c>
      <c r="C648" s="223">
        <v>4425</v>
      </c>
      <c r="D648" s="211">
        <f>+'Cover Sheet'!$B$27</f>
        <v>0.3</v>
      </c>
      <c r="E648" s="317">
        <f>+C648*(1-D648)</f>
        <v>3097.5</v>
      </c>
    </row>
    <row r="649" spans="1:5">
      <c r="A649" s="9"/>
      <c r="B649" s="15"/>
      <c r="C649" s="223"/>
      <c r="D649" s="211"/>
    </row>
    <row r="650" spans="1:5">
      <c r="A650" s="75" t="s">
        <v>56</v>
      </c>
      <c r="B650" s="75" t="s">
        <v>57</v>
      </c>
      <c r="C650" s="76" t="s">
        <v>58</v>
      </c>
      <c r="D650" s="287" t="s">
        <v>59</v>
      </c>
    </row>
    <row r="651" spans="1:5" ht="30">
      <c r="A651" s="357" t="s">
        <v>60</v>
      </c>
      <c r="B651" s="357" t="s">
        <v>60</v>
      </c>
      <c r="C651" s="73" t="s">
        <v>60</v>
      </c>
      <c r="D651" s="358" t="s">
        <v>60</v>
      </c>
    </row>
    <row r="652" spans="1:5" ht="16.5" customHeight="1">
      <c r="A652" s="476" t="s">
        <v>71</v>
      </c>
      <c r="B652" s="357" t="s">
        <v>71</v>
      </c>
      <c r="C652" s="73" t="s">
        <v>1755</v>
      </c>
      <c r="D652" s="358" t="s">
        <v>1755</v>
      </c>
    </row>
    <row r="653" spans="1:5">
      <c r="A653" s="476"/>
      <c r="B653" s="357" t="s">
        <v>24</v>
      </c>
      <c r="C653" s="73" t="s">
        <v>24</v>
      </c>
      <c r="D653" s="358" t="s">
        <v>24</v>
      </c>
    </row>
    <row r="654" spans="1:5">
      <c r="A654" s="53"/>
      <c r="B654" s="53"/>
      <c r="C654" s="73" t="s">
        <v>25</v>
      </c>
      <c r="D654" s="358" t="s">
        <v>25</v>
      </c>
    </row>
    <row r="655" spans="1:5" ht="45">
      <c r="A655" s="53"/>
      <c r="B655" s="53"/>
      <c r="C655" s="73" t="s">
        <v>26</v>
      </c>
      <c r="D655" s="358" t="s">
        <v>26</v>
      </c>
    </row>
    <row r="656" spans="1:5">
      <c r="A656" s="53"/>
      <c r="B656" s="53"/>
      <c r="C656" s="73" t="s">
        <v>27</v>
      </c>
      <c r="D656" s="358" t="s">
        <v>1937</v>
      </c>
    </row>
    <row r="657" spans="1:5" ht="17.25" customHeight="1">
      <c r="A657" s="53"/>
      <c r="B657" s="73"/>
      <c r="C657" s="53"/>
      <c r="D657" s="358" t="s">
        <v>61</v>
      </c>
    </row>
    <row r="658" spans="1:5" ht="30">
      <c r="A658" s="357"/>
      <c r="B658" s="73"/>
      <c r="C658" s="315"/>
      <c r="D658" s="358" t="s">
        <v>63</v>
      </c>
    </row>
    <row r="659" spans="1:5" ht="17.25" customHeight="1">
      <c r="A659" s="357"/>
      <c r="B659" s="73"/>
      <c r="C659" s="315"/>
      <c r="D659" s="358" t="s">
        <v>64</v>
      </c>
    </row>
    <row r="660" spans="1:5" ht="15.75" thickBot="1">
      <c r="A660" s="357"/>
      <c r="B660" s="73"/>
      <c r="C660" s="358"/>
    </row>
    <row r="661" spans="1:5">
      <c r="A661" s="170" t="s">
        <v>0</v>
      </c>
      <c r="B661" s="171" t="s">
        <v>18</v>
      </c>
      <c r="C661" s="470" t="s">
        <v>4</v>
      </c>
      <c r="D661" s="189" t="s">
        <v>1094</v>
      </c>
      <c r="E661" s="468" t="s">
        <v>1104</v>
      </c>
    </row>
    <row r="662" spans="1:5" ht="15.75" thickBot="1">
      <c r="A662" s="172" t="s">
        <v>1</v>
      </c>
      <c r="B662" s="173" t="s">
        <v>3</v>
      </c>
      <c r="C662" s="471"/>
      <c r="D662" s="190"/>
      <c r="E662" s="469"/>
    </row>
    <row r="664" spans="1:5">
      <c r="A664" s="9" t="s">
        <v>1249</v>
      </c>
      <c r="B664" s="15" t="s">
        <v>74</v>
      </c>
      <c r="C664" s="223">
        <v>3600</v>
      </c>
      <c r="D664" s="211">
        <f>+'Cover Sheet'!$B$27</f>
        <v>0.3</v>
      </c>
      <c r="E664" s="317">
        <f>+C664*(1-D664)</f>
        <v>2520</v>
      </c>
    </row>
    <row r="666" spans="1:5">
      <c r="A666" s="355"/>
      <c r="B666" s="76" t="s">
        <v>21</v>
      </c>
      <c r="C666" s="286"/>
      <c r="D666" s="211"/>
    </row>
    <row r="667" spans="1:5">
      <c r="A667" s="357"/>
      <c r="B667" s="73" t="s">
        <v>22</v>
      </c>
      <c r="C667" s="358"/>
    </row>
    <row r="668" spans="1:5">
      <c r="A668" s="476"/>
      <c r="B668" s="73" t="s">
        <v>71</v>
      </c>
      <c r="C668" s="478"/>
    </row>
    <row r="669" spans="1:5">
      <c r="A669" s="476"/>
      <c r="B669" s="73" t="s">
        <v>24</v>
      </c>
      <c r="C669" s="478"/>
    </row>
    <row r="670" spans="1:5" ht="15.75" thickBot="1">
      <c r="A670" s="357"/>
      <c r="B670" s="73"/>
      <c r="C670" s="358"/>
    </row>
    <row r="671" spans="1:5">
      <c r="A671" s="170" t="s">
        <v>0</v>
      </c>
      <c r="B671" s="171" t="s">
        <v>28</v>
      </c>
      <c r="C671" s="470" t="s">
        <v>4</v>
      </c>
      <c r="D671" s="189" t="s">
        <v>1094</v>
      </c>
      <c r="E671" s="468" t="s">
        <v>1104</v>
      </c>
    </row>
    <row r="672" spans="1:5" ht="15.75" thickBot="1">
      <c r="A672" s="172" t="s">
        <v>1</v>
      </c>
      <c r="B672" s="173" t="s">
        <v>3</v>
      </c>
      <c r="C672" s="471"/>
      <c r="D672" s="190"/>
      <c r="E672" s="469"/>
    </row>
    <row r="674" spans="1:5">
      <c r="A674" s="9" t="s">
        <v>1250</v>
      </c>
      <c r="B674" s="15" t="s">
        <v>76</v>
      </c>
      <c r="C674" s="223">
        <v>2443</v>
      </c>
      <c r="D674" s="211">
        <f>+'Cover Sheet'!$B$27</f>
        <v>0.3</v>
      </c>
      <c r="E674" s="317">
        <f>+C674*(1-D674)</f>
        <v>1710.1</v>
      </c>
    </row>
    <row r="675" spans="1:5">
      <c r="A675" s="9" t="s">
        <v>1251</v>
      </c>
      <c r="B675" s="15" t="s">
        <v>77</v>
      </c>
      <c r="C675" s="223">
        <v>1484</v>
      </c>
      <c r="D675" s="211">
        <f>+'Cover Sheet'!$B$27</f>
        <v>0.3</v>
      </c>
      <c r="E675" s="317">
        <f>+C675*(1-D675)</f>
        <v>1038.8</v>
      </c>
    </row>
    <row r="676" spans="1:5">
      <c r="C676" s="267"/>
    </row>
    <row r="677" spans="1:5">
      <c r="A677" s="75" t="s">
        <v>33</v>
      </c>
      <c r="B677" s="76" t="s">
        <v>1957</v>
      </c>
      <c r="C677" s="267"/>
    </row>
    <row r="678" spans="1:5">
      <c r="A678" s="357" t="s">
        <v>71</v>
      </c>
      <c r="B678" s="73" t="s">
        <v>1958</v>
      </c>
      <c r="C678" s="267"/>
    </row>
    <row r="679" spans="1:5" ht="18.75" customHeight="1">
      <c r="A679" s="357" t="s">
        <v>1962</v>
      </c>
      <c r="B679" s="73" t="s">
        <v>1959</v>
      </c>
    </row>
    <row r="680" spans="1:5" ht="15" customHeight="1">
      <c r="A680" s="357" t="s">
        <v>1963</v>
      </c>
      <c r="B680" s="73" t="s">
        <v>1960</v>
      </c>
    </row>
    <row r="681" spans="1:5">
      <c r="A681" s="357"/>
      <c r="B681" s="73" t="s">
        <v>1961</v>
      </c>
    </row>
    <row r="682" spans="1:5">
      <c r="A682" s="410"/>
      <c r="B682" s="73"/>
    </row>
    <row r="683" spans="1:5">
      <c r="A683" s="479" t="s">
        <v>1290</v>
      </c>
      <c r="B683" s="479"/>
      <c r="C683" s="479"/>
      <c r="D683" s="313"/>
    </row>
    <row r="684" spans="1:5" ht="15.75" thickBot="1">
      <c r="A684" s="480"/>
      <c r="B684" s="480"/>
      <c r="C684" s="480"/>
      <c r="D684" s="314"/>
    </row>
    <row r="685" spans="1:5" ht="15.75" thickBot="1">
      <c r="A685" s="416"/>
      <c r="B685" s="416"/>
      <c r="C685" s="416"/>
      <c r="D685" s="314"/>
    </row>
    <row r="686" spans="1:5">
      <c r="A686" s="170" t="s">
        <v>0</v>
      </c>
      <c r="B686" s="171" t="s">
        <v>6</v>
      </c>
      <c r="C686" s="470" t="s">
        <v>4</v>
      </c>
      <c r="D686" s="189" t="s">
        <v>1094</v>
      </c>
      <c r="E686" s="468" t="s">
        <v>1104</v>
      </c>
    </row>
    <row r="687" spans="1:5" ht="15.75" thickBot="1">
      <c r="A687" s="172" t="s">
        <v>1</v>
      </c>
      <c r="B687" s="173" t="s">
        <v>3</v>
      </c>
      <c r="C687" s="471"/>
      <c r="D687" s="190"/>
      <c r="E687" s="469"/>
    </row>
    <row r="688" spans="1:5">
      <c r="A688" s="79"/>
    </row>
    <row r="689" spans="1:5">
      <c r="A689" s="53"/>
      <c r="B689" s="99" t="s">
        <v>35</v>
      </c>
    </row>
    <row r="690" spans="1:5">
      <c r="A690" s="69" t="s">
        <v>1252</v>
      </c>
      <c r="B690" s="81" t="s">
        <v>80</v>
      </c>
      <c r="C690" s="223">
        <v>1295</v>
      </c>
      <c r="D690" s="211">
        <f>+'Cover Sheet'!$B$27</f>
        <v>0.3</v>
      </c>
      <c r="E690" s="318">
        <f>+C690*(1-D690)</f>
        <v>906.49999999999989</v>
      </c>
    </row>
    <row r="691" spans="1:5" ht="36.75">
      <c r="A691" s="205"/>
      <c r="B691" s="352" t="s">
        <v>1964</v>
      </c>
      <c r="C691" s="267"/>
      <c r="D691" s="215"/>
      <c r="E691" s="318"/>
    </row>
    <row r="692" spans="1:5" ht="15.75" thickBot="1">
      <c r="C692" s="267"/>
    </row>
    <row r="693" spans="1:5">
      <c r="A693" s="170" t="s">
        <v>0</v>
      </c>
      <c r="B693" s="171" t="s">
        <v>6</v>
      </c>
      <c r="C693" s="470" t="s">
        <v>4</v>
      </c>
      <c r="D693" s="189" t="s">
        <v>1094</v>
      </c>
      <c r="E693" s="468" t="s">
        <v>1104</v>
      </c>
    </row>
    <row r="694" spans="1:5" ht="15.75" thickBot="1">
      <c r="A694" s="172" t="s">
        <v>1</v>
      </c>
      <c r="B694" s="173" t="s">
        <v>3</v>
      </c>
      <c r="C694" s="471"/>
      <c r="D694" s="190"/>
      <c r="E694" s="469"/>
    </row>
    <row r="695" spans="1:5">
      <c r="B695" s="99" t="s">
        <v>38</v>
      </c>
      <c r="C695" s="267"/>
    </row>
    <row r="696" spans="1:5">
      <c r="A696" s="205"/>
      <c r="B696" s="204" t="s">
        <v>81</v>
      </c>
      <c r="C696" s="267"/>
      <c r="D696" s="215"/>
      <c r="E696" s="318"/>
    </row>
    <row r="697" spans="1:5">
      <c r="A697" s="69" t="s">
        <v>1253</v>
      </c>
      <c r="B697" s="81" t="s">
        <v>128</v>
      </c>
      <c r="C697" s="223">
        <v>1353</v>
      </c>
      <c r="D697" s="211">
        <f>+'Cover Sheet'!$B$27</f>
        <v>0.3</v>
      </c>
      <c r="E697" s="318">
        <f>+C697*(1-D697)</f>
        <v>947.09999999999991</v>
      </c>
    </row>
    <row r="698" spans="1:5">
      <c r="A698" s="205"/>
      <c r="B698" s="353" t="s">
        <v>129</v>
      </c>
      <c r="C698" s="267"/>
      <c r="D698" s="215"/>
      <c r="E698" s="318"/>
    </row>
    <row r="699" spans="1:5">
      <c r="A699" s="69" t="s">
        <v>1254</v>
      </c>
      <c r="B699" s="81" t="s">
        <v>133</v>
      </c>
      <c r="C699" s="223">
        <v>2592</v>
      </c>
      <c r="D699" s="211">
        <f>+'Cover Sheet'!$B$27</f>
        <v>0.3</v>
      </c>
      <c r="E699" s="318">
        <f>+C699*(1-D699)</f>
        <v>1814.3999999999999</v>
      </c>
    </row>
    <row r="700" spans="1:5">
      <c r="A700" s="205"/>
      <c r="B700" s="353" t="s">
        <v>129</v>
      </c>
      <c r="C700" s="267"/>
      <c r="D700" s="215"/>
      <c r="E700" s="318"/>
    </row>
    <row r="701" spans="1:5">
      <c r="A701" s="205"/>
      <c r="B701" s="311"/>
      <c r="C701" s="267"/>
      <c r="D701" s="215"/>
      <c r="E701" s="318"/>
    </row>
    <row r="702" spans="1:5">
      <c r="A702" s="53"/>
      <c r="B702" s="240" t="s">
        <v>90</v>
      </c>
      <c r="C702" s="267"/>
      <c r="D702" s="215"/>
      <c r="E702" s="318"/>
    </row>
    <row r="703" spans="1:5">
      <c r="A703" s="69" t="s">
        <v>1255</v>
      </c>
      <c r="B703" s="81" t="s">
        <v>91</v>
      </c>
      <c r="C703" s="223">
        <v>314</v>
      </c>
      <c r="D703" s="211">
        <f>+'Cover Sheet'!$B$27</f>
        <v>0.3</v>
      </c>
      <c r="E703" s="318">
        <f>+C703*(1-D703)</f>
        <v>219.79999999999998</v>
      </c>
    </row>
    <row r="704" spans="1:5">
      <c r="A704" s="69" t="s">
        <v>1256</v>
      </c>
      <c r="B704" s="81" t="s">
        <v>93</v>
      </c>
      <c r="C704" s="223">
        <v>417</v>
      </c>
      <c r="D704" s="211">
        <f>+'Cover Sheet'!$B$27</f>
        <v>0.3</v>
      </c>
      <c r="E704" s="318">
        <f>+C704*(1-D704)</f>
        <v>291.89999999999998</v>
      </c>
    </row>
    <row r="705" spans="1:5">
      <c r="A705" s="205"/>
      <c r="B705" s="351" t="s">
        <v>192</v>
      </c>
      <c r="C705" s="267"/>
      <c r="D705" s="215"/>
      <c r="E705" s="318"/>
    </row>
    <row r="706" spans="1:5">
      <c r="A706" s="205"/>
      <c r="B706" s="351" t="s">
        <v>1530</v>
      </c>
      <c r="C706" s="267"/>
      <c r="D706" s="215"/>
      <c r="E706" s="318"/>
    </row>
    <row r="707" spans="1:5">
      <c r="A707" s="205"/>
      <c r="B707" s="351" t="s">
        <v>193</v>
      </c>
      <c r="C707" s="267"/>
      <c r="D707" s="215"/>
      <c r="E707" s="318"/>
    </row>
    <row r="708" spans="1:5">
      <c r="A708" s="9" t="s">
        <v>1257</v>
      </c>
      <c r="B708" s="15" t="s">
        <v>61</v>
      </c>
      <c r="C708" s="223">
        <v>1883</v>
      </c>
      <c r="D708" s="211">
        <f>+'Cover Sheet'!$B$27</f>
        <v>0.3</v>
      </c>
      <c r="E708" s="317">
        <f>+C708*(1-D708)</f>
        <v>1318.1</v>
      </c>
    </row>
    <row r="709" spans="1:5">
      <c r="A709" s="53"/>
      <c r="B709" s="11" t="s">
        <v>130</v>
      </c>
      <c r="C709" s="267"/>
    </row>
    <row r="710" spans="1:5" ht="36.75">
      <c r="A710" s="53"/>
      <c r="B710" s="70" t="s">
        <v>131</v>
      </c>
      <c r="C710" s="267"/>
    </row>
    <row r="711" spans="1:5">
      <c r="A711" s="15" t="s">
        <v>1292</v>
      </c>
      <c r="B711" s="15" t="s">
        <v>97</v>
      </c>
      <c r="C711" s="223">
        <v>205</v>
      </c>
      <c r="D711" s="211">
        <f>+'Cover Sheet'!$B$27</f>
        <v>0.3</v>
      </c>
      <c r="E711" s="317">
        <f>+C711*(1-D711)</f>
        <v>143.5</v>
      </c>
    </row>
    <row r="712" spans="1:5">
      <c r="A712" s="15"/>
      <c r="B712" s="351" t="s">
        <v>1525</v>
      </c>
      <c r="C712" s="223"/>
      <c r="D712" s="211"/>
    </row>
    <row r="713" spans="1:5">
      <c r="A713" s="15"/>
      <c r="B713" s="351" t="s">
        <v>1526</v>
      </c>
      <c r="C713" s="223"/>
      <c r="D713" s="211"/>
    </row>
    <row r="714" spans="1:5">
      <c r="A714" s="9" t="s">
        <v>1258</v>
      </c>
      <c r="B714" s="15" t="s">
        <v>63</v>
      </c>
      <c r="C714" s="223">
        <v>468</v>
      </c>
      <c r="D714" s="211">
        <f>+'Cover Sheet'!$B$27</f>
        <v>0.3</v>
      </c>
      <c r="E714" s="317">
        <f>+C714*(1-D714)</f>
        <v>327.59999999999997</v>
      </c>
    </row>
    <row r="715" spans="1:5">
      <c r="A715" s="9" t="s">
        <v>106</v>
      </c>
      <c r="B715" s="16" t="s">
        <v>45</v>
      </c>
      <c r="C715" s="267"/>
    </row>
    <row r="716" spans="1:5">
      <c r="B716" s="16" t="s">
        <v>46</v>
      </c>
      <c r="C716" s="267"/>
    </row>
    <row r="717" spans="1:5">
      <c r="A717" s="9" t="s">
        <v>1259</v>
      </c>
      <c r="B717" s="388" t="s">
        <v>64</v>
      </c>
      <c r="C717" s="223">
        <v>111</v>
      </c>
      <c r="D717" s="211">
        <f>+'Cover Sheet'!$B$27</f>
        <v>0.3</v>
      </c>
      <c r="E717" s="317">
        <f>+C717*(1-D717)</f>
        <v>77.699999999999989</v>
      </c>
    </row>
    <row r="718" spans="1:5">
      <c r="A718" s="9" t="s">
        <v>1260</v>
      </c>
      <c r="B718" s="15" t="s">
        <v>107</v>
      </c>
      <c r="C718" s="223">
        <v>566</v>
      </c>
      <c r="D718" s="211">
        <f>+'Cover Sheet'!$B$27</f>
        <v>0.3</v>
      </c>
      <c r="E718" s="317">
        <f>+C718*(1-D718)</f>
        <v>396.2</v>
      </c>
    </row>
    <row r="719" spans="1:5">
      <c r="C719" s="267"/>
    </row>
  </sheetData>
  <customSheetViews>
    <customSheetView guid="{BD9C76A3-834A-481F-AAAA-20F96554093A}" hiddenRows="1">
      <selection activeCell="F7" sqref="F7"/>
      <pageMargins left="0.7" right="0.7" top="0.75" bottom="0.75" header="0.3" footer="0.3"/>
      <pageSetup orientation="portrait" r:id="rId1"/>
    </customSheetView>
  </customSheetViews>
  <mergeCells count="93">
    <mergeCell ref="B454:B455"/>
    <mergeCell ref="C454:C455"/>
    <mergeCell ref="C457:C458"/>
    <mergeCell ref="E457:E458"/>
    <mergeCell ref="C686:C687"/>
    <mergeCell ref="E686:E687"/>
    <mergeCell ref="C642:C643"/>
    <mergeCell ref="E642:E643"/>
    <mergeCell ref="E546:E547"/>
    <mergeCell ref="E558:E559"/>
    <mergeCell ref="C558:C559"/>
    <mergeCell ref="C693:C694"/>
    <mergeCell ref="E693:E694"/>
    <mergeCell ref="A668:A669"/>
    <mergeCell ref="C668:C669"/>
    <mergeCell ref="C671:C672"/>
    <mergeCell ref="E671:E672"/>
    <mergeCell ref="A683:C684"/>
    <mergeCell ref="A652:A653"/>
    <mergeCell ref="C661:C662"/>
    <mergeCell ref="E661:E662"/>
    <mergeCell ref="B570:B571"/>
    <mergeCell ref="C570:C571"/>
    <mergeCell ref="C573:C574"/>
    <mergeCell ref="E573:E574"/>
    <mergeCell ref="C629:C630"/>
    <mergeCell ref="E629:E630"/>
    <mergeCell ref="B223:B224"/>
    <mergeCell ref="C223:C224"/>
    <mergeCell ref="C226:C227"/>
    <mergeCell ref="E226:E227"/>
    <mergeCell ref="E101:E102"/>
    <mergeCell ref="C112:C113"/>
    <mergeCell ref="E112:E113"/>
    <mergeCell ref="B124:B125"/>
    <mergeCell ref="C124:C125"/>
    <mergeCell ref="C101:C102"/>
    <mergeCell ref="C164:C165"/>
    <mergeCell ref="C180:C181"/>
    <mergeCell ref="A190:A191"/>
    <mergeCell ref="C200:C201"/>
    <mergeCell ref="C211:C212"/>
    <mergeCell ref="C127:C128"/>
    <mergeCell ref="E127:E128"/>
    <mergeCell ref="E164:E165"/>
    <mergeCell ref="E180:E181"/>
    <mergeCell ref="E200:E201"/>
    <mergeCell ref="E211:E212"/>
    <mergeCell ref="C58:C59"/>
    <mergeCell ref="E58:E59"/>
    <mergeCell ref="C70:C71"/>
    <mergeCell ref="E512:E513"/>
    <mergeCell ref="E525:E526"/>
    <mergeCell ref="E330:E331"/>
    <mergeCell ref="E345:E346"/>
    <mergeCell ref="E284:E285"/>
    <mergeCell ref="C297:C298"/>
    <mergeCell ref="E297:E298"/>
    <mergeCell ref="C318:C319"/>
    <mergeCell ref="E318:E319"/>
    <mergeCell ref="C284:C285"/>
    <mergeCell ref="E70:E71"/>
    <mergeCell ref="C88:C89"/>
    <mergeCell ref="E88:E89"/>
    <mergeCell ref="C36:C37"/>
    <mergeCell ref="E36:E37"/>
    <mergeCell ref="C25:C26"/>
    <mergeCell ref="E25:E26"/>
    <mergeCell ref="C47:C48"/>
    <mergeCell ref="E47:E48"/>
    <mergeCell ref="E3:E4"/>
    <mergeCell ref="E14:E15"/>
    <mergeCell ref="C21:C22"/>
    <mergeCell ref="C3:C4"/>
    <mergeCell ref="C14:C15"/>
    <mergeCell ref="A16:A17"/>
    <mergeCell ref="C16:C17"/>
    <mergeCell ref="A18:A19"/>
    <mergeCell ref="C18:C19"/>
    <mergeCell ref="A21:A22"/>
    <mergeCell ref="C330:C331"/>
    <mergeCell ref="C345:C346"/>
    <mergeCell ref="C512:C513"/>
    <mergeCell ref="C525:C526"/>
    <mergeCell ref="C546:C547"/>
    <mergeCell ref="C398:C399"/>
    <mergeCell ref="C442:C443"/>
    <mergeCell ref="E442:E443"/>
    <mergeCell ref="E398:E399"/>
    <mergeCell ref="C410:C411"/>
    <mergeCell ref="E410:E411"/>
    <mergeCell ref="C431:C432"/>
    <mergeCell ref="E431:E432"/>
  </mergeCells>
  <pageMargins left="0.25" right="0" top="0" bottom="0" header="0.3" footer="0.3"/>
  <pageSetup scale="85" fitToHeight="0" orientation="landscape" r:id="rId2"/>
  <drawing r:id="rId3"/>
  <legacyDrawing r:id="rId4"/>
  <oleObjects>
    <mc:AlternateContent xmlns:mc="http://schemas.openxmlformats.org/markup-compatibility/2006">
      <mc:Choice Requires="x14">
        <oleObject progId="MSPhotoEd.3" shapeId="338945" r:id="rId5">
          <objectPr defaultSize="0" autoPict="0" r:id="rId6">
            <anchor moveWithCells="1" sizeWithCells="1">
              <from>
                <xdr:col>1</xdr:col>
                <xdr:colOff>1228725</xdr:colOff>
                <xdr:row>0</xdr:row>
                <xdr:rowOff>38100</xdr:rowOff>
              </from>
              <to>
                <xdr:col>1</xdr:col>
                <xdr:colOff>2895600</xdr:colOff>
                <xdr:row>1</xdr:row>
                <xdr:rowOff>180975</xdr:rowOff>
              </to>
            </anchor>
          </objectPr>
        </oleObject>
      </mc:Choice>
      <mc:Fallback>
        <oleObject progId="MSPhotoEd.3" shapeId="338945" r:id="rId5"/>
      </mc:Fallback>
    </mc:AlternateContent>
    <mc:AlternateContent xmlns:mc="http://schemas.openxmlformats.org/markup-compatibility/2006">
      <mc:Choice Requires="x14">
        <oleObject progId="MSPhotoEd.3" shapeId="338946" r:id="rId7">
          <objectPr defaultSize="0" autoPict="0" r:id="rId6">
            <anchor moveWithCells="1" sizeWithCells="1">
              <from>
                <xdr:col>1</xdr:col>
                <xdr:colOff>1228725</xdr:colOff>
                <xdr:row>0</xdr:row>
                <xdr:rowOff>38100</xdr:rowOff>
              </from>
              <to>
                <xdr:col>1</xdr:col>
                <xdr:colOff>2895600</xdr:colOff>
                <xdr:row>1</xdr:row>
                <xdr:rowOff>180975</xdr:rowOff>
              </to>
            </anchor>
          </objectPr>
        </oleObject>
      </mc:Choice>
      <mc:Fallback>
        <oleObject progId="MSPhotoEd.3" shapeId="338946" r:id="rId7"/>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E532"/>
  <sheetViews>
    <sheetView view="pageBreakPreview" zoomScale="60" zoomScaleNormal="100" workbookViewId="0">
      <selection activeCell="A514" sqref="A514:XFD514"/>
    </sheetView>
  </sheetViews>
  <sheetFormatPr defaultColWidth="25.5703125" defaultRowHeight="15"/>
  <cols>
    <col min="1" max="1" width="25.5703125" style="7" customWidth="1"/>
    <col min="2" max="2" width="69.140625" style="5" customWidth="1"/>
    <col min="3" max="3" width="27.42578125" style="245" customWidth="1"/>
    <col min="4" max="4" width="21" style="219" customWidth="1"/>
    <col min="5" max="5" width="15.140625" style="224" bestFit="1" customWidth="1"/>
    <col min="6" max="16384" width="25.5703125" style="5"/>
  </cols>
  <sheetData>
    <row r="1" spans="1:5" ht="18.75">
      <c r="A1" s="290">
        <v>42095</v>
      </c>
    </row>
    <row r="2" spans="1:5" ht="18.75">
      <c r="A2" s="291" t="s">
        <v>1719</v>
      </c>
    </row>
    <row r="3" spans="1:5" s="385" customFormat="1" ht="19.5" thickBot="1">
      <c r="A3" s="291"/>
      <c r="C3" s="245"/>
      <c r="D3" s="219"/>
      <c r="E3" s="392"/>
    </row>
    <row r="4" spans="1:5" s="385" customFormat="1">
      <c r="A4" s="170" t="s">
        <v>0</v>
      </c>
      <c r="B4" s="171" t="s">
        <v>194</v>
      </c>
      <c r="C4" s="470" t="s">
        <v>4</v>
      </c>
      <c r="D4" s="189" t="s">
        <v>1094</v>
      </c>
      <c r="E4" s="468" t="s">
        <v>1104</v>
      </c>
    </row>
    <row r="5" spans="1:5" s="385" customFormat="1" ht="15.75" thickBot="1">
      <c r="A5" s="172" t="s">
        <v>1</v>
      </c>
      <c r="B5" s="173" t="s">
        <v>3</v>
      </c>
      <c r="C5" s="471"/>
      <c r="D5" s="190"/>
      <c r="E5" s="469"/>
    </row>
    <row r="6" spans="1:5" s="385" customFormat="1" ht="18.75">
      <c r="A6" s="291"/>
      <c r="C6" s="245"/>
      <c r="D6" s="219"/>
      <c r="E6" s="392"/>
    </row>
    <row r="7" spans="1:5" s="385" customFormat="1">
      <c r="A7" s="387" t="s">
        <v>1757</v>
      </c>
      <c r="B7" s="39" t="s">
        <v>1756</v>
      </c>
      <c r="C7" s="246">
        <v>45128</v>
      </c>
      <c r="D7" s="219">
        <f>+'Cover Sheet'!$B$28</f>
        <v>0.3</v>
      </c>
      <c r="E7" s="317">
        <f>+C7*(1-D7)</f>
        <v>31589.599999999999</v>
      </c>
    </row>
    <row r="8" spans="1:5" s="385" customFormat="1" ht="18.75">
      <c r="A8" s="291"/>
      <c r="C8" s="245"/>
      <c r="D8" s="219"/>
      <c r="E8" s="392"/>
    </row>
    <row r="9" spans="1:5" s="385" customFormat="1" ht="18.75">
      <c r="A9" s="291"/>
      <c r="C9" s="245"/>
      <c r="D9" s="219"/>
      <c r="E9" s="392"/>
    </row>
    <row r="10" spans="1:5" s="385" customFormat="1" ht="18.75">
      <c r="A10" s="291"/>
      <c r="C10" s="245"/>
      <c r="D10" s="219"/>
      <c r="E10" s="392"/>
    </row>
    <row r="11" spans="1:5" s="385" customFormat="1" ht="18.75">
      <c r="A11" s="291"/>
      <c r="C11" s="245"/>
      <c r="D11" s="219"/>
      <c r="E11" s="392"/>
    </row>
    <row r="12" spans="1:5" s="385" customFormat="1" ht="18.75">
      <c r="A12" s="291"/>
      <c r="C12" s="245"/>
      <c r="D12" s="219"/>
      <c r="E12" s="392"/>
    </row>
    <row r="13" spans="1:5" s="385" customFormat="1" ht="18.75">
      <c r="A13" s="291"/>
      <c r="C13" s="245"/>
      <c r="D13" s="219"/>
      <c r="E13" s="392"/>
    </row>
    <row r="14" spans="1:5" s="385" customFormat="1" ht="19.5" thickBot="1">
      <c r="A14" s="291"/>
      <c r="C14" s="245"/>
      <c r="D14" s="219"/>
      <c r="E14" s="392"/>
    </row>
    <row r="15" spans="1:5" s="385" customFormat="1">
      <c r="A15" s="170" t="s">
        <v>0</v>
      </c>
      <c r="B15" s="171" t="s">
        <v>51</v>
      </c>
      <c r="C15" s="470" t="s">
        <v>4</v>
      </c>
      <c r="D15" s="189" t="s">
        <v>1094</v>
      </c>
      <c r="E15" s="468" t="s">
        <v>1104</v>
      </c>
    </row>
    <row r="16" spans="1:5" s="385" customFormat="1" ht="15.75" thickBot="1">
      <c r="A16" s="172" t="s">
        <v>1</v>
      </c>
      <c r="B16" s="173" t="s">
        <v>3</v>
      </c>
      <c r="C16" s="471"/>
      <c r="D16" s="190"/>
      <c r="E16" s="469"/>
    </row>
    <row r="17" spans="1:5" s="385" customFormat="1">
      <c r="A17" s="36"/>
      <c r="B17" s="396"/>
      <c r="C17" s="275"/>
      <c r="D17" s="222"/>
      <c r="E17" s="317"/>
    </row>
    <row r="18" spans="1:5" s="385" customFormat="1">
      <c r="A18" s="387" t="s">
        <v>1758</v>
      </c>
      <c r="B18" s="388" t="s">
        <v>1759</v>
      </c>
      <c r="C18" s="391">
        <v>7706</v>
      </c>
      <c r="D18" s="219">
        <f>+'Cover Sheet'!$B$28</f>
        <v>0.3</v>
      </c>
      <c r="E18" s="317">
        <f>+C18*(1-D18)</f>
        <v>5394.2</v>
      </c>
    </row>
    <row r="19" spans="1:5" s="385" customFormat="1">
      <c r="A19" s="387"/>
      <c r="B19" s="287" t="s">
        <v>1760</v>
      </c>
      <c r="C19" s="391"/>
      <c r="D19" s="211"/>
      <c r="E19" s="317"/>
    </row>
    <row r="20" spans="1:5" s="385" customFormat="1">
      <c r="A20" s="75" t="s">
        <v>44</v>
      </c>
      <c r="B20" s="401" t="s">
        <v>60</v>
      </c>
      <c r="C20" s="76"/>
      <c r="E20" s="317"/>
    </row>
    <row r="21" spans="1:5" s="385" customFormat="1">
      <c r="A21" s="75"/>
      <c r="B21" s="401" t="s">
        <v>62</v>
      </c>
      <c r="C21" s="76"/>
      <c r="E21" s="317"/>
    </row>
    <row r="22" spans="1:5" s="385" customFormat="1">
      <c r="A22" s="400" t="s">
        <v>44</v>
      </c>
      <c r="B22" s="401" t="s">
        <v>71</v>
      </c>
      <c r="C22" s="73"/>
      <c r="E22" s="317"/>
    </row>
    <row r="23" spans="1:5" s="385" customFormat="1">
      <c r="A23" s="476" t="s">
        <v>44</v>
      </c>
      <c r="B23" s="401" t="s">
        <v>24</v>
      </c>
      <c r="C23" s="73"/>
      <c r="E23" s="317"/>
    </row>
    <row r="24" spans="1:5" s="385" customFormat="1">
      <c r="A24" s="476"/>
      <c r="B24" s="401" t="s">
        <v>25</v>
      </c>
      <c r="C24" s="73"/>
      <c r="E24" s="317"/>
    </row>
    <row r="25" spans="1:5" s="385" customFormat="1">
      <c r="A25" s="53"/>
      <c r="B25" s="401" t="s">
        <v>26</v>
      </c>
      <c r="C25" s="73"/>
      <c r="E25" s="317"/>
    </row>
    <row r="26" spans="1:5" s="385" customFormat="1">
      <c r="A26" s="53"/>
      <c r="B26" s="401" t="s">
        <v>27</v>
      </c>
      <c r="C26" s="73"/>
      <c r="E26" s="317"/>
    </row>
    <row r="27" spans="1:5" s="385" customFormat="1">
      <c r="A27" s="53"/>
      <c r="B27" s="412" t="s">
        <v>1965</v>
      </c>
      <c r="C27" s="73"/>
      <c r="E27" s="317"/>
    </row>
    <row r="28" spans="1:5" s="385" customFormat="1" ht="15.75" thickBot="1">
      <c r="A28" s="53"/>
      <c r="B28" s="401" t="s">
        <v>44</v>
      </c>
      <c r="C28" s="73"/>
      <c r="E28" s="317"/>
    </row>
    <row r="29" spans="1:5" s="385" customFormat="1">
      <c r="A29" s="170" t="s">
        <v>0</v>
      </c>
      <c r="B29" s="171" t="s">
        <v>28</v>
      </c>
      <c r="C29" s="470" t="s">
        <v>4</v>
      </c>
      <c r="D29" s="189" t="s">
        <v>1094</v>
      </c>
      <c r="E29" s="468" t="s">
        <v>1104</v>
      </c>
    </row>
    <row r="30" spans="1:5" s="385" customFormat="1" ht="15.75" thickBot="1">
      <c r="A30" s="172" t="s">
        <v>1</v>
      </c>
      <c r="B30" s="173" t="s">
        <v>3</v>
      </c>
      <c r="C30" s="471"/>
      <c r="D30" s="190"/>
      <c r="E30" s="469"/>
    </row>
    <row r="31" spans="1:5" s="385" customFormat="1">
      <c r="A31" s="36"/>
      <c r="B31" s="396"/>
      <c r="C31" s="275"/>
      <c r="D31" s="222"/>
      <c r="E31" s="317"/>
    </row>
    <row r="32" spans="1:5" s="385" customFormat="1">
      <c r="A32" s="387" t="s">
        <v>29</v>
      </c>
      <c r="B32" s="388" t="s">
        <v>76</v>
      </c>
      <c r="C32" s="391">
        <v>2055</v>
      </c>
      <c r="D32" s="219">
        <f>+'Cover Sheet'!$B$28</f>
        <v>0.3</v>
      </c>
      <c r="E32" s="317">
        <f>+C32*(1-D32)</f>
        <v>1438.5</v>
      </c>
    </row>
    <row r="33" spans="1:5" s="385" customFormat="1">
      <c r="A33" s="387"/>
      <c r="B33" s="287" t="s">
        <v>34</v>
      </c>
      <c r="C33" s="391"/>
      <c r="D33" s="211"/>
      <c r="E33" s="317"/>
    </row>
    <row r="34" spans="1:5" s="385" customFormat="1">
      <c r="A34" s="400" t="s">
        <v>44</v>
      </c>
      <c r="B34" s="401" t="s">
        <v>71</v>
      </c>
      <c r="C34" s="73"/>
      <c r="E34" s="317"/>
    </row>
    <row r="35" spans="1:5" s="385" customFormat="1">
      <c r="A35" s="400" t="s">
        <v>44</v>
      </c>
      <c r="B35" s="401" t="s">
        <v>24</v>
      </c>
      <c r="C35" s="73"/>
      <c r="E35" s="317"/>
    </row>
    <row r="36" spans="1:5" s="385" customFormat="1">
      <c r="A36" s="53"/>
      <c r="B36" s="401" t="s">
        <v>26</v>
      </c>
      <c r="C36" s="73"/>
      <c r="E36" s="317"/>
    </row>
    <row r="37" spans="1:5" s="385" customFormat="1">
      <c r="A37" s="53"/>
      <c r="B37" s="401" t="s">
        <v>27</v>
      </c>
      <c r="C37" s="73"/>
      <c r="E37" s="317"/>
    </row>
    <row r="38" spans="1:5" s="385" customFormat="1" ht="18.75">
      <c r="A38" s="291"/>
      <c r="C38" s="245"/>
      <c r="D38" s="219"/>
      <c r="E38" s="392"/>
    </row>
    <row r="39" spans="1:5" s="385" customFormat="1" ht="18.75" customHeight="1">
      <c r="A39" s="291"/>
      <c r="B39" s="477" t="s">
        <v>1761</v>
      </c>
      <c r="C39" s="245"/>
      <c r="D39" s="219"/>
      <c r="E39" s="392"/>
    </row>
    <row r="40" spans="1:5" s="385" customFormat="1" ht="27" customHeight="1">
      <c r="A40" s="291"/>
      <c r="B40" s="477"/>
      <c r="C40" s="245"/>
      <c r="D40" s="219"/>
      <c r="E40" s="392"/>
    </row>
    <row r="41" spans="1:5" s="385" customFormat="1" ht="15.75" thickBot="1">
      <c r="A41" s="14"/>
      <c r="C41" s="245"/>
      <c r="D41" s="219"/>
      <c r="E41" s="392"/>
    </row>
    <row r="42" spans="1:5" s="53" customFormat="1">
      <c r="A42" s="170" t="s">
        <v>0</v>
      </c>
      <c r="B42" s="171" t="s">
        <v>6</v>
      </c>
      <c r="C42" s="470" t="s">
        <v>4</v>
      </c>
      <c r="D42" s="189" t="s">
        <v>1094</v>
      </c>
      <c r="E42" s="468" t="s">
        <v>1104</v>
      </c>
    </row>
    <row r="43" spans="1:5" s="53" customFormat="1" ht="15.75" thickBot="1">
      <c r="A43" s="172" t="s">
        <v>1</v>
      </c>
      <c r="B43" s="173" t="s">
        <v>3</v>
      </c>
      <c r="C43" s="471"/>
      <c r="D43" s="190"/>
      <c r="E43" s="469"/>
    </row>
    <row r="44" spans="1:5" s="53" customFormat="1">
      <c r="A44" s="82"/>
      <c r="B44" s="83"/>
      <c r="C44" s="247"/>
      <c r="D44" s="214"/>
      <c r="E44" s="239"/>
    </row>
    <row r="45" spans="1:5" s="53" customFormat="1">
      <c r="A45" s="36"/>
      <c r="B45" s="99" t="s">
        <v>35</v>
      </c>
      <c r="C45" s="275"/>
      <c r="D45" s="222"/>
      <c r="E45" s="317"/>
    </row>
    <row r="46" spans="1:5" s="53" customFormat="1">
      <c r="A46" s="69" t="s">
        <v>36</v>
      </c>
      <c r="B46" s="81" t="s">
        <v>1406</v>
      </c>
      <c r="C46" s="391">
        <v>1401</v>
      </c>
      <c r="D46" s="211">
        <f>+'Cover Sheet'!$B$27</f>
        <v>0.3</v>
      </c>
      <c r="E46" s="318">
        <f>+C46*(1-D46)</f>
        <v>980.69999999999993</v>
      </c>
    </row>
    <row r="47" spans="1:5" s="53" customFormat="1">
      <c r="A47" s="205"/>
      <c r="B47" s="351" t="s">
        <v>109</v>
      </c>
      <c r="C47" s="395"/>
      <c r="D47" s="215"/>
      <c r="E47" s="318"/>
    </row>
    <row r="48" spans="1:5" s="53" customFormat="1">
      <c r="A48" s="69" t="s">
        <v>37</v>
      </c>
      <c r="B48" s="81" t="s">
        <v>1407</v>
      </c>
      <c r="C48" s="391">
        <v>2555</v>
      </c>
      <c r="D48" s="211">
        <f>+'Cover Sheet'!$B$27</f>
        <v>0.3</v>
      </c>
      <c r="E48" s="318">
        <f>+C48*(1-D48)</f>
        <v>1788.5</v>
      </c>
    </row>
    <row r="49" spans="1:5" s="53" customFormat="1" ht="24.75">
      <c r="A49" s="315"/>
      <c r="B49" s="352" t="s">
        <v>132</v>
      </c>
      <c r="C49" s="395"/>
      <c r="D49" s="215"/>
      <c r="E49" s="318"/>
    </row>
    <row r="50" spans="1:5" s="53" customFormat="1">
      <c r="A50" s="315"/>
      <c r="B50" s="352"/>
      <c r="C50" s="395"/>
      <c r="D50" s="215"/>
      <c r="E50" s="318"/>
    </row>
    <row r="51" spans="1:5" s="53" customFormat="1">
      <c r="A51" s="69" t="s">
        <v>1754</v>
      </c>
      <c r="B51" s="81" t="s">
        <v>1408</v>
      </c>
      <c r="C51" s="391">
        <v>415</v>
      </c>
      <c r="D51" s="211">
        <f>+'Cover Sheet'!$B$27</f>
        <v>0.3</v>
      </c>
      <c r="E51" s="318">
        <f>+C51*(1-D51)</f>
        <v>290.5</v>
      </c>
    </row>
    <row r="52" spans="1:5" s="53" customFormat="1">
      <c r="A52" s="315"/>
      <c r="B52" s="336" t="s">
        <v>1409</v>
      </c>
      <c r="C52" s="395"/>
      <c r="D52" s="215"/>
      <c r="E52" s="318"/>
    </row>
    <row r="53" spans="1:5" s="385" customFormat="1" ht="18.75">
      <c r="A53" s="291"/>
      <c r="C53" s="245"/>
      <c r="D53" s="219"/>
      <c r="E53" s="392"/>
    </row>
    <row r="54" spans="1:5" s="385" customFormat="1" ht="18.75">
      <c r="A54" s="291"/>
      <c r="B54" s="99" t="s">
        <v>1762</v>
      </c>
      <c r="C54" s="245"/>
      <c r="D54" s="219"/>
      <c r="E54" s="392"/>
    </row>
    <row r="55" spans="1:5" s="53" customFormat="1">
      <c r="A55" s="69" t="s">
        <v>47</v>
      </c>
      <c r="B55" s="81" t="s">
        <v>62</v>
      </c>
      <c r="C55" s="391">
        <v>1859</v>
      </c>
      <c r="D55" s="211">
        <f>+'Cover Sheet'!$B$27</f>
        <v>0.3</v>
      </c>
      <c r="E55" s="318">
        <f>+C55*(1-D55)</f>
        <v>1301.3</v>
      </c>
    </row>
    <row r="56" spans="1:5" s="53" customFormat="1">
      <c r="A56" s="205"/>
      <c r="B56" s="351" t="s">
        <v>1763</v>
      </c>
      <c r="C56" s="395"/>
      <c r="D56" s="215"/>
      <c r="E56" s="318"/>
    </row>
    <row r="57" spans="1:5" s="53" customFormat="1">
      <c r="A57" s="205"/>
      <c r="B57" s="351"/>
      <c r="C57" s="395"/>
      <c r="D57" s="215"/>
      <c r="E57" s="318"/>
    </row>
    <row r="58" spans="1:5" ht="16.5" thickBot="1">
      <c r="A58" s="61"/>
      <c r="B58" s="42"/>
      <c r="C58" s="271"/>
    </row>
    <row r="59" spans="1:5">
      <c r="A59" s="170" t="s">
        <v>0</v>
      </c>
      <c r="B59" s="171" t="s">
        <v>194</v>
      </c>
      <c r="C59" s="470" t="s">
        <v>4</v>
      </c>
      <c r="D59" s="189" t="s">
        <v>1094</v>
      </c>
      <c r="E59" s="468" t="s">
        <v>1104</v>
      </c>
    </row>
    <row r="60" spans="1:5" ht="15.75" thickBot="1">
      <c r="A60" s="172" t="s">
        <v>1</v>
      </c>
      <c r="B60" s="173" t="s">
        <v>3</v>
      </c>
      <c r="C60" s="471"/>
      <c r="D60" s="190"/>
      <c r="E60" s="469"/>
    </row>
    <row r="61" spans="1:5">
      <c r="A61" s="69"/>
      <c r="B61" s="311"/>
      <c r="C61" s="267"/>
      <c r="D61" s="215"/>
      <c r="E61" s="318"/>
    </row>
    <row r="62" spans="1:5">
      <c r="A62" s="9" t="s">
        <v>1724</v>
      </c>
      <c r="B62" s="39" t="s">
        <v>1522</v>
      </c>
      <c r="C62" s="246">
        <v>49276</v>
      </c>
      <c r="D62" s="219">
        <f>+'Cover Sheet'!$B$28</f>
        <v>0.3</v>
      </c>
      <c r="E62" s="317">
        <f>+C62*(1-D62)</f>
        <v>34493.199999999997</v>
      </c>
    </row>
    <row r="63" spans="1:5">
      <c r="A63" s="9"/>
      <c r="B63" s="369"/>
      <c r="C63" s="246"/>
      <c r="D63" s="219" t="s">
        <v>44</v>
      </c>
      <c r="E63" s="317"/>
    </row>
    <row r="64" spans="1:5">
      <c r="A64" s="9" t="s">
        <v>1725</v>
      </c>
      <c r="B64" s="39" t="s">
        <v>1523</v>
      </c>
      <c r="C64" s="246">
        <v>52952</v>
      </c>
      <c r="D64" s="219">
        <f>+'Cover Sheet'!$B$28</f>
        <v>0.3</v>
      </c>
      <c r="E64" s="317">
        <f>+C64*(1-D64)</f>
        <v>37066.399999999994</v>
      </c>
    </row>
    <row r="65" spans="1:5">
      <c r="A65" s="9"/>
      <c r="B65" s="39"/>
      <c r="C65" s="246"/>
      <c r="D65" s="211"/>
      <c r="E65" s="317"/>
    </row>
    <row r="66" spans="1:5">
      <c r="A66" s="36"/>
      <c r="B66" s="309"/>
      <c r="C66" s="275"/>
      <c r="D66" s="222"/>
      <c r="E66" s="317"/>
    </row>
    <row r="67" spans="1:5">
      <c r="A67" s="36"/>
      <c r="B67" s="309"/>
      <c r="C67" s="275"/>
      <c r="D67" s="222"/>
      <c r="E67" s="317"/>
    </row>
    <row r="68" spans="1:5">
      <c r="A68" s="36"/>
      <c r="B68" s="309"/>
      <c r="C68" s="275"/>
      <c r="D68" s="222"/>
      <c r="E68" s="317"/>
    </row>
    <row r="69" spans="1:5">
      <c r="A69" s="36"/>
      <c r="B69" s="309"/>
      <c r="C69" s="275"/>
      <c r="D69" s="222"/>
      <c r="E69" s="317"/>
    </row>
    <row r="70" spans="1:5">
      <c r="A70" s="36"/>
      <c r="B70" s="309"/>
      <c r="C70" s="275"/>
      <c r="D70" s="222"/>
      <c r="E70" s="317"/>
    </row>
    <row r="71" spans="1:5">
      <c r="A71" s="36"/>
      <c r="B71" s="309"/>
      <c r="C71" s="275"/>
      <c r="D71" s="222"/>
      <c r="E71" s="317"/>
    </row>
    <row r="72" spans="1:5">
      <c r="A72" s="36"/>
      <c r="B72" s="309"/>
      <c r="C72" s="275"/>
      <c r="D72" s="222"/>
      <c r="E72" s="317"/>
    </row>
    <row r="73" spans="1:5">
      <c r="A73" s="36"/>
      <c r="B73" s="309"/>
      <c r="C73" s="275"/>
      <c r="D73" s="222"/>
      <c r="E73" s="317"/>
    </row>
    <row r="74" spans="1:5" ht="15.75" thickBot="1">
      <c r="A74" s="36"/>
      <c r="B74" s="309"/>
      <c r="C74" s="275"/>
      <c r="D74" s="222"/>
      <c r="E74" s="317"/>
    </row>
    <row r="75" spans="1:5">
      <c r="A75" s="170" t="s">
        <v>0</v>
      </c>
      <c r="B75" s="171" t="s">
        <v>51</v>
      </c>
      <c r="C75" s="470" t="s">
        <v>4</v>
      </c>
      <c r="D75" s="189" t="s">
        <v>1094</v>
      </c>
      <c r="E75" s="468" t="s">
        <v>1104</v>
      </c>
    </row>
    <row r="76" spans="1:5" ht="15.75" thickBot="1">
      <c r="A76" s="172" t="s">
        <v>1</v>
      </c>
      <c r="B76" s="173" t="s">
        <v>3</v>
      </c>
      <c r="C76" s="471"/>
      <c r="D76" s="190"/>
      <c r="E76" s="469"/>
    </row>
    <row r="77" spans="1:5">
      <c r="A77" s="36"/>
      <c r="B77" s="309"/>
      <c r="C77" s="275"/>
      <c r="D77" s="222"/>
      <c r="E77" s="317"/>
    </row>
    <row r="78" spans="1:5">
      <c r="A78" s="9" t="s">
        <v>52</v>
      </c>
      <c r="B78" s="15" t="s">
        <v>67</v>
      </c>
      <c r="C78" s="223">
        <v>7988</v>
      </c>
      <c r="D78" s="219">
        <f>+'Cover Sheet'!$B$28</f>
        <v>0.3</v>
      </c>
      <c r="E78" s="317">
        <f>+C78*(1-D78)</f>
        <v>5591.5999999999995</v>
      </c>
    </row>
    <row r="79" spans="1:5">
      <c r="A79" s="9" t="s">
        <v>53</v>
      </c>
      <c r="B79" s="15" t="s">
        <v>68</v>
      </c>
      <c r="C79" s="223">
        <v>5847</v>
      </c>
      <c r="D79" s="219">
        <f>+'Cover Sheet'!$B$28</f>
        <v>0.3</v>
      </c>
      <c r="E79" s="317">
        <f>+C79*(1-D79)</f>
        <v>4092.8999999999996</v>
      </c>
    </row>
    <row r="80" spans="1:5">
      <c r="A80" s="9" t="s">
        <v>54</v>
      </c>
      <c r="B80" s="15" t="s">
        <v>69</v>
      </c>
      <c r="C80" s="223">
        <v>4612</v>
      </c>
      <c r="D80" s="219">
        <f>+'Cover Sheet'!$B$28</f>
        <v>0.3</v>
      </c>
      <c r="E80" s="317">
        <f>+C80*(1-D80)</f>
        <v>3228.3999999999996</v>
      </c>
    </row>
    <row r="81" spans="1:5">
      <c r="A81" s="9" t="s">
        <v>55</v>
      </c>
      <c r="B81" s="15" t="s">
        <v>70</v>
      </c>
      <c r="C81" s="223">
        <v>3976</v>
      </c>
      <c r="D81" s="219">
        <f>+'Cover Sheet'!$B$28</f>
        <v>0.3</v>
      </c>
      <c r="E81" s="317">
        <f>+C81*(1-D81)</f>
        <v>2783.2</v>
      </c>
    </row>
    <row r="82" spans="1:5">
      <c r="A82" s="9"/>
      <c r="B82" s="15"/>
      <c r="C82" s="223"/>
      <c r="D82" s="211"/>
      <c r="E82" s="317"/>
    </row>
    <row r="83" spans="1:5">
      <c r="A83" s="75" t="s">
        <v>56</v>
      </c>
      <c r="B83" s="75" t="s">
        <v>57</v>
      </c>
      <c r="C83" s="76" t="s">
        <v>58</v>
      </c>
      <c r="D83" s="287" t="s">
        <v>59</v>
      </c>
      <c r="E83" s="317"/>
    </row>
    <row r="84" spans="1:5" ht="30">
      <c r="A84" s="357" t="s">
        <v>60</v>
      </c>
      <c r="B84" s="357" t="s">
        <v>60</v>
      </c>
      <c r="C84" s="73" t="s">
        <v>60</v>
      </c>
      <c r="D84" s="358" t="s">
        <v>60</v>
      </c>
      <c r="E84" s="317"/>
    </row>
    <row r="85" spans="1:5" ht="18" customHeight="1">
      <c r="A85" s="476" t="s">
        <v>71</v>
      </c>
      <c r="B85" s="357" t="s">
        <v>71</v>
      </c>
      <c r="C85" s="73" t="s">
        <v>71</v>
      </c>
      <c r="D85" s="358" t="s">
        <v>1755</v>
      </c>
      <c r="E85" s="317"/>
    </row>
    <row r="86" spans="1:5" ht="14.25" customHeight="1">
      <c r="A86" s="476"/>
      <c r="B86" s="357" t="s">
        <v>24</v>
      </c>
      <c r="C86" s="73" t="s">
        <v>24</v>
      </c>
      <c r="D86" s="358" t="s">
        <v>24</v>
      </c>
      <c r="E86" s="317"/>
    </row>
    <row r="87" spans="1:5">
      <c r="A87" s="53"/>
      <c r="B87" s="53"/>
      <c r="C87" s="73" t="s">
        <v>25</v>
      </c>
      <c r="D87" s="358" t="s">
        <v>25</v>
      </c>
      <c r="E87" s="317"/>
    </row>
    <row r="88" spans="1:5" ht="34.5" customHeight="1">
      <c r="A88" s="53"/>
      <c r="B88" s="53"/>
      <c r="C88" s="73" t="s">
        <v>1936</v>
      </c>
      <c r="D88" s="358" t="s">
        <v>1936</v>
      </c>
      <c r="E88" s="317"/>
    </row>
    <row r="89" spans="1:5">
      <c r="A89" s="53"/>
      <c r="B89" s="53"/>
      <c r="C89" s="73" t="s">
        <v>27</v>
      </c>
      <c r="D89" s="358" t="s">
        <v>1941</v>
      </c>
      <c r="E89" s="317"/>
    </row>
    <row r="90" spans="1:5">
      <c r="A90" s="53"/>
      <c r="B90" s="73"/>
      <c r="C90" s="53"/>
      <c r="D90" s="358" t="s">
        <v>61</v>
      </c>
      <c r="E90" s="317"/>
    </row>
    <row r="91" spans="1:5" ht="30">
      <c r="A91" s="357"/>
      <c r="B91" s="73"/>
      <c r="C91" s="315"/>
      <c r="D91" s="358" t="s">
        <v>63</v>
      </c>
      <c r="E91" s="317"/>
    </row>
    <row r="92" spans="1:5">
      <c r="A92" s="357"/>
      <c r="B92" s="73"/>
      <c r="C92" s="315"/>
      <c r="D92" s="358" t="s">
        <v>1935</v>
      </c>
      <c r="E92" s="317"/>
    </row>
    <row r="93" spans="1:5" s="385" customFormat="1" ht="15.75" thickBot="1">
      <c r="A93" s="408"/>
      <c r="B93" s="73"/>
      <c r="C93" s="315"/>
      <c r="D93" s="409"/>
      <c r="E93" s="317"/>
    </row>
    <row r="94" spans="1:5">
      <c r="A94" s="170" t="s">
        <v>0</v>
      </c>
      <c r="B94" s="171" t="s">
        <v>18</v>
      </c>
      <c r="C94" s="470" t="s">
        <v>4</v>
      </c>
      <c r="D94" s="189" t="s">
        <v>1094</v>
      </c>
      <c r="E94" s="468" t="s">
        <v>1104</v>
      </c>
    </row>
    <row r="95" spans="1:5" ht="15.75" thickBot="1">
      <c r="A95" s="172" t="s">
        <v>1</v>
      </c>
      <c r="B95" s="173" t="s">
        <v>3</v>
      </c>
      <c r="C95" s="471"/>
      <c r="D95" s="190"/>
      <c r="E95" s="469"/>
    </row>
    <row r="96" spans="1:5">
      <c r="A96" s="36"/>
      <c r="B96" s="309"/>
      <c r="C96" s="275"/>
      <c r="D96" s="222"/>
      <c r="E96" s="317"/>
    </row>
    <row r="97" spans="1:5">
      <c r="A97" s="9" t="s">
        <v>19</v>
      </c>
      <c r="B97" s="15" t="s">
        <v>74</v>
      </c>
      <c r="C97" s="223">
        <v>3177</v>
      </c>
      <c r="D97" s="219">
        <f>+'Cover Sheet'!$B$28</f>
        <v>0.3</v>
      </c>
      <c r="E97" s="317">
        <f>+C97*(1-D97)</f>
        <v>2223.8999999999996</v>
      </c>
    </row>
    <row r="98" spans="1:5">
      <c r="A98" s="36"/>
      <c r="B98" s="309"/>
      <c r="C98" s="275"/>
      <c r="D98" s="222"/>
      <c r="E98" s="317"/>
    </row>
    <row r="99" spans="1:5">
      <c r="A99" s="75"/>
      <c r="B99" s="76" t="s">
        <v>21</v>
      </c>
      <c r="C99" s="287"/>
      <c r="D99" s="222"/>
      <c r="E99" s="317"/>
    </row>
    <row r="100" spans="1:5">
      <c r="A100" s="357"/>
      <c r="B100" s="73" t="s">
        <v>22</v>
      </c>
      <c r="C100" s="358"/>
      <c r="D100" s="222"/>
      <c r="E100" s="317"/>
    </row>
    <row r="101" spans="1:5">
      <c r="A101" s="357"/>
      <c r="B101" s="73" t="s">
        <v>23</v>
      </c>
      <c r="C101" s="358"/>
      <c r="D101" s="222"/>
      <c r="E101" s="317"/>
    </row>
    <row r="102" spans="1:5">
      <c r="A102" s="357"/>
      <c r="B102" s="73" t="s">
        <v>71</v>
      </c>
      <c r="C102" s="358"/>
      <c r="D102" s="222"/>
      <c r="E102" s="317"/>
    </row>
    <row r="103" spans="1:5">
      <c r="A103" s="357"/>
      <c r="B103" s="73" t="s">
        <v>24</v>
      </c>
      <c r="C103" s="358"/>
      <c r="D103" s="222"/>
      <c r="E103" s="317"/>
    </row>
    <row r="104" spans="1:5" ht="15.75" thickBot="1">
      <c r="A104" s="36"/>
      <c r="B104" s="309"/>
      <c r="C104" s="275"/>
      <c r="D104" s="222"/>
      <c r="E104" s="317"/>
    </row>
    <row r="105" spans="1:5">
      <c r="A105" s="170" t="s">
        <v>0</v>
      </c>
      <c r="B105" s="171" t="s">
        <v>28</v>
      </c>
      <c r="C105" s="470" t="s">
        <v>4</v>
      </c>
      <c r="D105" s="189" t="s">
        <v>1094</v>
      </c>
      <c r="E105" s="468" t="s">
        <v>1104</v>
      </c>
    </row>
    <row r="106" spans="1:5" ht="15.75" thickBot="1">
      <c r="A106" s="172" t="s">
        <v>1</v>
      </c>
      <c r="B106" s="173" t="s">
        <v>3</v>
      </c>
      <c r="C106" s="471"/>
      <c r="D106" s="190"/>
      <c r="E106" s="469"/>
    </row>
    <row r="107" spans="1:5">
      <c r="A107" s="36"/>
      <c r="B107" s="309"/>
      <c r="C107" s="275"/>
      <c r="D107" s="222"/>
      <c r="E107" s="317"/>
    </row>
    <row r="108" spans="1:5">
      <c r="A108" s="9" t="s">
        <v>29</v>
      </c>
      <c r="B108" s="15" t="s">
        <v>76</v>
      </c>
      <c r="C108" s="223">
        <v>2055</v>
      </c>
      <c r="D108" s="219">
        <f>+'Cover Sheet'!$B$28</f>
        <v>0.3</v>
      </c>
      <c r="E108" s="317">
        <f>+C108*(1-D108)</f>
        <v>1438.5</v>
      </c>
    </row>
    <row r="109" spans="1:5">
      <c r="A109" s="9" t="s">
        <v>30</v>
      </c>
      <c r="B109" s="15" t="s">
        <v>77</v>
      </c>
      <c r="C109" s="223">
        <v>1122</v>
      </c>
      <c r="D109" s="219">
        <f>+'Cover Sheet'!$B$28</f>
        <v>0.3</v>
      </c>
      <c r="E109" s="317">
        <f>+C109*(1-D109)</f>
        <v>785.4</v>
      </c>
    </row>
    <row r="110" spans="1:5">
      <c r="A110" s="36"/>
      <c r="B110" s="309"/>
      <c r="C110" s="267"/>
      <c r="D110" s="222"/>
      <c r="E110" s="317"/>
    </row>
    <row r="111" spans="1:5">
      <c r="A111" s="75"/>
      <c r="B111" s="76" t="s">
        <v>33</v>
      </c>
      <c r="C111" s="287" t="s">
        <v>34</v>
      </c>
      <c r="D111" s="221"/>
      <c r="E111" s="317"/>
    </row>
    <row r="112" spans="1:5">
      <c r="A112" s="357"/>
      <c r="B112" s="73" t="s">
        <v>23</v>
      </c>
      <c r="C112" s="358" t="s">
        <v>23</v>
      </c>
      <c r="D112" s="222"/>
      <c r="E112" s="317"/>
    </row>
    <row r="113" spans="1:5">
      <c r="A113" s="357"/>
      <c r="B113" s="73" t="s">
        <v>71</v>
      </c>
      <c r="C113" s="358" t="s">
        <v>71</v>
      </c>
      <c r="D113" s="222"/>
      <c r="E113" s="317"/>
    </row>
    <row r="114" spans="1:5" ht="30">
      <c r="A114" s="357"/>
      <c r="B114" s="73" t="s">
        <v>26</v>
      </c>
      <c r="C114" s="358" t="s">
        <v>26</v>
      </c>
      <c r="D114" s="222"/>
      <c r="E114" s="317"/>
    </row>
    <row r="115" spans="1:5">
      <c r="A115" s="357"/>
      <c r="B115" s="73"/>
      <c r="C115" s="358" t="s">
        <v>24</v>
      </c>
      <c r="D115" s="222"/>
      <c r="E115" s="317"/>
    </row>
    <row r="116" spans="1:5">
      <c r="A116" s="36"/>
      <c r="B116" s="477" t="s">
        <v>1290</v>
      </c>
      <c r="C116" s="478" t="s">
        <v>27</v>
      </c>
      <c r="D116" s="222"/>
      <c r="E116" s="317"/>
    </row>
    <row r="117" spans="1:5">
      <c r="A117" s="36"/>
      <c r="B117" s="477"/>
      <c r="C117" s="478"/>
      <c r="D117" s="222"/>
      <c r="E117" s="317"/>
    </row>
    <row r="118" spans="1:5" ht="30.75" customHeight="1" thickBot="1">
      <c r="A118" s="36"/>
      <c r="B118" s="309"/>
      <c r="C118" s="275"/>
      <c r="D118" s="222"/>
      <c r="E118" s="317"/>
    </row>
    <row r="119" spans="1:5">
      <c r="A119" s="180" t="s">
        <v>0</v>
      </c>
      <c r="B119" s="181" t="s">
        <v>6</v>
      </c>
      <c r="C119" s="482" t="s">
        <v>4</v>
      </c>
      <c r="D119" s="189" t="s">
        <v>1094</v>
      </c>
      <c r="E119" s="485" t="s">
        <v>1104</v>
      </c>
    </row>
    <row r="120" spans="1:5" ht="15.75" thickBot="1">
      <c r="A120" s="182" t="s">
        <v>1</v>
      </c>
      <c r="B120" s="183" t="s">
        <v>3</v>
      </c>
      <c r="C120" s="483"/>
      <c r="D120" s="190"/>
      <c r="E120" s="486"/>
    </row>
    <row r="121" spans="1:5">
      <c r="A121" s="241"/>
      <c r="B121" s="68"/>
      <c r="C121" s="272"/>
      <c r="D121" s="214"/>
      <c r="E121" s="242"/>
    </row>
    <row r="122" spans="1:5">
      <c r="B122" s="99" t="s">
        <v>35</v>
      </c>
      <c r="C122" s="248"/>
    </row>
    <row r="123" spans="1:5">
      <c r="A123" s="15" t="s">
        <v>207</v>
      </c>
      <c r="B123" s="9" t="s">
        <v>79</v>
      </c>
      <c r="C123" s="223">
        <v>1401</v>
      </c>
      <c r="D123" s="219">
        <f>+'Cover Sheet'!$B$28</f>
        <v>0.3</v>
      </c>
      <c r="E123" s="224">
        <f>+C123*(1-D123)</f>
        <v>980.69999999999993</v>
      </c>
    </row>
    <row r="124" spans="1:5">
      <c r="B124" s="16" t="s">
        <v>208</v>
      </c>
      <c r="C124" s="248"/>
    </row>
    <row r="125" spans="1:5">
      <c r="A125" s="15" t="s">
        <v>209</v>
      </c>
      <c r="B125" s="9" t="s">
        <v>80</v>
      </c>
      <c r="C125" s="223">
        <v>2555</v>
      </c>
      <c r="D125" s="219">
        <f>+'Cover Sheet'!$B$28</f>
        <v>0.3</v>
      </c>
      <c r="E125" s="224">
        <f>+C125*(1-D125)</f>
        <v>1788.5</v>
      </c>
    </row>
    <row r="126" spans="1:5" ht="24.75">
      <c r="B126" s="64" t="s">
        <v>132</v>
      </c>
      <c r="C126" s="248"/>
    </row>
    <row r="127" spans="1:5" s="53" customFormat="1">
      <c r="A127" s="69" t="s">
        <v>1754</v>
      </c>
      <c r="B127" s="81" t="s">
        <v>1408</v>
      </c>
      <c r="C127" s="223">
        <v>415</v>
      </c>
      <c r="D127" s="219">
        <f>+'Cover Sheet'!$B$28</f>
        <v>0.3</v>
      </c>
      <c r="E127" s="318">
        <f>+C127*(1-D127)</f>
        <v>290.5</v>
      </c>
    </row>
    <row r="128" spans="1:5" s="53" customFormat="1">
      <c r="A128" s="315"/>
      <c r="B128" s="336" t="s">
        <v>1409</v>
      </c>
      <c r="C128" s="267"/>
      <c r="D128" s="215"/>
      <c r="E128" s="318"/>
    </row>
    <row r="129" spans="1:5">
      <c r="B129" s="64"/>
      <c r="C129" s="248"/>
    </row>
    <row r="130" spans="1:5">
      <c r="B130" s="240" t="s">
        <v>112</v>
      </c>
    </row>
    <row r="131" spans="1:5">
      <c r="A131" s="69" t="s">
        <v>1243</v>
      </c>
      <c r="B131" s="81" t="s">
        <v>91</v>
      </c>
      <c r="C131" s="223">
        <v>314</v>
      </c>
      <c r="D131" s="219">
        <f>+'Cover Sheet'!$B$28</f>
        <v>0.3</v>
      </c>
      <c r="E131" s="318">
        <f>+C131*(1-D131)</f>
        <v>219.79999999999998</v>
      </c>
    </row>
    <row r="132" spans="1:5">
      <c r="A132" s="205"/>
      <c r="B132" s="311" t="s">
        <v>113</v>
      </c>
      <c r="C132" s="267"/>
      <c r="D132" s="215"/>
      <c r="E132" s="318"/>
    </row>
    <row r="133" spans="1:5">
      <c r="A133" s="69" t="s">
        <v>1244</v>
      </c>
      <c r="B133" s="81" t="s">
        <v>93</v>
      </c>
      <c r="C133" s="223">
        <v>417</v>
      </c>
      <c r="D133" s="219">
        <f>+'Cover Sheet'!$B$28</f>
        <v>0.3</v>
      </c>
      <c r="E133" s="318">
        <f>+C133*(1-D133)</f>
        <v>291.89999999999998</v>
      </c>
    </row>
    <row r="134" spans="1:5">
      <c r="A134" s="205"/>
      <c r="B134" s="311" t="s">
        <v>113</v>
      </c>
      <c r="C134" s="267"/>
      <c r="D134" s="215"/>
      <c r="E134" s="318"/>
    </row>
    <row r="135" spans="1:5">
      <c r="A135" s="205"/>
      <c r="B135" s="311" t="s">
        <v>191</v>
      </c>
      <c r="C135" s="267"/>
      <c r="D135" s="215"/>
      <c r="E135" s="318"/>
    </row>
    <row r="136" spans="1:5">
      <c r="A136" s="205"/>
      <c r="B136" s="311" t="s">
        <v>95</v>
      </c>
      <c r="C136" s="267"/>
      <c r="D136" s="215"/>
      <c r="E136" s="318"/>
    </row>
    <row r="138" spans="1:5">
      <c r="A138" s="9" t="s">
        <v>65</v>
      </c>
      <c r="B138" s="15" t="s">
        <v>61</v>
      </c>
      <c r="C138" s="223">
        <v>1571</v>
      </c>
      <c r="D138" s="219">
        <f>+'Cover Sheet'!$B$28</f>
        <v>0.3</v>
      </c>
      <c r="E138" s="317">
        <f>+C138*(1-D138)</f>
        <v>1099.6999999999998</v>
      </c>
    </row>
    <row r="139" spans="1:5">
      <c r="A139" s="36"/>
      <c r="B139" s="309" t="s">
        <v>1343</v>
      </c>
      <c r="C139" s="267"/>
      <c r="D139" s="222"/>
      <c r="E139" s="317"/>
    </row>
    <row r="140" spans="1:5">
      <c r="A140" s="9" t="s">
        <v>44</v>
      </c>
      <c r="B140" s="309" t="s">
        <v>1344</v>
      </c>
      <c r="C140" s="267"/>
      <c r="D140" s="222"/>
      <c r="E140" s="317"/>
    </row>
    <row r="141" spans="1:5">
      <c r="A141" s="69" t="s">
        <v>1177</v>
      </c>
      <c r="B141" s="81" t="s">
        <v>1524</v>
      </c>
      <c r="C141" s="223">
        <v>205</v>
      </c>
      <c r="D141" s="219">
        <f>+'Cover Sheet'!$B$28</f>
        <v>0.3</v>
      </c>
      <c r="E141" s="318">
        <f>+C141*(1-D141)</f>
        <v>143.5</v>
      </c>
    </row>
    <row r="142" spans="1:5">
      <c r="A142" s="205"/>
      <c r="B142" s="351" t="s">
        <v>1525</v>
      </c>
      <c r="C142" s="267"/>
      <c r="D142" s="219" t="s">
        <v>44</v>
      </c>
      <c r="E142" s="318"/>
    </row>
    <row r="143" spans="1:5">
      <c r="A143" s="205"/>
      <c r="B143" s="351" t="s">
        <v>1966</v>
      </c>
      <c r="C143" s="267"/>
      <c r="D143" s="219" t="s">
        <v>44</v>
      </c>
      <c r="E143" s="318"/>
    </row>
    <row r="144" spans="1:5">
      <c r="A144" s="9" t="s">
        <v>49</v>
      </c>
      <c r="B144" s="15" t="s">
        <v>63</v>
      </c>
      <c r="C144" s="223">
        <v>468</v>
      </c>
      <c r="D144" s="219">
        <f>+'Cover Sheet'!$B$28</f>
        <v>0.3</v>
      </c>
      <c r="E144" s="317">
        <f>+C144*(1-D144)</f>
        <v>327.59999999999997</v>
      </c>
    </row>
    <row r="145" spans="1:5">
      <c r="A145" s="36"/>
      <c r="B145" s="36" t="s">
        <v>45</v>
      </c>
      <c r="C145" s="267"/>
      <c r="D145" s="219" t="s">
        <v>44</v>
      </c>
      <c r="E145" s="317"/>
    </row>
    <row r="146" spans="1:5">
      <c r="A146" s="36"/>
      <c r="B146" s="36" t="s">
        <v>126</v>
      </c>
      <c r="C146" s="267"/>
      <c r="D146" s="219" t="s">
        <v>44</v>
      </c>
      <c r="E146" s="317"/>
    </row>
    <row r="147" spans="1:5">
      <c r="A147" s="9" t="s">
        <v>127</v>
      </c>
      <c r="B147" s="15" t="s">
        <v>1942</v>
      </c>
      <c r="C147" s="223">
        <v>653</v>
      </c>
      <c r="D147" s="219">
        <f>+'Cover Sheet'!$B$28</f>
        <v>0.3</v>
      </c>
      <c r="E147" s="317">
        <f>+C147*(1-D147)</f>
        <v>457.09999999999997</v>
      </c>
    </row>
    <row r="148" spans="1:5">
      <c r="A148" s="9" t="s">
        <v>50</v>
      </c>
      <c r="B148" s="15" t="s">
        <v>1943</v>
      </c>
      <c r="C148" s="223">
        <v>200</v>
      </c>
      <c r="D148" s="219">
        <f>+'Cover Sheet'!$B$28</f>
        <v>0.3</v>
      </c>
      <c r="E148" s="317">
        <f>+C148*(1-D148)</f>
        <v>140</v>
      </c>
    </row>
    <row r="149" spans="1:5">
      <c r="D149" s="219" t="s">
        <v>44</v>
      </c>
    </row>
    <row r="150" spans="1:5">
      <c r="A150" s="5"/>
      <c r="B150" s="99" t="s">
        <v>195</v>
      </c>
      <c r="C150" s="275"/>
      <c r="D150" s="219" t="s">
        <v>44</v>
      </c>
    </row>
    <row r="151" spans="1:5">
      <c r="A151" s="15" t="s">
        <v>39</v>
      </c>
      <c r="B151" s="9" t="s">
        <v>1350</v>
      </c>
      <c r="C151" s="223">
        <v>1437</v>
      </c>
      <c r="D151" s="219">
        <f>+'Cover Sheet'!$B$28</f>
        <v>0.3</v>
      </c>
      <c r="E151" s="224">
        <f>+C151*(1-D151)</f>
        <v>1005.9</v>
      </c>
    </row>
    <row r="152" spans="1:5">
      <c r="A152" s="5"/>
      <c r="B152" s="16" t="s">
        <v>1351</v>
      </c>
      <c r="C152" s="248"/>
      <c r="D152" s="219" t="s">
        <v>44</v>
      </c>
    </row>
    <row r="153" spans="1:5">
      <c r="A153" s="15" t="s">
        <v>40</v>
      </c>
      <c r="B153" s="9" t="s">
        <v>270</v>
      </c>
      <c r="C153" s="223">
        <v>1558</v>
      </c>
      <c r="D153" s="219">
        <f>+'Cover Sheet'!$B$28</f>
        <v>0.3</v>
      </c>
      <c r="E153" s="224">
        <f>+C153*(1-D153)</f>
        <v>1090.5999999999999</v>
      </c>
    </row>
    <row r="154" spans="1:5">
      <c r="A154" s="5"/>
      <c r="B154" s="16" t="s">
        <v>1352</v>
      </c>
      <c r="D154" s="219" t="s">
        <v>44</v>
      </c>
    </row>
    <row r="155" spans="1:5">
      <c r="A155" s="15" t="s">
        <v>41</v>
      </c>
      <c r="B155" s="9" t="s">
        <v>271</v>
      </c>
      <c r="C155" s="223">
        <v>2995</v>
      </c>
      <c r="D155" s="219">
        <f>+'Cover Sheet'!$B$28</f>
        <v>0.3</v>
      </c>
      <c r="E155" s="224">
        <f>+C155*(1-D155)</f>
        <v>2096.5</v>
      </c>
    </row>
    <row r="156" spans="1:5">
      <c r="A156" s="5"/>
      <c r="B156" s="16" t="s">
        <v>1352</v>
      </c>
    </row>
    <row r="157" spans="1:5">
      <c r="A157" s="5"/>
      <c r="B157" s="16"/>
    </row>
    <row r="158" spans="1:5" ht="15.75" thickBot="1">
      <c r="A158" s="487"/>
      <c r="B158" s="487"/>
      <c r="C158" s="271"/>
    </row>
    <row r="159" spans="1:5">
      <c r="A159" s="180" t="s">
        <v>0</v>
      </c>
      <c r="B159" s="181" t="s">
        <v>194</v>
      </c>
      <c r="C159" s="482" t="s">
        <v>4</v>
      </c>
      <c r="D159" s="189" t="s">
        <v>1094</v>
      </c>
      <c r="E159" s="485" t="s">
        <v>1104</v>
      </c>
    </row>
    <row r="160" spans="1:5" ht="15.75" thickBot="1">
      <c r="A160" s="182" t="s">
        <v>1</v>
      </c>
      <c r="B160" s="183" t="s">
        <v>3</v>
      </c>
      <c r="C160" s="483"/>
      <c r="D160" s="190"/>
      <c r="E160" s="486"/>
    </row>
    <row r="162" spans="1:5">
      <c r="A162" s="15" t="s">
        <v>1683</v>
      </c>
      <c r="B162" s="57" t="s">
        <v>1590</v>
      </c>
      <c r="C162" s="246">
        <v>54856</v>
      </c>
      <c r="D162" s="219">
        <f>+'Cover Sheet'!$B$28</f>
        <v>0.3</v>
      </c>
      <c r="E162" s="224">
        <f>+C162*(1-D162)</f>
        <v>38399.199999999997</v>
      </c>
    </row>
    <row r="163" spans="1:5" s="385" customFormat="1">
      <c r="A163" s="388"/>
      <c r="B163" s="370"/>
      <c r="C163" s="246"/>
      <c r="D163" s="219"/>
      <c r="E163" s="392"/>
    </row>
    <row r="164" spans="1:5">
      <c r="A164" s="15" t="s">
        <v>1684</v>
      </c>
      <c r="B164" s="57" t="s">
        <v>1591</v>
      </c>
      <c r="C164" s="246">
        <v>58560</v>
      </c>
      <c r="D164" s="219">
        <f>+'Cover Sheet'!$B$28</f>
        <v>0.3</v>
      </c>
      <c r="E164" s="224">
        <f>+C164*(1-D164)</f>
        <v>40992</v>
      </c>
    </row>
    <row r="165" spans="1:5">
      <c r="A165" s="15"/>
    </row>
    <row r="166" spans="1:5">
      <c r="A166" s="59"/>
    </row>
    <row r="167" spans="1:5">
      <c r="A167" s="59"/>
    </row>
    <row r="168" spans="1:5">
      <c r="A168" s="59"/>
    </row>
    <row r="169" spans="1:5">
      <c r="A169" s="59"/>
    </row>
    <row r="170" spans="1:5">
      <c r="A170" s="59"/>
    </row>
    <row r="171" spans="1:5">
      <c r="A171" s="59"/>
    </row>
    <row r="172" spans="1:5" ht="15.75" thickBot="1">
      <c r="A172" s="59"/>
    </row>
    <row r="173" spans="1:5">
      <c r="A173" s="180" t="s">
        <v>0</v>
      </c>
      <c r="B173" s="181" t="s">
        <v>51</v>
      </c>
      <c r="C173" s="482" t="s">
        <v>4</v>
      </c>
      <c r="D173" s="189" t="s">
        <v>1094</v>
      </c>
      <c r="E173" s="485" t="s">
        <v>1104</v>
      </c>
    </row>
    <row r="174" spans="1:5" ht="15.75" thickBot="1">
      <c r="A174" s="182" t="s">
        <v>1</v>
      </c>
      <c r="B174" s="183" t="s">
        <v>3</v>
      </c>
      <c r="C174" s="483"/>
      <c r="D174" s="190"/>
      <c r="E174" s="486"/>
    </row>
    <row r="175" spans="1:5">
      <c r="A175" s="60"/>
    </row>
    <row r="176" spans="1:5">
      <c r="A176" s="15" t="s">
        <v>52</v>
      </c>
      <c r="B176" s="9" t="s">
        <v>67</v>
      </c>
      <c r="C176" s="255">
        <v>10137</v>
      </c>
      <c r="D176" s="219">
        <f>+'Cover Sheet'!$B$28</f>
        <v>0.3</v>
      </c>
      <c r="E176" s="224">
        <f>+C176*(1-D176)</f>
        <v>7095.9</v>
      </c>
    </row>
    <row r="177" spans="1:5">
      <c r="A177" s="15" t="s">
        <v>53</v>
      </c>
      <c r="B177" s="9" t="s">
        <v>68</v>
      </c>
      <c r="C177" s="255">
        <v>6030</v>
      </c>
      <c r="D177" s="219">
        <f>+'Cover Sheet'!$B$28</f>
        <v>0.3</v>
      </c>
      <c r="E177" s="224">
        <f>+C177*(1-D177)</f>
        <v>4221</v>
      </c>
    </row>
    <row r="178" spans="1:5">
      <c r="A178" s="15" t="s">
        <v>54</v>
      </c>
      <c r="B178" s="9" t="s">
        <v>69</v>
      </c>
      <c r="C178" s="255">
        <v>4757</v>
      </c>
      <c r="D178" s="219">
        <f>+'Cover Sheet'!$B$28</f>
        <v>0.3</v>
      </c>
      <c r="E178" s="224">
        <f>+C178*(1-D178)</f>
        <v>3329.8999999999996</v>
      </c>
    </row>
    <row r="179" spans="1:5" ht="15" customHeight="1">
      <c r="A179" s="15" t="s">
        <v>55</v>
      </c>
      <c r="B179" s="9" t="s">
        <v>70</v>
      </c>
      <c r="C179" s="255">
        <v>4106</v>
      </c>
      <c r="D179" s="219">
        <f>+'Cover Sheet'!$B$28</f>
        <v>0.3</v>
      </c>
      <c r="E179" s="224">
        <f>+C179*(1-D179)</f>
        <v>2874.2</v>
      </c>
    </row>
    <row r="180" spans="1:5">
      <c r="A180" s="59"/>
      <c r="C180" s="273"/>
    </row>
    <row r="181" spans="1:5">
      <c r="A181" s="17" t="s">
        <v>56</v>
      </c>
      <c r="B181" s="12" t="s">
        <v>58</v>
      </c>
      <c r="C181" s="265" t="s">
        <v>59</v>
      </c>
    </row>
    <row r="182" spans="1:5">
      <c r="A182" s="359" t="s">
        <v>60</v>
      </c>
      <c r="B182" s="361" t="s">
        <v>60</v>
      </c>
      <c r="C182" s="360" t="s">
        <v>60</v>
      </c>
    </row>
    <row r="183" spans="1:5">
      <c r="A183" s="359" t="s">
        <v>71</v>
      </c>
      <c r="B183" s="361" t="s">
        <v>71</v>
      </c>
      <c r="C183" s="360" t="s">
        <v>71</v>
      </c>
    </row>
    <row r="184" spans="1:5">
      <c r="A184" s="359"/>
      <c r="B184" s="361" t="s">
        <v>24</v>
      </c>
      <c r="C184" s="360" t="s">
        <v>24</v>
      </c>
    </row>
    <row r="185" spans="1:5">
      <c r="A185" s="17" t="s">
        <v>57</v>
      </c>
      <c r="B185" s="361" t="s">
        <v>25</v>
      </c>
      <c r="C185" s="360" t="s">
        <v>25</v>
      </c>
    </row>
    <row r="186" spans="1:5" ht="22.5">
      <c r="A186" s="359" t="s">
        <v>60</v>
      </c>
      <c r="B186" s="361" t="s">
        <v>26</v>
      </c>
      <c r="C186" s="360" t="s">
        <v>26</v>
      </c>
    </row>
    <row r="187" spans="1:5">
      <c r="A187" s="359" t="s">
        <v>71</v>
      </c>
      <c r="B187" s="361" t="s">
        <v>27</v>
      </c>
      <c r="C187" s="360" t="s">
        <v>27</v>
      </c>
    </row>
    <row r="188" spans="1:5">
      <c r="A188" s="359" t="s">
        <v>24</v>
      </c>
      <c r="B188" s="361"/>
      <c r="C188" s="360" t="s">
        <v>61</v>
      </c>
    </row>
    <row r="189" spans="1:5">
      <c r="A189" s="359"/>
      <c r="B189" s="361"/>
      <c r="C189" s="360" t="s">
        <v>63</v>
      </c>
    </row>
    <row r="190" spans="1:5">
      <c r="A190" s="359"/>
      <c r="B190" s="361"/>
      <c r="C190" s="360" t="s">
        <v>1967</v>
      </c>
    </row>
    <row r="191" spans="1:5">
      <c r="A191" s="359"/>
      <c r="B191" s="361"/>
      <c r="C191" s="360" t="s">
        <v>64</v>
      </c>
    </row>
    <row r="192" spans="1:5" s="385" customFormat="1" ht="15.75" thickBot="1">
      <c r="A192" s="413"/>
      <c r="B192" s="415"/>
      <c r="C192" s="414"/>
      <c r="D192" s="219"/>
      <c r="E192" s="392"/>
    </row>
    <row r="193" spans="1:5">
      <c r="A193" s="180" t="s">
        <v>0</v>
      </c>
      <c r="B193" s="181" t="s">
        <v>18</v>
      </c>
      <c r="C193" s="482" t="s">
        <v>4</v>
      </c>
      <c r="D193" s="189" t="s">
        <v>1094</v>
      </c>
      <c r="E193" s="485" t="s">
        <v>1104</v>
      </c>
    </row>
    <row r="194" spans="1:5" ht="15.75" thickBot="1">
      <c r="A194" s="182" t="s">
        <v>1</v>
      </c>
      <c r="B194" s="183" t="s">
        <v>3</v>
      </c>
      <c r="C194" s="483"/>
      <c r="D194" s="190"/>
      <c r="E194" s="486"/>
    </row>
    <row r="195" spans="1:5">
      <c r="A195" s="60"/>
      <c r="C195" s="248"/>
    </row>
    <row r="196" spans="1:5">
      <c r="A196" s="15" t="s">
        <v>19</v>
      </c>
      <c r="B196" s="9" t="s">
        <v>74</v>
      </c>
      <c r="C196" s="274">
        <v>3282</v>
      </c>
      <c r="D196" s="219">
        <f>+'Cover Sheet'!$B$28</f>
        <v>0.3</v>
      </c>
      <c r="E196" s="224">
        <f>+C196*(1-D196)</f>
        <v>2297.3999999999996</v>
      </c>
    </row>
    <row r="197" spans="1:5">
      <c r="A197" s="60"/>
      <c r="C197" s="275"/>
    </row>
    <row r="198" spans="1:5">
      <c r="A198" s="17"/>
      <c r="B198" s="12" t="s">
        <v>21</v>
      </c>
      <c r="C198" s="275"/>
    </row>
    <row r="199" spans="1:5">
      <c r="A199" s="359"/>
      <c r="B199" s="361" t="s">
        <v>22</v>
      </c>
      <c r="C199" s="275"/>
    </row>
    <row r="200" spans="1:5">
      <c r="A200" s="359"/>
      <c r="B200" s="361" t="s">
        <v>71</v>
      </c>
      <c r="C200" s="275"/>
    </row>
    <row r="201" spans="1:5">
      <c r="A201" s="359"/>
      <c r="B201" s="361" t="s">
        <v>24</v>
      </c>
      <c r="C201" s="275"/>
    </row>
    <row r="202" spans="1:5" ht="15.75" thickBot="1">
      <c r="A202" s="45"/>
      <c r="B202" s="47"/>
      <c r="C202" s="275"/>
    </row>
    <row r="203" spans="1:5">
      <c r="A203" s="180" t="s">
        <v>0</v>
      </c>
      <c r="B203" s="181" t="s">
        <v>28</v>
      </c>
      <c r="C203" s="470" t="s">
        <v>4</v>
      </c>
      <c r="D203" s="189" t="s">
        <v>1094</v>
      </c>
      <c r="E203" s="485" t="s">
        <v>1104</v>
      </c>
    </row>
    <row r="204" spans="1:5" ht="15.75" thickBot="1">
      <c r="A204" s="182" t="s">
        <v>1</v>
      </c>
      <c r="B204" s="183" t="s">
        <v>3</v>
      </c>
      <c r="C204" s="471"/>
      <c r="D204" s="190"/>
      <c r="E204" s="486"/>
    </row>
    <row r="205" spans="1:5">
      <c r="A205" s="60"/>
      <c r="C205" s="275"/>
    </row>
    <row r="206" spans="1:5">
      <c r="A206" s="15" t="s">
        <v>29</v>
      </c>
      <c r="B206" s="9" t="s">
        <v>76</v>
      </c>
      <c r="C206" s="274">
        <v>2125</v>
      </c>
      <c r="D206" s="219">
        <f>+'Cover Sheet'!$B$28</f>
        <v>0.3</v>
      </c>
      <c r="E206" s="224">
        <f>+C206*(1-D206)</f>
        <v>1487.5</v>
      </c>
    </row>
    <row r="207" spans="1:5">
      <c r="A207" s="15" t="s">
        <v>30</v>
      </c>
      <c r="B207" s="9" t="s">
        <v>77</v>
      </c>
      <c r="C207" s="274">
        <v>1166</v>
      </c>
      <c r="D207" s="219">
        <f>+'Cover Sheet'!$B$28</f>
        <v>0.3</v>
      </c>
      <c r="E207" s="224">
        <f>+C207*(1-D207)</f>
        <v>816.19999999999993</v>
      </c>
    </row>
    <row r="208" spans="1:5">
      <c r="A208" s="60"/>
      <c r="C208" s="248"/>
    </row>
    <row r="209" spans="1:5">
      <c r="A209" s="17" t="s">
        <v>33</v>
      </c>
      <c r="B209" s="12" t="s">
        <v>34</v>
      </c>
      <c r="C209" s="248"/>
    </row>
    <row r="210" spans="1:5">
      <c r="A210" s="359" t="s">
        <v>71</v>
      </c>
      <c r="B210" s="361" t="s">
        <v>71</v>
      </c>
      <c r="C210" s="248"/>
    </row>
    <row r="211" spans="1:5">
      <c r="A211" s="359" t="s">
        <v>1962</v>
      </c>
      <c r="B211" s="361" t="s">
        <v>26</v>
      </c>
      <c r="C211" s="248"/>
    </row>
    <row r="212" spans="1:5">
      <c r="A212" s="359" t="s">
        <v>1968</v>
      </c>
      <c r="B212" s="361" t="s">
        <v>24</v>
      </c>
      <c r="C212" s="248"/>
    </row>
    <row r="213" spans="1:5">
      <c r="A213" s="359"/>
      <c r="B213" s="361" t="s">
        <v>27</v>
      </c>
      <c r="C213" s="248"/>
    </row>
    <row r="214" spans="1:5" s="385" customFormat="1">
      <c r="A214" s="402"/>
      <c r="B214" s="404"/>
      <c r="C214" s="248"/>
      <c r="D214" s="219"/>
      <c r="E214" s="392"/>
    </row>
    <row r="215" spans="1:5" ht="26.25" customHeight="1">
      <c r="B215" s="91" t="s">
        <v>196</v>
      </c>
      <c r="C215" s="248"/>
    </row>
    <row r="216" spans="1:5" s="385" customFormat="1" ht="15.75" thickBot="1">
      <c r="A216" s="386"/>
      <c r="B216" s="91"/>
      <c r="C216" s="248"/>
      <c r="D216" s="219"/>
      <c r="E216" s="392"/>
    </row>
    <row r="217" spans="1:5">
      <c r="A217" s="180" t="s">
        <v>0</v>
      </c>
      <c r="B217" s="181" t="s">
        <v>6</v>
      </c>
      <c r="C217" s="482" t="s">
        <v>4</v>
      </c>
      <c r="D217" s="189" t="s">
        <v>1094</v>
      </c>
      <c r="E217" s="485" t="s">
        <v>1104</v>
      </c>
    </row>
    <row r="218" spans="1:5" ht="15.75" thickBot="1">
      <c r="A218" s="182" t="s">
        <v>1</v>
      </c>
      <c r="B218" s="183" t="s">
        <v>3</v>
      </c>
      <c r="C218" s="483"/>
      <c r="D218" s="190"/>
      <c r="E218" s="486"/>
    </row>
    <row r="219" spans="1:5">
      <c r="A219" s="241"/>
      <c r="B219" s="68"/>
      <c r="C219" s="272"/>
      <c r="D219" s="214"/>
      <c r="E219" s="242"/>
    </row>
    <row r="220" spans="1:5">
      <c r="B220" s="99" t="s">
        <v>35</v>
      </c>
      <c r="C220" s="267"/>
    </row>
    <row r="221" spans="1:5" ht="15.75">
      <c r="A221" s="15" t="s">
        <v>36</v>
      </c>
      <c r="B221" s="9" t="s">
        <v>79</v>
      </c>
      <c r="C221" s="276">
        <v>1504</v>
      </c>
      <c r="D221" s="219">
        <f>+'Cover Sheet'!$B$28</f>
        <v>0.3</v>
      </c>
      <c r="E221" s="224">
        <f>+C221*(1-D221)</f>
        <v>1052.8</v>
      </c>
    </row>
    <row r="222" spans="1:5">
      <c r="B222" s="16" t="s">
        <v>109</v>
      </c>
      <c r="C222" s="277"/>
    </row>
    <row r="223" spans="1:5" ht="15.75">
      <c r="A223" s="15" t="s">
        <v>37</v>
      </c>
      <c r="B223" s="9" t="s">
        <v>80</v>
      </c>
      <c r="C223" s="276">
        <v>2750</v>
      </c>
      <c r="D223" s="219">
        <f>+'Cover Sheet'!$B$28</f>
        <v>0.3</v>
      </c>
      <c r="E223" s="224">
        <f>+C223*(1-D223)</f>
        <v>1924.9999999999998</v>
      </c>
    </row>
    <row r="224" spans="1:5" ht="24.75">
      <c r="A224" s="5"/>
      <c r="B224" s="64" t="s">
        <v>132</v>
      </c>
      <c r="C224" s="275"/>
    </row>
    <row r="225" spans="1:5" s="53" customFormat="1">
      <c r="A225" s="69" t="s">
        <v>1754</v>
      </c>
      <c r="B225" s="81" t="s">
        <v>1408</v>
      </c>
      <c r="C225" s="223">
        <v>395</v>
      </c>
      <c r="D225" s="219">
        <f>+'Cover Sheet'!$B$28</f>
        <v>0.3</v>
      </c>
      <c r="E225" s="318">
        <f>+C225*(1-D225)</f>
        <v>276.5</v>
      </c>
    </row>
    <row r="226" spans="1:5" s="53" customFormat="1">
      <c r="A226" s="315"/>
      <c r="B226" s="336" t="s">
        <v>1409</v>
      </c>
      <c r="C226" s="267"/>
      <c r="D226" s="215"/>
      <c r="E226" s="318"/>
    </row>
    <row r="227" spans="1:5">
      <c r="A227" s="5"/>
      <c r="B227" s="64"/>
      <c r="C227" s="275"/>
    </row>
    <row r="228" spans="1:5">
      <c r="A228" s="5"/>
      <c r="B228" s="99" t="s">
        <v>195</v>
      </c>
      <c r="C228" s="275"/>
    </row>
    <row r="229" spans="1:5">
      <c r="A229" s="15" t="s">
        <v>39</v>
      </c>
      <c r="B229" s="9" t="s">
        <v>197</v>
      </c>
      <c r="C229" s="223">
        <v>1494</v>
      </c>
      <c r="D229" s="219">
        <f>+'Cover Sheet'!$B$28</f>
        <v>0.3</v>
      </c>
      <c r="E229" s="224">
        <f>+C229*(1-D229)</f>
        <v>1045.8</v>
      </c>
    </row>
    <row r="230" spans="1:5">
      <c r="A230" s="5"/>
      <c r="B230" s="16" t="s">
        <v>1412</v>
      </c>
      <c r="C230" s="248"/>
    </row>
    <row r="231" spans="1:5" ht="15" customHeight="1">
      <c r="A231" s="15" t="s">
        <v>210</v>
      </c>
      <c r="B231" s="9" t="s">
        <v>198</v>
      </c>
      <c r="C231" s="248"/>
    </row>
    <row r="232" spans="1:5">
      <c r="A232" s="5"/>
      <c r="B232" s="16" t="s">
        <v>199</v>
      </c>
      <c r="C232" s="223">
        <v>1638</v>
      </c>
      <c r="D232" s="219">
        <f>+'Cover Sheet'!$B$28</f>
        <v>0.3</v>
      </c>
      <c r="E232" s="224">
        <f>+C232*(1-D232)</f>
        <v>1146.5999999999999</v>
      </c>
    </row>
    <row r="233" spans="1:5">
      <c r="A233" s="5"/>
      <c r="B233" s="16" t="s">
        <v>1413</v>
      </c>
      <c r="C233" s="248"/>
    </row>
    <row r="234" spans="1:5">
      <c r="A234" s="5"/>
      <c r="B234" s="16" t="s">
        <v>44</v>
      </c>
      <c r="C234" s="248"/>
    </row>
    <row r="235" spans="1:5">
      <c r="A235" s="5"/>
      <c r="B235" s="16"/>
      <c r="C235" s="248"/>
    </row>
    <row r="236" spans="1:5">
      <c r="A236" s="5"/>
      <c r="B236" s="99" t="s">
        <v>200</v>
      </c>
      <c r="C236" s="248"/>
    </row>
    <row r="237" spans="1:5">
      <c r="A237" s="15" t="s">
        <v>1243</v>
      </c>
      <c r="B237" s="9" t="s">
        <v>91</v>
      </c>
      <c r="C237" s="223">
        <v>314</v>
      </c>
      <c r="D237" s="219">
        <f>+'Cover Sheet'!$B$28</f>
        <v>0.3</v>
      </c>
      <c r="E237" s="224">
        <f>+C237*(1-D237)</f>
        <v>219.79999999999998</v>
      </c>
    </row>
    <row r="238" spans="1:5">
      <c r="A238" s="15" t="s">
        <v>1244</v>
      </c>
      <c r="B238" s="9" t="s">
        <v>93</v>
      </c>
      <c r="C238" s="223">
        <v>417</v>
      </c>
      <c r="D238" s="219">
        <f>+'Cover Sheet'!$B$28</f>
        <v>0.3</v>
      </c>
      <c r="E238" s="224">
        <f>+C238*(1-D238)</f>
        <v>291.89999999999998</v>
      </c>
    </row>
    <row r="239" spans="1:5">
      <c r="B239" s="11" t="s">
        <v>113</v>
      </c>
      <c r="C239" s="248"/>
    </row>
    <row r="240" spans="1:5">
      <c r="B240" s="11" t="s">
        <v>94</v>
      </c>
      <c r="C240" s="248"/>
    </row>
    <row r="241" spans="1:5">
      <c r="B241" s="11" t="s">
        <v>95</v>
      </c>
      <c r="C241" s="248"/>
    </row>
    <row r="242" spans="1:5">
      <c r="B242" s="11"/>
      <c r="C242" s="248"/>
    </row>
    <row r="243" spans="1:5" ht="15.75">
      <c r="A243" s="5"/>
      <c r="B243" s="46" t="s">
        <v>112</v>
      </c>
      <c r="C243" s="248"/>
    </row>
    <row r="244" spans="1:5">
      <c r="A244" s="15" t="s">
        <v>65</v>
      </c>
      <c r="B244" s="9" t="s">
        <v>61</v>
      </c>
      <c r="C244" s="223">
        <v>1883</v>
      </c>
      <c r="D244" s="219">
        <f>+'Cover Sheet'!$B$28</f>
        <v>0.3</v>
      </c>
      <c r="E244" s="224">
        <f>+C244*(1-D244)</f>
        <v>1318.1</v>
      </c>
    </row>
    <row r="245" spans="1:5">
      <c r="B245" s="11" t="s">
        <v>96</v>
      </c>
      <c r="C245" s="248"/>
    </row>
    <row r="246" spans="1:5">
      <c r="A246" s="15"/>
      <c r="B246" s="11" t="s">
        <v>205</v>
      </c>
      <c r="C246" s="248"/>
    </row>
    <row r="247" spans="1:5">
      <c r="B247" s="11" t="s">
        <v>204</v>
      </c>
      <c r="C247" s="248"/>
    </row>
    <row r="248" spans="1:5" ht="18.75">
      <c r="B248" s="11" t="s">
        <v>203</v>
      </c>
      <c r="C248" s="248"/>
    </row>
    <row r="249" spans="1:5">
      <c r="A249" s="15" t="s">
        <v>1177</v>
      </c>
      <c r="B249" s="9" t="s">
        <v>201</v>
      </c>
      <c r="C249" s="223">
        <v>205</v>
      </c>
      <c r="D249" s="219">
        <f>+'Cover Sheet'!$B$28</f>
        <v>0.3</v>
      </c>
      <c r="E249" s="224">
        <f t="shared" ref="E249:E257" si="0">+C249*(1-D249)</f>
        <v>143.5</v>
      </c>
    </row>
    <row r="250" spans="1:5">
      <c r="A250" s="205"/>
      <c r="B250" s="351" t="s">
        <v>1525</v>
      </c>
      <c r="C250" s="223"/>
    </row>
    <row r="251" spans="1:5">
      <c r="A251" s="205"/>
      <c r="B251" s="351" t="s">
        <v>1526</v>
      </c>
      <c r="C251" s="223"/>
    </row>
    <row r="252" spans="1:5">
      <c r="A252" s="15" t="s">
        <v>1527</v>
      </c>
      <c r="B252" s="143" t="s">
        <v>1528</v>
      </c>
      <c r="C252" s="223">
        <v>4367</v>
      </c>
      <c r="D252" s="219">
        <f>+'Cover Sheet'!$B$28</f>
        <v>0.3</v>
      </c>
      <c r="E252" s="224">
        <f t="shared" si="0"/>
        <v>3056.8999999999996</v>
      </c>
    </row>
    <row r="253" spans="1:5">
      <c r="A253" s="15"/>
      <c r="B253" s="143" t="s">
        <v>64</v>
      </c>
      <c r="C253" s="223"/>
    </row>
    <row r="254" spans="1:5">
      <c r="A254" s="15" t="s">
        <v>1261</v>
      </c>
      <c r="B254" s="143" t="s">
        <v>62</v>
      </c>
      <c r="C254" s="223">
        <v>2010</v>
      </c>
      <c r="D254" s="219">
        <f>+'Cover Sheet'!$B$28</f>
        <v>0.3</v>
      </c>
      <c r="E254" s="224">
        <f>+C254*(1-D254)</f>
        <v>1407</v>
      </c>
    </row>
    <row r="255" spans="1:5">
      <c r="A255" s="15"/>
      <c r="B255" s="84" t="s">
        <v>1121</v>
      </c>
      <c r="C255" s="223"/>
      <c r="D255" s="219" t="s">
        <v>44</v>
      </c>
    </row>
    <row r="256" spans="1:5">
      <c r="A256" s="15" t="s">
        <v>125</v>
      </c>
      <c r="B256" s="143" t="s">
        <v>273</v>
      </c>
      <c r="C256" s="223">
        <v>2529</v>
      </c>
      <c r="D256" s="219">
        <f>+'Cover Sheet'!$B$28</f>
        <v>0.3</v>
      </c>
      <c r="E256" s="224">
        <f t="shared" si="0"/>
        <v>1770.3</v>
      </c>
    </row>
    <row r="257" spans="1:5">
      <c r="A257" s="15" t="s">
        <v>124</v>
      </c>
      <c r="B257" s="143" t="s">
        <v>105</v>
      </c>
      <c r="C257" s="223">
        <v>2072</v>
      </c>
      <c r="D257" s="219">
        <f>+'Cover Sheet'!$B$28</f>
        <v>0.3</v>
      </c>
      <c r="E257" s="224">
        <f t="shared" si="0"/>
        <v>1450.3999999999999</v>
      </c>
    </row>
    <row r="258" spans="1:5">
      <c r="A258" s="15" t="s">
        <v>49</v>
      </c>
      <c r="B258" s="9" t="s">
        <v>63</v>
      </c>
      <c r="C258" s="223">
        <v>468</v>
      </c>
      <c r="D258" s="219">
        <f>+'Cover Sheet'!$B$28</f>
        <v>0.3</v>
      </c>
      <c r="E258" s="224">
        <f>+C258*(1-D258)</f>
        <v>327.59999999999997</v>
      </c>
    </row>
    <row r="259" spans="1:5">
      <c r="B259" s="11" t="s">
        <v>202</v>
      </c>
      <c r="C259" s="248"/>
    </row>
    <row r="260" spans="1:5">
      <c r="B260" s="11" t="s">
        <v>46</v>
      </c>
      <c r="C260" s="248"/>
    </row>
    <row r="261" spans="1:5">
      <c r="A261" s="15" t="s">
        <v>50</v>
      </c>
      <c r="B261" s="9" t="s">
        <v>64</v>
      </c>
      <c r="C261" s="223">
        <v>111</v>
      </c>
      <c r="D261" s="219">
        <f>+'Cover Sheet'!$B$28</f>
        <v>0.3</v>
      </c>
      <c r="E261" s="224">
        <f>+C261*(1-D261)</f>
        <v>77.699999999999989</v>
      </c>
    </row>
    <row r="262" spans="1:5">
      <c r="A262" s="15" t="s">
        <v>127</v>
      </c>
      <c r="B262" s="9" t="s">
        <v>107</v>
      </c>
      <c r="C262" s="223">
        <v>566</v>
      </c>
      <c r="D262" s="219">
        <f>+'Cover Sheet'!$B$28</f>
        <v>0.3</v>
      </c>
      <c r="E262" s="224">
        <f>+C262*(1-D262)</f>
        <v>396.2</v>
      </c>
    </row>
    <row r="263" spans="1:5" ht="15.75" thickBot="1">
      <c r="A263" s="15"/>
      <c r="B263" s="9"/>
      <c r="C263" s="223"/>
    </row>
    <row r="264" spans="1:5" s="440" customFormat="1">
      <c r="A264" s="180" t="s">
        <v>0</v>
      </c>
      <c r="B264" s="181" t="s">
        <v>194</v>
      </c>
      <c r="C264" s="482" t="s">
        <v>4</v>
      </c>
      <c r="D264" s="189" t="s">
        <v>1094</v>
      </c>
      <c r="E264" s="485" t="s">
        <v>1104</v>
      </c>
    </row>
    <row r="265" spans="1:5" s="440" customFormat="1" ht="15.75" thickBot="1">
      <c r="A265" s="182" t="s">
        <v>1</v>
      </c>
      <c r="B265" s="183" t="s">
        <v>3</v>
      </c>
      <c r="C265" s="483"/>
      <c r="D265" s="190"/>
      <c r="E265" s="486"/>
    </row>
    <row r="266" spans="1:5" s="440" customFormat="1">
      <c r="A266" s="441"/>
      <c r="C266" s="245"/>
      <c r="D266" s="219"/>
      <c r="E266" s="461"/>
    </row>
    <row r="267" spans="1:5" s="440" customFormat="1">
      <c r="A267" s="444" t="s">
        <v>2227</v>
      </c>
      <c r="B267" s="57" t="s">
        <v>2228</v>
      </c>
      <c r="C267" s="246">
        <v>65378</v>
      </c>
      <c r="D267" s="219">
        <f>+'Cover Sheet'!$B$28</f>
        <v>0.3</v>
      </c>
      <c r="E267" s="461">
        <f>+C267*(1-D267)</f>
        <v>45764.6</v>
      </c>
    </row>
    <row r="268" spans="1:5" s="440" customFormat="1">
      <c r="A268" s="444"/>
      <c r="C268" s="245"/>
      <c r="D268" s="219"/>
      <c r="E268" s="461"/>
    </row>
    <row r="269" spans="1:5" s="440" customFormat="1">
      <c r="A269" s="59"/>
      <c r="C269" s="245"/>
      <c r="D269" s="219"/>
      <c r="E269" s="461"/>
    </row>
    <row r="270" spans="1:5" s="440" customFormat="1">
      <c r="A270" s="59"/>
      <c r="C270" s="245"/>
      <c r="D270" s="219"/>
      <c r="E270" s="461"/>
    </row>
    <row r="271" spans="1:5" s="440" customFormat="1">
      <c r="A271" s="59"/>
      <c r="C271" s="245"/>
      <c r="D271" s="219"/>
      <c r="E271" s="461"/>
    </row>
    <row r="272" spans="1:5" s="440" customFormat="1">
      <c r="A272" s="59"/>
      <c r="C272" s="245"/>
      <c r="D272" s="219"/>
      <c r="E272" s="461"/>
    </row>
    <row r="273" spans="1:5" s="440" customFormat="1">
      <c r="A273" s="59"/>
      <c r="C273" s="245"/>
      <c r="D273" s="219"/>
      <c r="E273" s="461"/>
    </row>
    <row r="274" spans="1:5" s="440" customFormat="1" ht="15.75" thickBot="1">
      <c r="A274" s="59"/>
      <c r="C274" s="245"/>
      <c r="D274" s="219"/>
      <c r="E274" s="461"/>
    </row>
    <row r="275" spans="1:5" s="440" customFormat="1">
      <c r="A275" s="180" t="s">
        <v>0</v>
      </c>
      <c r="B275" s="181" t="s">
        <v>51</v>
      </c>
      <c r="C275" s="482" t="s">
        <v>4</v>
      </c>
      <c r="D275" s="189" t="s">
        <v>1094</v>
      </c>
      <c r="E275" s="485" t="s">
        <v>1104</v>
      </c>
    </row>
    <row r="276" spans="1:5" s="440" customFormat="1" ht="15.75" thickBot="1">
      <c r="A276" s="182" t="s">
        <v>1</v>
      </c>
      <c r="B276" s="183" t="s">
        <v>3</v>
      </c>
      <c r="C276" s="483"/>
      <c r="D276" s="190"/>
      <c r="E276" s="486"/>
    </row>
    <row r="277" spans="1:5" s="440" customFormat="1">
      <c r="A277" s="60"/>
      <c r="C277" s="245"/>
      <c r="D277" s="219"/>
      <c r="E277" s="461"/>
    </row>
    <row r="278" spans="1:5" s="440" customFormat="1">
      <c r="A278" s="444" t="s">
        <v>52</v>
      </c>
      <c r="B278" s="442" t="s">
        <v>67</v>
      </c>
      <c r="C278" s="255">
        <v>10137</v>
      </c>
      <c r="D278" s="219">
        <f>+'Cover Sheet'!$B$28</f>
        <v>0.3</v>
      </c>
      <c r="E278" s="461">
        <f>+C278*(1-D278)</f>
        <v>7095.9</v>
      </c>
    </row>
    <row r="279" spans="1:5" s="440" customFormat="1">
      <c r="A279" s="444" t="s">
        <v>53</v>
      </c>
      <c r="B279" s="442" t="s">
        <v>68</v>
      </c>
      <c r="C279" s="255">
        <v>6030</v>
      </c>
      <c r="D279" s="219">
        <f>+'Cover Sheet'!$B$28</f>
        <v>0.3</v>
      </c>
      <c r="E279" s="461">
        <f>+C279*(1-D279)</f>
        <v>4221</v>
      </c>
    </row>
    <row r="280" spans="1:5" s="440" customFormat="1">
      <c r="A280" s="444" t="s">
        <v>54</v>
      </c>
      <c r="B280" s="442" t="s">
        <v>69</v>
      </c>
      <c r="C280" s="255">
        <v>4757</v>
      </c>
      <c r="D280" s="219">
        <f>+'Cover Sheet'!$B$28</f>
        <v>0.3</v>
      </c>
      <c r="E280" s="461">
        <f>+C280*(1-D280)</f>
        <v>3329.8999999999996</v>
      </c>
    </row>
    <row r="281" spans="1:5" s="440" customFormat="1">
      <c r="A281" s="444" t="s">
        <v>55</v>
      </c>
      <c r="B281" s="442" t="s">
        <v>70</v>
      </c>
      <c r="C281" s="255">
        <v>4106</v>
      </c>
      <c r="D281" s="219">
        <f>+'Cover Sheet'!$B$28</f>
        <v>0.3</v>
      </c>
      <c r="E281" s="461">
        <f>+C281*(1-D281)</f>
        <v>2874.2</v>
      </c>
    </row>
    <row r="282" spans="1:5" s="440" customFormat="1">
      <c r="A282" s="59"/>
      <c r="C282" s="273"/>
      <c r="D282" s="219"/>
      <c r="E282" s="461"/>
    </row>
    <row r="283" spans="1:5" s="440" customFormat="1">
      <c r="A283" s="17" t="s">
        <v>56</v>
      </c>
      <c r="B283" s="12" t="s">
        <v>58</v>
      </c>
      <c r="C283" s="265" t="s">
        <v>59</v>
      </c>
      <c r="D283" s="219"/>
      <c r="E283" s="461"/>
    </row>
    <row r="284" spans="1:5" s="440" customFormat="1">
      <c r="A284" s="465" t="s">
        <v>60</v>
      </c>
      <c r="B284" s="467" t="s">
        <v>60</v>
      </c>
      <c r="C284" s="466" t="s">
        <v>60</v>
      </c>
      <c r="D284" s="219"/>
      <c r="E284" s="461"/>
    </row>
    <row r="285" spans="1:5" s="440" customFormat="1">
      <c r="A285" s="465" t="s">
        <v>71</v>
      </c>
      <c r="B285" s="467" t="s">
        <v>71</v>
      </c>
      <c r="C285" s="466" t="s">
        <v>71</v>
      </c>
      <c r="D285" s="219"/>
      <c r="E285" s="461"/>
    </row>
    <row r="286" spans="1:5" s="440" customFormat="1">
      <c r="A286" s="465"/>
      <c r="B286" s="467" t="s">
        <v>24</v>
      </c>
      <c r="C286" s="466" t="s">
        <v>24</v>
      </c>
      <c r="D286" s="219"/>
      <c r="E286" s="461"/>
    </row>
    <row r="287" spans="1:5" s="440" customFormat="1">
      <c r="A287" s="17" t="s">
        <v>57</v>
      </c>
      <c r="B287" s="467" t="s">
        <v>25</v>
      </c>
      <c r="C287" s="466" t="s">
        <v>25</v>
      </c>
      <c r="D287" s="219"/>
      <c r="E287" s="461"/>
    </row>
    <row r="288" spans="1:5" s="440" customFormat="1" ht="22.5">
      <c r="A288" s="465" t="s">
        <v>60</v>
      </c>
      <c r="B288" s="467" t="s">
        <v>26</v>
      </c>
      <c r="C288" s="466" t="s">
        <v>26</v>
      </c>
      <c r="D288" s="219"/>
      <c r="E288" s="461"/>
    </row>
    <row r="289" spans="1:5" s="440" customFormat="1">
      <c r="A289" s="465" t="s">
        <v>71</v>
      </c>
      <c r="B289" s="467" t="s">
        <v>27</v>
      </c>
      <c r="C289" s="466" t="s">
        <v>27</v>
      </c>
      <c r="D289" s="219"/>
      <c r="E289" s="461"/>
    </row>
    <row r="290" spans="1:5" s="440" customFormat="1">
      <c r="A290" s="465" t="s">
        <v>24</v>
      </c>
      <c r="B290" s="467"/>
      <c r="C290" s="466" t="s">
        <v>61</v>
      </c>
      <c r="D290" s="219"/>
      <c r="E290" s="461"/>
    </row>
    <row r="291" spans="1:5" s="440" customFormat="1">
      <c r="A291" s="465"/>
      <c r="B291" s="467"/>
      <c r="C291" s="466" t="s">
        <v>63</v>
      </c>
      <c r="D291" s="219"/>
      <c r="E291" s="461"/>
    </row>
    <row r="292" spans="1:5" s="440" customFormat="1">
      <c r="A292" s="465"/>
      <c r="B292" s="467"/>
      <c r="C292" s="466" t="s">
        <v>1967</v>
      </c>
      <c r="D292" s="219"/>
      <c r="E292" s="461"/>
    </row>
    <row r="293" spans="1:5" s="440" customFormat="1">
      <c r="A293" s="465"/>
      <c r="B293" s="467"/>
      <c r="C293" s="466" t="s">
        <v>64</v>
      </c>
      <c r="D293" s="219"/>
      <c r="E293" s="461"/>
    </row>
    <row r="294" spans="1:5" s="440" customFormat="1" ht="15.75" thickBot="1">
      <c r="A294" s="465"/>
      <c r="B294" s="467"/>
      <c r="C294" s="466"/>
      <c r="D294" s="219"/>
      <c r="E294" s="461"/>
    </row>
    <row r="295" spans="1:5" s="440" customFormat="1">
      <c r="A295" s="180" t="s">
        <v>0</v>
      </c>
      <c r="B295" s="181" t="s">
        <v>18</v>
      </c>
      <c r="C295" s="482" t="s">
        <v>4</v>
      </c>
      <c r="D295" s="189" t="s">
        <v>1094</v>
      </c>
      <c r="E295" s="485" t="s">
        <v>1104</v>
      </c>
    </row>
    <row r="296" spans="1:5" s="440" customFormat="1" ht="15.75" thickBot="1">
      <c r="A296" s="182" t="s">
        <v>1</v>
      </c>
      <c r="B296" s="183" t="s">
        <v>3</v>
      </c>
      <c r="C296" s="483"/>
      <c r="D296" s="190"/>
      <c r="E296" s="486"/>
    </row>
    <row r="297" spans="1:5" s="440" customFormat="1">
      <c r="A297" s="60"/>
      <c r="C297" s="248"/>
      <c r="D297" s="219"/>
      <c r="E297" s="461"/>
    </row>
    <row r="298" spans="1:5" s="440" customFormat="1">
      <c r="A298" s="444" t="s">
        <v>19</v>
      </c>
      <c r="B298" s="442" t="s">
        <v>74</v>
      </c>
      <c r="C298" s="274">
        <v>3282</v>
      </c>
      <c r="D298" s="219">
        <f>+'Cover Sheet'!$B$28</f>
        <v>0.3</v>
      </c>
      <c r="E298" s="461">
        <f>+C298*(1-D298)</f>
        <v>2297.3999999999996</v>
      </c>
    </row>
    <row r="299" spans="1:5" s="440" customFormat="1">
      <c r="A299" s="60"/>
      <c r="C299" s="275"/>
      <c r="D299" s="219"/>
      <c r="E299" s="461"/>
    </row>
    <row r="300" spans="1:5" s="440" customFormat="1">
      <c r="A300" s="17"/>
      <c r="B300" s="12" t="s">
        <v>21</v>
      </c>
      <c r="C300" s="275"/>
      <c r="D300" s="219"/>
      <c r="E300" s="461"/>
    </row>
    <row r="301" spans="1:5" s="440" customFormat="1">
      <c r="A301" s="465"/>
      <c r="B301" s="467" t="s">
        <v>22</v>
      </c>
      <c r="C301" s="275"/>
      <c r="D301" s="219"/>
      <c r="E301" s="461"/>
    </row>
    <row r="302" spans="1:5" s="440" customFormat="1">
      <c r="A302" s="465"/>
      <c r="B302" s="467" t="s">
        <v>71</v>
      </c>
      <c r="C302" s="275"/>
      <c r="D302" s="219"/>
      <c r="E302" s="461"/>
    </row>
    <row r="303" spans="1:5" s="440" customFormat="1">
      <c r="A303" s="465"/>
      <c r="B303" s="467" t="s">
        <v>24</v>
      </c>
      <c r="C303" s="275"/>
      <c r="D303" s="219"/>
      <c r="E303" s="461"/>
    </row>
    <row r="304" spans="1:5" s="440" customFormat="1" ht="15.75" thickBot="1">
      <c r="A304" s="45"/>
      <c r="B304" s="47"/>
      <c r="C304" s="275"/>
      <c r="D304" s="219"/>
      <c r="E304" s="461"/>
    </row>
    <row r="305" spans="1:5" s="440" customFormat="1">
      <c r="A305" s="180" t="s">
        <v>0</v>
      </c>
      <c r="B305" s="181" t="s">
        <v>28</v>
      </c>
      <c r="C305" s="470" t="s">
        <v>4</v>
      </c>
      <c r="D305" s="189" t="s">
        <v>1094</v>
      </c>
      <c r="E305" s="485" t="s">
        <v>1104</v>
      </c>
    </row>
    <row r="306" spans="1:5" s="440" customFormat="1" ht="15.75" thickBot="1">
      <c r="A306" s="182" t="s">
        <v>1</v>
      </c>
      <c r="B306" s="183" t="s">
        <v>3</v>
      </c>
      <c r="C306" s="471"/>
      <c r="D306" s="190"/>
      <c r="E306" s="486"/>
    </row>
    <row r="307" spans="1:5" s="440" customFormat="1">
      <c r="A307" s="60"/>
      <c r="C307" s="275"/>
      <c r="D307" s="219"/>
      <c r="E307" s="461"/>
    </row>
    <row r="308" spans="1:5" s="440" customFormat="1">
      <c r="A308" s="444" t="s">
        <v>29</v>
      </c>
      <c r="B308" s="442" t="s">
        <v>76</v>
      </c>
      <c r="C308" s="274">
        <v>2125</v>
      </c>
      <c r="D308" s="219">
        <f>+'Cover Sheet'!$B$28</f>
        <v>0.3</v>
      </c>
      <c r="E308" s="461">
        <f>+C308*(1-D308)</f>
        <v>1487.5</v>
      </c>
    </row>
    <row r="309" spans="1:5" s="440" customFormat="1">
      <c r="A309" s="444" t="s">
        <v>30</v>
      </c>
      <c r="B309" s="442" t="s">
        <v>77</v>
      </c>
      <c r="C309" s="274">
        <v>1166</v>
      </c>
      <c r="D309" s="219">
        <f>+'Cover Sheet'!$B$28</f>
        <v>0.3</v>
      </c>
      <c r="E309" s="461">
        <f>+C309*(1-D309)</f>
        <v>816.19999999999993</v>
      </c>
    </row>
    <row r="310" spans="1:5" s="440" customFormat="1">
      <c r="A310" s="60"/>
      <c r="C310" s="248"/>
      <c r="D310" s="219"/>
      <c r="E310" s="461"/>
    </row>
    <row r="311" spans="1:5" s="440" customFormat="1">
      <c r="A311" s="17" t="s">
        <v>33</v>
      </c>
      <c r="B311" s="12" t="s">
        <v>34</v>
      </c>
      <c r="C311" s="248"/>
      <c r="D311" s="219"/>
      <c r="E311" s="461"/>
    </row>
    <row r="312" spans="1:5" s="440" customFormat="1">
      <c r="A312" s="465" t="s">
        <v>71</v>
      </c>
      <c r="B312" s="467" t="s">
        <v>71</v>
      </c>
      <c r="C312" s="248"/>
      <c r="D312" s="219"/>
      <c r="E312" s="461"/>
    </row>
    <row r="313" spans="1:5" s="440" customFormat="1">
      <c r="A313" s="465" t="s">
        <v>1962</v>
      </c>
      <c r="B313" s="467" t="s">
        <v>26</v>
      </c>
      <c r="C313" s="248"/>
      <c r="D313" s="219"/>
      <c r="E313" s="461"/>
    </row>
    <row r="314" spans="1:5" s="440" customFormat="1">
      <c r="A314" s="465" t="s">
        <v>1968</v>
      </c>
      <c r="B314" s="467" t="s">
        <v>24</v>
      </c>
      <c r="C314" s="248"/>
      <c r="D314" s="219"/>
      <c r="E314" s="461"/>
    </row>
    <row r="315" spans="1:5" s="440" customFormat="1">
      <c r="A315" s="465"/>
      <c r="B315" s="467" t="s">
        <v>27</v>
      </c>
      <c r="C315" s="248"/>
      <c r="D315" s="219"/>
      <c r="E315" s="461"/>
    </row>
    <row r="316" spans="1:5" s="440" customFormat="1">
      <c r="A316" s="465"/>
      <c r="B316" s="467"/>
      <c r="C316" s="248"/>
      <c r="D316" s="219"/>
      <c r="E316" s="461"/>
    </row>
    <row r="317" spans="1:5" s="440" customFormat="1" ht="34.5">
      <c r="A317" s="441"/>
      <c r="B317" s="91" t="s">
        <v>196</v>
      </c>
      <c r="C317" s="248"/>
      <c r="D317" s="219"/>
      <c r="E317" s="461"/>
    </row>
    <row r="318" spans="1:5" s="440" customFormat="1" ht="15.75" thickBot="1">
      <c r="A318" s="441"/>
      <c r="B318" s="91"/>
      <c r="C318" s="248"/>
      <c r="D318" s="219"/>
      <c r="E318" s="461"/>
    </row>
    <row r="319" spans="1:5" s="440" customFormat="1">
      <c r="A319" s="180" t="s">
        <v>0</v>
      </c>
      <c r="B319" s="181" t="s">
        <v>6</v>
      </c>
      <c r="C319" s="482" t="s">
        <v>4</v>
      </c>
      <c r="D319" s="189" t="s">
        <v>1094</v>
      </c>
      <c r="E319" s="485" t="s">
        <v>1104</v>
      </c>
    </row>
    <row r="320" spans="1:5" s="440" customFormat="1" ht="15.75" thickBot="1">
      <c r="A320" s="182" t="s">
        <v>1</v>
      </c>
      <c r="B320" s="183" t="s">
        <v>3</v>
      </c>
      <c r="C320" s="483"/>
      <c r="D320" s="190"/>
      <c r="E320" s="486"/>
    </row>
    <row r="321" spans="1:5" s="440" customFormat="1">
      <c r="A321" s="241"/>
      <c r="B321" s="68"/>
      <c r="C321" s="272"/>
      <c r="D321" s="214"/>
      <c r="E321" s="242"/>
    </row>
    <row r="322" spans="1:5" s="440" customFormat="1">
      <c r="A322" s="441"/>
      <c r="B322" s="99" t="s">
        <v>35</v>
      </c>
      <c r="C322" s="464"/>
      <c r="D322" s="219"/>
      <c r="E322" s="461"/>
    </row>
    <row r="323" spans="1:5" s="440" customFormat="1" ht="15.75">
      <c r="A323" s="444" t="s">
        <v>37</v>
      </c>
      <c r="B323" s="442" t="s">
        <v>80</v>
      </c>
      <c r="C323" s="276">
        <v>1295</v>
      </c>
      <c r="D323" s="219">
        <f>+'Cover Sheet'!$B$28</f>
        <v>0.3</v>
      </c>
      <c r="E323" s="461">
        <f>+C323*(1-D323)</f>
        <v>906.49999999999989</v>
      </c>
    </row>
    <row r="324" spans="1:5" s="440" customFormat="1" ht="24.75">
      <c r="B324" s="64" t="s">
        <v>132</v>
      </c>
      <c r="C324" s="275"/>
      <c r="D324" s="219"/>
      <c r="E324" s="461"/>
    </row>
    <row r="325" spans="1:5" s="440" customFormat="1">
      <c r="A325" s="69" t="s">
        <v>1754</v>
      </c>
      <c r="B325" s="81" t="s">
        <v>1408</v>
      </c>
      <c r="C325" s="460">
        <v>395</v>
      </c>
      <c r="D325" s="219">
        <f>+'Cover Sheet'!$B$28</f>
        <v>0.3</v>
      </c>
      <c r="E325" s="318">
        <f>+C325*(1-D325)</f>
        <v>276.5</v>
      </c>
    </row>
    <row r="326" spans="1:5" s="440" customFormat="1">
      <c r="A326" s="315"/>
      <c r="B326" s="336" t="s">
        <v>1409</v>
      </c>
      <c r="C326" s="464"/>
      <c r="D326" s="215"/>
      <c r="E326" s="318"/>
    </row>
    <row r="327" spans="1:5" s="440" customFormat="1">
      <c r="B327" s="64"/>
      <c r="C327" s="275"/>
      <c r="D327" s="219"/>
      <c r="E327" s="461"/>
    </row>
    <row r="328" spans="1:5" s="440" customFormat="1">
      <c r="B328" s="99" t="s">
        <v>195</v>
      </c>
      <c r="C328" s="275"/>
      <c r="D328" s="219"/>
      <c r="E328" s="461"/>
    </row>
    <row r="329" spans="1:5" s="440" customFormat="1">
      <c r="A329" s="444" t="s">
        <v>210</v>
      </c>
      <c r="B329" s="442" t="s">
        <v>198</v>
      </c>
      <c r="C329" s="248"/>
      <c r="D329" s="219"/>
      <c r="E329" s="461"/>
    </row>
    <row r="330" spans="1:5" s="440" customFormat="1">
      <c r="B330" s="389" t="s">
        <v>199</v>
      </c>
      <c r="C330" s="460">
        <v>1638</v>
      </c>
      <c r="D330" s="219">
        <f>+'Cover Sheet'!$B$28</f>
        <v>0.3</v>
      </c>
      <c r="E330" s="461">
        <f>+C330*(1-D330)</f>
        <v>1146.5999999999999</v>
      </c>
    </row>
    <row r="331" spans="1:5" s="440" customFormat="1">
      <c r="B331" s="389" t="s">
        <v>1413</v>
      </c>
      <c r="C331" s="248"/>
      <c r="D331" s="219"/>
      <c r="E331" s="461"/>
    </row>
    <row r="332" spans="1:5" s="440" customFormat="1">
      <c r="B332" s="389" t="s">
        <v>44</v>
      </c>
      <c r="C332" s="248"/>
      <c r="D332" s="219"/>
      <c r="E332" s="461"/>
    </row>
    <row r="333" spans="1:5" s="440" customFormat="1">
      <c r="B333" s="389"/>
      <c r="C333" s="248"/>
      <c r="D333" s="219"/>
      <c r="E333" s="461"/>
    </row>
    <row r="334" spans="1:5" s="440" customFormat="1">
      <c r="B334" s="99" t="s">
        <v>200</v>
      </c>
      <c r="C334" s="248"/>
      <c r="D334" s="219"/>
      <c r="E334" s="461"/>
    </row>
    <row r="335" spans="1:5" s="440" customFormat="1">
      <c r="A335" s="444" t="s">
        <v>1243</v>
      </c>
      <c r="B335" s="442" t="s">
        <v>2229</v>
      </c>
      <c r="C335" s="460">
        <v>314</v>
      </c>
      <c r="D335" s="219">
        <f>+'Cover Sheet'!$B$28</f>
        <v>0.3</v>
      </c>
      <c r="E335" s="461">
        <f>+C335*(1-D335)</f>
        <v>219.79999999999998</v>
      </c>
    </row>
    <row r="336" spans="1:5" s="440" customFormat="1">
      <c r="A336" s="444" t="s">
        <v>1244</v>
      </c>
      <c r="B336" s="442" t="s">
        <v>2230</v>
      </c>
      <c r="C336" s="460">
        <v>417</v>
      </c>
      <c r="D336" s="219">
        <f>+'Cover Sheet'!$B$28</f>
        <v>0.3</v>
      </c>
      <c r="E336" s="461">
        <f>+C336*(1-D336)</f>
        <v>291.89999999999998</v>
      </c>
    </row>
    <row r="337" spans="1:5" s="440" customFormat="1">
      <c r="A337" s="441"/>
      <c r="B337" s="443" t="s">
        <v>2231</v>
      </c>
      <c r="C337" s="248"/>
      <c r="D337" s="219"/>
      <c r="E337" s="461"/>
    </row>
    <row r="338" spans="1:5" s="440" customFormat="1">
      <c r="A338" s="441"/>
      <c r="B338" s="443" t="s">
        <v>94</v>
      </c>
      <c r="C338" s="248"/>
      <c r="D338" s="219"/>
      <c r="E338" s="461"/>
    </row>
    <row r="339" spans="1:5" s="440" customFormat="1">
      <c r="A339" s="441"/>
      <c r="B339" s="443" t="s">
        <v>95</v>
      </c>
      <c r="C339" s="248"/>
      <c r="D339" s="219"/>
      <c r="E339" s="461"/>
    </row>
    <row r="340" spans="1:5" s="440" customFormat="1">
      <c r="A340" s="441"/>
      <c r="B340" s="443"/>
      <c r="C340" s="248"/>
      <c r="D340" s="219"/>
      <c r="E340" s="461"/>
    </row>
    <row r="341" spans="1:5" s="440" customFormat="1" ht="15.75">
      <c r="B341" s="46" t="s">
        <v>112</v>
      </c>
      <c r="C341" s="248"/>
      <c r="D341" s="219"/>
      <c r="E341" s="461"/>
    </row>
    <row r="342" spans="1:5" s="440" customFormat="1">
      <c r="A342" s="444" t="s">
        <v>65</v>
      </c>
      <c r="B342" s="442" t="s">
        <v>61</v>
      </c>
      <c r="C342" s="460">
        <v>1883</v>
      </c>
      <c r="D342" s="219">
        <f>+'Cover Sheet'!$B$28</f>
        <v>0.3</v>
      </c>
      <c r="E342" s="461">
        <f>+C342*(1-D342)</f>
        <v>1318.1</v>
      </c>
    </row>
    <row r="343" spans="1:5" s="440" customFormat="1">
      <c r="A343" s="441"/>
      <c r="B343" s="443" t="s">
        <v>96</v>
      </c>
      <c r="C343" s="248"/>
      <c r="D343" s="219"/>
      <c r="E343" s="461"/>
    </row>
    <row r="344" spans="1:5" s="440" customFormat="1">
      <c r="A344" s="444"/>
      <c r="B344" s="443" t="s">
        <v>205</v>
      </c>
      <c r="C344" s="248"/>
      <c r="D344" s="219"/>
      <c r="E344" s="461"/>
    </row>
    <row r="345" spans="1:5" s="440" customFormat="1">
      <c r="A345" s="441"/>
      <c r="B345" s="443" t="s">
        <v>204</v>
      </c>
      <c r="C345" s="248"/>
      <c r="D345" s="219"/>
      <c r="E345" s="461"/>
    </row>
    <row r="346" spans="1:5" s="440" customFormat="1" ht="18.75">
      <c r="A346" s="441"/>
      <c r="B346" s="443" t="s">
        <v>203</v>
      </c>
      <c r="C346" s="248"/>
      <c r="D346" s="219"/>
      <c r="E346" s="461"/>
    </row>
    <row r="347" spans="1:5" s="440" customFormat="1">
      <c r="A347" s="444" t="s">
        <v>1177</v>
      </c>
      <c r="B347" s="442" t="s">
        <v>201</v>
      </c>
      <c r="C347" s="460">
        <v>205</v>
      </c>
      <c r="D347" s="219">
        <f>+'Cover Sheet'!$B$28</f>
        <v>0.3</v>
      </c>
      <c r="E347" s="461">
        <f>+C347*(1-D347)</f>
        <v>143.5</v>
      </c>
    </row>
    <row r="348" spans="1:5" s="440" customFormat="1">
      <c r="A348" s="205"/>
      <c r="B348" s="351" t="s">
        <v>1525</v>
      </c>
      <c r="C348" s="460"/>
      <c r="D348" s="219"/>
      <c r="E348" s="461"/>
    </row>
    <row r="349" spans="1:5" s="440" customFormat="1">
      <c r="A349" s="205"/>
      <c r="B349" s="351" t="s">
        <v>1526</v>
      </c>
      <c r="C349" s="460"/>
      <c r="D349" s="219"/>
      <c r="E349" s="461"/>
    </row>
    <row r="350" spans="1:5" s="440" customFormat="1">
      <c r="A350" s="444" t="s">
        <v>1527</v>
      </c>
      <c r="B350" s="143" t="s">
        <v>1528</v>
      </c>
      <c r="C350" s="460">
        <v>4367</v>
      </c>
      <c r="D350" s="219">
        <f>+'Cover Sheet'!$B$28</f>
        <v>0.3</v>
      </c>
      <c r="E350" s="461">
        <f>+C350*(1-D350)</f>
        <v>3056.8999999999996</v>
      </c>
    </row>
    <row r="351" spans="1:5" s="440" customFormat="1">
      <c r="A351" s="444"/>
      <c r="B351" s="143" t="s">
        <v>64</v>
      </c>
      <c r="C351" s="460"/>
      <c r="D351" s="219"/>
      <c r="E351" s="461"/>
    </row>
    <row r="352" spans="1:5" s="440" customFormat="1">
      <c r="A352" s="444" t="s">
        <v>1261</v>
      </c>
      <c r="B352" s="143" t="s">
        <v>62</v>
      </c>
      <c r="C352" s="460">
        <v>2010</v>
      </c>
      <c r="D352" s="219">
        <f>+'Cover Sheet'!$B$28</f>
        <v>0.3</v>
      </c>
      <c r="E352" s="461">
        <f>+C352*(1-D352)</f>
        <v>1407</v>
      </c>
    </row>
    <row r="353" spans="1:5" s="440" customFormat="1">
      <c r="A353" s="444"/>
      <c r="B353" s="84" t="s">
        <v>1121</v>
      </c>
      <c r="C353" s="460"/>
      <c r="D353" s="219" t="s">
        <v>44</v>
      </c>
      <c r="E353" s="461"/>
    </row>
    <row r="354" spans="1:5" s="440" customFormat="1">
      <c r="A354" s="444" t="s">
        <v>125</v>
      </c>
      <c r="B354" s="143" t="s">
        <v>273</v>
      </c>
      <c r="C354" s="460">
        <v>2529</v>
      </c>
      <c r="D354" s="219">
        <f>+'Cover Sheet'!$B$28</f>
        <v>0.3</v>
      </c>
      <c r="E354" s="461">
        <f>+C354*(1-D354)</f>
        <v>1770.3</v>
      </c>
    </row>
    <row r="355" spans="1:5" s="440" customFormat="1">
      <c r="A355" s="444" t="s">
        <v>124</v>
      </c>
      <c r="B355" s="143" t="s">
        <v>105</v>
      </c>
      <c r="C355" s="460">
        <v>2072</v>
      </c>
      <c r="D355" s="219">
        <f>+'Cover Sheet'!$B$28</f>
        <v>0.3</v>
      </c>
      <c r="E355" s="461">
        <f>+C355*(1-D355)</f>
        <v>1450.3999999999999</v>
      </c>
    </row>
    <row r="356" spans="1:5" s="440" customFormat="1">
      <c r="A356" s="444" t="s">
        <v>49</v>
      </c>
      <c r="B356" s="442" t="s">
        <v>63</v>
      </c>
      <c r="C356" s="460">
        <v>468</v>
      </c>
      <c r="D356" s="219">
        <f>+'Cover Sheet'!$B$28</f>
        <v>0.3</v>
      </c>
      <c r="E356" s="461">
        <f>+C356*(1-D356)</f>
        <v>327.59999999999997</v>
      </c>
    </row>
    <row r="357" spans="1:5" s="440" customFormat="1">
      <c r="A357" s="441"/>
      <c r="B357" s="443" t="s">
        <v>202</v>
      </c>
      <c r="C357" s="248"/>
      <c r="D357" s="219"/>
      <c r="E357" s="461"/>
    </row>
    <row r="358" spans="1:5" s="440" customFormat="1">
      <c r="A358" s="441"/>
      <c r="B358" s="443" t="s">
        <v>46</v>
      </c>
      <c r="C358" s="248"/>
      <c r="D358" s="219"/>
      <c r="E358" s="461"/>
    </row>
    <row r="359" spans="1:5" s="440" customFormat="1">
      <c r="A359" s="444" t="s">
        <v>50</v>
      </c>
      <c r="B359" s="442" t="s">
        <v>64</v>
      </c>
      <c r="C359" s="460">
        <v>111</v>
      </c>
      <c r="D359" s="219">
        <f>+'Cover Sheet'!$B$28</f>
        <v>0.3</v>
      </c>
      <c r="E359" s="461">
        <f>+C359*(1-D359)</f>
        <v>77.699999999999989</v>
      </c>
    </row>
    <row r="360" spans="1:5" s="440" customFormat="1">
      <c r="A360" s="444" t="s">
        <v>127</v>
      </c>
      <c r="B360" s="442" t="s">
        <v>107</v>
      </c>
      <c r="C360" s="460">
        <v>566</v>
      </c>
      <c r="D360" s="219">
        <f>+'Cover Sheet'!$B$28</f>
        <v>0.3</v>
      </c>
      <c r="E360" s="461">
        <f>+C360*(1-D360)</f>
        <v>396.2</v>
      </c>
    </row>
    <row r="361" spans="1:5" s="440" customFormat="1">
      <c r="A361" s="444"/>
      <c r="B361" s="442"/>
      <c r="C361" s="460"/>
      <c r="D361" s="219"/>
      <c r="E361" s="461"/>
    </row>
    <row r="362" spans="1:5" ht="15.75" thickBot="1">
      <c r="A362" s="441"/>
      <c r="B362" s="440"/>
      <c r="E362" s="461"/>
    </row>
    <row r="363" spans="1:5">
      <c r="A363" s="180" t="s">
        <v>0</v>
      </c>
      <c r="B363" s="181" t="s">
        <v>194</v>
      </c>
      <c r="C363" s="482" t="s">
        <v>4</v>
      </c>
      <c r="D363" s="189" t="s">
        <v>1094</v>
      </c>
      <c r="E363" s="485" t="s">
        <v>1104</v>
      </c>
    </row>
    <row r="364" spans="1:5" ht="15.75" thickBot="1">
      <c r="A364" s="182" t="s">
        <v>1</v>
      </c>
      <c r="B364" s="183" t="s">
        <v>3</v>
      </c>
      <c r="C364" s="483"/>
      <c r="D364" s="190"/>
      <c r="E364" s="486"/>
    </row>
    <row r="365" spans="1:5">
      <c r="A365" s="444" t="s">
        <v>2116</v>
      </c>
      <c r="B365" s="57" t="s">
        <v>2101</v>
      </c>
      <c r="C365" s="246">
        <v>71091</v>
      </c>
      <c r="D365" s="219">
        <f>+'Cover Sheet'!$B$28</f>
        <v>0.3</v>
      </c>
      <c r="E365" s="461">
        <f>+C365*(1-D365)</f>
        <v>49763.7</v>
      </c>
    </row>
    <row r="366" spans="1:5">
      <c r="A366" s="444"/>
      <c r="B366" s="370"/>
      <c r="C366" s="246"/>
      <c r="E366" s="461"/>
    </row>
    <row r="367" spans="1:5">
      <c r="A367" s="15" t="s">
        <v>2117</v>
      </c>
      <c r="B367" s="57" t="s">
        <v>2100</v>
      </c>
      <c r="C367" s="246">
        <v>74337</v>
      </c>
      <c r="D367" s="219">
        <f>+'Cover Sheet'!$B$28</f>
        <v>0.3</v>
      </c>
      <c r="E367" s="224">
        <f>+C367*(1-D367)</f>
        <v>52035.899999999994</v>
      </c>
    </row>
    <row r="368" spans="1:5">
      <c r="A368" s="59"/>
    </row>
    <row r="369" spans="1:5">
      <c r="A369" s="59"/>
      <c r="D369" s="219" t="s">
        <v>44</v>
      </c>
    </row>
    <row r="370" spans="1:5">
      <c r="A370" s="59"/>
    </row>
    <row r="371" spans="1:5">
      <c r="A371" s="59"/>
    </row>
    <row r="372" spans="1:5">
      <c r="A372" s="59"/>
    </row>
    <row r="373" spans="1:5">
      <c r="A373" s="59"/>
    </row>
    <row r="374" spans="1:5">
      <c r="A374" s="59"/>
    </row>
    <row r="375" spans="1:5" ht="15.75" thickBot="1">
      <c r="A375" s="59"/>
    </row>
    <row r="376" spans="1:5">
      <c r="A376" s="180" t="s">
        <v>0</v>
      </c>
      <c r="B376" s="181" t="s">
        <v>51</v>
      </c>
      <c r="C376" s="482" t="s">
        <v>4</v>
      </c>
      <c r="D376" s="189" t="s">
        <v>1094</v>
      </c>
      <c r="E376" s="485" t="s">
        <v>1104</v>
      </c>
    </row>
    <row r="377" spans="1:5" ht="15.75" thickBot="1">
      <c r="A377" s="182" t="s">
        <v>1</v>
      </c>
      <c r="B377" s="183" t="s">
        <v>3</v>
      </c>
      <c r="C377" s="483"/>
      <c r="D377" s="190"/>
      <c r="E377" s="486"/>
    </row>
    <row r="378" spans="1:5">
      <c r="A378" s="15" t="s">
        <v>52</v>
      </c>
      <c r="B378" s="9" t="s">
        <v>67</v>
      </c>
      <c r="C378" s="255">
        <v>10137</v>
      </c>
      <c r="D378" s="219">
        <f>+'Cover Sheet'!$B$28</f>
        <v>0.3</v>
      </c>
      <c r="E378" s="224">
        <f>+C378*(1-D378)</f>
        <v>7095.9</v>
      </c>
    </row>
    <row r="379" spans="1:5">
      <c r="A379" s="15" t="s">
        <v>53</v>
      </c>
      <c r="B379" s="9" t="s">
        <v>68</v>
      </c>
      <c r="C379" s="255">
        <v>6030</v>
      </c>
      <c r="D379" s="219">
        <f>+'Cover Sheet'!$B$28</f>
        <v>0.3</v>
      </c>
      <c r="E379" s="224">
        <f>+C379*(1-D379)</f>
        <v>4221</v>
      </c>
    </row>
    <row r="380" spans="1:5">
      <c r="A380" s="15" t="s">
        <v>54</v>
      </c>
      <c r="B380" s="9" t="s">
        <v>69</v>
      </c>
      <c r="C380" s="255">
        <v>4757</v>
      </c>
      <c r="D380" s="219">
        <f>+'Cover Sheet'!$B$28</f>
        <v>0.3</v>
      </c>
      <c r="E380" s="224">
        <f>+C380*(1-D380)</f>
        <v>3329.8999999999996</v>
      </c>
    </row>
    <row r="381" spans="1:5">
      <c r="A381" s="15" t="s">
        <v>55</v>
      </c>
      <c r="B381" s="9" t="s">
        <v>70</v>
      </c>
      <c r="C381" s="255">
        <v>4106</v>
      </c>
      <c r="D381" s="219">
        <f>+'Cover Sheet'!$B$28</f>
        <v>0.3</v>
      </c>
      <c r="E381" s="224">
        <f>+C381*(1-D381)</f>
        <v>2874.2</v>
      </c>
    </row>
    <row r="382" spans="1:5">
      <c r="A382" s="59"/>
      <c r="C382" s="248"/>
    </row>
    <row r="383" spans="1:5">
      <c r="A383" s="17" t="s">
        <v>56</v>
      </c>
      <c r="B383" s="12" t="s">
        <v>58</v>
      </c>
      <c r="C383" s="265" t="s">
        <v>59</v>
      </c>
    </row>
    <row r="384" spans="1:5">
      <c r="A384" s="359" t="s">
        <v>60</v>
      </c>
      <c r="B384" s="361" t="s">
        <v>60</v>
      </c>
      <c r="C384" s="360" t="s">
        <v>60</v>
      </c>
    </row>
    <row r="385" spans="1:5">
      <c r="A385" s="359" t="s">
        <v>71</v>
      </c>
      <c r="B385" s="361" t="s">
        <v>71</v>
      </c>
      <c r="C385" s="360" t="s">
        <v>71</v>
      </c>
    </row>
    <row r="386" spans="1:5">
      <c r="A386" s="359"/>
      <c r="B386" s="361" t="s">
        <v>24</v>
      </c>
      <c r="C386" s="360" t="s">
        <v>24</v>
      </c>
    </row>
    <row r="387" spans="1:5">
      <c r="A387" s="17" t="s">
        <v>57</v>
      </c>
      <c r="B387" s="361" t="s">
        <v>25</v>
      </c>
      <c r="C387" s="360" t="s">
        <v>25</v>
      </c>
    </row>
    <row r="388" spans="1:5" ht="22.5">
      <c r="A388" s="359" t="s">
        <v>60</v>
      </c>
      <c r="B388" s="361" t="s">
        <v>26</v>
      </c>
      <c r="C388" s="360" t="s">
        <v>26</v>
      </c>
    </row>
    <row r="389" spans="1:5">
      <c r="A389" s="359" t="s">
        <v>71</v>
      </c>
      <c r="B389" s="361" t="s">
        <v>27</v>
      </c>
      <c r="C389" s="360" t="s">
        <v>27</v>
      </c>
    </row>
    <row r="390" spans="1:5">
      <c r="A390" s="359" t="s">
        <v>24</v>
      </c>
      <c r="B390" s="361"/>
      <c r="C390" s="360" t="s">
        <v>61</v>
      </c>
    </row>
    <row r="391" spans="1:5">
      <c r="A391" s="359"/>
      <c r="B391" s="361"/>
      <c r="C391" s="360" t="s">
        <v>108</v>
      </c>
    </row>
    <row r="392" spans="1:5">
      <c r="A392" s="359"/>
      <c r="C392" s="360" t="s">
        <v>63</v>
      </c>
    </row>
    <row r="393" spans="1:5">
      <c r="A393" s="481"/>
      <c r="B393" s="65" t="s">
        <v>44</v>
      </c>
      <c r="C393" s="484" t="s">
        <v>64</v>
      </c>
    </row>
    <row r="394" spans="1:5" ht="15.75" thickBot="1">
      <c r="A394" s="481"/>
      <c r="B394" s="361"/>
      <c r="C394" s="484"/>
    </row>
    <row r="395" spans="1:5">
      <c r="A395" s="180" t="s">
        <v>0</v>
      </c>
      <c r="B395" s="181" t="s">
        <v>18</v>
      </c>
      <c r="C395" s="482" t="s">
        <v>4</v>
      </c>
      <c r="D395" s="189" t="s">
        <v>1094</v>
      </c>
      <c r="E395" s="485" t="s">
        <v>1104</v>
      </c>
    </row>
    <row r="396" spans="1:5" ht="15.75" thickBot="1">
      <c r="A396" s="182" t="s">
        <v>1</v>
      </c>
      <c r="B396" s="183" t="s">
        <v>3</v>
      </c>
      <c r="C396" s="483"/>
      <c r="D396" s="190"/>
      <c r="E396" s="486"/>
    </row>
    <row r="397" spans="1:5">
      <c r="A397" s="60"/>
      <c r="C397" s="248"/>
    </row>
    <row r="398" spans="1:5">
      <c r="A398" s="15" t="s">
        <v>19</v>
      </c>
      <c r="B398" s="9" t="s">
        <v>74</v>
      </c>
      <c r="C398" s="255">
        <v>3282</v>
      </c>
      <c r="D398" s="219">
        <f>+'Cover Sheet'!$B$28</f>
        <v>0.3</v>
      </c>
      <c r="E398" s="224">
        <f>+C398*(1-D398)</f>
        <v>2297.3999999999996</v>
      </c>
    </row>
    <row r="399" spans="1:5">
      <c r="A399" s="60"/>
      <c r="C399" s="248"/>
    </row>
    <row r="400" spans="1:5">
      <c r="A400" s="17"/>
      <c r="B400" s="12" t="s">
        <v>21</v>
      </c>
    </row>
    <row r="401" spans="1:5">
      <c r="A401" s="359"/>
      <c r="B401" s="361" t="s">
        <v>22</v>
      </c>
    </row>
    <row r="402" spans="1:5">
      <c r="A402" s="359"/>
      <c r="B402" s="361" t="s">
        <v>71</v>
      </c>
    </row>
    <row r="403" spans="1:5">
      <c r="A403" s="359"/>
      <c r="B403" s="361" t="s">
        <v>24</v>
      </c>
    </row>
    <row r="404" spans="1:5" ht="31.5" customHeight="1" thickBot="1">
      <c r="A404" s="45"/>
      <c r="B404" s="47"/>
      <c r="C404" s="278"/>
    </row>
    <row r="405" spans="1:5">
      <c r="A405" s="180" t="s">
        <v>0</v>
      </c>
      <c r="B405" s="181" t="s">
        <v>28</v>
      </c>
      <c r="C405" s="482" t="s">
        <v>4</v>
      </c>
      <c r="D405" s="189" t="s">
        <v>1094</v>
      </c>
      <c r="E405" s="485" t="s">
        <v>1104</v>
      </c>
    </row>
    <row r="406" spans="1:5" ht="15.75" thickBot="1">
      <c r="A406" s="182" t="s">
        <v>1</v>
      </c>
      <c r="B406" s="183" t="s">
        <v>3</v>
      </c>
      <c r="C406" s="483"/>
      <c r="D406" s="190"/>
      <c r="E406" s="486"/>
    </row>
    <row r="407" spans="1:5">
      <c r="A407" s="60"/>
    </row>
    <row r="408" spans="1:5">
      <c r="A408" s="15" t="s">
        <v>29</v>
      </c>
      <c r="B408" s="9" t="s">
        <v>76</v>
      </c>
      <c r="C408" s="255">
        <v>2125</v>
      </c>
      <c r="D408" s="219">
        <f>+'Cover Sheet'!$B$28</f>
        <v>0.3</v>
      </c>
      <c r="E408" s="224">
        <f>+C408*(1-D408)</f>
        <v>1487.5</v>
      </c>
    </row>
    <row r="409" spans="1:5">
      <c r="A409" s="15" t="s">
        <v>30</v>
      </c>
      <c r="B409" s="9" t="s">
        <v>77</v>
      </c>
      <c r="C409" s="255">
        <v>1166</v>
      </c>
      <c r="D409" s="219">
        <f>+'Cover Sheet'!$B$28</f>
        <v>0.3</v>
      </c>
      <c r="E409" s="224">
        <f>+C409*(1-D409)</f>
        <v>816.19999999999993</v>
      </c>
    </row>
    <row r="410" spans="1:5" ht="30" customHeight="1">
      <c r="A410" s="60"/>
      <c r="C410" s="248"/>
    </row>
    <row r="411" spans="1:5">
      <c r="A411" s="17" t="s">
        <v>33</v>
      </c>
      <c r="B411" s="12" t="s">
        <v>34</v>
      </c>
      <c r="C411" s="248"/>
    </row>
    <row r="412" spans="1:5">
      <c r="A412" s="359" t="s">
        <v>71</v>
      </c>
      <c r="B412" s="361" t="s">
        <v>71</v>
      </c>
      <c r="C412" s="248"/>
    </row>
    <row r="413" spans="1:5">
      <c r="A413" s="359" t="s">
        <v>1962</v>
      </c>
      <c r="B413" s="361" t="s">
        <v>26</v>
      </c>
      <c r="C413" s="248"/>
    </row>
    <row r="414" spans="1:5">
      <c r="A414" s="359" t="s">
        <v>1963</v>
      </c>
      <c r="B414" s="361" t="s">
        <v>24</v>
      </c>
      <c r="C414" s="248"/>
    </row>
    <row r="415" spans="1:5">
      <c r="A415" s="359"/>
      <c r="B415" s="361" t="s">
        <v>27</v>
      </c>
      <c r="C415" s="248"/>
    </row>
    <row r="416" spans="1:5">
      <c r="A416" s="59"/>
      <c r="C416" s="248"/>
    </row>
    <row r="417" spans="1:5" ht="23.25">
      <c r="A417" s="5"/>
      <c r="B417" s="91" t="s">
        <v>206</v>
      </c>
      <c r="C417" s="248"/>
    </row>
    <row r="418" spans="1:5" ht="15.75" thickBot="1">
      <c r="A418" s="60"/>
      <c r="C418" s="248"/>
    </row>
    <row r="419" spans="1:5">
      <c r="A419" s="180" t="s">
        <v>0</v>
      </c>
      <c r="B419" s="181" t="s">
        <v>6</v>
      </c>
      <c r="C419" s="482" t="s">
        <v>4</v>
      </c>
      <c r="D419" s="189" t="s">
        <v>1094</v>
      </c>
      <c r="E419" s="485" t="s">
        <v>1104</v>
      </c>
    </row>
    <row r="420" spans="1:5" ht="15.75" thickBot="1">
      <c r="A420" s="182" t="s">
        <v>1</v>
      </c>
      <c r="B420" s="183" t="s">
        <v>3</v>
      </c>
      <c r="C420" s="483"/>
      <c r="D420" s="190"/>
      <c r="E420" s="486"/>
    </row>
    <row r="421" spans="1:5">
      <c r="A421" s="241"/>
      <c r="B421" s="68"/>
      <c r="C421" s="272"/>
      <c r="D421" s="214"/>
      <c r="E421" s="242"/>
    </row>
    <row r="422" spans="1:5">
      <c r="B422" s="99" t="s">
        <v>35</v>
      </c>
      <c r="C422" s="248"/>
    </row>
    <row r="423" spans="1:5">
      <c r="A423" s="15" t="s">
        <v>207</v>
      </c>
      <c r="B423" s="9" t="s">
        <v>1406</v>
      </c>
      <c r="C423" s="223">
        <v>1504</v>
      </c>
      <c r="D423" s="219">
        <f>+'Cover Sheet'!$B$28</f>
        <v>0.3</v>
      </c>
      <c r="E423" s="224">
        <f>+C423*(1-D423)</f>
        <v>1052.8</v>
      </c>
    </row>
    <row r="424" spans="1:5">
      <c r="B424" s="16" t="s">
        <v>208</v>
      </c>
      <c r="C424" s="248"/>
    </row>
    <row r="425" spans="1:5">
      <c r="A425" s="15" t="s">
        <v>209</v>
      </c>
      <c r="B425" s="9" t="s">
        <v>1407</v>
      </c>
      <c r="C425" s="223">
        <v>2750</v>
      </c>
      <c r="D425" s="219">
        <f>+'Cover Sheet'!$B$28</f>
        <v>0.3</v>
      </c>
      <c r="E425" s="224">
        <f>+C425*(1-D425)</f>
        <v>1924.9999999999998</v>
      </c>
    </row>
    <row r="426" spans="1:5" ht="24.75">
      <c r="B426" s="64" t="s">
        <v>132</v>
      </c>
      <c r="C426" s="248"/>
    </row>
    <row r="427" spans="1:5" s="53" customFormat="1">
      <c r="A427" s="69" t="s">
        <v>1754</v>
      </c>
      <c r="B427" s="81" t="s">
        <v>1408</v>
      </c>
      <c r="C427" s="223">
        <v>415</v>
      </c>
      <c r="D427" s="219">
        <f>+'Cover Sheet'!$B$28</f>
        <v>0.3</v>
      </c>
      <c r="E427" s="318">
        <f>+C427*(1-D427)</f>
        <v>290.5</v>
      </c>
    </row>
    <row r="428" spans="1:5" s="53" customFormat="1">
      <c r="A428" s="315"/>
      <c r="B428" s="336" t="s">
        <v>1409</v>
      </c>
      <c r="C428" s="267"/>
      <c r="D428" s="215"/>
      <c r="E428" s="318"/>
    </row>
    <row r="429" spans="1:5">
      <c r="B429" s="64"/>
      <c r="C429" s="248"/>
    </row>
    <row r="430" spans="1:5">
      <c r="B430" s="99" t="s">
        <v>195</v>
      </c>
      <c r="C430" s="248"/>
    </row>
    <row r="431" spans="1:5">
      <c r="A431" s="15" t="s">
        <v>210</v>
      </c>
      <c r="B431" s="9" t="s">
        <v>198</v>
      </c>
      <c r="C431" s="223">
        <v>1638</v>
      </c>
      <c r="D431" s="219">
        <f>+'Cover Sheet'!$B$28</f>
        <v>0.3</v>
      </c>
      <c r="E431" s="224">
        <f>+C431*(1-D431)</f>
        <v>1146.5999999999999</v>
      </c>
    </row>
    <row r="432" spans="1:5">
      <c r="A432" s="5"/>
      <c r="B432" s="16" t="s">
        <v>199</v>
      </c>
      <c r="C432" s="248"/>
    </row>
    <row r="433" spans="1:5">
      <c r="A433" s="5"/>
      <c r="B433" s="16" t="s">
        <v>211</v>
      </c>
      <c r="C433" s="248"/>
    </row>
    <row r="434" spans="1:5">
      <c r="A434" s="5"/>
      <c r="B434" s="63"/>
      <c r="C434" s="248"/>
    </row>
    <row r="435" spans="1:5">
      <c r="B435" s="99" t="s">
        <v>212</v>
      </c>
      <c r="C435" s="248"/>
    </row>
    <row r="436" spans="1:5">
      <c r="A436" s="15" t="s">
        <v>1243</v>
      </c>
      <c r="B436" s="9" t="s">
        <v>91</v>
      </c>
      <c r="C436" s="223">
        <v>314</v>
      </c>
      <c r="D436" s="219">
        <f>+'Cover Sheet'!$B$28</f>
        <v>0.3</v>
      </c>
      <c r="E436" s="224">
        <f>+C436*(1-D436)</f>
        <v>219.79999999999998</v>
      </c>
    </row>
    <row r="437" spans="1:5">
      <c r="A437" s="5"/>
      <c r="B437" s="16" t="s">
        <v>213</v>
      </c>
      <c r="C437" s="248"/>
    </row>
    <row r="438" spans="1:5">
      <c r="A438" s="15" t="s">
        <v>1244</v>
      </c>
      <c r="B438" s="9" t="s">
        <v>93</v>
      </c>
      <c r="C438" s="223">
        <v>417</v>
      </c>
      <c r="D438" s="219">
        <f>+'Cover Sheet'!$B$28</f>
        <v>0.3</v>
      </c>
      <c r="E438" s="224">
        <f>+C438*(1-D438)</f>
        <v>291.89999999999998</v>
      </c>
    </row>
    <row r="439" spans="1:5">
      <c r="B439" s="11" t="s">
        <v>213</v>
      </c>
      <c r="C439" s="248"/>
    </row>
    <row r="440" spans="1:5">
      <c r="B440" s="11" t="s">
        <v>94</v>
      </c>
      <c r="C440" s="248"/>
    </row>
    <row r="441" spans="1:5">
      <c r="B441" s="11" t="s">
        <v>95</v>
      </c>
      <c r="C441" s="248"/>
    </row>
    <row r="442" spans="1:5" ht="15.75">
      <c r="A442" s="15" t="s">
        <v>65</v>
      </c>
      <c r="B442" s="9" t="s">
        <v>61</v>
      </c>
      <c r="C442" s="279">
        <v>1883</v>
      </c>
      <c r="D442" s="219">
        <f>+'Cover Sheet'!$B$28</f>
        <v>0.3</v>
      </c>
      <c r="E442" s="224">
        <f>+C442*(1-D442)</f>
        <v>1318.1</v>
      </c>
    </row>
    <row r="443" spans="1:5">
      <c r="B443" s="11" t="s">
        <v>114</v>
      </c>
      <c r="C443" s="248"/>
    </row>
    <row r="444" spans="1:5" ht="36.75">
      <c r="A444" s="5"/>
      <c r="B444" s="64" t="s">
        <v>1969</v>
      </c>
      <c r="C444" s="248"/>
    </row>
    <row r="445" spans="1:5" ht="15.75">
      <c r="A445" s="15" t="s">
        <v>1177</v>
      </c>
      <c r="B445" s="9" t="s">
        <v>201</v>
      </c>
      <c r="C445" s="279">
        <v>205</v>
      </c>
      <c r="D445" s="219">
        <f>+'Cover Sheet'!$B$28</f>
        <v>0.3</v>
      </c>
      <c r="E445" s="224">
        <f>+C445*(1-D445)</f>
        <v>143.5</v>
      </c>
    </row>
    <row r="446" spans="1:5" ht="15.75">
      <c r="A446" s="309"/>
      <c r="B446" s="11" t="s">
        <v>1525</v>
      </c>
      <c r="C446" s="279"/>
    </row>
    <row r="447" spans="1:5" ht="15.75">
      <c r="A447" s="309"/>
      <c r="B447" s="11" t="s">
        <v>1526</v>
      </c>
      <c r="C447" s="279"/>
    </row>
    <row r="448" spans="1:5">
      <c r="A448" s="15" t="s">
        <v>118</v>
      </c>
      <c r="B448" s="9" t="s">
        <v>98</v>
      </c>
      <c r="C448" s="223">
        <v>4367</v>
      </c>
      <c r="D448" s="219">
        <f>+'Cover Sheet'!$B$28</f>
        <v>0.3</v>
      </c>
      <c r="E448" s="224">
        <f>+C448*(1-D448)</f>
        <v>3056.8999999999996</v>
      </c>
    </row>
    <row r="449" spans="1:5">
      <c r="B449" s="9" t="s">
        <v>99</v>
      </c>
      <c r="C449" s="223"/>
      <c r="D449" s="227" t="s">
        <v>216</v>
      </c>
    </row>
    <row r="450" spans="1:5">
      <c r="A450" s="15" t="s">
        <v>47</v>
      </c>
      <c r="B450" s="9" t="s">
        <v>62</v>
      </c>
      <c r="C450" s="223">
        <v>2010</v>
      </c>
      <c r="D450" s="219">
        <f>+'Cover Sheet'!$B$28</f>
        <v>0.3</v>
      </c>
      <c r="E450" s="224">
        <f>+C450*(1-D450)</f>
        <v>1407</v>
      </c>
    </row>
    <row r="451" spans="1:5">
      <c r="B451" s="11" t="s">
        <v>214</v>
      </c>
      <c r="C451" s="248"/>
    </row>
    <row r="452" spans="1:5" s="40" customFormat="1">
      <c r="A452" s="7"/>
      <c r="B452" s="11" t="s">
        <v>215</v>
      </c>
      <c r="C452" s="248"/>
      <c r="D452" s="219"/>
      <c r="E452" s="224"/>
    </row>
    <row r="453" spans="1:5">
      <c r="A453" s="15" t="s">
        <v>125</v>
      </c>
      <c r="B453" s="9" t="s">
        <v>272</v>
      </c>
      <c r="C453" s="223">
        <v>2529</v>
      </c>
      <c r="D453" s="219">
        <f>+'Cover Sheet'!$B$28</f>
        <v>0.3</v>
      </c>
      <c r="E453" s="224">
        <f>+C453*(1-D453)</f>
        <v>1770.3</v>
      </c>
    </row>
    <row r="454" spans="1:5">
      <c r="A454" s="15" t="s">
        <v>124</v>
      </c>
      <c r="B454" s="9" t="s">
        <v>105</v>
      </c>
      <c r="C454" s="223">
        <v>2072</v>
      </c>
      <c r="D454" s="219">
        <f>+'Cover Sheet'!$B$28</f>
        <v>0.3</v>
      </c>
      <c r="E454" s="224">
        <f>+C454*(1-D454)</f>
        <v>1450.3999999999999</v>
      </c>
    </row>
    <row r="455" spans="1:5">
      <c r="A455" s="15" t="s">
        <v>49</v>
      </c>
      <c r="B455" s="9" t="s">
        <v>63</v>
      </c>
      <c r="C455" s="223">
        <v>468</v>
      </c>
      <c r="D455" s="219">
        <f>+'Cover Sheet'!$B$28</f>
        <v>0.3</v>
      </c>
      <c r="E455" s="224">
        <f>+C455*(1-D455)</f>
        <v>327.59999999999997</v>
      </c>
    </row>
    <row r="456" spans="1:5">
      <c r="A456" s="15" t="s">
        <v>106</v>
      </c>
      <c r="B456" s="11" t="s">
        <v>45</v>
      </c>
      <c r="C456" s="248"/>
    </row>
    <row r="457" spans="1:5">
      <c r="B457" s="11" t="s">
        <v>46</v>
      </c>
      <c r="C457" s="248"/>
    </row>
    <row r="458" spans="1:5">
      <c r="A458" s="15" t="s">
        <v>50</v>
      </c>
      <c r="B458" s="9" t="s">
        <v>64</v>
      </c>
      <c r="C458" s="223">
        <v>111</v>
      </c>
      <c r="D458" s="219">
        <f>+'Cover Sheet'!$B$28</f>
        <v>0.3</v>
      </c>
      <c r="E458" s="224">
        <f>+C458*(1-D458)</f>
        <v>77.699999999999989</v>
      </c>
    </row>
    <row r="459" spans="1:5">
      <c r="A459" s="15" t="s">
        <v>127</v>
      </c>
      <c r="B459" s="9" t="s">
        <v>107</v>
      </c>
      <c r="C459" s="223">
        <v>566</v>
      </c>
      <c r="D459" s="219">
        <f>+'Cover Sheet'!$B$28</f>
        <v>0.3</v>
      </c>
      <c r="E459" s="224">
        <f>+C459*(1-D459)</f>
        <v>396.2</v>
      </c>
    </row>
    <row r="460" spans="1:5">
      <c r="A460" s="15"/>
      <c r="B460" s="9"/>
      <c r="C460" s="223"/>
    </row>
    <row r="461" spans="1:5" ht="15.75" thickBot="1"/>
    <row r="462" spans="1:5">
      <c r="A462" s="180" t="s">
        <v>0</v>
      </c>
      <c r="B462" s="181" t="s">
        <v>194</v>
      </c>
      <c r="C462" s="482" t="s">
        <v>4</v>
      </c>
      <c r="D462" s="189" t="s">
        <v>1094</v>
      </c>
      <c r="E462" s="485" t="s">
        <v>1104</v>
      </c>
    </row>
    <row r="463" spans="1:5" ht="15.75" thickBot="1">
      <c r="A463" s="182" t="s">
        <v>1</v>
      </c>
      <c r="B463" s="183" t="s">
        <v>3</v>
      </c>
      <c r="C463" s="483"/>
      <c r="D463" s="190"/>
      <c r="E463" s="486"/>
    </row>
    <row r="464" spans="1:5">
      <c r="A464" s="62"/>
    </row>
    <row r="465" spans="1:5">
      <c r="A465" s="15" t="s">
        <v>1262</v>
      </c>
      <c r="B465" s="57" t="s">
        <v>2102</v>
      </c>
      <c r="C465" s="246">
        <v>82204</v>
      </c>
      <c r="D465" s="219">
        <f>+'Cover Sheet'!$B$28</f>
        <v>0.3</v>
      </c>
      <c r="E465" s="224">
        <f>+C465*(1-D465)</f>
        <v>57542.799999999996</v>
      </c>
    </row>
    <row r="466" spans="1:5">
      <c r="A466" s="15"/>
      <c r="B466" s="69"/>
      <c r="C466" s="246"/>
    </row>
    <row r="467" spans="1:5">
      <c r="A467" s="15"/>
      <c r="B467" s="69"/>
      <c r="C467" s="246"/>
    </row>
    <row r="468" spans="1:5">
      <c r="A468" s="15"/>
      <c r="B468" s="69"/>
      <c r="C468" s="246"/>
    </row>
    <row r="469" spans="1:5">
      <c r="A469" s="15"/>
      <c r="B469" s="69"/>
      <c r="C469" s="246"/>
    </row>
    <row r="470" spans="1:5">
      <c r="A470" s="15"/>
      <c r="B470" s="69"/>
      <c r="C470" s="246"/>
    </row>
    <row r="471" spans="1:5">
      <c r="A471" s="15"/>
      <c r="B471" s="69"/>
      <c r="C471" s="246"/>
    </row>
    <row r="472" spans="1:5">
      <c r="A472" s="15"/>
      <c r="B472" s="69"/>
      <c r="C472" s="246"/>
    </row>
    <row r="473" spans="1:5" ht="15.75" thickBot="1">
      <c r="A473" s="15"/>
    </row>
    <row r="474" spans="1:5">
      <c r="A474" s="180" t="s">
        <v>0</v>
      </c>
      <c r="B474" s="181" t="s">
        <v>51</v>
      </c>
      <c r="C474" s="482" t="s">
        <v>4</v>
      </c>
      <c r="D474" s="189" t="s">
        <v>1094</v>
      </c>
      <c r="E474" s="485" t="s">
        <v>1104</v>
      </c>
    </row>
    <row r="475" spans="1:5" ht="15.75" thickBot="1">
      <c r="A475" s="182" t="s">
        <v>1</v>
      </c>
      <c r="B475" s="183" t="s">
        <v>3</v>
      </c>
      <c r="C475" s="483"/>
      <c r="D475" s="190"/>
      <c r="E475" s="486"/>
    </row>
    <row r="476" spans="1:5">
      <c r="A476" s="15" t="s">
        <v>1263</v>
      </c>
      <c r="B476" s="9" t="s">
        <v>67</v>
      </c>
      <c r="C476" s="223">
        <v>8465</v>
      </c>
      <c r="D476" s="219">
        <f>+'Cover Sheet'!$B$28</f>
        <v>0.3</v>
      </c>
      <c r="E476" s="224">
        <f>+C476*(1-D476)</f>
        <v>5925.5</v>
      </c>
    </row>
    <row r="477" spans="1:5">
      <c r="A477" s="15" t="s">
        <v>1264</v>
      </c>
      <c r="B477" s="9" t="s">
        <v>68</v>
      </c>
      <c r="C477" s="223">
        <v>6349</v>
      </c>
      <c r="D477" s="219">
        <f>+'Cover Sheet'!$B$28</f>
        <v>0.3</v>
      </c>
      <c r="E477" s="224">
        <f>+C477*(1-D477)</f>
        <v>4444.2999999999993</v>
      </c>
    </row>
    <row r="478" spans="1:5">
      <c r="A478" s="15" t="s">
        <v>1265</v>
      </c>
      <c r="B478" s="9" t="s">
        <v>69</v>
      </c>
      <c r="C478" s="223">
        <v>5076</v>
      </c>
      <c r="D478" s="219">
        <f>+'Cover Sheet'!$B$28</f>
        <v>0.3</v>
      </c>
      <c r="E478" s="224">
        <f>+C478*(1-D478)</f>
        <v>3553.2</v>
      </c>
    </row>
    <row r="479" spans="1:5">
      <c r="A479" s="15" t="s">
        <v>1266</v>
      </c>
      <c r="B479" s="9" t="s">
        <v>70</v>
      </c>
      <c r="C479" s="223">
        <v>4425</v>
      </c>
      <c r="D479" s="219">
        <f>+'Cover Sheet'!$B$28</f>
        <v>0.3</v>
      </c>
      <c r="E479" s="224">
        <f>+C479*(1-D479)</f>
        <v>3097.5</v>
      </c>
    </row>
    <row r="480" spans="1:5">
      <c r="A480" s="16"/>
      <c r="C480" s="248"/>
    </row>
    <row r="481" spans="1:5">
      <c r="A481" s="17" t="s">
        <v>56</v>
      </c>
      <c r="B481" s="12" t="s">
        <v>58</v>
      </c>
      <c r="C481" s="265" t="s">
        <v>59</v>
      </c>
    </row>
    <row r="482" spans="1:5">
      <c r="A482" s="359" t="s">
        <v>60</v>
      </c>
      <c r="B482" s="361" t="s">
        <v>60</v>
      </c>
      <c r="C482" s="360" t="s">
        <v>60</v>
      </c>
    </row>
    <row r="483" spans="1:5">
      <c r="A483" s="481" t="s">
        <v>71</v>
      </c>
      <c r="B483" s="361" t="s">
        <v>71</v>
      </c>
      <c r="C483" s="360" t="s">
        <v>71</v>
      </c>
    </row>
    <row r="484" spans="1:5">
      <c r="A484" s="481"/>
      <c r="B484" s="361" t="s">
        <v>24</v>
      </c>
      <c r="C484" s="360" t="s">
        <v>24</v>
      </c>
    </row>
    <row r="485" spans="1:5">
      <c r="A485" s="17" t="s">
        <v>57</v>
      </c>
      <c r="B485" s="361" t="s">
        <v>25</v>
      </c>
      <c r="C485" s="360" t="s">
        <v>25</v>
      </c>
    </row>
    <row r="486" spans="1:5" ht="22.5">
      <c r="A486" s="359" t="s">
        <v>60</v>
      </c>
      <c r="B486" s="361" t="s">
        <v>26</v>
      </c>
      <c r="C486" s="360" t="s">
        <v>26</v>
      </c>
    </row>
    <row r="487" spans="1:5">
      <c r="A487" s="359" t="s">
        <v>71</v>
      </c>
      <c r="B487" s="361" t="s">
        <v>27</v>
      </c>
      <c r="C487" s="360" t="s">
        <v>27</v>
      </c>
    </row>
    <row r="488" spans="1:5">
      <c r="A488" s="359" t="s">
        <v>24</v>
      </c>
      <c r="B488" s="361"/>
      <c r="C488" s="360" t="s">
        <v>61</v>
      </c>
    </row>
    <row r="489" spans="1:5">
      <c r="A489" s="359"/>
      <c r="B489" s="361"/>
      <c r="C489" s="360" t="s">
        <v>108</v>
      </c>
    </row>
    <row r="490" spans="1:5">
      <c r="A490" s="359"/>
      <c r="B490" s="361"/>
      <c r="C490" s="360" t="s">
        <v>63</v>
      </c>
    </row>
    <row r="491" spans="1:5">
      <c r="A491" s="359"/>
      <c r="B491" s="361"/>
      <c r="C491" s="360" t="s">
        <v>64</v>
      </c>
    </row>
    <row r="492" spans="1:5" ht="15.75" thickBot="1">
      <c r="A492" s="359"/>
      <c r="B492" s="361"/>
      <c r="C492" s="360"/>
    </row>
    <row r="493" spans="1:5">
      <c r="A493" s="180" t="s">
        <v>0</v>
      </c>
      <c r="B493" s="181" t="s">
        <v>28</v>
      </c>
      <c r="C493" s="482" t="s">
        <v>4</v>
      </c>
      <c r="D493" s="189" t="s">
        <v>1094</v>
      </c>
      <c r="E493" s="485" t="s">
        <v>1104</v>
      </c>
    </row>
    <row r="494" spans="1:5" ht="15.75" thickBot="1">
      <c r="A494" s="182" t="s">
        <v>1</v>
      </c>
      <c r="B494" s="183" t="s">
        <v>3</v>
      </c>
      <c r="C494" s="483"/>
      <c r="D494" s="190"/>
      <c r="E494" s="486"/>
    </row>
    <row r="495" spans="1:5">
      <c r="A495" s="59"/>
      <c r="C495" s="248"/>
    </row>
    <row r="496" spans="1:5">
      <c r="A496" s="15" t="s">
        <v>1267</v>
      </c>
      <c r="B496" s="9" t="s">
        <v>76</v>
      </c>
      <c r="C496" s="255">
        <v>2443</v>
      </c>
      <c r="D496" s="219">
        <f>+'Cover Sheet'!$B$28</f>
        <v>0.3</v>
      </c>
      <c r="E496" s="224">
        <f>+C496*(1-D496)</f>
        <v>1710.1</v>
      </c>
    </row>
    <row r="497" spans="1:5">
      <c r="A497" s="15" t="s">
        <v>1268</v>
      </c>
      <c r="B497" s="9" t="s">
        <v>77</v>
      </c>
      <c r="C497" s="255">
        <v>1484</v>
      </c>
      <c r="D497" s="219">
        <f>+'Cover Sheet'!$B$28</f>
        <v>0.3</v>
      </c>
      <c r="E497" s="224">
        <f>+C497*(1-D497)</f>
        <v>1038.8</v>
      </c>
    </row>
    <row r="498" spans="1:5">
      <c r="A498" s="16"/>
      <c r="C498" s="248"/>
    </row>
    <row r="499" spans="1:5">
      <c r="A499" s="17" t="s">
        <v>33</v>
      </c>
      <c r="B499" s="12" t="s">
        <v>34</v>
      </c>
      <c r="C499" s="248"/>
    </row>
    <row r="500" spans="1:5">
      <c r="A500" s="359" t="s">
        <v>71</v>
      </c>
      <c r="B500" s="361" t="s">
        <v>71</v>
      </c>
      <c r="C500" s="248"/>
    </row>
    <row r="501" spans="1:5">
      <c r="A501" s="359" t="s">
        <v>1962</v>
      </c>
      <c r="B501" s="361" t="s">
        <v>26</v>
      </c>
    </row>
    <row r="502" spans="1:5">
      <c r="A502" s="359" t="s">
        <v>1963</v>
      </c>
      <c r="B502" s="361" t="s">
        <v>24</v>
      </c>
    </row>
    <row r="503" spans="1:5">
      <c r="A503" s="417" t="s">
        <v>1970</v>
      </c>
      <c r="B503" s="361" t="s">
        <v>27</v>
      </c>
    </row>
    <row r="504" spans="1:5" ht="24">
      <c r="A504" s="5"/>
      <c r="B504" s="66" t="s">
        <v>217</v>
      </c>
      <c r="C504" s="280"/>
    </row>
    <row r="505" spans="1:5" ht="15.75" thickBot="1">
      <c r="A505" s="66"/>
      <c r="B505" s="66"/>
      <c r="C505" s="280"/>
    </row>
    <row r="506" spans="1:5">
      <c r="A506" s="180" t="s">
        <v>0</v>
      </c>
      <c r="B506" s="181" t="s">
        <v>6</v>
      </c>
      <c r="C506" s="482" t="s">
        <v>4</v>
      </c>
      <c r="D506" s="189" t="s">
        <v>1094</v>
      </c>
      <c r="E506" s="485" t="s">
        <v>1104</v>
      </c>
    </row>
    <row r="507" spans="1:5" ht="15.75" thickBot="1">
      <c r="A507" s="182" t="s">
        <v>1</v>
      </c>
      <c r="B507" s="183" t="s">
        <v>3</v>
      </c>
      <c r="C507" s="483"/>
      <c r="D507" s="190"/>
      <c r="E507" s="486"/>
    </row>
    <row r="508" spans="1:5" ht="15.75">
      <c r="A508" s="61" t="s">
        <v>35</v>
      </c>
    </row>
    <row r="509" spans="1:5">
      <c r="A509" s="15" t="s">
        <v>1269</v>
      </c>
      <c r="B509" s="9" t="s">
        <v>80</v>
      </c>
      <c r="C509" s="255">
        <v>1295</v>
      </c>
      <c r="D509" s="219">
        <f>+'Cover Sheet'!$B$28</f>
        <v>0.3</v>
      </c>
      <c r="E509" s="224">
        <f>+C509*(1-D509)</f>
        <v>906.49999999999989</v>
      </c>
    </row>
    <row r="510" spans="1:5" ht="24.75">
      <c r="A510" s="5"/>
      <c r="B510" s="64" t="s">
        <v>132</v>
      </c>
      <c r="C510" s="255"/>
    </row>
    <row r="511" spans="1:5" ht="15.75" thickBot="1">
      <c r="A511" s="16"/>
      <c r="C511" s="248"/>
    </row>
    <row r="512" spans="1:5">
      <c r="A512" s="180" t="s">
        <v>0</v>
      </c>
      <c r="B512" s="181" t="s">
        <v>6</v>
      </c>
      <c r="C512" s="482" t="s">
        <v>4</v>
      </c>
      <c r="D512" s="189" t="s">
        <v>1094</v>
      </c>
      <c r="E512" s="485" t="s">
        <v>1104</v>
      </c>
    </row>
    <row r="513" spans="1:5" ht="15.75" thickBot="1">
      <c r="A513" s="182" t="s">
        <v>1</v>
      </c>
      <c r="B513" s="183" t="s">
        <v>3</v>
      </c>
      <c r="C513" s="483"/>
      <c r="D513" s="190"/>
      <c r="E513" s="486"/>
    </row>
    <row r="514" spans="1:5" ht="14.25" customHeight="1">
      <c r="A514" s="15" t="s">
        <v>1271</v>
      </c>
      <c r="B514" s="9" t="s">
        <v>91</v>
      </c>
      <c r="C514" s="255">
        <v>314</v>
      </c>
      <c r="D514" s="219">
        <f>+'Cover Sheet'!$B$28</f>
        <v>0.3</v>
      </c>
      <c r="E514" s="224">
        <f>+C514*(1-D514)</f>
        <v>219.79999999999998</v>
      </c>
    </row>
    <row r="515" spans="1:5">
      <c r="A515" s="15"/>
      <c r="B515" s="8" t="s">
        <v>223</v>
      </c>
      <c r="C515" s="255"/>
    </row>
    <row r="516" spans="1:5">
      <c r="A516" s="15" t="s">
        <v>1270</v>
      </c>
      <c r="B516" s="9" t="s">
        <v>93</v>
      </c>
      <c r="C516" s="255">
        <v>417</v>
      </c>
      <c r="D516" s="219">
        <f>+'Cover Sheet'!$B$28</f>
        <v>0.3</v>
      </c>
      <c r="E516" s="224">
        <f>+C516*(1-D516)</f>
        <v>291.89999999999998</v>
      </c>
    </row>
    <row r="517" spans="1:5">
      <c r="B517" s="11" t="s">
        <v>223</v>
      </c>
      <c r="C517" s="248"/>
    </row>
    <row r="518" spans="1:5">
      <c r="B518" s="11" t="s">
        <v>218</v>
      </c>
      <c r="C518" s="248"/>
    </row>
    <row r="519" spans="1:5">
      <c r="B519" s="8" t="s">
        <v>95</v>
      </c>
      <c r="C519" s="248"/>
    </row>
    <row r="520" spans="1:5">
      <c r="A520" s="15" t="s">
        <v>1353</v>
      </c>
      <c r="B520" s="9" t="s">
        <v>61</v>
      </c>
      <c r="C520" s="223">
        <v>1883</v>
      </c>
      <c r="D520" s="219">
        <f>+'Cover Sheet'!$B$28</f>
        <v>0.3</v>
      </c>
      <c r="E520" s="224">
        <f>+C520*(1-D520)</f>
        <v>1318.1</v>
      </c>
    </row>
    <row r="521" spans="1:5">
      <c r="B521" s="11" t="s">
        <v>219</v>
      </c>
      <c r="C521" s="248"/>
    </row>
    <row r="522" spans="1:5">
      <c r="A522" s="15"/>
      <c r="B522" s="11" t="s">
        <v>220</v>
      </c>
      <c r="C522" s="248"/>
    </row>
    <row r="523" spans="1:5">
      <c r="B523" s="11" t="s">
        <v>221</v>
      </c>
      <c r="C523" s="248"/>
    </row>
    <row r="524" spans="1:5">
      <c r="B524" s="11" t="s">
        <v>222</v>
      </c>
      <c r="C524" s="248"/>
    </row>
    <row r="525" spans="1:5">
      <c r="A525" s="15" t="s">
        <v>1354</v>
      </c>
      <c r="B525" s="9" t="s">
        <v>201</v>
      </c>
      <c r="C525" s="223">
        <v>205</v>
      </c>
      <c r="D525" s="219">
        <f>+'Cover Sheet'!$B$28</f>
        <v>0.3</v>
      </c>
      <c r="E525" s="224">
        <f>+C525*(1-D525)</f>
        <v>143.5</v>
      </c>
    </row>
    <row r="526" spans="1:5">
      <c r="A526" s="15"/>
      <c r="B526" s="11" t="s">
        <v>1525</v>
      </c>
      <c r="C526" s="223"/>
    </row>
    <row r="527" spans="1:5">
      <c r="A527" s="15"/>
      <c r="B527" s="11" t="s">
        <v>1971</v>
      </c>
      <c r="C527" s="223"/>
    </row>
    <row r="528" spans="1:5">
      <c r="A528" s="15" t="s">
        <v>1355</v>
      </c>
      <c r="B528" s="9" t="s">
        <v>63</v>
      </c>
      <c r="C528" s="223">
        <v>468</v>
      </c>
      <c r="D528" s="219">
        <f>+'Cover Sheet'!$B$28</f>
        <v>0.3</v>
      </c>
      <c r="E528" s="224">
        <f>+C528*(1-D528)</f>
        <v>327.59999999999997</v>
      </c>
    </row>
    <row r="529" spans="1:5">
      <c r="A529" s="15" t="s">
        <v>106</v>
      </c>
      <c r="B529" s="67" t="s">
        <v>45</v>
      </c>
      <c r="C529" s="248"/>
    </row>
    <row r="530" spans="1:5">
      <c r="B530" s="11" t="s">
        <v>46</v>
      </c>
      <c r="C530" s="248"/>
    </row>
    <row r="531" spans="1:5">
      <c r="A531" s="15" t="s">
        <v>1356</v>
      </c>
      <c r="B531" s="9" t="s">
        <v>64</v>
      </c>
      <c r="C531" s="223">
        <v>111</v>
      </c>
      <c r="D531" s="219">
        <f>+'Cover Sheet'!$B$28</f>
        <v>0.3</v>
      </c>
      <c r="E531" s="224">
        <f>+C531*(1-D531)</f>
        <v>77.699999999999989</v>
      </c>
    </row>
    <row r="532" spans="1:5">
      <c r="A532" s="15" t="s">
        <v>1357</v>
      </c>
      <c r="B532" s="9" t="s">
        <v>107</v>
      </c>
      <c r="C532" s="223">
        <v>566</v>
      </c>
      <c r="D532" s="219">
        <f>+'Cover Sheet'!$B$28</f>
        <v>0.3</v>
      </c>
      <c r="E532" s="224">
        <f>+C532*(1-D532)</f>
        <v>396.2</v>
      </c>
    </row>
  </sheetData>
  <customSheetViews>
    <customSheetView guid="{BD9C76A3-834A-481F-AAAA-20F96554093A}" scale="115" hiddenColumns="1">
      <selection activeCell="B4" sqref="B4"/>
      <pageMargins left="0.7" right="0.7" top="0.75" bottom="0.75" header="0.3" footer="0.3"/>
      <pageSetup scale="85" orientation="landscape" r:id="rId1"/>
    </customSheetView>
  </customSheetViews>
  <mergeCells count="67">
    <mergeCell ref="C305:C306"/>
    <mergeCell ref="E305:E306"/>
    <mergeCell ref="C319:C320"/>
    <mergeCell ref="E319:E320"/>
    <mergeCell ref="C512:C513"/>
    <mergeCell ref="E512:E513"/>
    <mergeCell ref="E395:E396"/>
    <mergeCell ref="C405:C406"/>
    <mergeCell ref="E405:E406"/>
    <mergeCell ref="C419:C420"/>
    <mergeCell ref="E419:E420"/>
    <mergeCell ref="E474:E475"/>
    <mergeCell ref="E493:E494"/>
    <mergeCell ref="E506:E507"/>
    <mergeCell ref="E462:E463"/>
    <mergeCell ref="A158:B158"/>
    <mergeCell ref="C159:C160"/>
    <mergeCell ref="E159:E160"/>
    <mergeCell ref="C173:C174"/>
    <mergeCell ref="E173:E174"/>
    <mergeCell ref="C116:C117"/>
    <mergeCell ref="C119:C120"/>
    <mergeCell ref="E119:E120"/>
    <mergeCell ref="B116:B117"/>
    <mergeCell ref="C59:C60"/>
    <mergeCell ref="C75:C76"/>
    <mergeCell ref="A85:A86"/>
    <mergeCell ref="C94:C95"/>
    <mergeCell ref="C105:C106"/>
    <mergeCell ref="E59:E60"/>
    <mergeCell ref="E75:E76"/>
    <mergeCell ref="E94:E95"/>
    <mergeCell ref="E105:E106"/>
    <mergeCell ref="E193:E194"/>
    <mergeCell ref="E203:E204"/>
    <mergeCell ref="E217:E218"/>
    <mergeCell ref="E363:E364"/>
    <mergeCell ref="E376:E377"/>
    <mergeCell ref="E264:E265"/>
    <mergeCell ref="E275:E276"/>
    <mergeCell ref="E295:E296"/>
    <mergeCell ref="A483:A484"/>
    <mergeCell ref="C493:C494"/>
    <mergeCell ref="C506:C507"/>
    <mergeCell ref="C193:C194"/>
    <mergeCell ref="C203:C204"/>
    <mergeCell ref="C217:C218"/>
    <mergeCell ref="C363:C364"/>
    <mergeCell ref="C376:C377"/>
    <mergeCell ref="A393:A394"/>
    <mergeCell ref="C393:C394"/>
    <mergeCell ref="C395:C396"/>
    <mergeCell ref="C462:C463"/>
    <mergeCell ref="C474:C475"/>
    <mergeCell ref="C264:C265"/>
    <mergeCell ref="C275:C276"/>
    <mergeCell ref="C295:C296"/>
    <mergeCell ref="C4:C5"/>
    <mergeCell ref="E4:E5"/>
    <mergeCell ref="C15:C16"/>
    <mergeCell ref="E15:E16"/>
    <mergeCell ref="A23:A24"/>
    <mergeCell ref="C29:C30"/>
    <mergeCell ref="E29:E30"/>
    <mergeCell ref="B39:B40"/>
    <mergeCell ref="C42:C43"/>
    <mergeCell ref="E42:E43"/>
  </mergeCells>
  <pageMargins left="0.25" right="0" top="0" bottom="0" header="0.3" footer="0.3"/>
  <pageSetup scale="85" fitToHeight="0" orientation="landscape" r:id="rId2"/>
  <drawing r:id="rId3"/>
  <legacyDrawing r:id="rId4"/>
  <oleObjects>
    <mc:AlternateContent xmlns:mc="http://schemas.openxmlformats.org/markup-compatibility/2006">
      <mc:Choice Requires="x14">
        <oleObject progId="MSPhotoEd.3" shapeId="339969" r:id="rId5">
          <objectPr defaultSize="0" autoPict="0" r:id="rId6">
            <anchor moveWithCells="1" sizeWithCells="1">
              <from>
                <xdr:col>1</xdr:col>
                <xdr:colOff>1114425</xdr:colOff>
                <xdr:row>0</xdr:row>
                <xdr:rowOff>57150</xdr:rowOff>
              </from>
              <to>
                <xdr:col>1</xdr:col>
                <xdr:colOff>3028950</xdr:colOff>
                <xdr:row>1</xdr:row>
                <xdr:rowOff>209550</xdr:rowOff>
              </to>
            </anchor>
          </objectPr>
        </oleObject>
      </mc:Choice>
      <mc:Fallback>
        <oleObject progId="MSPhotoEd.3" shapeId="339969" r:id="rId5"/>
      </mc:Fallback>
    </mc:AlternateContent>
    <mc:AlternateContent xmlns:mc="http://schemas.openxmlformats.org/markup-compatibility/2006">
      <mc:Choice Requires="x14">
        <oleObject progId="MSPhotoEd.3" shapeId="339970" r:id="rId7">
          <objectPr defaultSize="0" autoPict="0" r:id="rId6">
            <anchor moveWithCells="1" sizeWithCells="1">
              <from>
                <xdr:col>1</xdr:col>
                <xdr:colOff>1114425</xdr:colOff>
                <xdr:row>0</xdr:row>
                <xdr:rowOff>57150</xdr:rowOff>
              </from>
              <to>
                <xdr:col>1</xdr:col>
                <xdr:colOff>3028950</xdr:colOff>
                <xdr:row>1</xdr:row>
                <xdr:rowOff>209550</xdr:rowOff>
              </to>
            </anchor>
          </objectPr>
        </oleObject>
      </mc:Choice>
      <mc:Fallback>
        <oleObject progId="MSPhotoEd.3" shapeId="339970" r:id="rId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E109"/>
  <sheetViews>
    <sheetView view="pageBreakPreview" zoomScale="60" zoomScaleNormal="100" workbookViewId="0">
      <selection activeCell="A33" sqref="A33:XFD33"/>
    </sheetView>
  </sheetViews>
  <sheetFormatPr defaultColWidth="21.42578125" defaultRowHeight="15"/>
  <cols>
    <col min="1" max="1" width="24" style="5" customWidth="1"/>
    <col min="2" max="2" width="68.5703125" style="5" customWidth="1"/>
    <col min="3" max="3" width="24.5703125" style="261" customWidth="1"/>
    <col min="4" max="4" width="19.140625" style="228" customWidth="1"/>
    <col min="5" max="5" width="13" style="58" customWidth="1"/>
  </cols>
  <sheetData>
    <row r="1" spans="1:5" ht="18.75">
      <c r="A1" s="290">
        <v>42095</v>
      </c>
    </row>
    <row r="2" spans="1:5" ht="19.5" thickBot="1">
      <c r="A2" s="291" t="s">
        <v>1719</v>
      </c>
    </row>
    <row r="3" spans="1:5">
      <c r="A3" s="170" t="s">
        <v>0</v>
      </c>
      <c r="B3" s="171" t="s">
        <v>275</v>
      </c>
      <c r="C3" s="259" t="s">
        <v>4</v>
      </c>
      <c r="D3" s="191" t="s">
        <v>1094</v>
      </c>
      <c r="E3" s="485" t="s">
        <v>1104</v>
      </c>
    </row>
    <row r="4" spans="1:5" ht="15.75" thickBot="1">
      <c r="A4" s="172" t="s">
        <v>1</v>
      </c>
      <c r="B4" s="173" t="s">
        <v>3</v>
      </c>
      <c r="C4" s="260"/>
      <c r="D4" s="192"/>
      <c r="E4" s="486"/>
    </row>
    <row r="5" spans="1:5">
      <c r="A5" s="4"/>
    </row>
    <row r="6" spans="1:5">
      <c r="A6" s="9" t="s">
        <v>1272</v>
      </c>
      <c r="B6" s="57" t="s">
        <v>2099</v>
      </c>
      <c r="C6" s="262">
        <v>65214</v>
      </c>
      <c r="D6" s="228">
        <f>+'Cover Sheet'!$B$29</f>
        <v>0.24</v>
      </c>
      <c r="E6" s="224">
        <f>+C6*(1-D6)</f>
        <v>49562.64</v>
      </c>
    </row>
    <row r="7" spans="1:5">
      <c r="A7" s="9"/>
    </row>
    <row r="8" spans="1:5">
      <c r="A8" s="9"/>
    </row>
    <row r="9" spans="1:5">
      <c r="A9" s="9"/>
    </row>
    <row r="10" spans="1:5">
      <c r="A10" s="9"/>
    </row>
    <row r="11" spans="1:5">
      <c r="A11" s="9"/>
    </row>
    <row r="12" spans="1:5">
      <c r="A12" s="9"/>
    </row>
    <row r="13" spans="1:5">
      <c r="A13" s="10"/>
    </row>
    <row r="14" spans="1:5" ht="15.75" thickBot="1">
      <c r="A14" s="10"/>
    </row>
    <row r="15" spans="1:5">
      <c r="A15" s="170" t="s">
        <v>0</v>
      </c>
      <c r="B15" s="171" t="s">
        <v>51</v>
      </c>
      <c r="C15" s="259" t="s">
        <v>4</v>
      </c>
      <c r="D15" s="191" t="s">
        <v>1094</v>
      </c>
      <c r="E15" s="485" t="s">
        <v>1104</v>
      </c>
    </row>
    <row r="16" spans="1:5" ht="15.75" thickBot="1">
      <c r="A16" s="172" t="s">
        <v>1</v>
      </c>
      <c r="B16" s="173" t="s">
        <v>3</v>
      </c>
      <c r="C16" s="260"/>
      <c r="D16" s="192"/>
      <c r="E16" s="486"/>
    </row>
    <row r="17" spans="1:5">
      <c r="A17" s="10"/>
    </row>
    <row r="18" spans="1:5">
      <c r="A18" s="9" t="s">
        <v>1273</v>
      </c>
      <c r="B18" s="9" t="s">
        <v>67</v>
      </c>
      <c r="C18" s="263">
        <v>8465</v>
      </c>
      <c r="D18" s="228">
        <f>+'Cover Sheet'!$B$29</f>
        <v>0.24</v>
      </c>
      <c r="E18" s="224">
        <f>+C18*(1-D18)</f>
        <v>6433.4</v>
      </c>
    </row>
    <row r="19" spans="1:5">
      <c r="A19" s="9" t="s">
        <v>1274</v>
      </c>
      <c r="B19" s="9" t="s">
        <v>68</v>
      </c>
      <c r="C19" s="263">
        <v>6030</v>
      </c>
      <c r="D19" s="228">
        <f>+'Cover Sheet'!$B$29</f>
        <v>0.24</v>
      </c>
      <c r="E19" s="224">
        <f>+C19*(1-D19)</f>
        <v>4582.8</v>
      </c>
    </row>
    <row r="20" spans="1:5">
      <c r="A20" s="9" t="s">
        <v>1275</v>
      </c>
      <c r="B20" s="9" t="s">
        <v>69</v>
      </c>
      <c r="C20" s="263">
        <v>4757</v>
      </c>
      <c r="D20" s="228">
        <f>+'Cover Sheet'!$B$29</f>
        <v>0.24</v>
      </c>
      <c r="E20" s="224">
        <f>+C20*(1-D20)</f>
        <v>3615.32</v>
      </c>
    </row>
    <row r="21" spans="1:5">
      <c r="A21" s="11"/>
      <c r="C21" s="264"/>
    </row>
    <row r="22" spans="1:5">
      <c r="A22" s="12" t="s">
        <v>57</v>
      </c>
      <c r="B22" s="12" t="s">
        <v>58</v>
      </c>
      <c r="C22" s="265" t="s">
        <v>59</v>
      </c>
    </row>
    <row r="23" spans="1:5">
      <c r="A23" s="41" t="s">
        <v>60</v>
      </c>
      <c r="B23" s="41" t="s">
        <v>60</v>
      </c>
      <c r="C23" s="254" t="s">
        <v>60</v>
      </c>
    </row>
    <row r="24" spans="1:5">
      <c r="A24" s="41" t="s">
        <v>71</v>
      </c>
      <c r="B24" s="41" t="s">
        <v>71</v>
      </c>
      <c r="C24" s="254" t="s">
        <v>71</v>
      </c>
    </row>
    <row r="25" spans="1:5">
      <c r="A25" s="41" t="s">
        <v>24</v>
      </c>
      <c r="B25" s="41" t="s">
        <v>24</v>
      </c>
      <c r="C25" s="254" t="s">
        <v>24</v>
      </c>
    </row>
    <row r="26" spans="1:5">
      <c r="A26" s="41"/>
      <c r="B26" s="41" t="s">
        <v>25</v>
      </c>
      <c r="C26" s="254" t="s">
        <v>25</v>
      </c>
    </row>
    <row r="27" spans="1:5" ht="22.5">
      <c r="A27" s="41"/>
      <c r="B27" s="41" t="s">
        <v>224</v>
      </c>
      <c r="C27" s="254" t="s">
        <v>26</v>
      </c>
    </row>
    <row r="28" spans="1:5">
      <c r="A28" s="41"/>
      <c r="B28" s="41" t="s">
        <v>225</v>
      </c>
      <c r="C28" s="254" t="s">
        <v>27</v>
      </c>
    </row>
    <row r="29" spans="1:5">
      <c r="A29" s="41"/>
      <c r="B29" s="41" t="s">
        <v>27</v>
      </c>
      <c r="C29" s="254" t="s">
        <v>61</v>
      </c>
    </row>
    <row r="30" spans="1:5">
      <c r="A30" s="41"/>
      <c r="B30" s="41"/>
      <c r="C30" s="254" t="s">
        <v>63</v>
      </c>
    </row>
    <row r="31" spans="1:5">
      <c r="A31" s="41"/>
      <c r="B31" s="41"/>
      <c r="C31" s="254" t="s">
        <v>64</v>
      </c>
    </row>
    <row r="32" spans="1:5" ht="15.75" thickBot="1">
      <c r="A32" s="41"/>
      <c r="B32" s="41"/>
      <c r="C32" s="254"/>
    </row>
    <row r="33" spans="1:5">
      <c r="A33" s="170" t="s">
        <v>0</v>
      </c>
      <c r="B33" s="171" t="s">
        <v>28</v>
      </c>
      <c r="C33" s="259" t="s">
        <v>4</v>
      </c>
      <c r="D33" s="191" t="s">
        <v>1094</v>
      </c>
      <c r="E33" s="485" t="s">
        <v>1104</v>
      </c>
    </row>
    <row r="34" spans="1:5" ht="15.75" thickBot="1">
      <c r="A34" s="172" t="s">
        <v>1</v>
      </c>
      <c r="B34" s="173" t="s">
        <v>3</v>
      </c>
      <c r="C34" s="260"/>
      <c r="D34" s="192"/>
      <c r="E34" s="486"/>
    </row>
    <row r="35" spans="1:5">
      <c r="A35" s="10"/>
      <c r="C35" s="264"/>
    </row>
    <row r="36" spans="1:5">
      <c r="A36" s="9" t="s">
        <v>1276</v>
      </c>
      <c r="B36" s="9" t="s">
        <v>76</v>
      </c>
      <c r="C36" s="263">
        <v>2125</v>
      </c>
      <c r="D36" s="228">
        <f>+'Cover Sheet'!$B$29</f>
        <v>0.24</v>
      </c>
      <c r="E36" s="224">
        <f>+C36*(1-D36)</f>
        <v>1615</v>
      </c>
    </row>
    <row r="37" spans="1:5">
      <c r="A37" s="11"/>
      <c r="C37" s="264"/>
    </row>
    <row r="38" spans="1:5">
      <c r="A38" s="21"/>
      <c r="B38" s="12" t="s">
        <v>34</v>
      </c>
      <c r="C38" s="266"/>
    </row>
    <row r="39" spans="1:5">
      <c r="A39" s="488"/>
      <c r="B39" s="41" t="s">
        <v>71</v>
      </c>
      <c r="C39" s="254"/>
    </row>
    <row r="40" spans="1:5">
      <c r="A40" s="488"/>
      <c r="B40" s="41" t="s">
        <v>26</v>
      </c>
      <c r="C40" s="254"/>
    </row>
    <row r="41" spans="1:5">
      <c r="A41" s="488"/>
      <c r="B41" s="41" t="s">
        <v>24</v>
      </c>
      <c r="C41" s="254"/>
    </row>
    <row r="42" spans="1:5">
      <c r="A42" s="488"/>
      <c r="B42" s="41" t="s">
        <v>27</v>
      </c>
      <c r="C42" s="254"/>
    </row>
    <row r="43" spans="1:5" ht="12" customHeight="1">
      <c r="A43" s="41"/>
      <c r="B43" s="41"/>
      <c r="C43" s="254"/>
    </row>
    <row r="44" spans="1:5" ht="23.25">
      <c r="B44" s="85" t="s">
        <v>274</v>
      </c>
      <c r="C44" s="264"/>
    </row>
    <row r="45" spans="1:5" s="384" customFormat="1" ht="15.75" thickBot="1">
      <c r="A45" s="385"/>
      <c r="B45" s="85"/>
      <c r="C45" s="264"/>
      <c r="D45" s="228"/>
      <c r="E45" s="58"/>
    </row>
    <row r="46" spans="1:5">
      <c r="A46" s="170" t="s">
        <v>0</v>
      </c>
      <c r="B46" s="171" t="s">
        <v>6</v>
      </c>
      <c r="C46" s="259" t="s">
        <v>4</v>
      </c>
      <c r="D46" s="191" t="s">
        <v>1094</v>
      </c>
      <c r="E46" s="485" t="s">
        <v>1104</v>
      </c>
    </row>
    <row r="47" spans="1:5" ht="15.75" thickBot="1">
      <c r="A47" s="172" t="s">
        <v>1</v>
      </c>
      <c r="B47" s="173" t="s">
        <v>3</v>
      </c>
      <c r="C47" s="260"/>
      <c r="D47" s="192"/>
      <c r="E47" s="486"/>
    </row>
    <row r="48" spans="1:5" ht="15.75">
      <c r="B48" s="46" t="s">
        <v>226</v>
      </c>
      <c r="C48" s="264"/>
    </row>
    <row r="49" spans="1:5">
      <c r="A49" s="10"/>
      <c r="C49" s="264"/>
    </row>
    <row r="50" spans="1:5">
      <c r="A50" s="9" t="s">
        <v>1277</v>
      </c>
      <c r="B50" s="9" t="s">
        <v>84</v>
      </c>
      <c r="C50" s="263">
        <v>840</v>
      </c>
      <c r="D50" s="228">
        <f>+'Cover Sheet'!$B$29</f>
        <v>0.24</v>
      </c>
      <c r="E50" s="224">
        <f>+C50*(1-D50)</f>
        <v>638.4</v>
      </c>
    </row>
    <row r="51" spans="1:5">
      <c r="B51" s="11" t="s">
        <v>227</v>
      </c>
      <c r="C51" s="264"/>
    </row>
    <row r="52" spans="1:5">
      <c r="A52" s="9" t="s">
        <v>1278</v>
      </c>
      <c r="B52" s="9" t="s">
        <v>86</v>
      </c>
      <c r="C52" s="263">
        <v>1654</v>
      </c>
      <c r="D52" s="228">
        <f>+'Cover Sheet'!$B$29</f>
        <v>0.24</v>
      </c>
      <c r="E52" s="224">
        <f>+C52*(1-D52)</f>
        <v>1257.04</v>
      </c>
    </row>
    <row r="53" spans="1:5">
      <c r="B53" s="11" t="s">
        <v>227</v>
      </c>
      <c r="C53" s="264"/>
    </row>
    <row r="54" spans="1:5">
      <c r="A54" s="9" t="s">
        <v>1279</v>
      </c>
      <c r="B54" s="9" t="s">
        <v>88</v>
      </c>
      <c r="C54" s="263">
        <v>882</v>
      </c>
      <c r="D54" s="228">
        <f>+'Cover Sheet'!$B$29</f>
        <v>0.24</v>
      </c>
      <c r="E54" s="224">
        <f>+C54*(1-D54)</f>
        <v>670.32</v>
      </c>
    </row>
    <row r="55" spans="1:5">
      <c r="B55" s="11" t="s">
        <v>228</v>
      </c>
      <c r="C55" s="264"/>
    </row>
    <row r="56" spans="1:5">
      <c r="A56" s="9" t="s">
        <v>1280</v>
      </c>
      <c r="B56" s="9" t="s">
        <v>229</v>
      </c>
      <c r="C56" s="263">
        <v>929</v>
      </c>
      <c r="D56" s="228">
        <f>+'Cover Sheet'!$B$29</f>
        <v>0.24</v>
      </c>
      <c r="E56" s="224">
        <f>+C56*(1-D56)</f>
        <v>706.04</v>
      </c>
    </row>
    <row r="57" spans="1:5">
      <c r="B57" s="11" t="s">
        <v>228</v>
      </c>
      <c r="C57" s="264"/>
    </row>
    <row r="58" spans="1:5" ht="15.75" thickBot="1">
      <c r="B58" s="11"/>
      <c r="C58" s="264"/>
    </row>
    <row r="59" spans="1:5">
      <c r="A59" s="170" t="s">
        <v>0</v>
      </c>
      <c r="B59" s="171" t="s">
        <v>6</v>
      </c>
      <c r="C59" s="259" t="s">
        <v>4</v>
      </c>
      <c r="D59" s="191" t="s">
        <v>1094</v>
      </c>
      <c r="E59" s="485" t="s">
        <v>1104</v>
      </c>
    </row>
    <row r="60" spans="1:5" ht="15.75" thickBot="1">
      <c r="A60" s="172" t="s">
        <v>1</v>
      </c>
      <c r="B60" s="173" t="s">
        <v>3</v>
      </c>
      <c r="C60" s="260"/>
      <c r="D60" s="192"/>
      <c r="E60" s="486"/>
    </row>
    <row r="61" spans="1:5">
      <c r="A61" s="9" t="s">
        <v>1281</v>
      </c>
      <c r="B61" s="9" t="s">
        <v>91</v>
      </c>
      <c r="C61" s="263">
        <v>314</v>
      </c>
      <c r="D61" s="228">
        <f>+'Cover Sheet'!$B$29</f>
        <v>0.24</v>
      </c>
      <c r="E61" s="224">
        <f>+C61*(1-D61)</f>
        <v>238.64000000000001</v>
      </c>
    </row>
    <row r="62" spans="1:5">
      <c r="A62" s="9"/>
      <c r="B62" s="8" t="s">
        <v>230</v>
      </c>
      <c r="C62" s="263"/>
      <c r="E62" s="224"/>
    </row>
    <row r="63" spans="1:5">
      <c r="A63" s="9" t="s">
        <v>1287</v>
      </c>
      <c r="B63" s="9" t="s">
        <v>93</v>
      </c>
      <c r="C63" s="263">
        <v>417</v>
      </c>
      <c r="D63" s="228">
        <f>+'Cover Sheet'!$B$29</f>
        <v>0.24</v>
      </c>
      <c r="E63" s="224">
        <f>+C63*(1-D63)</f>
        <v>316.92</v>
      </c>
    </row>
    <row r="64" spans="1:5">
      <c r="B64" s="8" t="s">
        <v>230</v>
      </c>
      <c r="C64" s="264"/>
    </row>
    <row r="65" spans="1:5">
      <c r="B65" s="84" t="s">
        <v>191</v>
      </c>
      <c r="C65" s="264"/>
    </row>
    <row r="66" spans="1:5">
      <c r="B66" s="8" t="s">
        <v>95</v>
      </c>
      <c r="C66" s="264"/>
    </row>
    <row r="67" spans="1:5">
      <c r="A67" s="9" t="s">
        <v>1282</v>
      </c>
      <c r="B67" s="9" t="s">
        <v>61</v>
      </c>
      <c r="C67" s="263">
        <v>1883</v>
      </c>
      <c r="D67" s="228">
        <f>+'Cover Sheet'!$B$29</f>
        <v>0.24</v>
      </c>
      <c r="E67" s="224">
        <f>+C67*(1-D67)</f>
        <v>1431.08</v>
      </c>
    </row>
    <row r="68" spans="1:5">
      <c r="B68" s="11" t="s">
        <v>231</v>
      </c>
      <c r="C68" s="264"/>
    </row>
    <row r="69" spans="1:5" ht="36.75">
      <c r="A69" s="9" t="s">
        <v>44</v>
      </c>
      <c r="B69" s="70" t="s">
        <v>232</v>
      </c>
      <c r="C69" s="264"/>
    </row>
    <row r="70" spans="1:5">
      <c r="A70" s="9" t="s">
        <v>1283</v>
      </c>
      <c r="B70" s="9" t="s">
        <v>97</v>
      </c>
      <c r="C70" s="263">
        <v>205</v>
      </c>
      <c r="D70" s="228">
        <f>+'Cover Sheet'!$B$29</f>
        <v>0.24</v>
      </c>
      <c r="E70" s="224">
        <f>+C70*(1-D70)</f>
        <v>155.80000000000001</v>
      </c>
    </row>
    <row r="71" spans="1:5">
      <c r="A71" s="9"/>
      <c r="B71" s="351" t="s">
        <v>1525</v>
      </c>
      <c r="C71" s="263"/>
      <c r="E71" s="224"/>
    </row>
    <row r="72" spans="1:5">
      <c r="A72" s="9"/>
      <c r="B72" s="351" t="s">
        <v>1526</v>
      </c>
      <c r="C72" s="263"/>
      <c r="E72" s="224"/>
    </row>
    <row r="73" spans="1:5">
      <c r="A73" s="9" t="s">
        <v>1284</v>
      </c>
      <c r="B73" s="9" t="s">
        <v>63</v>
      </c>
      <c r="C73" s="263">
        <v>468</v>
      </c>
      <c r="D73" s="228">
        <f>+'Cover Sheet'!$B$29</f>
        <v>0.24</v>
      </c>
      <c r="E73" s="224">
        <f>+C73*(1-D73)</f>
        <v>355.68</v>
      </c>
    </row>
    <row r="74" spans="1:5">
      <c r="A74" s="9" t="s">
        <v>106</v>
      </c>
      <c r="B74" s="67" t="s">
        <v>45</v>
      </c>
      <c r="C74" s="264"/>
    </row>
    <row r="75" spans="1:5">
      <c r="B75" s="11" t="s">
        <v>46</v>
      </c>
      <c r="C75" s="264"/>
    </row>
    <row r="76" spans="1:5">
      <c r="A76" s="9" t="s">
        <v>1285</v>
      </c>
      <c r="B76" s="9" t="s">
        <v>64</v>
      </c>
      <c r="C76" s="263">
        <v>111</v>
      </c>
      <c r="D76" s="228">
        <f>+'Cover Sheet'!$B$29</f>
        <v>0.24</v>
      </c>
      <c r="E76" s="224">
        <f>+C76*(1-D76)</f>
        <v>84.36</v>
      </c>
    </row>
    <row r="77" spans="1:5">
      <c r="A77" s="9" t="s">
        <v>1286</v>
      </c>
      <c r="B77" s="9" t="s">
        <v>107</v>
      </c>
      <c r="C77" s="263">
        <v>566</v>
      </c>
      <c r="D77" s="228">
        <f>+'Cover Sheet'!$B$29</f>
        <v>0.24</v>
      </c>
      <c r="E77" s="224">
        <f>+C77*(1-D77)</f>
        <v>430.16</v>
      </c>
    </row>
    <row r="78" spans="1:5">
      <c r="C78" s="264"/>
    </row>
    <row r="79" spans="1:5">
      <c r="C79" s="264"/>
    </row>
    <row r="80" spans="1:5">
      <c r="C80" s="264"/>
    </row>
    <row r="81" spans="3:3">
      <c r="C81" s="264"/>
    </row>
    <row r="82" spans="3:3">
      <c r="C82" s="264"/>
    </row>
    <row r="83" spans="3:3">
      <c r="C83" s="264"/>
    </row>
    <row r="84" spans="3:3">
      <c r="C84" s="264"/>
    </row>
    <row r="85" spans="3:3">
      <c r="C85" s="264"/>
    </row>
    <row r="86" spans="3:3">
      <c r="C86" s="264"/>
    </row>
    <row r="87" spans="3:3">
      <c r="C87" s="264"/>
    </row>
    <row r="88" spans="3:3">
      <c r="C88" s="264"/>
    </row>
    <row r="89" spans="3:3">
      <c r="C89" s="264"/>
    </row>
    <row r="90" spans="3:3">
      <c r="C90" s="264"/>
    </row>
    <row r="91" spans="3:3">
      <c r="C91" s="264"/>
    </row>
    <row r="92" spans="3:3">
      <c r="C92" s="264"/>
    </row>
    <row r="93" spans="3:3">
      <c r="C93" s="264"/>
    </row>
    <row r="94" spans="3:3">
      <c r="C94" s="264"/>
    </row>
    <row r="95" spans="3:3">
      <c r="C95" s="264"/>
    </row>
    <row r="96" spans="3:3">
      <c r="C96" s="264"/>
    </row>
    <row r="97" spans="3:3">
      <c r="C97" s="264"/>
    </row>
    <row r="98" spans="3:3">
      <c r="C98" s="264"/>
    </row>
    <row r="99" spans="3:3">
      <c r="C99" s="264"/>
    </row>
    <row r="100" spans="3:3">
      <c r="C100" s="264"/>
    </row>
    <row r="101" spans="3:3">
      <c r="C101" s="264"/>
    </row>
    <row r="102" spans="3:3">
      <c r="C102" s="264"/>
    </row>
    <row r="103" spans="3:3">
      <c r="C103" s="264"/>
    </row>
    <row r="104" spans="3:3">
      <c r="C104" s="264"/>
    </row>
    <row r="105" spans="3:3">
      <c r="C105" s="264"/>
    </row>
    <row r="106" spans="3:3">
      <c r="C106" s="264"/>
    </row>
    <row r="107" spans="3:3">
      <c r="C107" s="264"/>
    </row>
    <row r="108" spans="3:3">
      <c r="C108" s="264"/>
    </row>
    <row r="109" spans="3:3">
      <c r="C109" s="264"/>
    </row>
  </sheetData>
  <customSheetViews>
    <customSheetView guid="{BD9C76A3-834A-481F-AAAA-20F96554093A}">
      <selection activeCell="B23" sqref="B23"/>
      <pageMargins left="0.7" right="0.7" top="0.75" bottom="0.75" header="0.3" footer="0.3"/>
    </customSheetView>
  </customSheetViews>
  <mergeCells count="6">
    <mergeCell ref="E46:E47"/>
    <mergeCell ref="E59:E60"/>
    <mergeCell ref="E3:E4"/>
    <mergeCell ref="A39:A42"/>
    <mergeCell ref="E15:E16"/>
    <mergeCell ref="E33:E34"/>
  </mergeCells>
  <pageMargins left="0.25" right="0" top="0" bottom="0" header="0.3" footer="0.3"/>
  <pageSetup scale="90" fitToHeight="0" orientation="landscape" r:id="rId1"/>
  <rowBreaks count="1" manualBreakCount="1">
    <brk id="77" max="16383" man="1"/>
  </rowBreaks>
  <drawing r:id="rId2"/>
  <legacyDrawing r:id="rId3"/>
  <oleObjects>
    <mc:AlternateContent xmlns:mc="http://schemas.openxmlformats.org/markup-compatibility/2006">
      <mc:Choice Requires="x14">
        <oleObject progId="MSPhotoEd.3" shapeId="340993" r:id="rId4">
          <objectPr defaultSize="0" autoPict="0" r:id="rId5">
            <anchor moveWithCells="1" sizeWithCells="1">
              <from>
                <xdr:col>1</xdr:col>
                <xdr:colOff>1219200</xdr:colOff>
                <xdr:row>0</xdr:row>
                <xdr:rowOff>57150</xdr:rowOff>
              </from>
              <to>
                <xdr:col>1</xdr:col>
                <xdr:colOff>3133725</xdr:colOff>
                <xdr:row>1</xdr:row>
                <xdr:rowOff>209550</xdr:rowOff>
              </to>
            </anchor>
          </objectPr>
        </oleObject>
      </mc:Choice>
      <mc:Fallback>
        <oleObject progId="MSPhotoEd.3" shapeId="34099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G2576"/>
  <sheetViews>
    <sheetView showWhiteSpace="0" view="pageBreakPreview" zoomScale="60" zoomScaleNormal="100" workbookViewId="0">
      <selection activeCell="B2511" sqref="B2511"/>
    </sheetView>
  </sheetViews>
  <sheetFormatPr defaultRowHeight="15"/>
  <cols>
    <col min="1" max="1" width="25.28515625" style="5" customWidth="1"/>
    <col min="2" max="2" width="83.85546875" customWidth="1"/>
    <col min="3" max="3" width="14.7109375" style="267" bestFit="1" customWidth="1"/>
    <col min="4" max="4" width="9.28515625" style="229" customWidth="1"/>
    <col min="5" max="5" width="9.140625" style="231" customWidth="1"/>
    <col min="6" max="6" width="11.28515625" style="231" customWidth="1"/>
  </cols>
  <sheetData>
    <row r="1" spans="1:6" ht="18.75">
      <c r="A1" s="290">
        <v>42095</v>
      </c>
      <c r="B1" s="290"/>
      <c r="C1" s="290"/>
      <c r="D1" s="290"/>
      <c r="E1" s="290"/>
      <c r="F1" s="290"/>
    </row>
    <row r="2" spans="1:6" ht="19.5" thickBot="1">
      <c r="A2" s="291" t="s">
        <v>1719</v>
      </c>
      <c r="B2" s="291"/>
      <c r="C2" s="291"/>
      <c r="D2" s="291"/>
      <c r="E2" s="291"/>
      <c r="F2" s="291"/>
    </row>
    <row r="3" spans="1:6" ht="18.75">
      <c r="A3" s="174" t="s">
        <v>0</v>
      </c>
      <c r="B3" s="178" t="s">
        <v>286</v>
      </c>
      <c r="C3" s="482" t="s">
        <v>4</v>
      </c>
      <c r="D3" s="191" t="s">
        <v>1105</v>
      </c>
      <c r="E3" s="193" t="s">
        <v>1107</v>
      </c>
      <c r="F3" s="485" t="s">
        <v>1104</v>
      </c>
    </row>
    <row r="4" spans="1:6" ht="14.25" customHeight="1" thickBot="1">
      <c r="A4" s="176" t="s">
        <v>1</v>
      </c>
      <c r="B4" s="179" t="s">
        <v>3</v>
      </c>
      <c r="C4" s="483"/>
      <c r="D4" s="192" t="s">
        <v>1106</v>
      </c>
      <c r="E4" s="194"/>
      <c r="F4" s="486"/>
    </row>
    <row r="5" spans="1:6">
      <c r="A5" s="94"/>
      <c r="B5" s="95"/>
      <c r="C5" s="247"/>
    </row>
    <row r="6" spans="1:6">
      <c r="A6" s="94"/>
      <c r="B6" s="95"/>
      <c r="C6" s="247"/>
    </row>
    <row r="7" spans="1:6">
      <c r="A7" s="94"/>
      <c r="B7" s="95"/>
      <c r="C7" s="247"/>
    </row>
    <row r="8" spans="1:6">
      <c r="A8" s="94"/>
      <c r="B8" s="95"/>
      <c r="C8" s="247"/>
    </row>
    <row r="9" spans="1:6">
      <c r="A9" s="94"/>
      <c r="B9" s="95"/>
      <c r="C9" s="247"/>
    </row>
    <row r="10" spans="1:6">
      <c r="A10" s="94"/>
      <c r="B10" s="95"/>
      <c r="C10" s="247"/>
    </row>
    <row r="11" spans="1:6">
      <c r="A11" s="94"/>
      <c r="B11" s="95"/>
      <c r="C11" s="247"/>
    </row>
    <row r="12" spans="1:6">
      <c r="A12" s="94"/>
      <c r="B12" s="95"/>
      <c r="C12" s="247"/>
    </row>
    <row r="13" spans="1:6">
      <c r="A13" s="94"/>
      <c r="B13" s="95"/>
      <c r="C13" s="247"/>
    </row>
    <row r="14" spans="1:6">
      <c r="A14" s="9" t="s">
        <v>1293</v>
      </c>
      <c r="B14" s="7"/>
    </row>
    <row r="15" spans="1:6">
      <c r="A15" s="9">
        <v>6907000</v>
      </c>
      <c r="B15" s="15" t="s">
        <v>134</v>
      </c>
      <c r="C15" s="223">
        <v>3190</v>
      </c>
      <c r="D15" s="229">
        <f>+'Cover Sheet'!$B$30</f>
        <v>0.24</v>
      </c>
      <c r="E15" s="231">
        <v>0</v>
      </c>
      <c r="F15" s="224">
        <f>+C15*(1-D15)+E15</f>
        <v>2424.4</v>
      </c>
    </row>
    <row r="16" spans="1:6">
      <c r="B16" s="16" t="s">
        <v>135</v>
      </c>
    </row>
    <row r="17" spans="1:6">
      <c r="A17" s="22"/>
      <c r="B17" s="7"/>
    </row>
    <row r="18" spans="1:6">
      <c r="A18" s="9" t="s">
        <v>2028</v>
      </c>
      <c r="B18" s="7"/>
    </row>
    <row r="19" spans="1:6">
      <c r="A19" s="9" t="s">
        <v>2118</v>
      </c>
      <c r="B19" s="7"/>
    </row>
    <row r="20" spans="1:6">
      <c r="A20" s="9" t="s">
        <v>2027</v>
      </c>
      <c r="B20" s="7"/>
    </row>
    <row r="21" spans="1:6">
      <c r="A21" s="9">
        <v>6905805</v>
      </c>
      <c r="B21" s="15" t="s">
        <v>137</v>
      </c>
      <c r="C21" s="223">
        <v>5315</v>
      </c>
      <c r="D21" s="229">
        <f>+'Cover Sheet'!$B$30</f>
        <v>0.24</v>
      </c>
      <c r="E21" s="231">
        <v>0</v>
      </c>
      <c r="F21" s="224">
        <f>+C21*(1-D21)+E21</f>
        <v>4039.4</v>
      </c>
    </row>
    <row r="22" spans="1:6">
      <c r="B22" s="16" t="s">
        <v>138</v>
      </c>
    </row>
    <row r="23" spans="1:6">
      <c r="B23" s="16" t="s">
        <v>139</v>
      </c>
    </row>
    <row r="24" spans="1:6">
      <c r="B24" s="16" t="s">
        <v>140</v>
      </c>
    </row>
    <row r="25" spans="1:6">
      <c r="A25" s="22"/>
      <c r="B25" s="7"/>
    </row>
    <row r="26" spans="1:6">
      <c r="A26" s="9" t="s">
        <v>2029</v>
      </c>
      <c r="B26" s="7"/>
    </row>
    <row r="27" spans="1:6">
      <c r="A27" s="9" t="s">
        <v>2119</v>
      </c>
      <c r="B27" s="7"/>
    </row>
    <row r="28" spans="1:6">
      <c r="A28" s="9" t="s">
        <v>2030</v>
      </c>
      <c r="B28" s="7"/>
    </row>
    <row r="29" spans="1:6">
      <c r="A29" s="9">
        <v>6905806</v>
      </c>
      <c r="B29" s="15" t="s">
        <v>141</v>
      </c>
      <c r="C29" s="223">
        <v>6080</v>
      </c>
      <c r="D29" s="229">
        <f>+'Cover Sheet'!$B$30</f>
        <v>0.24</v>
      </c>
      <c r="E29" s="231">
        <v>0</v>
      </c>
      <c r="F29" s="224">
        <f>+C29*(1-D29)+E29</f>
        <v>4620.8</v>
      </c>
    </row>
    <row r="30" spans="1:6">
      <c r="B30" s="16" t="s">
        <v>138</v>
      </c>
    </row>
    <row r="31" spans="1:6">
      <c r="B31" s="16" t="s">
        <v>139</v>
      </c>
    </row>
    <row r="32" spans="1:6">
      <c r="B32" s="16" t="s">
        <v>140</v>
      </c>
    </row>
    <row r="33" spans="1:6">
      <c r="B33" s="16"/>
    </row>
    <row r="34" spans="1:6" ht="15" customHeight="1" thickBot="1">
      <c r="B34" s="16"/>
    </row>
    <row r="35" spans="1:6" ht="18.75">
      <c r="A35" s="174" t="s">
        <v>0</v>
      </c>
      <c r="B35" s="178" t="s">
        <v>287</v>
      </c>
      <c r="C35" s="470" t="s">
        <v>4</v>
      </c>
      <c r="D35" s="191" t="s">
        <v>1105</v>
      </c>
      <c r="E35" s="193" t="s">
        <v>1107</v>
      </c>
      <c r="F35" s="485" t="s">
        <v>1104</v>
      </c>
    </row>
    <row r="36" spans="1:6" ht="15.75" thickBot="1">
      <c r="A36" s="176" t="s">
        <v>1</v>
      </c>
      <c r="B36" s="179" t="s">
        <v>3</v>
      </c>
      <c r="C36" s="471"/>
      <c r="D36" s="192" t="s">
        <v>1106</v>
      </c>
      <c r="E36" s="194"/>
      <c r="F36" s="486"/>
    </row>
    <row r="37" spans="1:6">
      <c r="A37" s="11"/>
      <c r="B37" s="7"/>
    </row>
    <row r="38" spans="1:6">
      <c r="A38" s="11"/>
      <c r="B38" s="7"/>
    </row>
    <row r="39" spans="1:6">
      <c r="A39" s="11"/>
      <c r="B39" s="7"/>
    </row>
    <row r="40" spans="1:6">
      <c r="A40" s="11"/>
      <c r="B40" s="7"/>
    </row>
    <row r="41" spans="1:6">
      <c r="A41" s="11"/>
      <c r="B41" s="7"/>
    </row>
    <row r="42" spans="1:6">
      <c r="A42" s="11"/>
      <c r="B42" s="7"/>
    </row>
    <row r="43" spans="1:6">
      <c r="A43" s="11"/>
      <c r="B43" s="7"/>
    </row>
    <row r="44" spans="1:6">
      <c r="A44" s="11"/>
      <c r="B44" s="7"/>
    </row>
    <row r="45" spans="1:6">
      <c r="A45" s="11"/>
      <c r="B45" s="7"/>
    </row>
    <row r="46" spans="1:6">
      <c r="A46" s="11"/>
      <c r="B46" s="7"/>
    </row>
    <row r="47" spans="1:6">
      <c r="A47" s="9" t="s">
        <v>2031</v>
      </c>
      <c r="B47" s="7"/>
    </row>
    <row r="48" spans="1:6">
      <c r="A48" s="9">
        <v>6808799</v>
      </c>
      <c r="B48" s="15" t="s">
        <v>142</v>
      </c>
      <c r="C48" s="223">
        <v>1305</v>
      </c>
      <c r="D48" s="229">
        <f>+'Cover Sheet'!$B$30</f>
        <v>0.24</v>
      </c>
      <c r="E48" s="231">
        <v>0</v>
      </c>
      <c r="F48" s="224">
        <f>+C48*(1-D48)+E48</f>
        <v>991.80000000000007</v>
      </c>
    </row>
    <row r="49" spans="1:6">
      <c r="B49" s="11" t="s">
        <v>143</v>
      </c>
    </row>
    <row r="50" spans="1:6">
      <c r="B50" s="11" t="s">
        <v>144</v>
      </c>
    </row>
    <row r="51" spans="1:6">
      <c r="A51" s="22"/>
      <c r="B51" s="7"/>
    </row>
    <row r="52" spans="1:6">
      <c r="A52" s="9" t="s">
        <v>2032</v>
      </c>
      <c r="B52" s="7"/>
    </row>
    <row r="53" spans="1:6">
      <c r="A53" s="9" t="s">
        <v>2120</v>
      </c>
      <c r="B53" s="7"/>
    </row>
    <row r="54" spans="1:6">
      <c r="A54" s="9" t="s">
        <v>2033</v>
      </c>
      <c r="B54" s="7"/>
    </row>
    <row r="55" spans="1:6">
      <c r="A55" s="9">
        <v>6809442</v>
      </c>
      <c r="B55" s="15" t="s">
        <v>145</v>
      </c>
      <c r="C55" s="223">
        <v>1580</v>
      </c>
      <c r="D55" s="229">
        <f>+'Cover Sheet'!$B$30</f>
        <v>0.24</v>
      </c>
      <c r="E55" s="231">
        <v>0</v>
      </c>
      <c r="F55" s="224">
        <f>+C55*(1-D55)+E55</f>
        <v>1200.8</v>
      </c>
    </row>
    <row r="56" spans="1:6">
      <c r="B56" s="16" t="s">
        <v>146</v>
      </c>
    </row>
    <row r="57" spans="1:6">
      <c r="B57" s="16" t="s">
        <v>147</v>
      </c>
    </row>
    <row r="58" spans="1:6">
      <c r="B58" s="16" t="s">
        <v>148</v>
      </c>
    </row>
    <row r="59" spans="1:6">
      <c r="A59" s="9">
        <v>7145345</v>
      </c>
      <c r="B59" s="15" t="s">
        <v>149</v>
      </c>
      <c r="C59" s="223">
        <v>1580</v>
      </c>
      <c r="D59" s="229">
        <f>+'Cover Sheet'!$B$30</f>
        <v>0.24</v>
      </c>
      <c r="E59" s="231">
        <v>0</v>
      </c>
      <c r="F59" s="224">
        <f>+C59*(1-D59)+E59</f>
        <v>1200.8</v>
      </c>
    </row>
    <row r="60" spans="1:6">
      <c r="B60" s="16" t="s">
        <v>146</v>
      </c>
    </row>
    <row r="61" spans="1:6">
      <c r="A61" s="23"/>
      <c r="B61" s="7"/>
    </row>
    <row r="62" spans="1:6">
      <c r="A62" s="9" t="s">
        <v>2034</v>
      </c>
      <c r="B62" s="7"/>
    </row>
    <row r="63" spans="1:6">
      <c r="A63" s="9" t="s">
        <v>2121</v>
      </c>
      <c r="B63" s="7"/>
    </row>
    <row r="64" spans="1:6">
      <c r="A64" s="9" t="s">
        <v>150</v>
      </c>
      <c r="B64" s="7"/>
    </row>
    <row r="65" spans="1:6">
      <c r="A65" s="9" t="s">
        <v>2035</v>
      </c>
      <c r="B65" s="7"/>
    </row>
    <row r="66" spans="1:6">
      <c r="A66" s="9" t="s">
        <v>151</v>
      </c>
      <c r="B66" s="7"/>
    </row>
    <row r="67" spans="1:6">
      <c r="A67" s="9">
        <v>6809445</v>
      </c>
      <c r="B67" s="15" t="s">
        <v>152</v>
      </c>
      <c r="C67" s="223">
        <v>2120</v>
      </c>
      <c r="D67" s="229">
        <f>+'Cover Sheet'!$B$30</f>
        <v>0.24</v>
      </c>
      <c r="E67" s="231">
        <v>0</v>
      </c>
      <c r="F67" s="224">
        <f>+C67*(1-D67)+E67</f>
        <v>1611.2</v>
      </c>
    </row>
    <row r="68" spans="1:6">
      <c r="B68" s="16" t="s">
        <v>146</v>
      </c>
    </row>
    <row r="69" spans="1:6">
      <c r="B69" s="16" t="s">
        <v>147</v>
      </c>
    </row>
    <row r="70" spans="1:6">
      <c r="B70" s="16" t="s">
        <v>148</v>
      </c>
    </row>
    <row r="71" spans="1:6" s="384" customFormat="1">
      <c r="A71" s="385"/>
      <c r="B71" s="389"/>
      <c r="C71" s="395"/>
      <c r="D71" s="393"/>
      <c r="E71" s="394"/>
      <c r="F71" s="394"/>
    </row>
    <row r="72" spans="1:6">
      <c r="A72" s="9">
        <v>7138264</v>
      </c>
      <c r="B72" s="15" t="s">
        <v>153</v>
      </c>
      <c r="C72" s="223">
        <v>2120</v>
      </c>
      <c r="D72" s="229">
        <f>+'Cover Sheet'!$B$30</f>
        <v>0.24</v>
      </c>
      <c r="E72" s="231">
        <v>0</v>
      </c>
      <c r="F72" s="224">
        <f>+C72*(1-D72)+E72</f>
        <v>1611.2</v>
      </c>
    </row>
    <row r="73" spans="1:6">
      <c r="B73" s="16" t="s">
        <v>146</v>
      </c>
    </row>
    <row r="74" spans="1:6">
      <c r="B74" s="16"/>
    </row>
    <row r="75" spans="1:6">
      <c r="A75" s="9">
        <v>6812946</v>
      </c>
      <c r="B75" s="15" t="s">
        <v>1296</v>
      </c>
      <c r="C75" s="223">
        <v>435</v>
      </c>
      <c r="D75" s="229">
        <f>+'Cover Sheet'!$B$30</f>
        <v>0.24</v>
      </c>
      <c r="E75" s="231">
        <v>0</v>
      </c>
      <c r="F75" s="224">
        <f>+C75*(1-D75)+E75</f>
        <v>330.6</v>
      </c>
    </row>
    <row r="76" spans="1:6">
      <c r="B76" s="16" t="s">
        <v>154</v>
      </c>
    </row>
    <row r="78" spans="1:6">
      <c r="A78" s="15" t="s">
        <v>2036</v>
      </c>
    </row>
    <row r="79" spans="1:6">
      <c r="A79" s="9">
        <v>6812980</v>
      </c>
      <c r="B79" s="15" t="s">
        <v>155</v>
      </c>
      <c r="C79" s="223">
        <v>370</v>
      </c>
      <c r="D79" s="229">
        <f>+'Cover Sheet'!$B$30</f>
        <v>0.24</v>
      </c>
      <c r="E79" s="231">
        <v>0</v>
      </c>
      <c r="F79" s="224">
        <f>+C79*(1-D79)+E79</f>
        <v>281.2</v>
      </c>
    </row>
    <row r="80" spans="1:6">
      <c r="B80" s="16" t="s">
        <v>154</v>
      </c>
    </row>
    <row r="81" spans="1:6">
      <c r="A81" s="11"/>
      <c r="B81" s="24" t="s">
        <v>156</v>
      </c>
    </row>
    <row r="82" spans="1:6">
      <c r="B82" s="24" t="s">
        <v>157</v>
      </c>
    </row>
    <row r="83" spans="1:6">
      <c r="B83" s="24" t="s">
        <v>158</v>
      </c>
    </row>
    <row r="84" spans="1:6">
      <c r="B84" s="7"/>
    </row>
    <row r="85" spans="1:6" s="384" customFormat="1">
      <c r="A85" s="385"/>
      <c r="B85" s="386"/>
      <c r="C85" s="395"/>
      <c r="D85" s="393"/>
      <c r="E85" s="394"/>
      <c r="F85" s="394"/>
    </row>
    <row r="86" spans="1:6" s="384" customFormat="1">
      <c r="A86" s="385"/>
      <c r="B86" s="386"/>
      <c r="C86" s="395"/>
      <c r="D86" s="393"/>
      <c r="E86" s="394"/>
      <c r="F86" s="394"/>
    </row>
    <row r="87" spans="1:6" s="384" customFormat="1">
      <c r="A87" s="387" t="s">
        <v>2122</v>
      </c>
      <c r="B87" s="396"/>
      <c r="C87" s="395"/>
      <c r="D87" s="393"/>
      <c r="E87" s="394"/>
      <c r="F87" s="394"/>
    </row>
    <row r="88" spans="1:6" s="384" customFormat="1">
      <c r="A88" s="387" t="s">
        <v>1685</v>
      </c>
      <c r="B88" s="396"/>
      <c r="C88" s="395"/>
      <c r="D88" s="393"/>
      <c r="E88" s="394"/>
      <c r="F88" s="394"/>
    </row>
    <row r="89" spans="1:6">
      <c r="A89" s="387">
        <v>7220280</v>
      </c>
      <c r="B89" s="388" t="s">
        <v>1708</v>
      </c>
      <c r="C89" s="391">
        <v>3220</v>
      </c>
      <c r="D89" s="393">
        <f>+'Cover Sheet'!$B$30</f>
        <v>0.24</v>
      </c>
      <c r="E89" s="394">
        <v>0</v>
      </c>
      <c r="F89" s="392">
        <f>+C89*(1-D89)+E89</f>
        <v>2447.1999999999998</v>
      </c>
    </row>
    <row r="90" spans="1:6">
      <c r="A90" s="385"/>
      <c r="B90" s="389" t="s">
        <v>146</v>
      </c>
      <c r="C90" s="395"/>
      <c r="D90" s="393"/>
      <c r="E90" s="394"/>
      <c r="F90" s="394"/>
    </row>
    <row r="91" spans="1:6">
      <c r="A91" s="379"/>
      <c r="B91" s="380"/>
      <c r="C91" s="383"/>
      <c r="D91" s="381"/>
      <c r="E91" s="382"/>
      <c r="F91" s="382"/>
    </row>
    <row r="92" spans="1:6">
      <c r="A92" s="387" t="s">
        <v>2123</v>
      </c>
      <c r="B92" s="396"/>
      <c r="C92" s="395"/>
      <c r="D92" s="393"/>
      <c r="E92" s="394"/>
      <c r="F92" s="394"/>
    </row>
    <row r="93" spans="1:6">
      <c r="A93" s="387" t="s">
        <v>1707</v>
      </c>
      <c r="B93" s="396"/>
      <c r="C93" s="395"/>
      <c r="D93" s="393"/>
      <c r="E93" s="394"/>
      <c r="F93" s="394"/>
    </row>
    <row r="94" spans="1:6">
      <c r="A94" s="387">
        <v>7227985</v>
      </c>
      <c r="B94" s="388" t="s">
        <v>1709</v>
      </c>
      <c r="C94" s="391">
        <v>3765</v>
      </c>
      <c r="D94" s="393">
        <f>+'Cover Sheet'!$B$30</f>
        <v>0.24</v>
      </c>
      <c r="E94" s="394">
        <v>0</v>
      </c>
      <c r="F94" s="392">
        <f>+C94*(1-D94)+E94</f>
        <v>2861.4</v>
      </c>
    </row>
    <row r="95" spans="1:6">
      <c r="A95" s="385"/>
      <c r="B95" s="389" t="s">
        <v>146</v>
      </c>
      <c r="C95" s="395"/>
      <c r="D95" s="393"/>
      <c r="E95" s="394"/>
      <c r="F95" s="394"/>
    </row>
    <row r="96" spans="1:6">
      <c r="A96" s="374"/>
      <c r="B96" s="375"/>
      <c r="C96" s="378"/>
      <c r="D96" s="376"/>
      <c r="E96" s="377"/>
      <c r="F96" s="377"/>
    </row>
    <row r="97" spans="1:6">
      <c r="A97" s="388" t="s">
        <v>1710</v>
      </c>
      <c r="B97" s="384"/>
      <c r="C97" s="395"/>
      <c r="D97" s="393"/>
      <c r="E97" s="394"/>
      <c r="F97" s="394"/>
    </row>
    <row r="98" spans="1:6">
      <c r="A98" s="387">
        <v>7223507</v>
      </c>
      <c r="B98" s="388" t="s">
        <v>1711</v>
      </c>
      <c r="C98" s="391">
        <v>465</v>
      </c>
      <c r="D98" s="393">
        <f>+'Cover Sheet'!$B$30</f>
        <v>0.24</v>
      </c>
      <c r="E98" s="394">
        <v>0</v>
      </c>
      <c r="F98" s="392">
        <f>+C98*(1-D98)+E98</f>
        <v>353.4</v>
      </c>
    </row>
    <row r="99" spans="1:6">
      <c r="A99" s="385"/>
      <c r="B99" s="389" t="s">
        <v>154</v>
      </c>
      <c r="C99" s="395"/>
      <c r="D99" s="393"/>
      <c r="E99" s="394"/>
      <c r="F99" s="394"/>
    </row>
    <row r="100" spans="1:6">
      <c r="A100" s="374"/>
      <c r="B100" s="375"/>
      <c r="C100" s="378"/>
      <c r="D100" s="376"/>
      <c r="E100" s="377"/>
      <c r="F100" s="377"/>
    </row>
    <row r="101" spans="1:6" ht="19.5">
      <c r="B101" s="25" t="s">
        <v>159</v>
      </c>
    </row>
    <row r="102" spans="1:6">
      <c r="B102" s="22"/>
    </row>
    <row r="103" spans="1:6" ht="15.75">
      <c r="B103" s="26" t="s">
        <v>160</v>
      </c>
    </row>
    <row r="104" spans="1:6" ht="15.75">
      <c r="B104" s="26"/>
    </row>
    <row r="105" spans="1:6" ht="15.75">
      <c r="B105" s="26" t="s">
        <v>161</v>
      </c>
    </row>
    <row r="106" spans="1:6" ht="15.75">
      <c r="B106" s="26"/>
    </row>
    <row r="107" spans="1:6" ht="15.75">
      <c r="B107" s="26" t="s">
        <v>162</v>
      </c>
    </row>
    <row r="108" spans="1:6" ht="15.75">
      <c r="B108" s="26"/>
    </row>
    <row r="109" spans="1:6" s="384" customFormat="1" ht="15.75">
      <c r="A109" s="385"/>
      <c r="B109" s="397" t="s">
        <v>1712</v>
      </c>
      <c r="C109" s="395"/>
      <c r="D109" s="393"/>
      <c r="E109" s="394"/>
      <c r="F109" s="394"/>
    </row>
    <row r="110" spans="1:6" s="384" customFormat="1" ht="15.75">
      <c r="A110" s="385"/>
      <c r="B110" s="390"/>
      <c r="C110" s="395"/>
      <c r="D110" s="393"/>
      <c r="E110" s="394"/>
      <c r="F110" s="394"/>
    </row>
    <row r="111" spans="1:6" ht="15.75">
      <c r="B111" s="26" t="s">
        <v>163</v>
      </c>
    </row>
    <row r="112" spans="1:6" ht="15.75">
      <c r="B112" s="26"/>
    </row>
    <row r="113" spans="1:6" ht="15.75">
      <c r="B113" s="26" t="s">
        <v>164</v>
      </c>
    </row>
    <row r="114" spans="1:6" ht="15.75" thickBot="1">
      <c r="A114" s="9" t="s">
        <v>44</v>
      </c>
      <c r="B114" s="7"/>
    </row>
    <row r="115" spans="1:6" ht="18.75">
      <c r="A115" s="174" t="s">
        <v>0</v>
      </c>
      <c r="B115" s="178" t="s">
        <v>165</v>
      </c>
      <c r="C115" s="470" t="s">
        <v>4</v>
      </c>
      <c r="D115" s="191" t="s">
        <v>1105</v>
      </c>
      <c r="E115" s="193" t="s">
        <v>1107</v>
      </c>
      <c r="F115" s="485" t="s">
        <v>1104</v>
      </c>
    </row>
    <row r="116" spans="1:6" ht="15.75" thickBot="1">
      <c r="A116" s="176" t="s">
        <v>1</v>
      </c>
      <c r="B116" s="179" t="s">
        <v>3</v>
      </c>
      <c r="C116" s="471"/>
      <c r="D116" s="192" t="s">
        <v>1106</v>
      </c>
      <c r="E116" s="194"/>
      <c r="F116" s="486"/>
    </row>
    <row r="117" spans="1:6">
      <c r="A117" s="94"/>
      <c r="B117" s="95"/>
      <c r="C117" s="247"/>
    </row>
    <row r="118" spans="1:6">
      <c r="A118" s="94"/>
      <c r="B118" s="95"/>
      <c r="C118" s="247"/>
    </row>
    <row r="119" spans="1:6">
      <c r="A119" s="94"/>
      <c r="B119" s="95"/>
      <c r="C119" s="247"/>
    </row>
    <row r="120" spans="1:6">
      <c r="A120" s="94"/>
      <c r="B120" s="95"/>
      <c r="C120" s="247"/>
    </row>
    <row r="121" spans="1:6">
      <c r="A121" s="94"/>
      <c r="B121" s="95"/>
      <c r="C121" s="247"/>
    </row>
    <row r="122" spans="1:6">
      <c r="A122" s="94"/>
      <c r="B122" s="95"/>
      <c r="C122" s="247"/>
    </row>
    <row r="123" spans="1:6">
      <c r="A123" s="94"/>
      <c r="B123" s="95"/>
      <c r="C123" s="247"/>
    </row>
    <row r="124" spans="1:6">
      <c r="A124" s="94"/>
      <c r="B124" s="95"/>
      <c r="C124" s="247"/>
    </row>
    <row r="125" spans="1:6">
      <c r="A125" s="94"/>
      <c r="B125" s="95"/>
      <c r="C125" s="247"/>
    </row>
    <row r="126" spans="1:6">
      <c r="A126" s="9" t="s">
        <v>1372</v>
      </c>
      <c r="B126" s="7"/>
    </row>
    <row r="127" spans="1:6">
      <c r="A127" s="9">
        <v>6906767</v>
      </c>
      <c r="B127" s="15" t="s">
        <v>165</v>
      </c>
      <c r="C127" s="223">
        <v>4640</v>
      </c>
      <c r="D127" s="229">
        <f>+'Cover Sheet'!$B$30</f>
        <v>0.24</v>
      </c>
      <c r="E127" s="231">
        <v>0</v>
      </c>
      <c r="F127" s="224">
        <f>+C127*(1-D127)+E127</f>
        <v>3526.4</v>
      </c>
    </row>
    <row r="128" spans="1:6">
      <c r="B128" s="11" t="s">
        <v>166</v>
      </c>
    </row>
    <row r="129" spans="1:6" ht="24.75">
      <c r="B129" s="70" t="s">
        <v>167</v>
      </c>
    </row>
    <row r="130" spans="1:6">
      <c r="B130" s="11" t="s">
        <v>168</v>
      </c>
    </row>
    <row r="131" spans="1:6">
      <c r="A131" s="11"/>
      <c r="B131" s="7"/>
    </row>
    <row r="132" spans="1:6" ht="15.75" thickBot="1">
      <c r="A132" s="11"/>
      <c r="B132" s="7"/>
    </row>
    <row r="133" spans="1:6" ht="18.75">
      <c r="A133" s="174" t="s">
        <v>0</v>
      </c>
      <c r="B133" s="178" t="s">
        <v>169</v>
      </c>
      <c r="C133" s="470" t="s">
        <v>4</v>
      </c>
      <c r="D133" s="191" t="s">
        <v>1105</v>
      </c>
      <c r="E133" s="193" t="s">
        <v>1107</v>
      </c>
      <c r="F133" s="485" t="s">
        <v>1104</v>
      </c>
    </row>
    <row r="134" spans="1:6" ht="15.75" thickBot="1">
      <c r="A134" s="176" t="s">
        <v>1</v>
      </c>
      <c r="B134" s="179" t="s">
        <v>3</v>
      </c>
      <c r="C134" s="471"/>
      <c r="D134" s="192" t="s">
        <v>1106</v>
      </c>
      <c r="E134" s="194"/>
      <c r="F134" s="486"/>
    </row>
    <row r="135" spans="1:6">
      <c r="A135" s="23"/>
      <c r="B135" s="7"/>
    </row>
    <row r="136" spans="1:6">
      <c r="A136" s="9">
        <v>7104321</v>
      </c>
      <c r="B136" s="15" t="s">
        <v>247</v>
      </c>
      <c r="C136" s="223">
        <v>1560</v>
      </c>
      <c r="D136" s="229">
        <f>+'Cover Sheet'!$B$30</f>
        <v>0.24</v>
      </c>
      <c r="E136" s="231">
        <v>270</v>
      </c>
      <c r="F136" s="224">
        <f>+C136*(1-D136)+E136</f>
        <v>1455.6</v>
      </c>
    </row>
    <row r="137" spans="1:6">
      <c r="A137" s="23"/>
      <c r="B137" s="7" t="s">
        <v>1124</v>
      </c>
    </row>
    <row r="138" spans="1:6">
      <c r="A138" s="23"/>
      <c r="B138" s="29" t="s">
        <v>1229</v>
      </c>
    </row>
    <row r="139" spans="1:6" ht="15.75" thickBot="1">
      <c r="B139" s="7"/>
    </row>
    <row r="140" spans="1:6" ht="18.75">
      <c r="A140" s="184" t="s">
        <v>179</v>
      </c>
      <c r="B140" s="185" t="s">
        <v>178</v>
      </c>
      <c r="C140" s="470" t="s">
        <v>4</v>
      </c>
      <c r="D140" s="191" t="s">
        <v>1105</v>
      </c>
      <c r="E140" s="193" t="s">
        <v>1107</v>
      </c>
      <c r="F140" s="485" t="s">
        <v>1104</v>
      </c>
    </row>
    <row r="141" spans="1:6" ht="15.75" thickBot="1">
      <c r="A141" s="186" t="s">
        <v>1</v>
      </c>
      <c r="B141" s="187" t="s">
        <v>3</v>
      </c>
      <c r="C141" s="471"/>
      <c r="D141" s="192" t="s">
        <v>1106</v>
      </c>
      <c r="E141" s="194"/>
      <c r="F141" s="486"/>
    </row>
    <row r="142" spans="1:6" ht="19.5">
      <c r="B142" s="25" t="s">
        <v>180</v>
      </c>
    </row>
    <row r="143" spans="1:6">
      <c r="A143" s="35"/>
      <c r="B143" s="7"/>
    </row>
    <row r="144" spans="1:6">
      <c r="A144" s="9" t="s">
        <v>181</v>
      </c>
      <c r="B144" s="7"/>
    </row>
    <row r="145" spans="1:6">
      <c r="A145" s="9">
        <v>6735375</v>
      </c>
      <c r="B145" s="15" t="s">
        <v>182</v>
      </c>
      <c r="C145" s="223">
        <v>590</v>
      </c>
      <c r="D145" s="229">
        <f>+'Cover Sheet'!$B$30</f>
        <v>0.24</v>
      </c>
      <c r="E145" s="231">
        <v>0</v>
      </c>
      <c r="F145" s="224">
        <f>+C145*(1-D145)+E145</f>
        <v>448.4</v>
      </c>
    </row>
    <row r="146" spans="1:6">
      <c r="A146" s="9">
        <v>6735380</v>
      </c>
      <c r="B146" s="15" t="s">
        <v>183</v>
      </c>
      <c r="C146" s="223">
        <v>620</v>
      </c>
      <c r="D146" s="229">
        <f>+'Cover Sheet'!$B$30</f>
        <v>0.24</v>
      </c>
      <c r="E146" s="231">
        <v>0</v>
      </c>
      <c r="F146" s="224">
        <f>+C146*(1-D146)+E146</f>
        <v>471.2</v>
      </c>
    </row>
    <row r="147" spans="1:6">
      <c r="A147" s="9">
        <v>6735395</v>
      </c>
      <c r="B147" s="15" t="s">
        <v>184</v>
      </c>
      <c r="C147" s="223">
        <v>670</v>
      </c>
      <c r="D147" s="229">
        <f>+'Cover Sheet'!$B$30</f>
        <v>0.24</v>
      </c>
      <c r="E147" s="231">
        <v>0</v>
      </c>
      <c r="F147" s="224">
        <f>+C147*(1-D147)+E147</f>
        <v>509.2</v>
      </c>
    </row>
    <row r="148" spans="1:6">
      <c r="B148" s="30" t="s">
        <v>44</v>
      </c>
    </row>
    <row r="149" spans="1:6" s="384" customFormat="1">
      <c r="A149" s="385"/>
      <c r="B149" s="30"/>
      <c r="C149" s="395"/>
      <c r="D149" s="393"/>
      <c r="E149" s="394"/>
      <c r="F149" s="394"/>
    </row>
    <row r="150" spans="1:6" s="384" customFormat="1" ht="15.75" thickBot="1">
      <c r="A150" s="442" t="s">
        <v>44</v>
      </c>
      <c r="B150" s="441"/>
      <c r="C150" s="464"/>
      <c r="D150" s="462"/>
      <c r="E150" s="463"/>
      <c r="F150" s="463"/>
    </row>
    <row r="151" spans="1:6" s="384" customFormat="1" ht="18.75">
      <c r="A151" s="448" t="s">
        <v>0</v>
      </c>
      <c r="B151" s="450" t="s">
        <v>2214</v>
      </c>
      <c r="C151" s="470" t="s">
        <v>4</v>
      </c>
      <c r="D151" s="456" t="s">
        <v>1105</v>
      </c>
      <c r="E151" s="458" t="s">
        <v>1107</v>
      </c>
      <c r="F151" s="485" t="s">
        <v>1104</v>
      </c>
    </row>
    <row r="152" spans="1:6" s="384" customFormat="1" ht="15.75" thickBot="1">
      <c r="A152" s="449" t="s">
        <v>1</v>
      </c>
      <c r="B152" s="451" t="s">
        <v>3</v>
      </c>
      <c r="C152" s="471"/>
      <c r="D152" s="457" t="s">
        <v>1106</v>
      </c>
      <c r="E152" s="459"/>
      <c r="F152" s="486"/>
    </row>
    <row r="153" spans="1:6" s="384" customFormat="1">
      <c r="A153" s="442" t="s">
        <v>170</v>
      </c>
      <c r="B153" s="441"/>
      <c r="C153" s="464"/>
      <c r="D153" s="462"/>
      <c r="E153" s="463"/>
      <c r="F153" s="463"/>
    </row>
    <row r="154" spans="1:6" s="384" customFormat="1">
      <c r="A154" s="442">
        <v>6906310</v>
      </c>
      <c r="B154" s="444" t="s">
        <v>2215</v>
      </c>
      <c r="C154" s="460">
        <v>5960</v>
      </c>
      <c r="D154" s="462">
        <v>0</v>
      </c>
      <c r="E154" s="463">
        <v>0</v>
      </c>
      <c r="F154" s="461">
        <v>5960</v>
      </c>
    </row>
    <row r="155" spans="1:6" s="384" customFormat="1">
      <c r="A155" s="440"/>
      <c r="B155" s="443" t="s">
        <v>166</v>
      </c>
      <c r="C155" s="464"/>
      <c r="D155" s="462"/>
      <c r="E155" s="463"/>
      <c r="F155" s="463"/>
    </row>
    <row r="156" spans="1:6" s="384" customFormat="1">
      <c r="A156" s="440"/>
      <c r="B156" s="447" t="s">
        <v>44</v>
      </c>
      <c r="C156" s="464"/>
      <c r="D156" s="462"/>
      <c r="E156" s="463"/>
      <c r="F156" s="463"/>
    </row>
    <row r="157" spans="1:6" s="384" customFormat="1">
      <c r="A157" s="442" t="s">
        <v>170</v>
      </c>
      <c r="B157" s="441"/>
      <c r="C157" s="464"/>
      <c r="D157" s="462"/>
      <c r="E157" s="463"/>
      <c r="F157" s="463"/>
    </row>
    <row r="158" spans="1:6" s="384" customFormat="1">
      <c r="A158" s="442">
        <v>6906864</v>
      </c>
      <c r="B158" s="444" t="s">
        <v>2216</v>
      </c>
      <c r="C158" s="460">
        <v>6145</v>
      </c>
      <c r="D158" s="462">
        <v>0</v>
      </c>
      <c r="E158" s="463">
        <v>0</v>
      </c>
      <c r="F158" s="461">
        <v>6145</v>
      </c>
    </row>
    <row r="159" spans="1:6" s="384" customFormat="1">
      <c r="A159" s="440"/>
      <c r="B159" s="443" t="s">
        <v>2217</v>
      </c>
      <c r="C159" s="464"/>
      <c r="D159" s="462"/>
      <c r="E159" s="463"/>
      <c r="F159" s="463"/>
    </row>
    <row r="160" spans="1:6" s="384" customFormat="1" ht="15.75" thickBot="1">
      <c r="A160" s="440"/>
      <c r="B160" s="445"/>
      <c r="C160" s="464"/>
      <c r="D160" s="462"/>
      <c r="E160" s="463"/>
      <c r="F160" s="463"/>
    </row>
    <row r="161" spans="1:6" s="384" customFormat="1" ht="18.75">
      <c r="A161" s="448" t="s">
        <v>0</v>
      </c>
      <c r="B161" s="450" t="s">
        <v>169</v>
      </c>
      <c r="C161" s="470" t="s">
        <v>4</v>
      </c>
      <c r="D161" s="456" t="s">
        <v>1105</v>
      </c>
      <c r="E161" s="458" t="s">
        <v>1107</v>
      </c>
      <c r="F161" s="485" t="s">
        <v>1104</v>
      </c>
    </row>
    <row r="162" spans="1:6" s="384" customFormat="1" ht="15.75" thickBot="1">
      <c r="A162" s="449" t="s">
        <v>1</v>
      </c>
      <c r="B162" s="451" t="s">
        <v>3</v>
      </c>
      <c r="C162" s="471"/>
      <c r="D162" s="457" t="s">
        <v>1106</v>
      </c>
      <c r="E162" s="459"/>
      <c r="F162" s="486"/>
    </row>
    <row r="163" spans="1:6" s="384" customFormat="1">
      <c r="A163" s="440"/>
      <c r="B163" s="445"/>
      <c r="C163" s="464"/>
      <c r="D163" s="462"/>
      <c r="E163" s="463"/>
      <c r="F163" s="463"/>
    </row>
    <row r="164" spans="1:6" s="384" customFormat="1">
      <c r="A164" s="442">
        <v>6958101</v>
      </c>
      <c r="B164" s="444" t="s">
        <v>2218</v>
      </c>
      <c r="C164" s="460">
        <v>190</v>
      </c>
      <c r="D164" s="462">
        <v>0</v>
      </c>
      <c r="E164" s="463">
        <v>180</v>
      </c>
      <c r="F164" s="461">
        <v>370</v>
      </c>
    </row>
    <row r="165" spans="1:6" s="384" customFormat="1">
      <c r="A165" s="440"/>
      <c r="B165" s="443" t="s">
        <v>2219</v>
      </c>
      <c r="C165" s="464"/>
      <c r="D165" s="462"/>
      <c r="E165" s="463"/>
      <c r="F165" s="463"/>
    </row>
    <row r="166" spans="1:6" s="384" customFormat="1" ht="15.75" thickBot="1">
      <c r="A166" s="440"/>
      <c r="B166" s="443"/>
      <c r="C166" s="464"/>
      <c r="D166" s="462"/>
      <c r="E166" s="463"/>
      <c r="F166" s="463"/>
    </row>
    <row r="167" spans="1:6" s="384" customFormat="1" ht="18.75">
      <c r="A167" s="452" t="s">
        <v>179</v>
      </c>
      <c r="B167" s="453" t="s">
        <v>178</v>
      </c>
      <c r="C167" s="470" t="s">
        <v>4</v>
      </c>
      <c r="D167" s="456" t="s">
        <v>1105</v>
      </c>
      <c r="E167" s="458" t="s">
        <v>1107</v>
      </c>
      <c r="F167" s="485" t="s">
        <v>1104</v>
      </c>
    </row>
    <row r="168" spans="1:6" s="384" customFormat="1" ht="15.75" thickBot="1">
      <c r="A168" s="454" t="s">
        <v>1</v>
      </c>
      <c r="B168" s="455" t="s">
        <v>3</v>
      </c>
      <c r="C168" s="471"/>
      <c r="D168" s="457" t="s">
        <v>1106</v>
      </c>
      <c r="E168" s="459"/>
      <c r="F168" s="486"/>
    </row>
    <row r="169" spans="1:6" s="384" customFormat="1">
      <c r="A169" s="446"/>
      <c r="B169" s="441"/>
      <c r="C169" s="464"/>
      <c r="D169" s="462"/>
      <c r="E169" s="463"/>
      <c r="F169" s="463"/>
    </row>
    <row r="170" spans="1:6" s="384" customFormat="1">
      <c r="A170" s="442" t="s">
        <v>2220</v>
      </c>
      <c r="B170" s="441"/>
      <c r="C170" s="464"/>
      <c r="D170" s="462"/>
      <c r="E170" s="463"/>
      <c r="F170" s="463"/>
    </row>
    <row r="171" spans="1:6" s="384" customFormat="1">
      <c r="A171" s="442">
        <v>6715495</v>
      </c>
      <c r="B171" s="444" t="s">
        <v>185</v>
      </c>
      <c r="C171" s="460">
        <v>420</v>
      </c>
      <c r="D171" s="462">
        <v>0</v>
      </c>
      <c r="E171" s="463">
        <v>0</v>
      </c>
      <c r="F171" s="461">
        <v>420</v>
      </c>
    </row>
    <row r="172" spans="1:6" s="384" customFormat="1">
      <c r="A172" s="442">
        <v>6715496</v>
      </c>
      <c r="B172" s="444" t="s">
        <v>186</v>
      </c>
      <c r="C172" s="460">
        <v>465</v>
      </c>
      <c r="D172" s="462">
        <v>0</v>
      </c>
      <c r="E172" s="463">
        <v>0</v>
      </c>
      <c r="F172" s="461">
        <v>465</v>
      </c>
    </row>
    <row r="173" spans="1:6" s="384" customFormat="1">
      <c r="A173" s="442">
        <v>6715497</v>
      </c>
      <c r="B173" s="444" t="s">
        <v>187</v>
      </c>
      <c r="C173" s="460">
        <v>510</v>
      </c>
      <c r="D173" s="462">
        <v>0</v>
      </c>
      <c r="E173" s="463">
        <v>0</v>
      </c>
      <c r="F173" s="461">
        <v>510</v>
      </c>
    </row>
    <row r="174" spans="1:6" s="384" customFormat="1">
      <c r="A174" s="442">
        <v>7109522</v>
      </c>
      <c r="B174" s="444" t="s">
        <v>188</v>
      </c>
      <c r="C174" s="460">
        <v>525</v>
      </c>
      <c r="D174" s="462">
        <v>0</v>
      </c>
      <c r="E174" s="463">
        <v>0</v>
      </c>
      <c r="F174" s="461">
        <v>525</v>
      </c>
    </row>
    <row r="175" spans="1:6" s="384" customFormat="1">
      <c r="A175" s="442">
        <v>6715498</v>
      </c>
      <c r="B175" s="444" t="s">
        <v>184</v>
      </c>
      <c r="C175" s="460">
        <v>555</v>
      </c>
      <c r="D175" s="462">
        <v>0</v>
      </c>
      <c r="E175" s="463">
        <v>0</v>
      </c>
      <c r="F175" s="461">
        <v>555</v>
      </c>
    </row>
    <row r="176" spans="1:6" s="384" customFormat="1">
      <c r="A176" s="385"/>
      <c r="B176" s="30"/>
      <c r="C176" s="395"/>
      <c r="D176" s="393"/>
      <c r="E176" s="394"/>
      <c r="F176" s="394"/>
    </row>
    <row r="177" spans="1:6" ht="15.75" thickBot="1"/>
    <row r="178" spans="1:6" ht="18.75">
      <c r="A178" s="174" t="s">
        <v>0</v>
      </c>
      <c r="B178" s="178" t="s">
        <v>292</v>
      </c>
      <c r="C178" s="470" t="s">
        <v>4</v>
      </c>
      <c r="D178" s="191" t="s">
        <v>1105</v>
      </c>
      <c r="E178" s="193" t="s">
        <v>1107</v>
      </c>
      <c r="F178" s="485" t="s">
        <v>1104</v>
      </c>
    </row>
    <row r="179" spans="1:6" ht="15.75" thickBot="1">
      <c r="A179" s="176" t="s">
        <v>1</v>
      </c>
      <c r="B179" s="179" t="s">
        <v>3</v>
      </c>
      <c r="C179" s="471"/>
      <c r="D179" s="192" t="s">
        <v>1106</v>
      </c>
      <c r="E179" s="194"/>
      <c r="F179" s="486"/>
    </row>
    <row r="192" spans="1:6">
      <c r="A192" s="9" t="s">
        <v>170</v>
      </c>
    </row>
    <row r="193" spans="1:6">
      <c r="A193" s="9">
        <v>7110098</v>
      </c>
      <c r="B193" s="6" t="s">
        <v>292</v>
      </c>
      <c r="C193" s="223">
        <v>2075</v>
      </c>
      <c r="D193" s="229">
        <f>+'Cover Sheet'!$B$30</f>
        <v>0.24</v>
      </c>
      <c r="E193" s="231">
        <v>0</v>
      </c>
      <c r="F193" s="224">
        <f>+C193*(1-D193)+E193</f>
        <v>1577</v>
      </c>
    </row>
    <row r="194" spans="1:6">
      <c r="B194" s="3" t="s">
        <v>293</v>
      </c>
    </row>
    <row r="195" spans="1:6">
      <c r="A195" s="11"/>
      <c r="B195" s="3" t="s">
        <v>1414</v>
      </c>
    </row>
    <row r="196" spans="1:6" ht="15.75" thickBot="1">
      <c r="A196" s="23"/>
    </row>
    <row r="197" spans="1:6" ht="18.75">
      <c r="A197" s="174" t="s">
        <v>0</v>
      </c>
      <c r="B197" s="178" t="s">
        <v>294</v>
      </c>
      <c r="C197" s="470" t="s">
        <v>4</v>
      </c>
      <c r="D197" s="191" t="s">
        <v>1105</v>
      </c>
      <c r="E197" s="193" t="s">
        <v>1107</v>
      </c>
      <c r="F197" s="485" t="s">
        <v>1104</v>
      </c>
    </row>
    <row r="198" spans="1:6" ht="15.75" thickBot="1">
      <c r="A198" s="176" t="s">
        <v>1</v>
      </c>
      <c r="B198" s="179" t="s">
        <v>3</v>
      </c>
      <c r="C198" s="471"/>
      <c r="D198" s="192" t="s">
        <v>1106</v>
      </c>
      <c r="E198" s="194"/>
      <c r="F198" s="486"/>
    </row>
    <row r="209" spans="1:6">
      <c r="B209" s="58" t="s">
        <v>1972</v>
      </c>
    </row>
    <row r="210" spans="1:6" s="384" customFormat="1">
      <c r="A210" s="385"/>
      <c r="B210" s="58"/>
      <c r="C210" s="395"/>
      <c r="D210" s="393"/>
      <c r="E210" s="394"/>
      <c r="F210" s="394"/>
    </row>
    <row r="211" spans="1:6">
      <c r="A211" s="9" t="s">
        <v>2124</v>
      </c>
    </row>
    <row r="212" spans="1:6">
      <c r="A212" s="9" t="s">
        <v>2037</v>
      </c>
    </row>
    <row r="213" spans="1:6">
      <c r="A213" s="9">
        <v>6906574</v>
      </c>
      <c r="B213" s="6" t="s">
        <v>295</v>
      </c>
      <c r="C213" s="223">
        <v>4060</v>
      </c>
      <c r="D213" s="229">
        <f>+'Cover Sheet'!$B$30</f>
        <v>0.24</v>
      </c>
      <c r="E213" s="231">
        <v>0</v>
      </c>
      <c r="F213" s="224">
        <f>+C213*(1-D213)+E213</f>
        <v>3085.6</v>
      </c>
    </row>
    <row r="214" spans="1:6">
      <c r="B214" s="3" t="s">
        <v>296</v>
      </c>
    </row>
    <row r="215" spans="1:6">
      <c r="A215" s="9" t="s">
        <v>44</v>
      </c>
    </row>
    <row r="216" spans="1:6">
      <c r="A216" s="9" t="s">
        <v>2125</v>
      </c>
    </row>
    <row r="217" spans="1:6">
      <c r="A217" s="9" t="s">
        <v>2038</v>
      </c>
    </row>
    <row r="218" spans="1:6">
      <c r="A218" s="9">
        <v>6906676</v>
      </c>
      <c r="B218" s="6" t="s">
        <v>297</v>
      </c>
      <c r="C218" s="223">
        <v>6275</v>
      </c>
      <c r="D218" s="229">
        <f>+'Cover Sheet'!$B$30</f>
        <v>0.24</v>
      </c>
      <c r="E218" s="231">
        <v>0</v>
      </c>
      <c r="F218" s="224">
        <f>+C218*(1-D218)+E218</f>
        <v>4769</v>
      </c>
    </row>
    <row r="219" spans="1:6">
      <c r="B219" s="96" t="s">
        <v>298</v>
      </c>
    </row>
    <row r="220" spans="1:6">
      <c r="B220" s="3" t="s">
        <v>299</v>
      </c>
    </row>
    <row r="221" spans="1:6">
      <c r="B221" s="3" t="s">
        <v>300</v>
      </c>
    </row>
    <row r="222" spans="1:6">
      <c r="B222" s="3" t="s">
        <v>301</v>
      </c>
    </row>
    <row r="223" spans="1:6">
      <c r="B223" s="3" t="s">
        <v>138</v>
      </c>
    </row>
    <row r="224" spans="1:6">
      <c r="B224" s="3" t="s">
        <v>302</v>
      </c>
    </row>
    <row r="225" spans="1:6">
      <c r="B225" s="3" t="s">
        <v>303</v>
      </c>
    </row>
    <row r="226" spans="1:6">
      <c r="A226" s="11"/>
    </row>
    <row r="227" spans="1:6" ht="15.75" thickBot="1">
      <c r="A227" s="22"/>
    </row>
    <row r="228" spans="1:6" ht="18.75">
      <c r="A228" s="174" t="s">
        <v>0</v>
      </c>
      <c r="B228" s="175" t="s">
        <v>173</v>
      </c>
      <c r="C228" s="470" t="s">
        <v>4</v>
      </c>
      <c r="D228" s="191" t="s">
        <v>1105</v>
      </c>
      <c r="E228" s="193" t="s">
        <v>1107</v>
      </c>
      <c r="F228" s="485" t="s">
        <v>1104</v>
      </c>
    </row>
    <row r="229" spans="1:6" ht="15.75" thickBot="1">
      <c r="A229" s="176" t="s">
        <v>1</v>
      </c>
      <c r="B229" s="177" t="s">
        <v>3</v>
      </c>
      <c r="C229" s="471"/>
      <c r="D229" s="192" t="s">
        <v>1106</v>
      </c>
      <c r="E229" s="194"/>
      <c r="F229" s="486"/>
    </row>
    <row r="230" spans="1:6">
      <c r="A230" s="22"/>
    </row>
    <row r="231" spans="1:6">
      <c r="A231" s="9">
        <v>6680073</v>
      </c>
      <c r="B231" s="6" t="s">
        <v>304</v>
      </c>
      <c r="C231" s="223">
        <v>7720</v>
      </c>
      <c r="D231" s="229">
        <f>+'Cover Sheet'!$B$30</f>
        <v>0.24</v>
      </c>
      <c r="E231" s="231">
        <v>0</v>
      </c>
      <c r="F231" s="224">
        <f>+C231*(1-D231)+E231</f>
        <v>5867.2</v>
      </c>
    </row>
    <row r="232" spans="1:6">
      <c r="B232" s="3" t="s">
        <v>305</v>
      </c>
    </row>
    <row r="233" spans="1:6">
      <c r="A233" s="35"/>
    </row>
    <row r="234" spans="1:6">
      <c r="A234" s="9">
        <v>6697973</v>
      </c>
      <c r="B234" s="6" t="s">
        <v>304</v>
      </c>
      <c r="C234" s="223">
        <v>2300</v>
      </c>
      <c r="D234" s="229">
        <f>+'Cover Sheet'!$B$30</f>
        <v>0.24</v>
      </c>
      <c r="E234" s="231">
        <v>0</v>
      </c>
      <c r="F234" s="224">
        <f>+C234*(1-D234)+E234</f>
        <v>1748</v>
      </c>
    </row>
    <row r="235" spans="1:6">
      <c r="B235" s="3" t="s">
        <v>306</v>
      </c>
    </row>
    <row r="236" spans="1:6">
      <c r="A236" s="35"/>
    </row>
    <row r="237" spans="1:6">
      <c r="A237" s="9">
        <v>6697972</v>
      </c>
      <c r="B237" s="6" t="s">
        <v>307</v>
      </c>
      <c r="C237" s="223">
        <v>1930</v>
      </c>
      <c r="D237" s="229">
        <f>+'Cover Sheet'!$B$30</f>
        <v>0.24</v>
      </c>
      <c r="E237" s="231">
        <v>0</v>
      </c>
      <c r="F237" s="224">
        <f>+C237*(1-D237)+E237</f>
        <v>1466.8</v>
      </c>
    </row>
    <row r="238" spans="1:6">
      <c r="B238" s="3" t="s">
        <v>308</v>
      </c>
    </row>
    <row r="239" spans="1:6">
      <c r="A239" s="11"/>
    </row>
    <row r="240" spans="1:6">
      <c r="A240" s="9">
        <v>6688806</v>
      </c>
      <c r="B240" s="6" t="s">
        <v>309</v>
      </c>
      <c r="C240" s="223">
        <v>240</v>
      </c>
      <c r="D240" s="229">
        <f>+'Cover Sheet'!$B$30</f>
        <v>0.24</v>
      </c>
      <c r="E240" s="231">
        <v>0</v>
      </c>
      <c r="F240" s="224">
        <f>+C240*(1-D240)+E240</f>
        <v>182.4</v>
      </c>
    </row>
    <row r="241" spans="1:6">
      <c r="A241" s="30"/>
    </row>
    <row r="242" spans="1:6">
      <c r="A242" s="9">
        <v>7160486</v>
      </c>
      <c r="B242" s="6" t="s">
        <v>310</v>
      </c>
      <c r="C242" s="223">
        <v>1940</v>
      </c>
      <c r="D242" s="229">
        <f>+'Cover Sheet'!$B$30</f>
        <v>0.24</v>
      </c>
      <c r="E242" s="231">
        <v>0</v>
      </c>
      <c r="F242" s="224">
        <f>+C242*(1-D242)+E242</f>
        <v>1474.4</v>
      </c>
    </row>
    <row r="243" spans="1:6">
      <c r="B243" s="16" t="s">
        <v>312</v>
      </c>
    </row>
    <row r="244" spans="1:6">
      <c r="B244" s="16" t="s">
        <v>313</v>
      </c>
    </row>
    <row r="245" spans="1:6">
      <c r="B245" s="16" t="s">
        <v>314</v>
      </c>
    </row>
    <row r="246" spans="1:6">
      <c r="B246" s="96" t="s">
        <v>311</v>
      </c>
    </row>
    <row r="247" spans="1:6" ht="15.75" thickBot="1">
      <c r="A247" s="22"/>
    </row>
    <row r="248" spans="1:6" ht="18.75">
      <c r="A248" s="174" t="s">
        <v>0</v>
      </c>
      <c r="B248" s="178" t="s">
        <v>315</v>
      </c>
      <c r="C248" s="470" t="s">
        <v>4</v>
      </c>
      <c r="D248" s="191" t="s">
        <v>1105</v>
      </c>
      <c r="E248" s="193" t="s">
        <v>1107</v>
      </c>
      <c r="F248" s="485" t="s">
        <v>1104</v>
      </c>
    </row>
    <row r="249" spans="1:6" ht="15.75" thickBot="1">
      <c r="A249" s="176" t="s">
        <v>1</v>
      </c>
      <c r="B249" s="179" t="s">
        <v>3</v>
      </c>
      <c r="C249" s="471"/>
      <c r="D249" s="192" t="s">
        <v>1106</v>
      </c>
      <c r="E249" s="194"/>
      <c r="F249" s="486"/>
    </row>
    <row r="256" spans="1:6">
      <c r="A256" s="9" t="s">
        <v>170</v>
      </c>
    </row>
    <row r="257" spans="1:6">
      <c r="A257" s="9">
        <v>7113419</v>
      </c>
      <c r="B257" s="6" t="s">
        <v>316</v>
      </c>
      <c r="C257" s="223">
        <v>4430</v>
      </c>
      <c r="D257" s="229">
        <f>+'Cover Sheet'!$B$30</f>
        <v>0.24</v>
      </c>
      <c r="E257" s="231">
        <v>0</v>
      </c>
      <c r="F257" s="224">
        <f>+C257*(1-D257)+E257</f>
        <v>3366.8</v>
      </c>
    </row>
    <row r="258" spans="1:6">
      <c r="B258" s="3" t="s">
        <v>317</v>
      </c>
    </row>
    <row r="259" spans="1:6">
      <c r="B259" s="3" t="s">
        <v>318</v>
      </c>
    </row>
    <row r="260" spans="1:6">
      <c r="B260" s="3" t="s">
        <v>319</v>
      </c>
    </row>
    <row r="261" spans="1:6">
      <c r="B261" s="3" t="s">
        <v>320</v>
      </c>
    </row>
    <row r="262" spans="1:6">
      <c r="A262" s="11"/>
    </row>
    <row r="263" spans="1:6">
      <c r="B263" s="99" t="s">
        <v>321</v>
      </c>
    </row>
    <row r="264" spans="1:6">
      <c r="A264" s="34"/>
    </row>
    <row r="265" spans="1:6">
      <c r="A265" s="9">
        <v>7113736</v>
      </c>
      <c r="B265" s="6" t="s">
        <v>322</v>
      </c>
      <c r="C265" s="223">
        <v>630</v>
      </c>
      <c r="D265" s="229">
        <f>+'Cover Sheet'!$B$30</f>
        <v>0.24</v>
      </c>
      <c r="E265" s="231">
        <v>0</v>
      </c>
      <c r="F265" s="224">
        <f>+C265*(1-D265)+E265</f>
        <v>478.8</v>
      </c>
    </row>
    <row r="266" spans="1:6">
      <c r="B266" s="3" t="s">
        <v>323</v>
      </c>
    </row>
    <row r="267" spans="1:6">
      <c r="A267" s="9">
        <v>7150181</v>
      </c>
      <c r="B267" s="6" t="s">
        <v>324</v>
      </c>
      <c r="C267" s="223">
        <v>925</v>
      </c>
      <c r="D267" s="229">
        <f>+'Cover Sheet'!$B$30</f>
        <v>0.24</v>
      </c>
      <c r="E267" s="231">
        <v>0</v>
      </c>
      <c r="F267" s="224">
        <f>+C267*(1-D267)+E267</f>
        <v>703</v>
      </c>
    </row>
    <row r="268" spans="1:6">
      <c r="B268" s="16" t="s">
        <v>325</v>
      </c>
    </row>
    <row r="269" spans="1:6">
      <c r="B269" s="16" t="s">
        <v>326</v>
      </c>
    </row>
    <row r="270" spans="1:6">
      <c r="B270" s="3" t="s">
        <v>323</v>
      </c>
    </row>
    <row r="271" spans="1:6">
      <c r="A271" s="9">
        <v>7113656</v>
      </c>
      <c r="B271" s="6" t="s">
        <v>327</v>
      </c>
      <c r="C271" s="223">
        <v>410</v>
      </c>
      <c r="D271" s="229">
        <f>+'Cover Sheet'!$B$30</f>
        <v>0.24</v>
      </c>
      <c r="E271" s="231">
        <v>0</v>
      </c>
      <c r="F271" s="224">
        <f>+C271*(1-D271)+E271</f>
        <v>311.60000000000002</v>
      </c>
    </row>
    <row r="272" spans="1:6">
      <c r="A272" s="22"/>
    </row>
    <row r="273" spans="1:6">
      <c r="B273" s="99" t="s">
        <v>328</v>
      </c>
    </row>
    <row r="274" spans="1:6">
      <c r="A274" s="9">
        <v>6727411</v>
      </c>
      <c r="B274" s="6" t="s">
        <v>329</v>
      </c>
      <c r="C274" s="223">
        <v>180</v>
      </c>
      <c r="D274" s="229">
        <f>+'Cover Sheet'!$B$30</f>
        <v>0.24</v>
      </c>
      <c r="E274" s="231">
        <v>0</v>
      </c>
      <c r="F274" s="224">
        <f>+C274*(1-D274)+E274</f>
        <v>136.80000000000001</v>
      </c>
    </row>
    <row r="275" spans="1:6">
      <c r="B275" s="3" t="s">
        <v>330</v>
      </c>
    </row>
    <row r="276" spans="1:6">
      <c r="A276" s="22"/>
    </row>
    <row r="277" spans="1:6" ht="15.75" thickBot="1">
      <c r="A277" s="31"/>
    </row>
    <row r="278" spans="1:6" ht="18.75">
      <c r="A278" s="174" t="s">
        <v>0</v>
      </c>
      <c r="B278" s="178" t="s">
        <v>331</v>
      </c>
      <c r="C278" s="470" t="s">
        <v>4</v>
      </c>
      <c r="D278" s="191" t="s">
        <v>1105</v>
      </c>
      <c r="E278" s="193" t="s">
        <v>1107</v>
      </c>
      <c r="F278" s="485" t="s">
        <v>1104</v>
      </c>
    </row>
    <row r="279" spans="1:6" ht="15.75" thickBot="1">
      <c r="A279" s="176" t="s">
        <v>1</v>
      </c>
      <c r="B279" s="179" t="s">
        <v>3</v>
      </c>
      <c r="C279" s="471"/>
      <c r="D279" s="192" t="s">
        <v>1106</v>
      </c>
      <c r="E279" s="194"/>
      <c r="F279" s="486"/>
    </row>
    <row r="280" spans="1:6">
      <c r="A280" s="11"/>
    </row>
    <row r="281" spans="1:6">
      <c r="A281" s="9" t="s">
        <v>2039</v>
      </c>
    </row>
    <row r="282" spans="1:6">
      <c r="A282" s="9">
        <v>7113420</v>
      </c>
      <c r="B282" s="6" t="s">
        <v>331</v>
      </c>
      <c r="C282" s="223">
        <v>6275</v>
      </c>
      <c r="D282" s="229">
        <f>+'Cover Sheet'!$B$30</f>
        <v>0.24</v>
      </c>
      <c r="E282" s="231">
        <v>0</v>
      </c>
      <c r="F282" s="224">
        <f>+C282*(1-D282)+E282</f>
        <v>4769</v>
      </c>
    </row>
    <row r="283" spans="1:6">
      <c r="B283" s="3" t="s">
        <v>332</v>
      </c>
    </row>
    <row r="284" spans="1:6">
      <c r="B284" s="3" t="s">
        <v>318</v>
      </c>
    </row>
    <row r="285" spans="1:6">
      <c r="B285" s="3" t="s">
        <v>319</v>
      </c>
    </row>
    <row r="286" spans="1:6">
      <c r="A286" s="11"/>
    </row>
    <row r="287" spans="1:6">
      <c r="B287" s="99" t="s">
        <v>333</v>
      </c>
    </row>
    <row r="288" spans="1:6">
      <c r="A288" s="34"/>
    </row>
    <row r="289" spans="1:6">
      <c r="A289" s="9">
        <v>7113737</v>
      </c>
      <c r="B289" s="6" t="s">
        <v>322</v>
      </c>
      <c r="C289" s="223">
        <v>670</v>
      </c>
      <c r="D289" s="229">
        <f>+'Cover Sheet'!$B$30</f>
        <v>0.24</v>
      </c>
      <c r="E289" s="231">
        <v>0</v>
      </c>
      <c r="F289" s="224">
        <f>+C289*(1-D289)+E289</f>
        <v>509.2</v>
      </c>
    </row>
    <row r="290" spans="1:6">
      <c r="B290" s="3" t="s">
        <v>334</v>
      </c>
    </row>
    <row r="291" spans="1:6">
      <c r="B291" s="3" t="s">
        <v>335</v>
      </c>
    </row>
    <row r="292" spans="1:6">
      <c r="A292" s="9">
        <v>7113738</v>
      </c>
      <c r="B292" s="6" t="s">
        <v>336</v>
      </c>
      <c r="C292" s="223">
        <v>710</v>
      </c>
      <c r="D292" s="229">
        <f>+'Cover Sheet'!$B$30</f>
        <v>0.24</v>
      </c>
      <c r="E292" s="231">
        <v>0</v>
      </c>
      <c r="F292" s="224">
        <f>+C292*(1-D292)+E292</f>
        <v>539.6</v>
      </c>
    </row>
    <row r="293" spans="1:6">
      <c r="B293" s="3" t="s">
        <v>337</v>
      </c>
    </row>
    <row r="294" spans="1:6">
      <c r="B294" s="3" t="s">
        <v>335</v>
      </c>
    </row>
    <row r="295" spans="1:6">
      <c r="A295" s="9">
        <v>7141800</v>
      </c>
      <c r="B295" s="6" t="s">
        <v>324</v>
      </c>
      <c r="C295" s="223">
        <v>985</v>
      </c>
      <c r="D295" s="229">
        <f>+'Cover Sheet'!$B$30</f>
        <v>0.24</v>
      </c>
      <c r="E295" s="231">
        <v>0</v>
      </c>
      <c r="F295" s="224">
        <f>+C295*(1-D295)+E295</f>
        <v>748.6</v>
      </c>
    </row>
    <row r="296" spans="1:6">
      <c r="B296" s="3" t="s">
        <v>338</v>
      </c>
    </row>
    <row r="297" spans="1:6">
      <c r="B297" s="3" t="s">
        <v>339</v>
      </c>
    </row>
    <row r="298" spans="1:6">
      <c r="B298" s="3" t="s">
        <v>340</v>
      </c>
    </row>
    <row r="299" spans="1:6">
      <c r="B299" s="3" t="s">
        <v>341</v>
      </c>
    </row>
    <row r="300" spans="1:6">
      <c r="B300" s="3" t="s">
        <v>335</v>
      </c>
    </row>
    <row r="301" spans="1:6">
      <c r="A301" s="9">
        <v>7113657</v>
      </c>
      <c r="B301" s="6" t="s">
        <v>327</v>
      </c>
      <c r="C301" s="223">
        <v>410</v>
      </c>
      <c r="D301" s="229">
        <f>+'Cover Sheet'!$B$30</f>
        <v>0.24</v>
      </c>
      <c r="E301" s="231">
        <v>0</v>
      </c>
      <c r="F301" s="224">
        <f>+C301*(1-D301)+E301</f>
        <v>311.60000000000002</v>
      </c>
    </row>
    <row r="302" spans="1:6">
      <c r="A302" s="9"/>
    </row>
    <row r="303" spans="1:6">
      <c r="B303" s="99" t="s">
        <v>342</v>
      </c>
    </row>
    <row r="304" spans="1:6">
      <c r="A304" s="9">
        <v>7114764</v>
      </c>
      <c r="B304" s="6" t="s">
        <v>329</v>
      </c>
      <c r="C304" s="223">
        <v>205</v>
      </c>
      <c r="D304" s="229">
        <f>+'Cover Sheet'!$B$30</f>
        <v>0.24</v>
      </c>
      <c r="E304" s="231">
        <v>0</v>
      </c>
      <c r="F304" s="224">
        <f>+C304*(1-D304)+E304</f>
        <v>155.80000000000001</v>
      </c>
    </row>
    <row r="305" spans="1:6">
      <c r="B305" s="3" t="s">
        <v>343</v>
      </c>
    </row>
    <row r="306" spans="1:6">
      <c r="A306" s="22"/>
    </row>
    <row r="307" spans="1:6" ht="15.75" thickBot="1">
      <c r="A307" s="10"/>
    </row>
    <row r="308" spans="1:6" ht="18.75">
      <c r="A308" s="174" t="s">
        <v>0</v>
      </c>
      <c r="B308" s="178" t="s">
        <v>344</v>
      </c>
      <c r="C308" s="470" t="s">
        <v>4</v>
      </c>
      <c r="D308" s="191" t="s">
        <v>1105</v>
      </c>
      <c r="E308" s="193" t="s">
        <v>1107</v>
      </c>
      <c r="F308" s="485" t="s">
        <v>1104</v>
      </c>
    </row>
    <row r="309" spans="1:6" ht="15.75" thickBot="1">
      <c r="A309" s="176" t="s">
        <v>1</v>
      </c>
      <c r="B309" s="179" t="s">
        <v>3</v>
      </c>
      <c r="C309" s="471"/>
      <c r="D309" s="192" t="s">
        <v>1106</v>
      </c>
      <c r="E309" s="194"/>
      <c r="F309" s="486"/>
    </row>
    <row r="310" spans="1:6">
      <c r="A310" s="11"/>
    </row>
    <row r="311" spans="1:6">
      <c r="A311" s="9" t="s">
        <v>2032</v>
      </c>
    </row>
    <row r="312" spans="1:6">
      <c r="A312" s="9" t="s">
        <v>2126</v>
      </c>
    </row>
    <row r="313" spans="1:6">
      <c r="A313" s="9" t="s">
        <v>2040</v>
      </c>
    </row>
    <row r="314" spans="1:6">
      <c r="A314" s="9">
        <v>7113421</v>
      </c>
      <c r="B314" s="6" t="s">
        <v>344</v>
      </c>
      <c r="C314" s="223">
        <v>7860</v>
      </c>
      <c r="D314" s="229">
        <f>+'Cover Sheet'!$B$30</f>
        <v>0.24</v>
      </c>
      <c r="E314" s="231">
        <v>0</v>
      </c>
      <c r="F314" s="224">
        <f>+C314*(1-D314)+E314</f>
        <v>5973.6</v>
      </c>
    </row>
    <row r="315" spans="1:6">
      <c r="B315" s="3" t="s">
        <v>345</v>
      </c>
    </row>
    <row r="316" spans="1:6">
      <c r="B316" s="3" t="s">
        <v>346</v>
      </c>
    </row>
    <row r="317" spans="1:6">
      <c r="B317" s="3" t="s">
        <v>347</v>
      </c>
    </row>
    <row r="318" spans="1:6">
      <c r="B318" s="3" t="s">
        <v>319</v>
      </c>
    </row>
    <row r="319" spans="1:6">
      <c r="B319" s="6" t="s">
        <v>348</v>
      </c>
    </row>
    <row r="320" spans="1:6">
      <c r="A320" s="102"/>
    </row>
    <row r="321" spans="1:6">
      <c r="B321" s="99" t="s">
        <v>349</v>
      </c>
    </row>
    <row r="322" spans="1:6">
      <c r="A322" s="34"/>
    </row>
    <row r="323" spans="1:6">
      <c r="A323" s="9">
        <v>7113737</v>
      </c>
      <c r="B323" s="6" t="s">
        <v>322</v>
      </c>
      <c r="C323" s="223">
        <v>670</v>
      </c>
      <c r="D323" s="229">
        <f>+'Cover Sheet'!$B$30</f>
        <v>0.24</v>
      </c>
      <c r="E323" s="231">
        <v>0</v>
      </c>
      <c r="F323" s="224">
        <f>+C323*(1-D323)+E323</f>
        <v>509.2</v>
      </c>
    </row>
    <row r="324" spans="1:6">
      <c r="B324" s="3" t="s">
        <v>334</v>
      </c>
    </row>
    <row r="325" spans="1:6">
      <c r="B325" s="3" t="s">
        <v>335</v>
      </c>
    </row>
    <row r="326" spans="1:6">
      <c r="A326" s="9">
        <v>7113738</v>
      </c>
      <c r="B326" s="6" t="s">
        <v>336</v>
      </c>
      <c r="C326" s="223">
        <v>710</v>
      </c>
      <c r="D326" s="229">
        <f>+'Cover Sheet'!$B$30</f>
        <v>0.24</v>
      </c>
      <c r="E326" s="231">
        <v>0</v>
      </c>
      <c r="F326" s="224">
        <f>+C326*(1-D326)+E326</f>
        <v>539.6</v>
      </c>
    </row>
    <row r="327" spans="1:6">
      <c r="B327" s="3" t="s">
        <v>337</v>
      </c>
    </row>
    <row r="328" spans="1:6">
      <c r="B328" s="3" t="s">
        <v>335</v>
      </c>
    </row>
    <row r="329" spans="1:6">
      <c r="A329" s="9">
        <v>7141800</v>
      </c>
      <c r="B329" s="6" t="s">
        <v>324</v>
      </c>
      <c r="C329" s="223">
        <v>985</v>
      </c>
      <c r="D329" s="229">
        <f>+'Cover Sheet'!$B$30</f>
        <v>0.24</v>
      </c>
      <c r="E329" s="231">
        <v>0</v>
      </c>
      <c r="F329" s="224">
        <f>+C329*(1-D329)+E329</f>
        <v>748.6</v>
      </c>
    </row>
    <row r="330" spans="1:6">
      <c r="B330" s="3" t="s">
        <v>338</v>
      </c>
    </row>
    <row r="331" spans="1:6">
      <c r="B331" s="3" t="s">
        <v>339</v>
      </c>
    </row>
    <row r="332" spans="1:6">
      <c r="B332" s="3" t="s">
        <v>340</v>
      </c>
    </row>
    <row r="333" spans="1:6">
      <c r="B333" s="3" t="s">
        <v>341</v>
      </c>
    </row>
    <row r="334" spans="1:6">
      <c r="B334" s="3" t="s">
        <v>335</v>
      </c>
    </row>
    <row r="335" spans="1:6">
      <c r="A335" s="9">
        <v>7113657</v>
      </c>
      <c r="B335" s="6" t="s">
        <v>327</v>
      </c>
      <c r="C335" s="223">
        <v>410</v>
      </c>
      <c r="D335" s="229">
        <f>+'Cover Sheet'!$B$30</f>
        <v>0.24</v>
      </c>
      <c r="E335" s="231">
        <v>0</v>
      </c>
      <c r="F335" s="224">
        <f>+C335*(1-D335)+E335</f>
        <v>311.60000000000002</v>
      </c>
    </row>
    <row r="336" spans="1:6">
      <c r="A336" s="102"/>
    </row>
    <row r="337" spans="1:6">
      <c r="B337" s="99" t="s">
        <v>350</v>
      </c>
    </row>
    <row r="338" spans="1:6">
      <c r="A338" s="9">
        <v>7114764</v>
      </c>
      <c r="B338" s="6" t="s">
        <v>329</v>
      </c>
      <c r="C338" s="223">
        <v>205</v>
      </c>
      <c r="D338" s="229">
        <f>+'Cover Sheet'!$B$30</f>
        <v>0.24</v>
      </c>
      <c r="E338" s="231">
        <v>0</v>
      </c>
      <c r="F338" s="224">
        <f>+C338*(1-D338)+E338</f>
        <v>155.80000000000001</v>
      </c>
    </row>
    <row r="339" spans="1:6">
      <c r="A339" s="22"/>
    </row>
    <row r="340" spans="1:6">
      <c r="A340" s="22"/>
    </row>
    <row r="341" spans="1:6">
      <c r="A341" s="22"/>
    </row>
    <row r="342" spans="1:6" ht="15.75" thickBot="1">
      <c r="A342" s="9" t="s">
        <v>44</v>
      </c>
    </row>
    <row r="343" spans="1:6" ht="18.75">
      <c r="A343" s="174" t="s">
        <v>0</v>
      </c>
      <c r="B343" s="178" t="s">
        <v>352</v>
      </c>
      <c r="C343" s="470" t="s">
        <v>4</v>
      </c>
      <c r="D343" s="191" t="s">
        <v>1105</v>
      </c>
      <c r="E343" s="193" t="s">
        <v>1107</v>
      </c>
      <c r="F343" s="485" t="s">
        <v>1104</v>
      </c>
    </row>
    <row r="344" spans="1:6" ht="15.75" thickBot="1">
      <c r="A344" s="176" t="s">
        <v>1</v>
      </c>
      <c r="B344" s="179" t="s">
        <v>3</v>
      </c>
      <c r="C344" s="471"/>
      <c r="D344" s="192" t="s">
        <v>1106</v>
      </c>
      <c r="E344" s="194"/>
      <c r="F344" s="486"/>
    </row>
    <row r="345" spans="1:6">
      <c r="A345" s="11"/>
    </row>
    <row r="346" spans="1:6">
      <c r="A346" s="9" t="s">
        <v>2127</v>
      </c>
    </row>
    <row r="347" spans="1:6">
      <c r="A347" s="9" t="s">
        <v>351</v>
      </c>
    </row>
    <row r="348" spans="1:6">
      <c r="A348" s="9">
        <v>7115923</v>
      </c>
      <c r="B348" s="6" t="s">
        <v>352</v>
      </c>
      <c r="C348" s="223">
        <v>10335</v>
      </c>
      <c r="D348" s="229">
        <f>+'Cover Sheet'!$B$30</f>
        <v>0.24</v>
      </c>
      <c r="E348" s="231">
        <v>0</v>
      </c>
      <c r="F348" s="224">
        <f>+C348*(1-D348)+E348</f>
        <v>7854.6</v>
      </c>
    </row>
    <row r="349" spans="1:6">
      <c r="B349" s="3" t="s">
        <v>317</v>
      </c>
    </row>
    <row r="350" spans="1:6">
      <c r="B350" s="3" t="s">
        <v>318</v>
      </c>
    </row>
    <row r="351" spans="1:6">
      <c r="B351" s="3" t="s">
        <v>319</v>
      </c>
    </row>
    <row r="352" spans="1:6">
      <c r="A352" s="11"/>
    </row>
    <row r="353" spans="1:6">
      <c r="B353" s="99" t="s">
        <v>353</v>
      </c>
    </row>
    <row r="354" spans="1:6">
      <c r="A354" s="9">
        <v>7115937</v>
      </c>
      <c r="B354" s="6" t="s">
        <v>322</v>
      </c>
      <c r="C354" s="223">
        <v>765</v>
      </c>
      <c r="D354" s="229">
        <f>+'Cover Sheet'!$B$30</f>
        <v>0.24</v>
      </c>
      <c r="E354" s="231">
        <v>0</v>
      </c>
      <c r="F354" s="224">
        <f>+C354*(1-D354)+E354</f>
        <v>581.4</v>
      </c>
    </row>
    <row r="355" spans="1:6">
      <c r="B355" s="3" t="s">
        <v>334</v>
      </c>
    </row>
    <row r="356" spans="1:6">
      <c r="B356" s="3" t="s">
        <v>335</v>
      </c>
    </row>
    <row r="357" spans="1:6">
      <c r="A357" s="9">
        <v>7141800</v>
      </c>
      <c r="B357" s="6" t="s">
        <v>324</v>
      </c>
      <c r="C357" s="223">
        <v>985</v>
      </c>
      <c r="D357" s="229">
        <f>+'Cover Sheet'!$B$30</f>
        <v>0.24</v>
      </c>
      <c r="E357" s="231">
        <v>0</v>
      </c>
      <c r="F357" s="224">
        <f>+C357*(1-D357)+E357</f>
        <v>748.6</v>
      </c>
    </row>
    <row r="358" spans="1:6">
      <c r="B358" s="3" t="s">
        <v>338</v>
      </c>
    </row>
    <row r="359" spans="1:6">
      <c r="B359" s="3" t="s">
        <v>339</v>
      </c>
    </row>
    <row r="360" spans="1:6">
      <c r="B360" s="3" t="s">
        <v>340</v>
      </c>
    </row>
    <row r="361" spans="1:6">
      <c r="B361" s="3" t="s">
        <v>354</v>
      </c>
    </row>
    <row r="362" spans="1:6">
      <c r="B362" s="3" t="s">
        <v>335</v>
      </c>
    </row>
    <row r="363" spans="1:6">
      <c r="A363" s="9">
        <v>7117325</v>
      </c>
      <c r="B363" s="6" t="s">
        <v>327</v>
      </c>
      <c r="C363" s="223">
        <v>555</v>
      </c>
      <c r="D363" s="229">
        <f>+'Cover Sheet'!$B$30</f>
        <v>0.24</v>
      </c>
      <c r="E363" s="231">
        <v>0</v>
      </c>
      <c r="F363" s="224">
        <f>+C363*(1-D363)+E363</f>
        <v>421.8</v>
      </c>
    </row>
    <row r="364" spans="1:6">
      <c r="A364" s="102"/>
    </row>
    <row r="365" spans="1:6">
      <c r="A365" s="22"/>
    </row>
    <row r="366" spans="1:6">
      <c r="B366" s="99" t="s">
        <v>355</v>
      </c>
    </row>
    <row r="367" spans="1:6">
      <c r="A367" s="9">
        <v>7114764</v>
      </c>
      <c r="B367" s="6" t="s">
        <v>329</v>
      </c>
      <c r="C367" s="223">
        <v>205</v>
      </c>
      <c r="D367" s="229">
        <f>+'Cover Sheet'!$B$30</f>
        <v>0.24</v>
      </c>
      <c r="E367" s="231">
        <v>0</v>
      </c>
      <c r="F367" s="224">
        <f>+C367*(1-D367)+E367</f>
        <v>155.80000000000001</v>
      </c>
    </row>
    <row r="368" spans="1:6">
      <c r="A368" s="23"/>
    </row>
    <row r="369" spans="1:6" ht="15.75" thickBot="1">
      <c r="A369" s="32" t="s">
        <v>44</v>
      </c>
    </row>
    <row r="370" spans="1:6" ht="18.75">
      <c r="A370" s="174" t="s">
        <v>0</v>
      </c>
      <c r="B370" s="178" t="s">
        <v>357</v>
      </c>
      <c r="C370" s="470" t="s">
        <v>4</v>
      </c>
      <c r="D370" s="191" t="s">
        <v>1105</v>
      </c>
      <c r="E370" s="193" t="s">
        <v>1107</v>
      </c>
      <c r="F370" s="485" t="s">
        <v>1104</v>
      </c>
    </row>
    <row r="371" spans="1:6" ht="15.75" thickBot="1">
      <c r="A371" s="176" t="s">
        <v>1</v>
      </c>
      <c r="B371" s="179" t="s">
        <v>3</v>
      </c>
      <c r="C371" s="471"/>
      <c r="D371" s="192" t="s">
        <v>1106</v>
      </c>
      <c r="E371" s="194"/>
      <c r="F371" s="486"/>
    </row>
    <row r="372" spans="1:6">
      <c r="A372" s="11"/>
    </row>
    <row r="373" spans="1:6">
      <c r="A373" s="9" t="s">
        <v>2128</v>
      </c>
    </row>
    <row r="374" spans="1:6">
      <c r="A374" s="9" t="s">
        <v>356</v>
      </c>
    </row>
    <row r="375" spans="1:6">
      <c r="A375" s="9">
        <v>7157576</v>
      </c>
      <c r="B375" s="6" t="s">
        <v>357</v>
      </c>
      <c r="C375" s="223">
        <v>12825</v>
      </c>
      <c r="D375" s="229">
        <f>+'Cover Sheet'!$B$30</f>
        <v>0.24</v>
      </c>
      <c r="E375" s="231">
        <v>0</v>
      </c>
      <c r="F375" s="224">
        <f>+C375*(1-D375)+E375</f>
        <v>9747</v>
      </c>
    </row>
    <row r="376" spans="1:6">
      <c r="B376" s="3" t="s">
        <v>317</v>
      </c>
    </row>
    <row r="377" spans="1:6">
      <c r="B377" s="3" t="s">
        <v>318</v>
      </c>
    </row>
    <row r="378" spans="1:6">
      <c r="B378" s="3" t="s">
        <v>319</v>
      </c>
    </row>
    <row r="379" spans="1:6">
      <c r="A379" s="11"/>
    </row>
    <row r="380" spans="1:6">
      <c r="B380" s="99" t="s">
        <v>358</v>
      </c>
    </row>
    <row r="381" spans="1:6">
      <c r="A381" s="34"/>
    </row>
    <row r="382" spans="1:6">
      <c r="A382" s="9">
        <v>7115937</v>
      </c>
      <c r="B382" s="6" t="s">
        <v>322</v>
      </c>
      <c r="C382" s="223">
        <v>765</v>
      </c>
      <c r="D382" s="229">
        <f>+'Cover Sheet'!$B$30</f>
        <v>0.24</v>
      </c>
      <c r="E382" s="231">
        <v>0</v>
      </c>
      <c r="F382" s="224">
        <f>+C382*(1-D382)+E382</f>
        <v>581.4</v>
      </c>
    </row>
    <row r="383" spans="1:6">
      <c r="B383" s="3" t="s">
        <v>334</v>
      </c>
    </row>
    <row r="384" spans="1:6">
      <c r="B384" s="3" t="s">
        <v>335</v>
      </c>
    </row>
    <row r="385" spans="1:6">
      <c r="A385" s="11"/>
    </row>
    <row r="386" spans="1:6">
      <c r="B386" s="99" t="s">
        <v>359</v>
      </c>
    </row>
    <row r="387" spans="1:6">
      <c r="A387" s="9">
        <v>7114764</v>
      </c>
      <c r="B387" s="6" t="s">
        <v>329</v>
      </c>
      <c r="C387" s="223">
        <v>205</v>
      </c>
      <c r="D387" s="229">
        <f>+'Cover Sheet'!$B$30</f>
        <v>0.24</v>
      </c>
      <c r="E387" s="231">
        <v>0</v>
      </c>
      <c r="F387" s="224">
        <f>+C387*(1-D387)+E387</f>
        <v>155.80000000000001</v>
      </c>
    </row>
    <row r="388" spans="1:6" ht="15.75" thickBot="1">
      <c r="A388" s="23"/>
    </row>
    <row r="389" spans="1:6" ht="18.75">
      <c r="A389" s="174" t="s">
        <v>0</v>
      </c>
      <c r="B389" s="178" t="s">
        <v>360</v>
      </c>
      <c r="C389" s="470" t="s">
        <v>4</v>
      </c>
      <c r="D389" s="191" t="s">
        <v>1105</v>
      </c>
      <c r="E389" s="193" t="s">
        <v>1107</v>
      </c>
      <c r="F389" s="485" t="s">
        <v>1104</v>
      </c>
    </row>
    <row r="390" spans="1:6" ht="15.75" thickBot="1">
      <c r="A390" s="176" t="s">
        <v>1</v>
      </c>
      <c r="B390" s="179" t="s">
        <v>3</v>
      </c>
      <c r="C390" s="471"/>
      <c r="D390" s="192" t="s">
        <v>1106</v>
      </c>
      <c r="E390" s="194"/>
      <c r="F390" s="486"/>
    </row>
    <row r="391" spans="1:6">
      <c r="A391" s="30"/>
    </row>
    <row r="392" spans="1:6">
      <c r="A392" s="9" t="s">
        <v>2129</v>
      </c>
    </row>
    <row r="393" spans="1:6">
      <c r="A393" s="9">
        <v>7133203</v>
      </c>
      <c r="B393" s="6" t="s">
        <v>360</v>
      </c>
      <c r="C393" s="223">
        <v>15760</v>
      </c>
      <c r="D393" s="229">
        <f>+'Cover Sheet'!$B$30</f>
        <v>0.24</v>
      </c>
      <c r="E393" s="231">
        <v>0</v>
      </c>
      <c r="F393" s="224">
        <f>+C393*(1-D393)+E393</f>
        <v>11977.6</v>
      </c>
    </row>
    <row r="394" spans="1:6">
      <c r="B394" s="3" t="s">
        <v>361</v>
      </c>
    </row>
    <row r="395" spans="1:6">
      <c r="B395" s="3" t="s">
        <v>347</v>
      </c>
    </row>
    <row r="396" spans="1:6">
      <c r="B396" s="3" t="s">
        <v>319</v>
      </c>
    </row>
    <row r="397" spans="1:6">
      <c r="A397" s="11"/>
    </row>
    <row r="399" spans="1:6">
      <c r="A399" s="103"/>
      <c r="B399" s="99" t="s">
        <v>362</v>
      </c>
    </row>
    <row r="400" spans="1:6">
      <c r="A400" s="9">
        <v>7115937</v>
      </c>
      <c r="B400" s="6" t="s">
        <v>322</v>
      </c>
      <c r="C400" s="223">
        <v>765</v>
      </c>
      <c r="D400" s="229">
        <f>+'Cover Sheet'!$B$30</f>
        <v>0.24</v>
      </c>
      <c r="E400" s="231">
        <v>0</v>
      </c>
      <c r="F400" s="224">
        <f>+C400*(1-D400)+E400</f>
        <v>581.4</v>
      </c>
    </row>
    <row r="401" spans="1:6">
      <c r="B401" s="3" t="s">
        <v>334</v>
      </c>
    </row>
    <row r="402" spans="1:6">
      <c r="B402" s="3" t="s">
        <v>335</v>
      </c>
    </row>
    <row r="403" spans="1:6">
      <c r="A403" s="11"/>
    </row>
    <row r="404" spans="1:6">
      <c r="B404" s="99" t="s">
        <v>363</v>
      </c>
    </row>
    <row r="405" spans="1:6">
      <c r="A405" s="9">
        <v>7114764</v>
      </c>
      <c r="B405" s="6" t="s">
        <v>329</v>
      </c>
      <c r="C405" s="223">
        <v>205</v>
      </c>
      <c r="D405" s="229">
        <f>+'Cover Sheet'!$B$30</f>
        <v>0.24</v>
      </c>
      <c r="E405" s="231">
        <v>0</v>
      </c>
      <c r="F405" s="224">
        <f>+C405*(1-D405)+E405</f>
        <v>155.80000000000001</v>
      </c>
    </row>
    <row r="406" spans="1:6" ht="15.75" thickBot="1">
      <c r="A406" s="23"/>
    </row>
    <row r="407" spans="1:6" ht="18.75">
      <c r="A407" s="174" t="s">
        <v>0</v>
      </c>
      <c r="B407" s="178" t="s">
        <v>364</v>
      </c>
      <c r="C407" s="470" t="s">
        <v>4</v>
      </c>
      <c r="D407" s="191" t="s">
        <v>1105</v>
      </c>
      <c r="E407" s="193" t="s">
        <v>1107</v>
      </c>
      <c r="F407" s="485" t="s">
        <v>1104</v>
      </c>
    </row>
    <row r="408" spans="1:6" ht="15.75" thickBot="1">
      <c r="A408" s="176" t="s">
        <v>1</v>
      </c>
      <c r="B408" s="179" t="s">
        <v>3</v>
      </c>
      <c r="C408" s="471"/>
      <c r="D408" s="192" t="s">
        <v>1106</v>
      </c>
      <c r="E408" s="194"/>
      <c r="F408" s="486"/>
    </row>
    <row r="421" spans="1:6">
      <c r="A421" s="9" t="s">
        <v>2041</v>
      </c>
    </row>
    <row r="422" spans="1:6">
      <c r="A422" s="9" t="s">
        <v>2130</v>
      </c>
    </row>
    <row r="423" spans="1:6">
      <c r="A423" s="9" t="s">
        <v>2042</v>
      </c>
    </row>
    <row r="424" spans="1:6">
      <c r="A424" s="103"/>
    </row>
    <row r="425" spans="1:6">
      <c r="A425" s="9">
        <v>7121030</v>
      </c>
      <c r="B425" s="6" t="s">
        <v>364</v>
      </c>
      <c r="C425" s="223">
        <v>6215</v>
      </c>
      <c r="D425" s="229">
        <f>+'Cover Sheet'!$B$30</f>
        <v>0.24</v>
      </c>
      <c r="E425" s="231">
        <v>0</v>
      </c>
      <c r="F425" s="224">
        <f>+C425*(1-D425)+E425</f>
        <v>4723.3999999999996</v>
      </c>
    </row>
    <row r="426" spans="1:6">
      <c r="B426" s="3" t="s">
        <v>365</v>
      </c>
    </row>
    <row r="427" spans="1:6" ht="15.75" thickBot="1"/>
    <row r="428" spans="1:6" ht="18.75">
      <c r="A428" s="174" t="s">
        <v>0</v>
      </c>
      <c r="B428" s="178" t="s">
        <v>366</v>
      </c>
      <c r="C428" s="470" t="s">
        <v>4</v>
      </c>
      <c r="D428" s="191" t="s">
        <v>1105</v>
      </c>
      <c r="E428" s="193" t="s">
        <v>1107</v>
      </c>
      <c r="F428" s="485" t="s">
        <v>1104</v>
      </c>
    </row>
    <row r="429" spans="1:6" ht="15.75" thickBot="1">
      <c r="A429" s="176" t="s">
        <v>1</v>
      </c>
      <c r="B429" s="179" t="s">
        <v>3</v>
      </c>
      <c r="C429" s="471"/>
      <c r="D429" s="192" t="s">
        <v>1106</v>
      </c>
      <c r="E429" s="194"/>
      <c r="F429" s="486"/>
    </row>
    <row r="437" spans="1:6">
      <c r="A437" s="9" t="s">
        <v>1973</v>
      </c>
    </row>
    <row r="438" spans="1:6">
      <c r="A438" s="9">
        <v>7234049</v>
      </c>
      <c r="B438" s="6" t="s">
        <v>1713</v>
      </c>
      <c r="C438" s="223">
        <v>6120</v>
      </c>
      <c r="D438" s="229">
        <f>+'Cover Sheet'!$B$30</f>
        <v>0.24</v>
      </c>
      <c r="E438" s="231">
        <v>0</v>
      </c>
      <c r="F438" s="224">
        <f>+C438*(1-D438)+E438</f>
        <v>4651.2</v>
      </c>
    </row>
    <row r="439" spans="1:6">
      <c r="A439" s="23"/>
    </row>
    <row r="440" spans="1:6">
      <c r="A440" s="9" t="s">
        <v>1383</v>
      </c>
    </row>
    <row r="441" spans="1:6">
      <c r="A441" s="9">
        <v>7233014</v>
      </c>
      <c r="B441" s="6" t="s">
        <v>1714</v>
      </c>
      <c r="C441" s="223">
        <v>6200</v>
      </c>
      <c r="D441" s="229">
        <f>+'Cover Sheet'!$B$30</f>
        <v>0.24</v>
      </c>
      <c r="E441" s="231">
        <v>0</v>
      </c>
      <c r="F441" s="224">
        <f>+C441*(1-D441)+E441</f>
        <v>4712</v>
      </c>
    </row>
    <row r="442" spans="1:6">
      <c r="A442" s="22"/>
    </row>
    <row r="443" spans="1:6">
      <c r="A443" s="9" t="s">
        <v>2131</v>
      </c>
    </row>
    <row r="444" spans="1:6">
      <c r="A444" s="9" t="s">
        <v>1974</v>
      </c>
    </row>
    <row r="445" spans="1:6">
      <c r="A445" s="9">
        <v>7218087</v>
      </c>
      <c r="B445" s="6" t="s">
        <v>1715</v>
      </c>
      <c r="C445" s="223">
        <v>6295</v>
      </c>
      <c r="D445" s="229">
        <f>+'Cover Sheet'!$B$30</f>
        <v>0.24</v>
      </c>
      <c r="E445" s="231">
        <v>0</v>
      </c>
      <c r="F445" s="224">
        <f>+C445*(1-D445)+E445</f>
        <v>4784.2</v>
      </c>
    </row>
    <row r="446" spans="1:6">
      <c r="A446" s="23"/>
    </row>
    <row r="447" spans="1:6">
      <c r="A447" s="9" t="s">
        <v>2132</v>
      </c>
    </row>
    <row r="448" spans="1:6">
      <c r="A448" s="9" t="s">
        <v>1975</v>
      </c>
    </row>
    <row r="449" spans="1:6">
      <c r="A449" s="9">
        <v>7233002</v>
      </c>
      <c r="B449" s="6" t="s">
        <v>1716</v>
      </c>
      <c r="C449" s="223">
        <v>6540</v>
      </c>
      <c r="D449" s="229">
        <f>+'Cover Sheet'!$B$30</f>
        <v>0.24</v>
      </c>
      <c r="E449" s="231">
        <v>0</v>
      </c>
      <c r="F449" s="224">
        <f>+C449*(1-D449)+E449</f>
        <v>4970.3999999999996</v>
      </c>
    </row>
    <row r="450" spans="1:6">
      <c r="A450" s="11"/>
    </row>
    <row r="451" spans="1:6">
      <c r="A451" s="9" t="s">
        <v>2133</v>
      </c>
    </row>
    <row r="452" spans="1:6">
      <c r="A452" s="9" t="s">
        <v>430</v>
      </c>
    </row>
    <row r="453" spans="1:6">
      <c r="A453" s="9">
        <v>7233092</v>
      </c>
      <c r="B453" s="6" t="s">
        <v>1717</v>
      </c>
      <c r="C453" s="223">
        <v>6910</v>
      </c>
      <c r="D453" s="229">
        <f>+'Cover Sheet'!$B$30</f>
        <v>0.24</v>
      </c>
      <c r="E453" s="231">
        <v>0</v>
      </c>
      <c r="F453" s="224">
        <f>+C453*(1-D453)+E453</f>
        <v>5251.6</v>
      </c>
    </row>
    <row r="454" spans="1:6" s="384" customFormat="1">
      <c r="A454" s="387"/>
      <c r="B454" s="6"/>
      <c r="C454" s="391"/>
      <c r="D454" s="393"/>
      <c r="E454" s="394"/>
      <c r="F454" s="392"/>
    </row>
    <row r="455" spans="1:6" s="384" customFormat="1">
      <c r="A455" s="387"/>
      <c r="B455" s="6"/>
      <c r="C455" s="391"/>
      <c r="D455" s="393"/>
      <c r="E455" s="394"/>
      <c r="F455" s="392"/>
    </row>
    <row r="456" spans="1:6" s="384" customFormat="1">
      <c r="A456" s="387"/>
      <c r="B456" s="6"/>
      <c r="C456" s="391"/>
      <c r="D456" s="393"/>
      <c r="E456" s="394"/>
      <c r="F456" s="392"/>
    </row>
    <row r="457" spans="1:6" s="384" customFormat="1">
      <c r="A457" s="387"/>
      <c r="B457" s="6"/>
      <c r="C457" s="391"/>
      <c r="D457" s="393"/>
      <c r="E457" s="394"/>
      <c r="F457" s="392"/>
    </row>
    <row r="458" spans="1:6" s="384" customFormat="1">
      <c r="A458" s="387"/>
      <c r="B458" s="6"/>
      <c r="C458" s="391"/>
      <c r="D458" s="393"/>
      <c r="E458" s="394"/>
      <c r="F458" s="392"/>
    </row>
    <row r="459" spans="1:6" s="384" customFormat="1">
      <c r="A459" s="387"/>
      <c r="B459" s="6"/>
      <c r="C459" s="391"/>
      <c r="D459" s="393"/>
      <c r="E459" s="394"/>
      <c r="F459" s="392"/>
    </row>
    <row r="460" spans="1:6" s="384" customFormat="1">
      <c r="A460" s="387"/>
      <c r="B460" s="6"/>
      <c r="C460" s="391"/>
      <c r="D460" s="393"/>
      <c r="E460" s="394"/>
      <c r="F460" s="392"/>
    </row>
    <row r="461" spans="1:6" s="384" customFormat="1">
      <c r="A461" s="387"/>
      <c r="B461" s="6"/>
      <c r="C461" s="391"/>
      <c r="D461" s="393"/>
      <c r="E461" s="394"/>
      <c r="F461" s="392"/>
    </row>
    <row r="462" spans="1:6" s="384" customFormat="1" ht="15.75" thickBot="1">
      <c r="A462" s="387"/>
      <c r="B462" s="6"/>
      <c r="C462" s="391"/>
      <c r="D462" s="393"/>
      <c r="E462" s="394"/>
      <c r="F462" s="392"/>
    </row>
    <row r="463" spans="1:6" ht="18.75">
      <c r="A463" s="174" t="s">
        <v>0</v>
      </c>
      <c r="B463" s="178" t="s">
        <v>368</v>
      </c>
      <c r="C463" s="470" t="s">
        <v>4</v>
      </c>
      <c r="D463" s="191" t="s">
        <v>1105</v>
      </c>
      <c r="E463" s="193" t="s">
        <v>1107</v>
      </c>
      <c r="F463" s="485" t="s">
        <v>1104</v>
      </c>
    </row>
    <row r="464" spans="1:6" ht="15.75" thickBot="1">
      <c r="A464" s="176" t="s">
        <v>1</v>
      </c>
      <c r="B464" s="179" t="s">
        <v>3</v>
      </c>
      <c r="C464" s="471"/>
      <c r="D464" s="192" t="s">
        <v>1106</v>
      </c>
      <c r="E464" s="194"/>
      <c r="F464" s="486"/>
    </row>
    <row r="473" spans="1:6">
      <c r="A473" s="9" t="s">
        <v>170</v>
      </c>
    </row>
    <row r="474" spans="1:6">
      <c r="A474" s="9">
        <v>7117432</v>
      </c>
      <c r="B474" s="6" t="s">
        <v>371</v>
      </c>
      <c r="C474" s="223">
        <v>485</v>
      </c>
      <c r="D474" s="229">
        <f>+'Cover Sheet'!$B$30</f>
        <v>0.24</v>
      </c>
      <c r="E474" s="231">
        <v>0</v>
      </c>
      <c r="F474" s="224">
        <f>+C474*(1-D474)+E474</f>
        <v>368.6</v>
      </c>
    </row>
    <row r="475" spans="1:6">
      <c r="A475" s="9">
        <v>7117433</v>
      </c>
      <c r="B475" s="6" t="s">
        <v>372</v>
      </c>
      <c r="C475" s="223">
        <v>515</v>
      </c>
      <c r="D475" s="229">
        <f>+'Cover Sheet'!$B$30</f>
        <v>0.24</v>
      </c>
      <c r="E475" s="231">
        <v>0</v>
      </c>
      <c r="F475" s="224">
        <f>+C475*(1-D475)+E475</f>
        <v>391.4</v>
      </c>
    </row>
    <row r="476" spans="1:6">
      <c r="A476" s="9">
        <v>7114488</v>
      </c>
      <c r="B476" s="6" t="s">
        <v>373</v>
      </c>
      <c r="C476" s="223">
        <v>530</v>
      </c>
      <c r="D476" s="229">
        <f>+'Cover Sheet'!$B$30</f>
        <v>0.24</v>
      </c>
      <c r="E476" s="231">
        <v>0</v>
      </c>
      <c r="F476" s="224">
        <f>+C476*(1-D476)+E476</f>
        <v>402.8</v>
      </c>
    </row>
    <row r="477" spans="1:6">
      <c r="A477" s="9">
        <v>7114581</v>
      </c>
      <c r="B477" s="6" t="s">
        <v>375</v>
      </c>
      <c r="C477" s="223">
        <v>560</v>
      </c>
      <c r="D477" s="229">
        <f>+'Cover Sheet'!$B$30</f>
        <v>0.24</v>
      </c>
      <c r="E477" s="231">
        <v>0</v>
      </c>
      <c r="F477" s="224">
        <f>+C477*(1-D477)+E477</f>
        <v>425.6</v>
      </c>
    </row>
    <row r="478" spans="1:6">
      <c r="A478" s="9">
        <v>7114583</v>
      </c>
      <c r="B478" s="6" t="s">
        <v>377</v>
      </c>
      <c r="C478" s="223">
        <v>585</v>
      </c>
      <c r="D478" s="229">
        <f>+'Cover Sheet'!$B$30</f>
        <v>0.24</v>
      </c>
      <c r="E478" s="231">
        <v>0</v>
      </c>
      <c r="F478" s="224">
        <f>+C478*(1-D478)+E478</f>
        <v>444.6</v>
      </c>
    </row>
    <row r="479" spans="1:6">
      <c r="A479" s="30"/>
    </row>
    <row r="480" spans="1:6">
      <c r="A480" s="9" t="s">
        <v>1828</v>
      </c>
    </row>
    <row r="481" spans="1:6">
      <c r="A481" s="9">
        <v>6737399</v>
      </c>
      <c r="B481" s="6" t="s">
        <v>383</v>
      </c>
      <c r="C481" s="223">
        <v>940</v>
      </c>
      <c r="D481" s="229">
        <f>+'Cover Sheet'!$B$30</f>
        <v>0.24</v>
      </c>
      <c r="E481" s="231">
        <v>0</v>
      </c>
      <c r="F481" s="224">
        <f t="shared" ref="F481:F494" si="0">+C481*(1-D481)+E481</f>
        <v>714.4</v>
      </c>
    </row>
    <row r="482" spans="1:6">
      <c r="A482" s="9">
        <v>6731403</v>
      </c>
      <c r="B482" s="6" t="s">
        <v>384</v>
      </c>
      <c r="C482" s="223">
        <v>855</v>
      </c>
      <c r="D482" s="229">
        <f>+'Cover Sheet'!$B$30</f>
        <v>0.24</v>
      </c>
      <c r="E482" s="231">
        <v>0</v>
      </c>
      <c r="F482" s="224">
        <f t="shared" si="0"/>
        <v>649.79999999999995</v>
      </c>
    </row>
    <row r="483" spans="1:6" s="384" customFormat="1">
      <c r="A483" s="387">
        <v>6731406</v>
      </c>
      <c r="B483" s="6" t="s">
        <v>394</v>
      </c>
      <c r="C483" s="391">
        <v>970</v>
      </c>
      <c r="D483" s="393">
        <f>+'Cover Sheet'!$B$30</f>
        <v>0.24</v>
      </c>
      <c r="E483" s="394">
        <v>0</v>
      </c>
      <c r="F483" s="392">
        <f>+C483*(1-D483)+E483</f>
        <v>737.2</v>
      </c>
    </row>
    <row r="484" spans="1:6">
      <c r="A484" s="9">
        <v>6557599</v>
      </c>
      <c r="B484" s="6" t="s">
        <v>385</v>
      </c>
      <c r="C484" s="223">
        <v>805</v>
      </c>
      <c r="D484" s="229">
        <f>+'Cover Sheet'!$B$30</f>
        <v>0.24</v>
      </c>
      <c r="E484" s="231">
        <v>0</v>
      </c>
      <c r="F484" s="224">
        <f t="shared" si="0"/>
        <v>611.79999999999995</v>
      </c>
    </row>
    <row r="485" spans="1:6">
      <c r="A485" s="9">
        <v>6558681</v>
      </c>
      <c r="B485" s="6" t="s">
        <v>386</v>
      </c>
      <c r="C485" s="223">
        <v>820</v>
      </c>
      <c r="D485" s="229">
        <f>+'Cover Sheet'!$B$30</f>
        <v>0.24</v>
      </c>
      <c r="E485" s="231">
        <v>0</v>
      </c>
      <c r="F485" s="224">
        <f t="shared" si="0"/>
        <v>623.20000000000005</v>
      </c>
    </row>
    <row r="486" spans="1:6">
      <c r="A486" s="9">
        <v>7114584</v>
      </c>
      <c r="B486" s="6" t="s">
        <v>378</v>
      </c>
      <c r="C486" s="223">
        <v>645</v>
      </c>
      <c r="D486" s="229">
        <f>+'Cover Sheet'!$B$30</f>
        <v>0.24</v>
      </c>
      <c r="E486" s="231">
        <v>0</v>
      </c>
      <c r="F486" s="224">
        <f t="shared" si="0"/>
        <v>490.2</v>
      </c>
    </row>
    <row r="487" spans="1:6">
      <c r="A487" s="9">
        <v>7114585</v>
      </c>
      <c r="B487" s="6" t="s">
        <v>387</v>
      </c>
      <c r="C487" s="223">
        <v>680</v>
      </c>
      <c r="D487" s="229">
        <f>+'Cover Sheet'!$B$30</f>
        <v>0.24</v>
      </c>
      <c r="E487" s="231">
        <v>0</v>
      </c>
      <c r="F487" s="224">
        <f t="shared" si="0"/>
        <v>516.79999999999995</v>
      </c>
    </row>
    <row r="488" spans="1:6">
      <c r="A488" s="9">
        <v>7114586</v>
      </c>
      <c r="B488" s="6" t="s">
        <v>388</v>
      </c>
      <c r="C488" s="223">
        <v>695</v>
      </c>
      <c r="D488" s="229">
        <f>+'Cover Sheet'!$B$30</f>
        <v>0.24</v>
      </c>
      <c r="E488" s="231">
        <v>0</v>
      </c>
      <c r="F488" s="224">
        <f t="shared" si="0"/>
        <v>528.20000000000005</v>
      </c>
    </row>
    <row r="489" spans="1:6">
      <c r="A489" s="9">
        <v>7114587</v>
      </c>
      <c r="B489" s="6" t="s">
        <v>389</v>
      </c>
      <c r="C489" s="223">
        <v>740</v>
      </c>
      <c r="D489" s="229">
        <f>+'Cover Sheet'!$B$30</f>
        <v>0.24</v>
      </c>
      <c r="E489" s="231">
        <v>0</v>
      </c>
      <c r="F489" s="224">
        <f t="shared" si="0"/>
        <v>562.4</v>
      </c>
    </row>
    <row r="490" spans="1:6">
      <c r="A490" s="9">
        <v>7101903</v>
      </c>
      <c r="B490" s="6" t="s">
        <v>390</v>
      </c>
      <c r="C490" s="223">
        <v>950</v>
      </c>
      <c r="D490" s="229">
        <f>+'Cover Sheet'!$B$30</f>
        <v>0.24</v>
      </c>
      <c r="E490" s="231">
        <v>0</v>
      </c>
      <c r="F490" s="224">
        <f t="shared" si="0"/>
        <v>722</v>
      </c>
    </row>
    <row r="491" spans="1:6">
      <c r="A491" s="9">
        <v>6731415</v>
      </c>
      <c r="B491" s="6" t="s">
        <v>391</v>
      </c>
      <c r="C491" s="223">
        <v>870</v>
      </c>
      <c r="D491" s="229">
        <f>+'Cover Sheet'!$B$30</f>
        <v>0.24</v>
      </c>
      <c r="E491" s="231">
        <v>0</v>
      </c>
      <c r="F491" s="224">
        <f t="shared" si="0"/>
        <v>661.2</v>
      </c>
    </row>
    <row r="492" spans="1:6" s="384" customFormat="1">
      <c r="A492" s="387">
        <v>6731418</v>
      </c>
      <c r="B492" s="6" t="s">
        <v>397</v>
      </c>
      <c r="C492" s="391">
        <v>980</v>
      </c>
      <c r="D492" s="393">
        <f>+'Cover Sheet'!$B$30</f>
        <v>0.24</v>
      </c>
      <c r="E492" s="394">
        <v>0</v>
      </c>
      <c r="F492" s="392">
        <f>+C492*(1-D492)+E492</f>
        <v>744.8</v>
      </c>
    </row>
    <row r="493" spans="1:6">
      <c r="A493" s="9">
        <v>7184103</v>
      </c>
      <c r="B493" s="6" t="s">
        <v>392</v>
      </c>
      <c r="C493" s="223">
        <v>1120</v>
      </c>
      <c r="D493" s="229">
        <f>+'Cover Sheet'!$B$30</f>
        <v>0.24</v>
      </c>
      <c r="E493" s="231">
        <v>0</v>
      </c>
      <c r="F493" s="224">
        <f t="shared" si="0"/>
        <v>851.2</v>
      </c>
    </row>
    <row r="494" spans="1:6">
      <c r="A494" s="69">
        <v>7184105</v>
      </c>
      <c r="B494" s="6" t="s">
        <v>393</v>
      </c>
      <c r="C494" s="223">
        <v>1185</v>
      </c>
      <c r="D494" s="229">
        <f>+'Cover Sheet'!$B$30</f>
        <v>0.24</v>
      </c>
      <c r="E494" s="231">
        <v>0</v>
      </c>
      <c r="F494" s="224">
        <f t="shared" si="0"/>
        <v>900.6</v>
      </c>
    </row>
    <row r="495" spans="1:6">
      <c r="A495" s="11"/>
    </row>
    <row r="496" spans="1:6" s="384" customFormat="1">
      <c r="A496" s="11"/>
      <c r="C496" s="395"/>
      <c r="D496" s="393"/>
      <c r="E496" s="394"/>
      <c r="F496" s="394"/>
    </row>
    <row r="497" spans="1:6" ht="15.75">
      <c r="A497" s="106" t="s">
        <v>379</v>
      </c>
      <c r="B497" s="105" t="s">
        <v>380</v>
      </c>
    </row>
    <row r="498" spans="1:6" ht="15.75">
      <c r="A498" s="107" t="s">
        <v>381</v>
      </c>
      <c r="B498" s="105" t="s">
        <v>382</v>
      </c>
    </row>
    <row r="499" spans="1:6" s="384" customFormat="1">
      <c r="A499" s="11"/>
      <c r="C499" s="395"/>
      <c r="D499" s="393"/>
      <c r="E499" s="394"/>
      <c r="F499" s="394"/>
    </row>
    <row r="500" spans="1:6" s="384" customFormat="1">
      <c r="A500" s="11"/>
      <c r="C500" s="395"/>
      <c r="D500" s="393"/>
      <c r="E500" s="394"/>
      <c r="F500" s="394"/>
    </row>
    <row r="501" spans="1:6" s="384" customFormat="1">
      <c r="A501" s="11"/>
      <c r="C501" s="395"/>
      <c r="D501" s="393"/>
      <c r="E501" s="394"/>
      <c r="F501" s="394"/>
    </row>
    <row r="502" spans="1:6" s="384" customFormat="1">
      <c r="A502" s="11"/>
      <c r="C502" s="395"/>
      <c r="D502" s="393"/>
      <c r="E502" s="394"/>
      <c r="F502" s="394"/>
    </row>
    <row r="503" spans="1:6">
      <c r="A503" s="9" t="s">
        <v>1359</v>
      </c>
    </row>
    <row r="504" spans="1:6">
      <c r="A504" s="9">
        <v>6731403</v>
      </c>
      <c r="B504" s="6" t="s">
        <v>384</v>
      </c>
      <c r="C504" s="223">
        <v>855</v>
      </c>
      <c r="D504" s="229">
        <f>+'Cover Sheet'!$B$30</f>
        <v>0.24</v>
      </c>
      <c r="E504" s="231">
        <v>0</v>
      </c>
      <c r="F504" s="224">
        <f t="shared" ref="F504:F513" si="1">+C504*(1-D504)+E504</f>
        <v>649.79999999999995</v>
      </c>
    </row>
    <row r="505" spans="1:6">
      <c r="A505" s="9">
        <v>6731406</v>
      </c>
      <c r="B505" s="6" t="s">
        <v>394</v>
      </c>
      <c r="C505" s="223">
        <v>970</v>
      </c>
      <c r="D505" s="229">
        <f>+'Cover Sheet'!$B$30</f>
        <v>0.24</v>
      </c>
      <c r="E505" s="231">
        <v>0</v>
      </c>
      <c r="F505" s="224">
        <f t="shared" si="1"/>
        <v>737.2</v>
      </c>
    </row>
    <row r="506" spans="1:6">
      <c r="A506" s="9">
        <v>7124426</v>
      </c>
      <c r="B506" s="6" t="s">
        <v>1126</v>
      </c>
      <c r="C506" s="223">
        <v>1375</v>
      </c>
      <c r="D506" s="229">
        <f>+'Cover Sheet'!$B$30</f>
        <v>0.24</v>
      </c>
      <c r="E506" s="231">
        <v>0</v>
      </c>
      <c r="F506" s="224">
        <f>+C506*(1-D506)+E506</f>
        <v>1045</v>
      </c>
    </row>
    <row r="507" spans="1:6">
      <c r="A507" s="9"/>
      <c r="B507" s="53" t="s">
        <v>1360</v>
      </c>
      <c r="C507" s="223"/>
      <c r="F507" s="224"/>
    </row>
    <row r="508" spans="1:6">
      <c r="A508" s="9"/>
      <c r="B508" s="53" t="s">
        <v>1125</v>
      </c>
      <c r="C508" s="223"/>
      <c r="F508" s="224"/>
    </row>
    <row r="509" spans="1:6">
      <c r="A509" s="9">
        <v>6731409</v>
      </c>
      <c r="B509" s="6" t="s">
        <v>395</v>
      </c>
      <c r="C509" s="223">
        <v>1050</v>
      </c>
      <c r="D509" s="229">
        <f>+'Cover Sheet'!$B$30</f>
        <v>0.24</v>
      </c>
      <c r="E509" s="231">
        <v>0</v>
      </c>
      <c r="F509" s="224">
        <f t="shared" si="1"/>
        <v>798</v>
      </c>
    </row>
    <row r="510" spans="1:6">
      <c r="A510" s="9">
        <v>6558681</v>
      </c>
      <c r="B510" s="6" t="s">
        <v>386</v>
      </c>
      <c r="C510" s="223">
        <v>820</v>
      </c>
      <c r="D510" s="229">
        <f>+'Cover Sheet'!$B$30</f>
        <v>0.24</v>
      </c>
      <c r="E510" s="231">
        <v>0</v>
      </c>
      <c r="F510" s="224">
        <f t="shared" si="1"/>
        <v>623.20000000000005</v>
      </c>
    </row>
    <row r="511" spans="1:6">
      <c r="A511" s="9">
        <v>6706479</v>
      </c>
      <c r="B511" s="6" t="s">
        <v>396</v>
      </c>
      <c r="C511" s="223">
        <v>1020</v>
      </c>
      <c r="D511" s="229">
        <f>+'Cover Sheet'!$B$30</f>
        <v>0.24</v>
      </c>
      <c r="E511" s="231">
        <v>0</v>
      </c>
      <c r="F511" s="224">
        <f t="shared" si="1"/>
        <v>775.2</v>
      </c>
    </row>
    <row r="512" spans="1:6">
      <c r="A512" s="9">
        <v>6706483</v>
      </c>
      <c r="B512" s="6" t="s">
        <v>410</v>
      </c>
      <c r="C512" s="223">
        <v>1185</v>
      </c>
      <c r="D512" s="229">
        <f>+'Cover Sheet'!$B$30</f>
        <v>0.24</v>
      </c>
      <c r="E512" s="231">
        <v>0</v>
      </c>
      <c r="F512" s="224">
        <f>+C512*(1-D512)+E512</f>
        <v>900.6</v>
      </c>
    </row>
    <row r="513" spans="1:6">
      <c r="A513" s="9">
        <v>7114585</v>
      </c>
      <c r="B513" s="6" t="s">
        <v>1976</v>
      </c>
      <c r="C513" s="223">
        <v>680</v>
      </c>
      <c r="D513" s="229">
        <f>+'Cover Sheet'!$B$30</f>
        <v>0.24</v>
      </c>
      <c r="E513" s="231">
        <v>0</v>
      </c>
      <c r="F513" s="224">
        <f t="shared" si="1"/>
        <v>516.79999999999995</v>
      </c>
    </row>
    <row r="514" spans="1:6">
      <c r="A514" s="9">
        <v>7114586</v>
      </c>
      <c r="B514" s="6" t="s">
        <v>1977</v>
      </c>
      <c r="C514" s="223">
        <v>695</v>
      </c>
      <c r="D514" s="229">
        <f>+'Cover Sheet'!$B$30</f>
        <v>0.24</v>
      </c>
      <c r="E514" s="231">
        <v>0</v>
      </c>
      <c r="F514" s="224">
        <f>+C514*(1-D514)+E514</f>
        <v>528.20000000000005</v>
      </c>
    </row>
    <row r="515" spans="1:6">
      <c r="A515" s="9">
        <v>7114587</v>
      </c>
      <c r="B515" s="6" t="s">
        <v>1978</v>
      </c>
      <c r="C515" s="223">
        <v>740</v>
      </c>
      <c r="D515" s="229">
        <f>+'Cover Sheet'!$B$30</f>
        <v>0.24</v>
      </c>
      <c r="E515" s="231">
        <v>0</v>
      </c>
      <c r="F515" s="224">
        <f>+C515*(1-D515)+E515</f>
        <v>562.4</v>
      </c>
    </row>
    <row r="516" spans="1:6">
      <c r="A516" s="9">
        <v>6731415</v>
      </c>
      <c r="B516" s="6" t="s">
        <v>391</v>
      </c>
      <c r="C516" s="223">
        <v>870</v>
      </c>
      <c r="D516" s="229">
        <f>+'Cover Sheet'!$B$30</f>
        <v>0.24</v>
      </c>
      <c r="E516" s="231">
        <v>0</v>
      </c>
      <c r="F516" s="224">
        <f t="shared" ref="F516:F522" si="2">+C516*(1-D516)+E516</f>
        <v>661.2</v>
      </c>
    </row>
    <row r="517" spans="1:6">
      <c r="A517" s="9">
        <v>6731418</v>
      </c>
      <c r="B517" s="6" t="s">
        <v>397</v>
      </c>
      <c r="C517" s="223">
        <v>980</v>
      </c>
      <c r="D517" s="229">
        <f>+'Cover Sheet'!$B$30</f>
        <v>0.24</v>
      </c>
      <c r="E517" s="231">
        <v>0</v>
      </c>
      <c r="F517" s="224">
        <f t="shared" si="2"/>
        <v>744.8</v>
      </c>
    </row>
    <row r="518" spans="1:6">
      <c r="A518" s="9">
        <v>6731421</v>
      </c>
      <c r="B518" s="6" t="s">
        <v>398</v>
      </c>
      <c r="C518" s="223">
        <v>1065</v>
      </c>
      <c r="D518" s="229">
        <f>+'Cover Sheet'!$B$30</f>
        <v>0.24</v>
      </c>
      <c r="E518" s="231">
        <v>0</v>
      </c>
      <c r="F518" s="224">
        <f t="shared" si="2"/>
        <v>809.4</v>
      </c>
    </row>
    <row r="519" spans="1:6">
      <c r="A519" s="9">
        <v>7184103</v>
      </c>
      <c r="B519" s="6" t="s">
        <v>392</v>
      </c>
      <c r="C519" s="223">
        <v>1120</v>
      </c>
      <c r="D519" s="229">
        <f>+'Cover Sheet'!$B$30</f>
        <v>0.24</v>
      </c>
      <c r="E519" s="231">
        <v>0</v>
      </c>
      <c r="F519" s="224">
        <f t="shared" si="2"/>
        <v>851.2</v>
      </c>
    </row>
    <row r="520" spans="1:6">
      <c r="A520" s="9">
        <v>7184105</v>
      </c>
      <c r="B520" s="6" t="s">
        <v>393</v>
      </c>
      <c r="C520" s="223">
        <v>1185</v>
      </c>
      <c r="D520" s="229">
        <f>+'Cover Sheet'!$B$30</f>
        <v>0.24</v>
      </c>
      <c r="E520" s="231">
        <v>0</v>
      </c>
      <c r="F520" s="224">
        <f t="shared" si="2"/>
        <v>900.6</v>
      </c>
    </row>
    <row r="521" spans="1:6">
      <c r="A521" s="9">
        <v>7184110</v>
      </c>
      <c r="B521" s="6" t="s">
        <v>399</v>
      </c>
      <c r="C521" s="223">
        <v>1300</v>
      </c>
      <c r="D521" s="229">
        <f>+'Cover Sheet'!$B$30</f>
        <v>0.24</v>
      </c>
      <c r="E521" s="231">
        <v>0</v>
      </c>
      <c r="F521" s="224">
        <f t="shared" si="2"/>
        <v>988</v>
      </c>
    </row>
    <row r="522" spans="1:6">
      <c r="A522" s="9">
        <v>7184098</v>
      </c>
      <c r="B522" s="6" t="s">
        <v>1980</v>
      </c>
      <c r="C522" s="223">
        <v>1385</v>
      </c>
      <c r="D522" s="229">
        <f>+'Cover Sheet'!$B$30</f>
        <v>0.24</v>
      </c>
      <c r="E522" s="231">
        <v>0</v>
      </c>
      <c r="F522" s="224">
        <f t="shared" si="2"/>
        <v>1052.5999999999999</v>
      </c>
    </row>
    <row r="523" spans="1:6" ht="15.75">
      <c r="A523" s="107"/>
      <c r="B523" s="105"/>
    </row>
    <row r="524" spans="1:6">
      <c r="A524" s="9" t="s">
        <v>401</v>
      </c>
    </row>
    <row r="525" spans="1:6">
      <c r="A525" s="9">
        <v>6731406</v>
      </c>
      <c r="B525" s="6" t="s">
        <v>1979</v>
      </c>
      <c r="C525" s="223">
        <v>970</v>
      </c>
      <c r="D525" s="229">
        <f>+'Cover Sheet'!$B$30</f>
        <v>0.24</v>
      </c>
      <c r="E525" s="231">
        <v>0</v>
      </c>
      <c r="F525" s="224">
        <f>+C525*(1-D525)+E525</f>
        <v>737.2</v>
      </c>
    </row>
    <row r="526" spans="1:6">
      <c r="A526" s="9">
        <v>7124426</v>
      </c>
      <c r="B526" s="6" t="s">
        <v>1126</v>
      </c>
      <c r="C526" s="223">
        <v>1375</v>
      </c>
      <c r="D526" s="229">
        <f>+'Cover Sheet'!$B$30</f>
        <v>0.24</v>
      </c>
      <c r="E526" s="231">
        <v>0</v>
      </c>
      <c r="F526" s="224">
        <f>+C526*(1-D526)+E526</f>
        <v>1045</v>
      </c>
    </row>
    <row r="527" spans="1:6">
      <c r="A527" s="9"/>
      <c r="B527" s="53" t="s">
        <v>1360</v>
      </c>
      <c r="C527" s="223"/>
      <c r="F527" s="224"/>
    </row>
    <row r="528" spans="1:6">
      <c r="A528" s="9"/>
      <c r="B528" s="53" t="s">
        <v>1125</v>
      </c>
      <c r="C528" s="223"/>
      <c r="F528" s="224"/>
    </row>
    <row r="529" spans="1:6">
      <c r="A529" s="9">
        <v>6731409</v>
      </c>
      <c r="B529" s="6" t="s">
        <v>395</v>
      </c>
      <c r="C529" s="223">
        <v>1050</v>
      </c>
      <c r="D529" s="229">
        <f>+'Cover Sheet'!$B$30</f>
        <v>0.24</v>
      </c>
      <c r="E529" s="231">
        <v>0</v>
      </c>
      <c r="F529" s="224">
        <f>+C529*(1-D529)+E529</f>
        <v>798</v>
      </c>
    </row>
    <row r="530" spans="1:6">
      <c r="A530" s="9">
        <v>6732305</v>
      </c>
      <c r="B530" s="6" t="s">
        <v>402</v>
      </c>
      <c r="C530" s="223">
        <v>1425</v>
      </c>
      <c r="D530" s="229">
        <f>+'Cover Sheet'!$B$30</f>
        <v>0.24</v>
      </c>
      <c r="E530" s="231">
        <v>0</v>
      </c>
      <c r="F530" s="224">
        <f>+C530*(1-D530)+E530</f>
        <v>1083</v>
      </c>
    </row>
    <row r="531" spans="1:6">
      <c r="B531" s="3" t="s">
        <v>403</v>
      </c>
    </row>
    <row r="532" spans="1:6">
      <c r="B532" s="3" t="s">
        <v>404</v>
      </c>
    </row>
    <row r="533" spans="1:6">
      <c r="A533" s="9">
        <v>6731412</v>
      </c>
      <c r="B533" s="6" t="s">
        <v>405</v>
      </c>
      <c r="C533" s="223">
        <v>1145</v>
      </c>
      <c r="D533" s="229">
        <f>+'Cover Sheet'!$B$30</f>
        <v>0.24</v>
      </c>
      <c r="E533" s="231">
        <v>0</v>
      </c>
      <c r="F533" s="224">
        <f>+C533*(1-D533)+E533</f>
        <v>870.2</v>
      </c>
    </row>
    <row r="534" spans="1:6">
      <c r="A534" s="9">
        <v>6726344</v>
      </c>
      <c r="B534" s="6" t="s">
        <v>406</v>
      </c>
      <c r="C534" s="223">
        <v>1535</v>
      </c>
      <c r="D534" s="229">
        <f>+'Cover Sheet'!$B$30</f>
        <v>0.24</v>
      </c>
      <c r="E534" s="231">
        <v>0</v>
      </c>
      <c r="F534" s="224">
        <f>+C534*(1-D534)+E534</f>
        <v>1166.5999999999999</v>
      </c>
    </row>
    <row r="535" spans="1:6">
      <c r="B535" s="3" t="s">
        <v>403</v>
      </c>
    </row>
    <row r="536" spans="1:6">
      <c r="B536" s="3" t="s">
        <v>404</v>
      </c>
    </row>
    <row r="537" spans="1:6">
      <c r="A537" s="9">
        <v>7125917</v>
      </c>
      <c r="B537" s="6" t="s">
        <v>407</v>
      </c>
      <c r="C537" s="223">
        <v>1610</v>
      </c>
      <c r="D537" s="229">
        <f>+'Cover Sheet'!$B$30</f>
        <v>0.24</v>
      </c>
      <c r="E537" s="231">
        <v>0</v>
      </c>
      <c r="F537" s="224">
        <f>+C537*(1-D537)+E537</f>
        <v>1223.5999999999999</v>
      </c>
    </row>
    <row r="538" spans="1:6">
      <c r="B538" s="3" t="s">
        <v>408</v>
      </c>
    </row>
    <row r="539" spans="1:6">
      <c r="B539" s="3" t="s">
        <v>404</v>
      </c>
    </row>
    <row r="540" spans="1:6" s="384" customFormat="1">
      <c r="A540" s="385"/>
      <c r="B540" s="3"/>
      <c r="C540" s="395"/>
      <c r="D540" s="393"/>
      <c r="E540" s="394"/>
      <c r="F540" s="394"/>
    </row>
    <row r="541" spans="1:6" s="384" customFormat="1" ht="15.75">
      <c r="A541" s="106" t="s">
        <v>379</v>
      </c>
      <c r="B541" s="105" t="s">
        <v>380</v>
      </c>
      <c r="C541" s="395"/>
      <c r="D541" s="393"/>
      <c r="E541" s="394"/>
      <c r="F541" s="394"/>
    </row>
    <row r="542" spans="1:6" s="384" customFormat="1" ht="15.75">
      <c r="A542" s="107" t="s">
        <v>381</v>
      </c>
      <c r="B542" s="105" t="s">
        <v>382</v>
      </c>
      <c r="C542" s="395"/>
      <c r="D542" s="393"/>
      <c r="E542" s="394"/>
      <c r="F542" s="394"/>
    </row>
    <row r="543" spans="1:6" s="384" customFormat="1">
      <c r="A543" s="387" t="s">
        <v>401</v>
      </c>
      <c r="B543" s="105"/>
      <c r="C543" s="395"/>
      <c r="D543" s="393"/>
      <c r="E543" s="394"/>
      <c r="F543" s="394"/>
    </row>
    <row r="544" spans="1:6">
      <c r="A544" s="9">
        <v>6706479</v>
      </c>
      <c r="B544" s="6" t="s">
        <v>1984</v>
      </c>
      <c r="C544" s="223">
        <v>1020</v>
      </c>
      <c r="D544" s="229">
        <f>+'Cover Sheet'!$B$30</f>
        <v>0.24</v>
      </c>
      <c r="E544" s="231">
        <v>0</v>
      </c>
      <c r="F544" s="224">
        <f t="shared" ref="F544:F549" si="3">+C544*(1-D544)+E544</f>
        <v>775.2</v>
      </c>
    </row>
    <row r="545" spans="1:6">
      <c r="A545" s="9">
        <v>6706483</v>
      </c>
      <c r="B545" s="6" t="s">
        <v>410</v>
      </c>
      <c r="C545" s="223">
        <v>1185</v>
      </c>
      <c r="D545" s="229">
        <f>+'Cover Sheet'!$B$30</f>
        <v>0.24</v>
      </c>
      <c r="E545" s="231">
        <v>0</v>
      </c>
      <c r="F545" s="224">
        <f t="shared" si="3"/>
        <v>900.6</v>
      </c>
    </row>
    <row r="546" spans="1:6">
      <c r="A546" s="9">
        <v>6731418</v>
      </c>
      <c r="B546" s="6" t="s">
        <v>1981</v>
      </c>
      <c r="C546" s="223">
        <v>980</v>
      </c>
      <c r="D546" s="229">
        <f>+'Cover Sheet'!$B$30</f>
        <v>0.24</v>
      </c>
      <c r="E546" s="231">
        <v>0</v>
      </c>
      <c r="F546" s="224">
        <f t="shared" si="3"/>
        <v>744.8</v>
      </c>
    </row>
    <row r="547" spans="1:6">
      <c r="A547" s="9">
        <v>6731421</v>
      </c>
      <c r="B547" s="6" t="s">
        <v>398</v>
      </c>
      <c r="C547" s="223">
        <v>1065</v>
      </c>
      <c r="D547" s="229">
        <f>+'Cover Sheet'!$B$30</f>
        <v>0.24</v>
      </c>
      <c r="E547" s="231">
        <v>0</v>
      </c>
      <c r="F547" s="224">
        <f t="shared" si="3"/>
        <v>809.4</v>
      </c>
    </row>
    <row r="548" spans="1:6">
      <c r="A548" s="9">
        <v>6731424</v>
      </c>
      <c r="B548" s="6" t="s">
        <v>411</v>
      </c>
      <c r="C548" s="223">
        <v>1160</v>
      </c>
      <c r="D548" s="229">
        <f>+'Cover Sheet'!$B$30</f>
        <v>0.24</v>
      </c>
      <c r="E548" s="231">
        <v>0</v>
      </c>
      <c r="F548" s="224">
        <f t="shared" si="3"/>
        <v>881.6</v>
      </c>
    </row>
    <row r="549" spans="1:6">
      <c r="A549" s="9">
        <v>7184103</v>
      </c>
      <c r="B549" s="6" t="s">
        <v>392</v>
      </c>
      <c r="C549" s="223">
        <v>1120</v>
      </c>
      <c r="D549" s="229">
        <f>+'Cover Sheet'!$B$30</f>
        <v>0.24</v>
      </c>
      <c r="E549" s="231">
        <v>0</v>
      </c>
      <c r="F549" s="224">
        <f t="shared" si="3"/>
        <v>851.2</v>
      </c>
    </row>
    <row r="550" spans="1:6">
      <c r="A550" s="11" t="s">
        <v>412</v>
      </c>
      <c r="B550" s="3" t="s">
        <v>413</v>
      </c>
    </row>
    <row r="551" spans="1:6">
      <c r="A551" s="9">
        <v>7184105</v>
      </c>
      <c r="B551" s="6" t="s">
        <v>393</v>
      </c>
      <c r="C551" s="223">
        <v>1185</v>
      </c>
      <c r="D551" s="229">
        <f>+'Cover Sheet'!$B$30</f>
        <v>0.24</v>
      </c>
      <c r="E551" s="231">
        <v>0</v>
      </c>
      <c r="F551" s="224">
        <f>+C551*(1-D551)+E551</f>
        <v>900.6</v>
      </c>
    </row>
    <row r="552" spans="1:6">
      <c r="A552" s="9">
        <v>7184110</v>
      </c>
      <c r="B552" s="6" t="s">
        <v>399</v>
      </c>
      <c r="C552" s="223">
        <v>1300</v>
      </c>
      <c r="D552" s="229">
        <f>+'Cover Sheet'!$B$30</f>
        <v>0.24</v>
      </c>
      <c r="E552" s="231">
        <v>0</v>
      </c>
      <c r="F552" s="224">
        <f>+C552*(1-D552)+E552</f>
        <v>988</v>
      </c>
    </row>
    <row r="553" spans="1:6">
      <c r="A553" s="9">
        <v>7184098</v>
      </c>
      <c r="B553" s="6" t="s">
        <v>400</v>
      </c>
      <c r="C553" s="223">
        <v>1385</v>
      </c>
      <c r="D553" s="229">
        <f>+'Cover Sheet'!$B$30</f>
        <v>0.24</v>
      </c>
      <c r="E553" s="231">
        <v>0</v>
      </c>
      <c r="F553" s="224">
        <f>+C553*(1-D553)+E553</f>
        <v>1052.5999999999999</v>
      </c>
    </row>
    <row r="554" spans="1:6" s="384" customFormat="1">
      <c r="A554" s="387"/>
      <c r="B554" s="6"/>
      <c r="C554" s="391"/>
      <c r="D554" s="393"/>
      <c r="E554" s="394"/>
      <c r="F554" s="392"/>
    </row>
    <row r="555" spans="1:6">
      <c r="A555" s="9" t="s">
        <v>2134</v>
      </c>
    </row>
    <row r="556" spans="1:6">
      <c r="A556" s="9">
        <v>6731406</v>
      </c>
      <c r="B556" s="6" t="s">
        <v>1982</v>
      </c>
      <c r="C556" s="223">
        <v>970</v>
      </c>
      <c r="D556" s="229">
        <f>+'Cover Sheet'!$B$30</f>
        <v>0.24</v>
      </c>
      <c r="E556" s="231">
        <v>0</v>
      </c>
      <c r="F556" s="224">
        <f>+C556*(1-D556)+E556</f>
        <v>737.2</v>
      </c>
    </row>
    <row r="557" spans="1:6">
      <c r="A557" s="9">
        <v>7124426</v>
      </c>
      <c r="B557" s="6" t="s">
        <v>1126</v>
      </c>
      <c r="C557" s="223">
        <v>1375</v>
      </c>
      <c r="D557" s="229">
        <f>+'Cover Sheet'!$B$30</f>
        <v>0.24</v>
      </c>
      <c r="E557" s="231">
        <v>0</v>
      </c>
      <c r="F557" s="224">
        <f>+C557*(1-D557)+E557</f>
        <v>1045</v>
      </c>
    </row>
    <row r="558" spans="1:6" s="422" customFormat="1" ht="12">
      <c r="A558" s="30"/>
      <c r="B558" s="3" t="s">
        <v>1360</v>
      </c>
      <c r="C558" s="418"/>
      <c r="D558" s="419"/>
      <c r="E558" s="420"/>
      <c r="F558" s="421"/>
    </row>
    <row r="559" spans="1:6" s="422" customFormat="1" ht="12">
      <c r="A559" s="30"/>
      <c r="B559" s="3" t="s">
        <v>1125</v>
      </c>
      <c r="C559" s="418"/>
      <c r="D559" s="419"/>
      <c r="E559" s="420"/>
      <c r="F559" s="421"/>
    </row>
    <row r="560" spans="1:6">
      <c r="A560" s="9">
        <v>6731409</v>
      </c>
      <c r="B560" s="6" t="s">
        <v>395</v>
      </c>
      <c r="C560" s="223">
        <v>1050</v>
      </c>
      <c r="D560" s="229">
        <f>+'Cover Sheet'!$B$30</f>
        <v>0.24</v>
      </c>
      <c r="E560" s="231">
        <v>0</v>
      </c>
      <c r="F560" s="224">
        <f>+C560*(1-D560)+E560</f>
        <v>798</v>
      </c>
    </row>
    <row r="561" spans="1:6">
      <c r="A561" s="9">
        <v>6732305</v>
      </c>
      <c r="B561" s="6" t="s">
        <v>402</v>
      </c>
      <c r="C561" s="223">
        <v>1425</v>
      </c>
      <c r="D561" s="229">
        <f>+'Cover Sheet'!$B$30</f>
        <v>0.24</v>
      </c>
      <c r="E561" s="231">
        <v>0</v>
      </c>
      <c r="F561" s="224">
        <f>+C561*(1-D561)+E561</f>
        <v>1083</v>
      </c>
    </row>
    <row r="562" spans="1:6">
      <c r="B562" s="3" t="s">
        <v>404</v>
      </c>
    </row>
    <row r="563" spans="1:6">
      <c r="A563" s="9">
        <v>6731412</v>
      </c>
      <c r="B563" s="6" t="s">
        <v>405</v>
      </c>
      <c r="C563" s="223">
        <v>1145</v>
      </c>
      <c r="D563" s="229">
        <f>+'Cover Sheet'!$B$30</f>
        <v>0.24</v>
      </c>
      <c r="E563" s="231">
        <v>0</v>
      </c>
      <c r="F563" s="224">
        <f>+C563*(1-D563)+E563</f>
        <v>870.2</v>
      </c>
    </row>
    <row r="564" spans="1:6">
      <c r="A564" s="9">
        <v>6726344</v>
      </c>
      <c r="B564" s="6" t="s">
        <v>406</v>
      </c>
      <c r="C564" s="223">
        <v>1535</v>
      </c>
      <c r="D564" s="229">
        <f>+'Cover Sheet'!$B$30</f>
        <v>0.24</v>
      </c>
      <c r="E564" s="231">
        <v>0</v>
      </c>
      <c r="F564" s="224">
        <f>+C564*(1-D564)+E564</f>
        <v>1166.5999999999999</v>
      </c>
    </row>
    <row r="565" spans="1:6">
      <c r="B565" s="3" t="s">
        <v>404</v>
      </c>
    </row>
    <row r="566" spans="1:6">
      <c r="A566" s="9">
        <v>7125917</v>
      </c>
      <c r="B566" s="6" t="s">
        <v>407</v>
      </c>
      <c r="C566" s="223">
        <v>1610</v>
      </c>
      <c r="D566" s="229">
        <f>+'Cover Sheet'!$B$30</f>
        <v>0.24</v>
      </c>
      <c r="E566" s="231">
        <v>0</v>
      </c>
      <c r="F566" s="224">
        <f>+C566*(1-D566)+E566</f>
        <v>1223.5999999999999</v>
      </c>
    </row>
    <row r="567" spans="1:6">
      <c r="B567" s="3" t="s">
        <v>404</v>
      </c>
    </row>
    <row r="568" spans="1:6">
      <c r="A568" s="9">
        <v>6726328</v>
      </c>
      <c r="B568" s="6" t="s">
        <v>414</v>
      </c>
      <c r="C568" s="223">
        <v>1685</v>
      </c>
      <c r="D568" s="229">
        <f>+'Cover Sheet'!$B$30</f>
        <v>0.24</v>
      </c>
      <c r="E568" s="231">
        <v>0</v>
      </c>
      <c r="F568" s="224">
        <f>+C568*(1-D568)+E568</f>
        <v>1280.5999999999999</v>
      </c>
    </row>
    <row r="569" spans="1:6">
      <c r="B569" s="3" t="s">
        <v>404</v>
      </c>
    </row>
    <row r="570" spans="1:6">
      <c r="A570" s="9">
        <v>7173162</v>
      </c>
      <c r="B570" s="6" t="s">
        <v>415</v>
      </c>
      <c r="C570" s="223">
        <v>1840</v>
      </c>
      <c r="D570" s="229">
        <f>+'Cover Sheet'!$B$30</f>
        <v>0.24</v>
      </c>
      <c r="E570" s="231">
        <v>0</v>
      </c>
      <c r="F570" s="224">
        <f t="shared" ref="F570:F580" si="4">+C570*(1-D570)+E570</f>
        <v>1398.4</v>
      </c>
    </row>
    <row r="571" spans="1:6">
      <c r="A571" s="9">
        <v>7173161</v>
      </c>
      <c r="B571" s="6" t="s">
        <v>418</v>
      </c>
      <c r="C571" s="223">
        <v>1975</v>
      </c>
      <c r="D571" s="229">
        <f>+'Cover Sheet'!$B$30</f>
        <v>0.24</v>
      </c>
      <c r="E571" s="231">
        <v>0</v>
      </c>
      <c r="F571" s="224">
        <f t="shared" si="4"/>
        <v>1501</v>
      </c>
    </row>
    <row r="572" spans="1:6">
      <c r="A572" s="9">
        <v>6706483</v>
      </c>
      <c r="B572" s="6" t="s">
        <v>410</v>
      </c>
      <c r="C572" s="223">
        <v>1185</v>
      </c>
      <c r="D572" s="229">
        <f>+'Cover Sheet'!$B$30</f>
        <v>0.24</v>
      </c>
      <c r="E572" s="231">
        <v>0</v>
      </c>
      <c r="F572" s="224">
        <f t="shared" si="4"/>
        <v>900.6</v>
      </c>
    </row>
    <row r="573" spans="1:6">
      <c r="A573" s="9">
        <v>6731418</v>
      </c>
      <c r="B573" s="6" t="s">
        <v>1981</v>
      </c>
      <c r="C573" s="223">
        <v>980</v>
      </c>
      <c r="D573" s="229">
        <f>+'Cover Sheet'!$B$30</f>
        <v>0.24</v>
      </c>
      <c r="E573" s="231">
        <v>0</v>
      </c>
      <c r="F573" s="224">
        <f t="shared" si="4"/>
        <v>744.8</v>
      </c>
    </row>
    <row r="574" spans="1:6">
      <c r="A574" s="9">
        <v>6731421</v>
      </c>
      <c r="B574" s="6" t="s">
        <v>398</v>
      </c>
      <c r="C574" s="223">
        <v>1065</v>
      </c>
      <c r="D574" s="229">
        <f>+'Cover Sheet'!$B$30</f>
        <v>0.24</v>
      </c>
      <c r="E574" s="231">
        <v>0</v>
      </c>
      <c r="F574" s="224">
        <f t="shared" si="4"/>
        <v>809.4</v>
      </c>
    </row>
    <row r="575" spans="1:6">
      <c r="A575" s="9">
        <v>6731424</v>
      </c>
      <c r="B575" s="6" t="s">
        <v>411</v>
      </c>
      <c r="C575" s="223">
        <v>1160</v>
      </c>
      <c r="D575" s="229">
        <f>+'Cover Sheet'!$B$30</f>
        <v>0.24</v>
      </c>
      <c r="E575" s="231">
        <v>0</v>
      </c>
      <c r="F575" s="224">
        <f t="shared" si="4"/>
        <v>881.6</v>
      </c>
    </row>
    <row r="576" spans="1:6">
      <c r="A576" s="9">
        <v>7184103</v>
      </c>
      <c r="B576" s="6" t="s">
        <v>1983</v>
      </c>
      <c r="C576" s="223">
        <v>1120</v>
      </c>
      <c r="D576" s="229">
        <f>+'Cover Sheet'!$B$30</f>
        <v>0.24</v>
      </c>
      <c r="E576" s="231">
        <v>0</v>
      </c>
      <c r="F576" s="224">
        <f t="shared" si="4"/>
        <v>851.2</v>
      </c>
    </row>
    <row r="577" spans="1:6">
      <c r="A577" s="9">
        <v>7184105</v>
      </c>
      <c r="B577" s="6" t="s">
        <v>393</v>
      </c>
      <c r="C577" s="223">
        <v>1185</v>
      </c>
      <c r="D577" s="229">
        <f>+'Cover Sheet'!$B$30</f>
        <v>0.24</v>
      </c>
      <c r="E577" s="231">
        <v>0</v>
      </c>
      <c r="F577" s="224">
        <f t="shared" si="4"/>
        <v>900.6</v>
      </c>
    </row>
    <row r="578" spans="1:6">
      <c r="A578" s="9">
        <v>7184110</v>
      </c>
      <c r="B578" s="6" t="s">
        <v>399</v>
      </c>
      <c r="C578" s="223">
        <v>1300</v>
      </c>
      <c r="D578" s="229">
        <f>+'Cover Sheet'!$B$30</f>
        <v>0.24</v>
      </c>
      <c r="E578" s="231">
        <v>0</v>
      </c>
      <c r="F578" s="224">
        <f t="shared" si="4"/>
        <v>988</v>
      </c>
    </row>
    <row r="579" spans="1:6">
      <c r="A579" s="9">
        <v>7184098</v>
      </c>
      <c r="B579" s="6" t="s">
        <v>400</v>
      </c>
      <c r="C579" s="223">
        <v>1385</v>
      </c>
      <c r="D579" s="229">
        <f>+'Cover Sheet'!$B$30</f>
        <v>0.24</v>
      </c>
      <c r="E579" s="231">
        <v>0</v>
      </c>
      <c r="F579" s="224">
        <f t="shared" si="4"/>
        <v>1052.5999999999999</v>
      </c>
    </row>
    <row r="580" spans="1:6">
      <c r="A580" s="9">
        <v>6727787</v>
      </c>
      <c r="B580" s="6" t="s">
        <v>416</v>
      </c>
      <c r="C580" s="223">
        <v>1805</v>
      </c>
      <c r="D580" s="229">
        <f>+'Cover Sheet'!$B$30</f>
        <v>0.24</v>
      </c>
      <c r="E580" s="231">
        <v>0</v>
      </c>
      <c r="F580" s="224">
        <f t="shared" si="4"/>
        <v>1371.8</v>
      </c>
    </row>
    <row r="581" spans="1:6" s="384" customFormat="1">
      <c r="A581" s="387"/>
      <c r="B581" s="6"/>
      <c r="C581" s="391"/>
      <c r="D581" s="393"/>
      <c r="E581" s="394"/>
      <c r="F581" s="392"/>
    </row>
    <row r="582" spans="1:6" ht="15.75">
      <c r="A582" s="106" t="s">
        <v>379</v>
      </c>
      <c r="B582" s="105" t="s">
        <v>380</v>
      </c>
    </row>
    <row r="583" spans="1:6" ht="15.75">
      <c r="A583" s="107" t="s">
        <v>381</v>
      </c>
      <c r="B583" s="105" t="s">
        <v>382</v>
      </c>
    </row>
    <row r="584" spans="1:6">
      <c r="A584" s="9" t="s">
        <v>417</v>
      </c>
    </row>
    <row r="585" spans="1:6">
      <c r="A585" s="9">
        <v>6726344</v>
      </c>
      <c r="B585" s="6" t="s">
        <v>406</v>
      </c>
      <c r="C585" s="223">
        <v>1535</v>
      </c>
      <c r="D585" s="229">
        <f>+'Cover Sheet'!$B$30</f>
        <v>0.24</v>
      </c>
      <c r="E585" s="231">
        <v>0</v>
      </c>
      <c r="F585" s="224">
        <f>+C585*(1-D585)+E585</f>
        <v>1166.5999999999999</v>
      </c>
    </row>
    <row r="586" spans="1:6">
      <c r="B586" s="3" t="s">
        <v>404</v>
      </c>
    </row>
    <row r="587" spans="1:6">
      <c r="A587" s="9">
        <v>7125917</v>
      </c>
      <c r="B587" s="6" t="s">
        <v>407</v>
      </c>
      <c r="C587" s="223">
        <v>1610</v>
      </c>
      <c r="D587" s="229">
        <f>+'Cover Sheet'!$B$30</f>
        <v>0.24</v>
      </c>
      <c r="E587" s="231">
        <v>0</v>
      </c>
      <c r="F587" s="224">
        <f>+C587*(1-D587)+E587</f>
        <v>1223.5999999999999</v>
      </c>
    </row>
    <row r="588" spans="1:6">
      <c r="B588" s="3" t="s">
        <v>404</v>
      </c>
    </row>
    <row r="589" spans="1:6">
      <c r="A589" s="9">
        <v>6726328</v>
      </c>
      <c r="B589" s="6" t="s">
        <v>414</v>
      </c>
      <c r="C589" s="223">
        <v>1685</v>
      </c>
      <c r="D589" s="229">
        <f>+'Cover Sheet'!$B$30</f>
        <v>0.24</v>
      </c>
      <c r="E589" s="231">
        <v>0</v>
      </c>
      <c r="F589" s="224">
        <f>+C589*(1-D589)+E589</f>
        <v>1280.5999999999999</v>
      </c>
    </row>
    <row r="590" spans="1:6">
      <c r="B590" s="3" t="s">
        <v>404</v>
      </c>
    </row>
    <row r="591" spans="1:6">
      <c r="A591" s="9">
        <v>7173162</v>
      </c>
      <c r="B591" s="6" t="s">
        <v>415</v>
      </c>
      <c r="C591" s="223">
        <v>1840</v>
      </c>
      <c r="D591" s="229">
        <f>+'Cover Sheet'!$B$30</f>
        <v>0.24</v>
      </c>
      <c r="E591" s="231">
        <v>0</v>
      </c>
      <c r="F591" s="224">
        <f>+C591*(1-D591)+E591</f>
        <v>1398.4</v>
      </c>
    </row>
    <row r="592" spans="1:6">
      <c r="A592" s="9">
        <v>7173161</v>
      </c>
      <c r="B592" s="6" t="s">
        <v>418</v>
      </c>
      <c r="C592" s="223">
        <v>1975</v>
      </c>
      <c r="D592" s="229">
        <f>+'Cover Sheet'!$B$30</f>
        <v>0.24</v>
      </c>
      <c r="E592" s="231">
        <v>0</v>
      </c>
      <c r="F592" s="224">
        <f>+C592*(1-D592)+E592</f>
        <v>1501</v>
      </c>
    </row>
    <row r="593" spans="1:6">
      <c r="A593" s="9">
        <v>7184110</v>
      </c>
      <c r="B593" s="6" t="s">
        <v>399</v>
      </c>
      <c r="C593" s="223">
        <v>1300</v>
      </c>
      <c r="D593" s="229">
        <f>+'Cover Sheet'!$B$30</f>
        <v>0.24</v>
      </c>
      <c r="E593" s="231">
        <v>0</v>
      </c>
      <c r="F593" s="224">
        <f>+C593*(1-D593)+E593</f>
        <v>988</v>
      </c>
    </row>
    <row r="594" spans="1:6">
      <c r="A594" s="9">
        <v>7184098</v>
      </c>
      <c r="B594" s="6" t="s">
        <v>400</v>
      </c>
      <c r="C594" s="223">
        <v>1385</v>
      </c>
      <c r="D594" s="229">
        <f>+'Cover Sheet'!$B$30</f>
        <v>0.24</v>
      </c>
      <c r="E594" s="231">
        <v>0</v>
      </c>
      <c r="F594" s="224">
        <f>+C594*(1-D594)+E594</f>
        <v>1052.5999999999999</v>
      </c>
    </row>
    <row r="595" spans="1:6">
      <c r="A595" s="9">
        <v>6727787</v>
      </c>
      <c r="B595" s="6" t="s">
        <v>416</v>
      </c>
      <c r="C595" s="223">
        <v>1805</v>
      </c>
      <c r="D595" s="229">
        <f>+'Cover Sheet'!$B$30</f>
        <v>0.24</v>
      </c>
      <c r="E595" s="231">
        <v>0</v>
      </c>
      <c r="F595" s="224">
        <f>+C595*(1-D595)+E595</f>
        <v>1371.8</v>
      </c>
    </row>
    <row r="596" spans="1:6">
      <c r="A596" s="19"/>
    </row>
    <row r="597" spans="1:6">
      <c r="A597" s="9" t="s">
        <v>419</v>
      </c>
    </row>
    <row r="598" spans="1:6">
      <c r="A598" s="9">
        <v>6731409</v>
      </c>
      <c r="B598" s="6" t="s">
        <v>395</v>
      </c>
      <c r="C598" s="223">
        <v>1050</v>
      </c>
      <c r="D598" s="229">
        <f>+'Cover Sheet'!$B$30</f>
        <v>0.24</v>
      </c>
      <c r="E598" s="231">
        <v>0</v>
      </c>
      <c r="F598" s="224">
        <f>+C598*(1-D598)+E598</f>
        <v>798</v>
      </c>
    </row>
    <row r="599" spans="1:6">
      <c r="A599" s="9">
        <v>6732305</v>
      </c>
      <c r="B599" s="6" t="s">
        <v>402</v>
      </c>
      <c r="C599" s="223">
        <v>1425</v>
      </c>
      <c r="D599" s="229">
        <f>+'Cover Sheet'!$B$30</f>
        <v>0.24</v>
      </c>
      <c r="E599" s="231">
        <v>0</v>
      </c>
      <c r="F599" s="224">
        <f>+C599*(1-D599)+E599</f>
        <v>1083</v>
      </c>
    </row>
    <row r="600" spans="1:6">
      <c r="B600" s="3" t="s">
        <v>404</v>
      </c>
    </row>
    <row r="601" spans="1:6">
      <c r="A601" s="9">
        <v>6731412</v>
      </c>
      <c r="B601" s="6" t="s">
        <v>405</v>
      </c>
      <c r="C601" s="223">
        <v>1145</v>
      </c>
      <c r="D601" s="229">
        <f>+'Cover Sheet'!$B$30</f>
        <v>0.24</v>
      </c>
      <c r="E601" s="231">
        <v>0</v>
      </c>
      <c r="F601" s="224">
        <f>+C601*(1-D601)+E601</f>
        <v>870.2</v>
      </c>
    </row>
    <row r="602" spans="1:6">
      <c r="A602" s="9">
        <v>6726344</v>
      </c>
      <c r="B602" s="6" t="s">
        <v>406</v>
      </c>
      <c r="C602" s="223">
        <v>1535</v>
      </c>
      <c r="D602" s="229">
        <f>+'Cover Sheet'!$B$30</f>
        <v>0.24</v>
      </c>
      <c r="E602" s="231">
        <v>0</v>
      </c>
      <c r="F602" s="224">
        <f>+C602*(1-D602)+E602</f>
        <v>1166.5999999999999</v>
      </c>
    </row>
    <row r="603" spans="1:6">
      <c r="B603" s="3" t="s">
        <v>404</v>
      </c>
    </row>
    <row r="604" spans="1:6">
      <c r="A604" s="9">
        <v>7125917</v>
      </c>
      <c r="B604" s="6" t="s">
        <v>407</v>
      </c>
      <c r="C604" s="223">
        <v>1610</v>
      </c>
      <c r="D604" s="229">
        <f>+'Cover Sheet'!$B$30</f>
        <v>0.24</v>
      </c>
      <c r="E604" s="231">
        <v>0</v>
      </c>
      <c r="F604" s="224">
        <f>+C604*(1-D604)+E604</f>
        <v>1223.5999999999999</v>
      </c>
    </row>
    <row r="605" spans="1:6">
      <c r="B605" s="3" t="s">
        <v>404</v>
      </c>
    </row>
    <row r="606" spans="1:6">
      <c r="A606" s="9">
        <v>6726328</v>
      </c>
      <c r="B606" s="6" t="s">
        <v>414</v>
      </c>
      <c r="C606" s="223">
        <v>1685</v>
      </c>
      <c r="D606" s="229">
        <f>+'Cover Sheet'!$B$30</f>
        <v>0.24</v>
      </c>
      <c r="E606" s="231">
        <v>0</v>
      </c>
      <c r="F606" s="224">
        <f>+C606*(1-D606)+E606</f>
        <v>1280.5999999999999</v>
      </c>
    </row>
    <row r="607" spans="1:6">
      <c r="B607" s="3" t="s">
        <v>404</v>
      </c>
    </row>
    <row r="608" spans="1:6">
      <c r="A608" s="9">
        <v>7173162</v>
      </c>
      <c r="B608" s="6" t="s">
        <v>415</v>
      </c>
      <c r="C608" s="223">
        <v>1840</v>
      </c>
      <c r="D608" s="229">
        <f>+'Cover Sheet'!$B$30</f>
        <v>0.24</v>
      </c>
      <c r="E608" s="231">
        <v>0</v>
      </c>
      <c r="F608" s="224">
        <f t="shared" ref="F608:F616" si="5">+C608*(1-D608)+E608</f>
        <v>1398.4</v>
      </c>
    </row>
    <row r="609" spans="1:6">
      <c r="A609" s="9">
        <v>7173161</v>
      </c>
      <c r="B609" s="6" t="s">
        <v>418</v>
      </c>
      <c r="C609" s="223">
        <v>1975</v>
      </c>
      <c r="D609" s="229">
        <f>+'Cover Sheet'!$B$30</f>
        <v>0.24</v>
      </c>
      <c r="E609" s="231">
        <v>0</v>
      </c>
      <c r="F609" s="224">
        <f>+C609*(1-D609)+E609</f>
        <v>1501</v>
      </c>
    </row>
    <row r="610" spans="1:6">
      <c r="A610" s="9">
        <v>6706483</v>
      </c>
      <c r="B610" s="6" t="s">
        <v>410</v>
      </c>
      <c r="C610" s="223">
        <v>1185</v>
      </c>
      <c r="D610" s="229">
        <f>+'Cover Sheet'!$B$30</f>
        <v>0.24</v>
      </c>
      <c r="E610" s="231">
        <v>0</v>
      </c>
      <c r="F610" s="224">
        <f t="shared" si="5"/>
        <v>900.6</v>
      </c>
    </row>
    <row r="611" spans="1:6">
      <c r="A611" s="9">
        <v>6731421</v>
      </c>
      <c r="B611" s="6" t="s">
        <v>398</v>
      </c>
      <c r="C611" s="223">
        <v>1065</v>
      </c>
      <c r="D611" s="229">
        <f>+'Cover Sheet'!$B$30</f>
        <v>0.24</v>
      </c>
      <c r="E611" s="231">
        <v>0</v>
      </c>
      <c r="F611" s="224">
        <f t="shared" si="5"/>
        <v>809.4</v>
      </c>
    </row>
    <row r="612" spans="1:6">
      <c r="A612" s="9">
        <v>6731424</v>
      </c>
      <c r="B612" s="6" t="s">
        <v>411</v>
      </c>
      <c r="C612" s="223">
        <v>1160</v>
      </c>
      <c r="D612" s="229">
        <f>+'Cover Sheet'!$B$30</f>
        <v>0.24</v>
      </c>
      <c r="E612" s="231">
        <v>0</v>
      </c>
      <c r="F612" s="224">
        <f t="shared" si="5"/>
        <v>881.6</v>
      </c>
    </row>
    <row r="613" spans="1:6">
      <c r="A613" s="9">
        <v>7184105</v>
      </c>
      <c r="B613" s="6" t="s">
        <v>393</v>
      </c>
      <c r="C613" s="223">
        <v>1185</v>
      </c>
      <c r="D613" s="229">
        <f>+'Cover Sheet'!$B$30</f>
        <v>0.24</v>
      </c>
      <c r="E613" s="231">
        <v>0</v>
      </c>
      <c r="F613" s="224">
        <f t="shared" si="5"/>
        <v>900.6</v>
      </c>
    </row>
    <row r="614" spans="1:6">
      <c r="A614" s="9">
        <v>7184110</v>
      </c>
      <c r="B614" s="6" t="s">
        <v>399</v>
      </c>
      <c r="C614" s="223">
        <v>1300</v>
      </c>
      <c r="D614" s="229">
        <f>+'Cover Sheet'!$B$30</f>
        <v>0.24</v>
      </c>
      <c r="E614" s="231">
        <v>0</v>
      </c>
      <c r="F614" s="224">
        <f t="shared" si="5"/>
        <v>988</v>
      </c>
    </row>
    <row r="615" spans="1:6">
      <c r="A615" s="9">
        <v>7184098</v>
      </c>
      <c r="B615" s="6" t="s">
        <v>400</v>
      </c>
      <c r="C615" s="223">
        <v>1385</v>
      </c>
      <c r="D615" s="229">
        <f>+'Cover Sheet'!$B$30</f>
        <v>0.24</v>
      </c>
      <c r="E615" s="231">
        <v>0</v>
      </c>
      <c r="F615" s="224">
        <f t="shared" si="5"/>
        <v>1052.5999999999999</v>
      </c>
    </row>
    <row r="616" spans="1:6">
      <c r="A616" s="9">
        <v>6727787</v>
      </c>
      <c r="B616" s="6" t="s">
        <v>416</v>
      </c>
      <c r="C616" s="223">
        <v>1805</v>
      </c>
      <c r="D616" s="229">
        <f>+'Cover Sheet'!$B$30</f>
        <v>0.24</v>
      </c>
      <c r="E616" s="231">
        <v>0</v>
      </c>
      <c r="F616" s="224">
        <f t="shared" si="5"/>
        <v>1371.8</v>
      </c>
    </row>
    <row r="617" spans="1:6">
      <c r="A617" s="9"/>
    </row>
    <row r="618" spans="1:6" ht="15.75">
      <c r="A618" s="106" t="s">
        <v>379</v>
      </c>
      <c r="B618" s="105" t="s">
        <v>380</v>
      </c>
    </row>
    <row r="619" spans="1:6" ht="15.75">
      <c r="A619" s="107" t="s">
        <v>381</v>
      </c>
      <c r="B619" s="105" t="s">
        <v>382</v>
      </c>
    </row>
    <row r="620" spans="1:6">
      <c r="A620" s="30"/>
    </row>
    <row r="621" spans="1:6" s="384" customFormat="1">
      <c r="A621" s="30"/>
      <c r="C621" s="395"/>
      <c r="D621" s="393"/>
      <c r="E621" s="394"/>
      <c r="F621" s="394"/>
    </row>
    <row r="622" spans="1:6" s="384" customFormat="1">
      <c r="A622" s="30"/>
      <c r="C622" s="395"/>
      <c r="D622" s="393"/>
      <c r="E622" s="394"/>
      <c r="F622" s="394"/>
    </row>
    <row r="623" spans="1:6" s="384" customFormat="1">
      <c r="A623" s="30"/>
      <c r="C623" s="395"/>
      <c r="D623" s="393"/>
      <c r="E623" s="394"/>
      <c r="F623" s="394"/>
    </row>
    <row r="624" spans="1:6" s="384" customFormat="1">
      <c r="A624" s="30"/>
      <c r="C624" s="395"/>
      <c r="D624" s="393"/>
      <c r="E624" s="394"/>
      <c r="F624" s="394"/>
    </row>
    <row r="625" spans="1:6">
      <c r="A625" s="9" t="s">
        <v>1829</v>
      </c>
    </row>
    <row r="626" spans="1:6">
      <c r="A626" s="9">
        <v>6737399</v>
      </c>
      <c r="B626" s="6" t="s">
        <v>383</v>
      </c>
      <c r="C626" s="223">
        <v>940</v>
      </c>
      <c r="D626" s="229">
        <f>+'Cover Sheet'!$B$30</f>
        <v>0.24</v>
      </c>
      <c r="E626" s="231">
        <v>0</v>
      </c>
      <c r="F626" s="224">
        <f t="shared" ref="F626:F632" si="6">+C626*(1-D626)+E626</f>
        <v>714.4</v>
      </c>
    </row>
    <row r="627" spans="1:6">
      <c r="A627" s="9">
        <v>6731403</v>
      </c>
      <c r="B627" s="6" t="s">
        <v>384</v>
      </c>
      <c r="C627" s="223">
        <v>855</v>
      </c>
      <c r="D627" s="229">
        <f>+'Cover Sheet'!$B$30</f>
        <v>0.24</v>
      </c>
      <c r="E627" s="231">
        <v>0</v>
      </c>
      <c r="F627" s="224">
        <f t="shared" si="6"/>
        <v>649.79999999999995</v>
      </c>
    </row>
    <row r="628" spans="1:6" s="384" customFormat="1">
      <c r="A628" s="387">
        <v>6731406</v>
      </c>
      <c r="B628" s="6" t="s">
        <v>394</v>
      </c>
      <c r="C628" s="391">
        <v>970</v>
      </c>
      <c r="D628" s="393">
        <f>+'Cover Sheet'!$B$30</f>
        <v>0.24</v>
      </c>
      <c r="E628" s="394">
        <v>0</v>
      </c>
      <c r="F628" s="392">
        <f t="shared" si="6"/>
        <v>737.2</v>
      </c>
    </row>
    <row r="629" spans="1:6">
      <c r="A629" s="9">
        <v>6557599</v>
      </c>
      <c r="B629" s="6" t="s">
        <v>385</v>
      </c>
      <c r="C629" s="223">
        <v>805</v>
      </c>
      <c r="D629" s="229">
        <f>+'Cover Sheet'!$B$30</f>
        <v>0.24</v>
      </c>
      <c r="E629" s="231">
        <v>0</v>
      </c>
      <c r="F629" s="224">
        <f t="shared" si="6"/>
        <v>611.79999999999995</v>
      </c>
    </row>
    <row r="630" spans="1:6">
      <c r="A630" s="9">
        <v>6558681</v>
      </c>
      <c r="B630" s="6" t="s">
        <v>386</v>
      </c>
      <c r="C630" s="223">
        <v>820</v>
      </c>
      <c r="D630" s="229">
        <f>+'Cover Sheet'!$B$30</f>
        <v>0.24</v>
      </c>
      <c r="E630" s="231">
        <v>0</v>
      </c>
      <c r="F630" s="224">
        <f t="shared" si="6"/>
        <v>623.20000000000005</v>
      </c>
    </row>
    <row r="631" spans="1:6">
      <c r="A631" s="9">
        <v>7101903</v>
      </c>
      <c r="B631" s="6" t="s">
        <v>390</v>
      </c>
      <c r="C631" s="223">
        <v>950</v>
      </c>
      <c r="D631" s="229">
        <f>+'Cover Sheet'!$B$30</f>
        <v>0.24</v>
      </c>
      <c r="E631" s="231">
        <v>0</v>
      </c>
      <c r="F631" s="224">
        <f t="shared" si="6"/>
        <v>722</v>
      </c>
    </row>
    <row r="632" spans="1:6">
      <c r="A632" s="9">
        <v>6731415</v>
      </c>
      <c r="B632" s="6" t="s">
        <v>391</v>
      </c>
      <c r="C632" s="223">
        <v>870</v>
      </c>
      <c r="D632" s="229">
        <f>+'Cover Sheet'!$B$30</f>
        <v>0.24</v>
      </c>
      <c r="E632" s="231">
        <v>0</v>
      </c>
      <c r="F632" s="224">
        <f t="shared" si="6"/>
        <v>661.2</v>
      </c>
    </row>
    <row r="633" spans="1:6">
      <c r="B633" s="3" t="s">
        <v>421</v>
      </c>
    </row>
    <row r="634" spans="1:6" s="384" customFormat="1">
      <c r="A634" s="387">
        <v>6731418</v>
      </c>
      <c r="B634" s="6" t="s">
        <v>397</v>
      </c>
      <c r="C634" s="391">
        <v>980</v>
      </c>
      <c r="D634" s="393">
        <f>+'Cover Sheet'!$B$30</f>
        <v>0.24</v>
      </c>
      <c r="E634" s="394">
        <v>0</v>
      </c>
      <c r="F634" s="392">
        <f>+C634*(1-D634)+E634</f>
        <v>744.8</v>
      </c>
    </row>
    <row r="635" spans="1:6">
      <c r="A635" s="9">
        <v>7184103</v>
      </c>
      <c r="B635" s="6" t="s">
        <v>392</v>
      </c>
      <c r="C635" s="223">
        <v>1120</v>
      </c>
      <c r="D635" s="229">
        <f>+'Cover Sheet'!$B$30</f>
        <v>0.24</v>
      </c>
      <c r="E635" s="231">
        <v>0</v>
      </c>
      <c r="F635" s="224">
        <f>+C635*(1-D635)+E635</f>
        <v>851.2</v>
      </c>
    </row>
    <row r="636" spans="1:6">
      <c r="A636" s="9">
        <v>7184105</v>
      </c>
      <c r="B636" s="6" t="s">
        <v>393</v>
      </c>
      <c r="C636" s="223">
        <v>1185</v>
      </c>
      <c r="D636" s="229">
        <f>+'Cover Sheet'!$B$30</f>
        <v>0.24</v>
      </c>
      <c r="E636" s="231">
        <v>0</v>
      </c>
      <c r="F636" s="224">
        <f>+C636*(1-D636)+E636</f>
        <v>900.6</v>
      </c>
    </row>
    <row r="637" spans="1:6">
      <c r="A637" s="9"/>
      <c r="B637" s="6"/>
      <c r="C637" s="223"/>
      <c r="F637" s="224"/>
    </row>
    <row r="638" spans="1:6">
      <c r="A638" s="9" t="s">
        <v>1371</v>
      </c>
    </row>
    <row r="639" spans="1:6">
      <c r="A639" s="9">
        <v>6731406</v>
      </c>
      <c r="B639" s="6" t="s">
        <v>394</v>
      </c>
      <c r="C639" s="223">
        <v>970</v>
      </c>
      <c r="D639" s="229">
        <f>+'Cover Sheet'!$B$30</f>
        <v>0.24</v>
      </c>
      <c r="E639" s="231">
        <v>0</v>
      </c>
      <c r="F639" s="224">
        <f>+C639*(1-D639)+E639</f>
        <v>737.2</v>
      </c>
    </row>
    <row r="640" spans="1:6">
      <c r="A640" s="9">
        <v>7124426</v>
      </c>
      <c r="B640" s="6" t="s">
        <v>1126</v>
      </c>
      <c r="C640" s="223">
        <v>1375</v>
      </c>
      <c r="D640" s="229">
        <f>+'Cover Sheet'!$B$30</f>
        <v>0.24</v>
      </c>
      <c r="E640" s="231">
        <v>0</v>
      </c>
      <c r="F640" s="224">
        <f>+C640*(1-D640)+E640</f>
        <v>1045</v>
      </c>
    </row>
    <row r="641" spans="1:6">
      <c r="A641" s="9"/>
      <c r="B641" s="53" t="s">
        <v>1360</v>
      </c>
      <c r="C641" s="223"/>
      <c r="F641" s="224"/>
    </row>
    <row r="642" spans="1:6">
      <c r="A642" s="9"/>
      <c r="B642" s="53" t="s">
        <v>1125</v>
      </c>
      <c r="C642" s="223"/>
      <c r="F642" s="224"/>
    </row>
    <row r="643" spans="1:6">
      <c r="A643" s="9">
        <v>6731409</v>
      </c>
      <c r="B643" s="6" t="s">
        <v>395</v>
      </c>
      <c r="C643" s="223">
        <v>1050</v>
      </c>
      <c r="D643" s="229">
        <f>+'Cover Sheet'!$B$30</f>
        <v>0.24</v>
      </c>
      <c r="E643" s="231">
        <v>0</v>
      </c>
      <c r="F643" s="224">
        <f>+C643*(1-D643)+E643</f>
        <v>798</v>
      </c>
    </row>
    <row r="644" spans="1:6">
      <c r="B644" s="3" t="s">
        <v>420</v>
      </c>
    </row>
    <row r="645" spans="1:6">
      <c r="A645" s="9">
        <v>6732305</v>
      </c>
      <c r="B645" s="6" t="s">
        <v>402</v>
      </c>
      <c r="C645" s="223">
        <v>1425</v>
      </c>
      <c r="D645" s="229">
        <f>+'Cover Sheet'!$B$30</f>
        <v>0.24</v>
      </c>
      <c r="E645" s="231">
        <v>0</v>
      </c>
      <c r="F645" s="224">
        <f>+C645*(1-D645)+E645</f>
        <v>1083</v>
      </c>
    </row>
    <row r="646" spans="1:6">
      <c r="B646" s="3" t="s">
        <v>403</v>
      </c>
    </row>
    <row r="647" spans="1:6">
      <c r="B647" s="3" t="s">
        <v>404</v>
      </c>
    </row>
    <row r="648" spans="1:6">
      <c r="A648" s="9">
        <v>6706479</v>
      </c>
      <c r="B648" s="6" t="s">
        <v>396</v>
      </c>
      <c r="C648" s="223">
        <v>1020</v>
      </c>
      <c r="D648" s="229">
        <f>+'Cover Sheet'!$B$30</f>
        <v>0.24</v>
      </c>
      <c r="E648" s="231">
        <v>0</v>
      </c>
      <c r="F648" s="224">
        <f>+C648*(1-D648)+E648</f>
        <v>775.2</v>
      </c>
    </row>
    <row r="649" spans="1:6">
      <c r="A649" s="9">
        <v>6706483</v>
      </c>
      <c r="B649" s="6" t="s">
        <v>410</v>
      </c>
      <c r="C649" s="223">
        <v>1185</v>
      </c>
      <c r="D649" s="229">
        <f>+'Cover Sheet'!$B$30</f>
        <v>0.24</v>
      </c>
      <c r="E649" s="231">
        <v>0</v>
      </c>
      <c r="F649" s="224">
        <f>+C649*(1-D649)+E649</f>
        <v>900.6</v>
      </c>
    </row>
    <row r="650" spans="1:6">
      <c r="A650" s="9">
        <v>6731418</v>
      </c>
      <c r="B650" s="6" t="s">
        <v>397</v>
      </c>
      <c r="C650" s="223">
        <v>980</v>
      </c>
      <c r="D650" s="229">
        <f>+'Cover Sheet'!$B$30</f>
        <v>0.24</v>
      </c>
      <c r="E650" s="231">
        <v>0</v>
      </c>
      <c r="F650" s="224">
        <f>+C650*(1-D650)+E650</f>
        <v>744.8</v>
      </c>
    </row>
    <row r="651" spans="1:6">
      <c r="A651" s="9">
        <v>6731421</v>
      </c>
      <c r="B651" s="6" t="s">
        <v>398</v>
      </c>
      <c r="C651" s="223">
        <v>1065</v>
      </c>
      <c r="D651" s="229">
        <f>+'Cover Sheet'!$B$30</f>
        <v>0.24</v>
      </c>
      <c r="E651" s="231">
        <v>0</v>
      </c>
      <c r="F651" s="224">
        <f>+C651*(1-D651)+E651</f>
        <v>809.4</v>
      </c>
    </row>
    <row r="652" spans="1:6">
      <c r="B652" s="3" t="s">
        <v>421</v>
      </c>
    </row>
    <row r="653" spans="1:6">
      <c r="A653" s="9">
        <v>7184103</v>
      </c>
      <c r="B653" s="6" t="s">
        <v>392</v>
      </c>
      <c r="C653" s="223">
        <v>1120</v>
      </c>
      <c r="D653" s="229">
        <f>+'Cover Sheet'!$B$30</f>
        <v>0.24</v>
      </c>
      <c r="E653" s="231">
        <v>0</v>
      </c>
      <c r="F653" s="224">
        <f>+C653*(1-D653)+E653</f>
        <v>851.2</v>
      </c>
    </row>
    <row r="654" spans="1:6">
      <c r="A654" s="9">
        <v>7184105</v>
      </c>
      <c r="B654" s="6" t="s">
        <v>393</v>
      </c>
      <c r="C654" s="223">
        <v>1185</v>
      </c>
      <c r="D654" s="229">
        <f>+'Cover Sheet'!$B$30</f>
        <v>0.24</v>
      </c>
      <c r="E654" s="231">
        <v>0</v>
      </c>
      <c r="F654" s="224">
        <f>+C654*(1-D654)+E654</f>
        <v>900.6</v>
      </c>
    </row>
    <row r="655" spans="1:6">
      <c r="A655" s="9">
        <v>7184110</v>
      </c>
      <c r="B655" s="6" t="s">
        <v>399</v>
      </c>
      <c r="C655" s="223">
        <v>1300</v>
      </c>
      <c r="D655" s="229">
        <f>+'Cover Sheet'!$B$30</f>
        <v>0.24</v>
      </c>
      <c r="E655" s="231">
        <v>0</v>
      </c>
      <c r="F655" s="224">
        <f>+C655*(1-D655)+E655</f>
        <v>988</v>
      </c>
    </row>
    <row r="656" spans="1:6">
      <c r="A656" s="9">
        <v>7184098</v>
      </c>
      <c r="B656" s="6" t="s">
        <v>400</v>
      </c>
      <c r="C656" s="223">
        <v>1385</v>
      </c>
      <c r="D656" s="229">
        <f>+'Cover Sheet'!$B$30</f>
        <v>0.24</v>
      </c>
      <c r="E656" s="231">
        <v>0</v>
      </c>
      <c r="F656" s="224">
        <f>+C656*(1-D656)+E656</f>
        <v>1052.5999999999999</v>
      </c>
    </row>
    <row r="657" spans="1:6">
      <c r="A657" s="30"/>
    </row>
    <row r="658" spans="1:6" s="384" customFormat="1">
      <c r="A658" s="30"/>
      <c r="C658" s="395"/>
      <c r="D658" s="393"/>
      <c r="E658" s="394"/>
      <c r="F658" s="394"/>
    </row>
    <row r="659" spans="1:6" s="384" customFormat="1" ht="15.75">
      <c r="A659" s="106" t="s">
        <v>379</v>
      </c>
      <c r="B659" s="105" t="s">
        <v>380</v>
      </c>
      <c r="C659" s="395"/>
      <c r="D659" s="393"/>
      <c r="E659" s="394"/>
      <c r="F659" s="394"/>
    </row>
    <row r="660" spans="1:6" s="384" customFormat="1" ht="15.75">
      <c r="A660" s="107" t="s">
        <v>381</v>
      </c>
      <c r="B660" s="105" t="s">
        <v>382</v>
      </c>
      <c r="C660" s="395"/>
      <c r="D660" s="393"/>
      <c r="E660" s="394"/>
      <c r="F660" s="394"/>
    </row>
    <row r="661" spans="1:6" s="384" customFormat="1">
      <c r="A661" s="30"/>
      <c r="C661" s="395"/>
      <c r="D661" s="393"/>
      <c r="E661" s="394"/>
      <c r="F661" s="394"/>
    </row>
    <row r="662" spans="1:6" s="384" customFormat="1">
      <c r="A662" s="30"/>
      <c r="C662" s="395"/>
      <c r="D662" s="393"/>
      <c r="E662" s="394"/>
      <c r="F662" s="394"/>
    </row>
    <row r="663" spans="1:6" s="384" customFormat="1">
      <c r="A663" s="30"/>
      <c r="C663" s="395"/>
      <c r="D663" s="393"/>
      <c r="E663" s="394"/>
      <c r="F663" s="394"/>
    </row>
    <row r="664" spans="1:6" s="384" customFormat="1">
      <c r="A664" s="30"/>
      <c r="C664" s="395"/>
      <c r="D664" s="393"/>
      <c r="E664" s="394"/>
      <c r="F664" s="394"/>
    </row>
    <row r="665" spans="1:6" s="384" customFormat="1">
      <c r="A665" s="30"/>
      <c r="C665" s="395"/>
      <c r="D665" s="393"/>
      <c r="E665" s="394"/>
      <c r="F665" s="394"/>
    </row>
    <row r="666" spans="1:6">
      <c r="A666" s="9" t="s">
        <v>422</v>
      </c>
    </row>
    <row r="667" spans="1:6">
      <c r="A667" s="9">
        <v>6731409</v>
      </c>
      <c r="B667" s="6" t="s">
        <v>395</v>
      </c>
      <c r="C667" s="223">
        <v>1050</v>
      </c>
      <c r="D667" s="229">
        <f>+'Cover Sheet'!$B$30</f>
        <v>0.24</v>
      </c>
      <c r="E667" s="231">
        <v>0</v>
      </c>
      <c r="F667" s="224">
        <f>+C667*(1-D667)+E667</f>
        <v>798</v>
      </c>
    </row>
    <row r="668" spans="1:6">
      <c r="B668" s="3" t="s">
        <v>420</v>
      </c>
    </row>
    <row r="669" spans="1:6">
      <c r="A669" s="9">
        <v>6732305</v>
      </c>
      <c r="B669" s="6" t="s">
        <v>402</v>
      </c>
      <c r="C669" s="223">
        <v>1425</v>
      </c>
      <c r="D669" s="229">
        <f>+'Cover Sheet'!$B$30</f>
        <v>0.24</v>
      </c>
      <c r="E669" s="231">
        <v>0</v>
      </c>
      <c r="F669" s="224">
        <f>+C669*(1-D669)+E669</f>
        <v>1083</v>
      </c>
    </row>
    <row r="670" spans="1:6">
      <c r="B670" s="3" t="s">
        <v>404</v>
      </c>
    </row>
    <row r="671" spans="1:6">
      <c r="A671" s="9">
        <v>6731412</v>
      </c>
      <c r="B671" s="6" t="s">
        <v>405</v>
      </c>
      <c r="C671" s="223">
        <v>1145</v>
      </c>
      <c r="D671" s="229">
        <f>+'Cover Sheet'!$B$30</f>
        <v>0.24</v>
      </c>
      <c r="E671" s="231">
        <v>0</v>
      </c>
      <c r="F671" s="224">
        <f>+C671*(1-D671)+E671</f>
        <v>870.2</v>
      </c>
    </row>
    <row r="672" spans="1:6">
      <c r="A672" s="9">
        <v>6726344</v>
      </c>
      <c r="B672" s="6" t="s">
        <v>406</v>
      </c>
      <c r="C672" s="223">
        <v>1535</v>
      </c>
      <c r="D672" s="229">
        <f>+'Cover Sheet'!$B$30</f>
        <v>0.24</v>
      </c>
      <c r="E672" s="231">
        <v>0</v>
      </c>
      <c r="F672" s="224">
        <f>+C672*(1-D672)+E672</f>
        <v>1166.5999999999999</v>
      </c>
    </row>
    <row r="673" spans="1:6">
      <c r="B673" s="3" t="s">
        <v>404</v>
      </c>
    </row>
    <row r="674" spans="1:6">
      <c r="A674" s="9">
        <v>7125917</v>
      </c>
      <c r="B674" s="6" t="s">
        <v>407</v>
      </c>
      <c r="C674" s="223">
        <v>1610</v>
      </c>
      <c r="D674" s="229">
        <f>+'Cover Sheet'!$B$30</f>
        <v>0.24</v>
      </c>
      <c r="E674" s="231">
        <v>0</v>
      </c>
      <c r="F674" s="224">
        <f>+C674*(1-D674)+E674</f>
        <v>1223.5999999999999</v>
      </c>
    </row>
    <row r="675" spans="1:6">
      <c r="B675" s="3" t="s">
        <v>409</v>
      </c>
    </row>
    <row r="676" spans="1:6">
      <c r="A676" s="9">
        <v>6706483</v>
      </c>
      <c r="B676" s="6" t="s">
        <v>410</v>
      </c>
      <c r="C676" s="223">
        <v>1185</v>
      </c>
      <c r="D676" s="229">
        <f>+'Cover Sheet'!$B$30</f>
        <v>0.24</v>
      </c>
      <c r="E676" s="231">
        <v>0</v>
      </c>
      <c r="F676" s="224">
        <f>+C676*(1-D676)+E676</f>
        <v>900.6</v>
      </c>
    </row>
    <row r="677" spans="1:6">
      <c r="B677" s="3" t="s">
        <v>424</v>
      </c>
      <c r="C677" s="267" t="s">
        <v>44</v>
      </c>
    </row>
    <row r="678" spans="1:6">
      <c r="A678" s="9">
        <v>6731421</v>
      </c>
      <c r="B678" s="6" t="s">
        <v>398</v>
      </c>
      <c r="C678" s="223">
        <v>1065</v>
      </c>
      <c r="D678" s="229">
        <f>+'Cover Sheet'!$B$30</f>
        <v>0.24</v>
      </c>
      <c r="E678" s="231">
        <v>0</v>
      </c>
      <c r="F678" s="224">
        <f>+C678*(1-D678)+E678</f>
        <v>809.4</v>
      </c>
    </row>
    <row r="679" spans="1:6">
      <c r="B679" s="3" t="s">
        <v>421</v>
      </c>
    </row>
    <row r="680" spans="1:6">
      <c r="A680" s="9">
        <v>6731424</v>
      </c>
      <c r="B680" s="6" t="s">
        <v>411</v>
      </c>
      <c r="C680" s="223">
        <v>1160</v>
      </c>
      <c r="D680" s="229">
        <f>+'Cover Sheet'!$B$30</f>
        <v>0.24</v>
      </c>
      <c r="E680" s="231">
        <v>0</v>
      </c>
      <c r="F680" s="224">
        <f>+C680*(1-D680)+E680</f>
        <v>881.6</v>
      </c>
    </row>
    <row r="681" spans="1:6">
      <c r="A681" s="9">
        <v>7184105</v>
      </c>
      <c r="B681" s="6" t="s">
        <v>393</v>
      </c>
      <c r="C681" s="223">
        <v>1185</v>
      </c>
      <c r="D681" s="229">
        <f>+'Cover Sheet'!$B$30</f>
        <v>0.24</v>
      </c>
      <c r="E681" s="231">
        <v>0</v>
      </c>
      <c r="F681" s="224">
        <f>+C681*(1-D681)+E681</f>
        <v>900.6</v>
      </c>
    </row>
    <row r="682" spans="1:6">
      <c r="A682" s="9">
        <v>7184110</v>
      </c>
      <c r="B682" s="6" t="s">
        <v>399</v>
      </c>
      <c r="C682" s="223">
        <v>1300</v>
      </c>
      <c r="D682" s="229">
        <f>+'Cover Sheet'!$B$30</f>
        <v>0.24</v>
      </c>
      <c r="E682" s="231">
        <v>0</v>
      </c>
      <c r="F682" s="224">
        <f>+C682*(1-D682)+E682</f>
        <v>988</v>
      </c>
    </row>
    <row r="683" spans="1:6">
      <c r="A683" s="9">
        <v>7184098</v>
      </c>
      <c r="B683" s="6" t="s">
        <v>400</v>
      </c>
      <c r="C683" s="223">
        <v>1385</v>
      </c>
      <c r="D683" s="229">
        <f>+'Cover Sheet'!$B$30</f>
        <v>0.24</v>
      </c>
      <c r="E683" s="231">
        <v>0</v>
      </c>
      <c r="F683" s="224">
        <f>+C683*(1-D683)+E683</f>
        <v>1052.5999999999999</v>
      </c>
    </row>
    <row r="684" spans="1:6" ht="15.75">
      <c r="A684" s="26"/>
    </row>
    <row r="686" spans="1:6">
      <c r="A686" s="9" t="s">
        <v>423</v>
      </c>
    </row>
    <row r="687" spans="1:6">
      <c r="A687" s="9">
        <v>6732305</v>
      </c>
      <c r="B687" s="6" t="s">
        <v>402</v>
      </c>
      <c r="C687" s="223">
        <v>1425</v>
      </c>
      <c r="D687" s="229">
        <f>+'Cover Sheet'!$B$30</f>
        <v>0.24</v>
      </c>
      <c r="E687" s="231">
        <v>0</v>
      </c>
      <c r="F687" s="224">
        <f>+C687*(1-D687)+E687</f>
        <v>1083</v>
      </c>
    </row>
    <row r="688" spans="1:6">
      <c r="B688" s="3" t="s">
        <v>404</v>
      </c>
    </row>
    <row r="689" spans="1:6">
      <c r="A689" s="9">
        <v>6726344</v>
      </c>
      <c r="B689" s="6" t="s">
        <v>406</v>
      </c>
      <c r="C689" s="223">
        <v>1535</v>
      </c>
      <c r="D689" s="229">
        <f>+'Cover Sheet'!$B$30</f>
        <v>0.24</v>
      </c>
      <c r="E689" s="231">
        <v>0</v>
      </c>
      <c r="F689" s="224">
        <f>+C689*(1-D689)+E689</f>
        <v>1166.5999999999999</v>
      </c>
    </row>
    <row r="690" spans="1:6">
      <c r="B690" s="3" t="s">
        <v>404</v>
      </c>
    </row>
    <row r="691" spans="1:6">
      <c r="A691" s="9">
        <v>7125917</v>
      </c>
      <c r="B691" s="6" t="s">
        <v>407</v>
      </c>
      <c r="C691" s="223">
        <v>1610</v>
      </c>
      <c r="D691" s="229">
        <f>+'Cover Sheet'!$B$30</f>
        <v>0.24</v>
      </c>
      <c r="E691" s="231">
        <v>0</v>
      </c>
      <c r="F691" s="224">
        <f>+C691*(1-D691)+E691</f>
        <v>1223.5999999999999</v>
      </c>
    </row>
    <row r="692" spans="1:6">
      <c r="B692" s="3" t="s">
        <v>409</v>
      </c>
    </row>
    <row r="693" spans="1:6">
      <c r="A693" s="9">
        <v>6726328</v>
      </c>
      <c r="B693" s="6" t="s">
        <v>414</v>
      </c>
      <c r="C693" s="223">
        <v>1685</v>
      </c>
      <c r="D693" s="229">
        <f>+'Cover Sheet'!$B$30</f>
        <v>0.24</v>
      </c>
      <c r="E693" s="231">
        <v>0</v>
      </c>
      <c r="F693" s="224">
        <f>+C693*(1-D693)+E693</f>
        <v>1280.5999999999999</v>
      </c>
    </row>
    <row r="694" spans="1:6">
      <c r="B694" s="3" t="s">
        <v>404</v>
      </c>
    </row>
    <row r="695" spans="1:6">
      <c r="A695" s="9">
        <v>7173162</v>
      </c>
      <c r="B695" s="6" t="s">
        <v>415</v>
      </c>
      <c r="C695" s="223">
        <v>1840</v>
      </c>
      <c r="D695" s="229">
        <f>+'Cover Sheet'!$B$30</f>
        <v>0.24</v>
      </c>
      <c r="E695" s="231">
        <v>0</v>
      </c>
      <c r="F695" s="224">
        <f>+C695*(1-D695)+E695</f>
        <v>1398.4</v>
      </c>
    </row>
    <row r="696" spans="1:6">
      <c r="A696" s="9">
        <v>7173161</v>
      </c>
      <c r="B696" s="6" t="s">
        <v>418</v>
      </c>
      <c r="C696" s="223">
        <v>1975</v>
      </c>
      <c r="D696" s="229">
        <f>+'Cover Sheet'!$B$30</f>
        <v>0.24</v>
      </c>
      <c r="E696" s="231">
        <v>0</v>
      </c>
      <c r="F696" s="224">
        <f>+C696*(1-D696)+E696</f>
        <v>1501</v>
      </c>
    </row>
    <row r="697" spans="1:6">
      <c r="A697" s="9">
        <v>6706483</v>
      </c>
      <c r="B697" s="6" t="s">
        <v>410</v>
      </c>
      <c r="C697" s="223">
        <v>1185</v>
      </c>
      <c r="D697" s="229">
        <f>+'Cover Sheet'!$B$30</f>
        <v>0.24</v>
      </c>
      <c r="E697" s="231">
        <v>0</v>
      </c>
      <c r="F697" s="224">
        <f>+C697*(1-D697)+E697</f>
        <v>900.6</v>
      </c>
    </row>
    <row r="698" spans="1:6">
      <c r="B698" s="3" t="s">
        <v>424</v>
      </c>
    </row>
    <row r="699" spans="1:6">
      <c r="A699" s="9">
        <v>7184110</v>
      </c>
      <c r="B699" s="6" t="s">
        <v>399</v>
      </c>
      <c r="C699" s="223">
        <v>1300</v>
      </c>
      <c r="D699" s="229">
        <f>+'Cover Sheet'!$B$30</f>
        <v>0.24</v>
      </c>
      <c r="E699" s="231">
        <v>0</v>
      </c>
      <c r="F699" s="224">
        <f>+C699*(1-D699)+E699</f>
        <v>988</v>
      </c>
    </row>
    <row r="700" spans="1:6">
      <c r="A700" s="9">
        <v>7184098</v>
      </c>
      <c r="B700" s="6" t="s">
        <v>400</v>
      </c>
      <c r="C700" s="223">
        <v>1385</v>
      </c>
      <c r="D700" s="229">
        <f>+'Cover Sheet'!$B$30</f>
        <v>0.24</v>
      </c>
      <c r="E700" s="231">
        <v>0</v>
      </c>
      <c r="F700" s="224">
        <f>+C700*(1-D700)+E700</f>
        <v>1052.5999999999999</v>
      </c>
    </row>
    <row r="701" spans="1:6">
      <c r="A701" s="9">
        <v>6727787</v>
      </c>
      <c r="B701" s="6" t="s">
        <v>416</v>
      </c>
      <c r="C701" s="223">
        <v>1805</v>
      </c>
      <c r="D701" s="229">
        <f>+'Cover Sheet'!$B$30</f>
        <v>0.24</v>
      </c>
      <c r="E701" s="231">
        <v>0</v>
      </c>
      <c r="F701" s="224">
        <f>+C701*(1-D701)+E701</f>
        <v>1371.8</v>
      </c>
    </row>
    <row r="702" spans="1:6" ht="15.75">
      <c r="A702" s="26"/>
    </row>
    <row r="703" spans="1:6" s="384" customFormat="1" ht="15.75">
      <c r="A703" s="106" t="s">
        <v>379</v>
      </c>
      <c r="B703" s="105" t="s">
        <v>380</v>
      </c>
      <c r="C703" s="395"/>
      <c r="D703" s="393"/>
      <c r="E703" s="394"/>
      <c r="F703" s="394"/>
    </row>
    <row r="704" spans="1:6" s="384" customFormat="1" ht="15.75">
      <c r="A704" s="107" t="s">
        <v>381</v>
      </c>
      <c r="B704" s="105" t="s">
        <v>382</v>
      </c>
      <c r="C704" s="395"/>
      <c r="D704" s="393"/>
      <c r="E704" s="394"/>
      <c r="F704" s="394"/>
    </row>
    <row r="705" spans="1:6" s="384" customFormat="1" ht="15.75">
      <c r="A705" s="397"/>
      <c r="C705" s="395"/>
      <c r="D705" s="393"/>
      <c r="E705" s="394"/>
      <c r="F705" s="394"/>
    </row>
    <row r="706" spans="1:6">
      <c r="A706" s="9" t="s">
        <v>425</v>
      </c>
    </row>
    <row r="707" spans="1:6">
      <c r="A707" s="9">
        <v>7125917</v>
      </c>
      <c r="B707" s="6" t="s">
        <v>407</v>
      </c>
      <c r="C707" s="223">
        <v>1610</v>
      </c>
      <c r="D707" s="229">
        <f>+'Cover Sheet'!$B$30</f>
        <v>0.24</v>
      </c>
      <c r="E707" s="231">
        <v>0</v>
      </c>
      <c r="F707" s="224">
        <f>+C707*(1-D707)+E707</f>
        <v>1223.5999999999999</v>
      </c>
    </row>
    <row r="708" spans="1:6">
      <c r="B708" s="3" t="s">
        <v>403</v>
      </c>
    </row>
    <row r="709" spans="1:6">
      <c r="B709" s="3" t="s">
        <v>404</v>
      </c>
    </row>
    <row r="710" spans="1:6">
      <c r="A710" s="9">
        <v>6726328</v>
      </c>
      <c r="B710" s="6" t="s">
        <v>414</v>
      </c>
      <c r="C710" s="223">
        <v>1685</v>
      </c>
      <c r="D710" s="229">
        <f>+'Cover Sheet'!$B$30</f>
        <v>0.24</v>
      </c>
      <c r="E710" s="231">
        <v>0</v>
      </c>
      <c r="F710" s="224">
        <f>+C710*(1-D710)+E710</f>
        <v>1280.5999999999999</v>
      </c>
    </row>
    <row r="711" spans="1:6">
      <c r="B711" s="3" t="s">
        <v>403</v>
      </c>
    </row>
    <row r="712" spans="1:6">
      <c r="B712" s="3" t="s">
        <v>404</v>
      </c>
    </row>
    <row r="713" spans="1:6">
      <c r="A713" s="9">
        <v>7173161</v>
      </c>
      <c r="B713" s="6" t="s">
        <v>418</v>
      </c>
      <c r="C713" s="223">
        <v>1975</v>
      </c>
      <c r="D713" s="229">
        <f>+'Cover Sheet'!$B$30</f>
        <v>0.24</v>
      </c>
      <c r="E713" s="231">
        <v>0</v>
      </c>
      <c r="F713" s="224">
        <f>+C713*(1-D713)+E713</f>
        <v>1501</v>
      </c>
    </row>
    <row r="714" spans="1:6">
      <c r="B714" s="3" t="s">
        <v>426</v>
      </c>
    </row>
    <row r="715" spans="1:6">
      <c r="A715" s="9">
        <v>7184098</v>
      </c>
      <c r="B715" s="6" t="s">
        <v>400</v>
      </c>
      <c r="C715" s="223">
        <v>1385</v>
      </c>
      <c r="D715" s="229">
        <f>+'Cover Sheet'!$B$30</f>
        <v>0.24</v>
      </c>
      <c r="E715" s="231">
        <v>0</v>
      </c>
      <c r="F715" s="224">
        <f>+C715*(1-D715)+E715</f>
        <v>1052.5999999999999</v>
      </c>
    </row>
    <row r="716" spans="1:6">
      <c r="A716" s="9">
        <v>6727787</v>
      </c>
      <c r="B716" s="6" t="s">
        <v>416</v>
      </c>
      <c r="C716" s="223">
        <v>1805</v>
      </c>
      <c r="D716" s="229">
        <f>+'Cover Sheet'!$B$30</f>
        <v>0.24</v>
      </c>
      <c r="E716" s="231">
        <v>0</v>
      </c>
      <c r="F716" s="224">
        <f>+C716*(1-D716)+E716</f>
        <v>1371.8</v>
      </c>
    </row>
    <row r="717" spans="1:6" ht="15.75">
      <c r="A717" s="26"/>
    </row>
    <row r="718" spans="1:6" ht="15" customHeight="1">
      <c r="A718" s="106" t="s">
        <v>379</v>
      </c>
      <c r="B718" s="105" t="s">
        <v>380</v>
      </c>
    </row>
    <row r="719" spans="1:6" ht="15.75">
      <c r="A719" s="107" t="s">
        <v>381</v>
      </c>
      <c r="B719" s="105" t="s">
        <v>382</v>
      </c>
    </row>
    <row r="720" spans="1:6" ht="15.75" thickBot="1"/>
    <row r="721" spans="1:6" ht="18.75">
      <c r="A721" s="174" t="s">
        <v>0</v>
      </c>
      <c r="B721" s="178" t="s">
        <v>427</v>
      </c>
      <c r="C721" s="470" t="s">
        <v>4</v>
      </c>
      <c r="D721" s="191" t="s">
        <v>1105</v>
      </c>
      <c r="E721" s="193" t="s">
        <v>1107</v>
      </c>
      <c r="F721" s="485" t="s">
        <v>1104</v>
      </c>
    </row>
    <row r="722" spans="1:6" ht="15.75" thickBot="1">
      <c r="A722" s="176" t="s">
        <v>1</v>
      </c>
      <c r="B722" s="179" t="s">
        <v>3</v>
      </c>
      <c r="C722" s="471"/>
      <c r="D722" s="192" t="s">
        <v>1106</v>
      </c>
      <c r="E722" s="194"/>
      <c r="F722" s="486"/>
    </row>
    <row r="730" spans="1:6" ht="6" customHeight="1"/>
    <row r="731" spans="1:6">
      <c r="A731" s="6" t="s">
        <v>2043</v>
      </c>
    </row>
    <row r="732" spans="1:6">
      <c r="A732" s="6" t="s">
        <v>2135</v>
      </c>
    </row>
    <row r="733" spans="1:6">
      <c r="A733" s="6" t="s">
        <v>351</v>
      </c>
    </row>
    <row r="734" spans="1:6">
      <c r="A734" s="9">
        <v>6719129</v>
      </c>
      <c r="B734" s="6" t="s">
        <v>428</v>
      </c>
      <c r="C734" s="223">
        <v>9690</v>
      </c>
      <c r="D734" s="229">
        <f>+'Cover Sheet'!$B$30</f>
        <v>0.24</v>
      </c>
      <c r="E734" s="231">
        <v>0</v>
      </c>
      <c r="F734" s="224">
        <f>+C734*(1-D734)+E734</f>
        <v>7364.4</v>
      </c>
    </row>
    <row r="735" spans="1:6">
      <c r="A735"/>
      <c r="B735" s="3" t="s">
        <v>138</v>
      </c>
    </row>
    <row r="736" spans="1:6">
      <c r="A736"/>
      <c r="B736" s="3" t="s">
        <v>429</v>
      </c>
    </row>
    <row r="737" spans="1:6">
      <c r="A737" s="3"/>
    </row>
    <row r="738" spans="1:6">
      <c r="A738" s="6" t="s">
        <v>1361</v>
      </c>
    </row>
    <row r="739" spans="1:6">
      <c r="A739" s="6" t="s">
        <v>2136</v>
      </c>
    </row>
    <row r="740" spans="1:6">
      <c r="A740" s="6" t="s">
        <v>430</v>
      </c>
    </row>
    <row r="741" spans="1:6">
      <c r="A741" s="9">
        <v>7117662</v>
      </c>
      <c r="B741" s="6" t="s">
        <v>431</v>
      </c>
      <c r="C741" s="223">
        <v>12190</v>
      </c>
      <c r="D741" s="229">
        <f>+'Cover Sheet'!$B$30</f>
        <v>0.24</v>
      </c>
      <c r="E741" s="231">
        <v>0</v>
      </c>
      <c r="F741" s="224">
        <f>+C741*(1-D741)+E741</f>
        <v>9264.4</v>
      </c>
    </row>
    <row r="742" spans="1:6">
      <c r="A742"/>
      <c r="B742" s="3" t="s">
        <v>1985</v>
      </c>
    </row>
    <row r="743" spans="1:6" ht="24.75">
      <c r="A743" s="108"/>
      <c r="B743" s="110" t="s">
        <v>432</v>
      </c>
    </row>
    <row r="744" spans="1:6" ht="15.75" thickBot="1">
      <c r="A744"/>
      <c r="B744" s="28" t="s">
        <v>433</v>
      </c>
    </row>
    <row r="745" spans="1:6" ht="15.75" thickBot="1"/>
    <row r="746" spans="1:6" ht="18.75">
      <c r="A746" s="174" t="s">
        <v>0</v>
      </c>
      <c r="B746" s="178" t="s">
        <v>434</v>
      </c>
      <c r="C746" s="470" t="s">
        <v>4</v>
      </c>
      <c r="D746" s="191" t="s">
        <v>1105</v>
      </c>
      <c r="E746" s="193" t="s">
        <v>1107</v>
      </c>
      <c r="F746" s="485" t="s">
        <v>1104</v>
      </c>
    </row>
    <row r="747" spans="1:6" ht="15.75" thickBot="1">
      <c r="A747" s="176" t="s">
        <v>1</v>
      </c>
      <c r="B747" s="179" t="s">
        <v>3</v>
      </c>
      <c r="C747" s="471"/>
      <c r="D747" s="192" t="s">
        <v>1106</v>
      </c>
      <c r="E747" s="194"/>
      <c r="F747" s="486"/>
    </row>
    <row r="753" spans="1:6">
      <c r="A753" s="6" t="s">
        <v>170</v>
      </c>
    </row>
    <row r="754" spans="1:6">
      <c r="A754" s="9">
        <v>6815543</v>
      </c>
      <c r="B754" s="6" t="s">
        <v>435</v>
      </c>
      <c r="C754" s="223">
        <v>2295</v>
      </c>
      <c r="D754" s="229">
        <f>+'Cover Sheet'!$B$30</f>
        <v>0.24</v>
      </c>
      <c r="E754" s="231">
        <v>0</v>
      </c>
      <c r="F754" s="224">
        <f>+C754*(1-D754)+E754</f>
        <v>1744.2</v>
      </c>
    </row>
    <row r="755" spans="1:6">
      <c r="A755"/>
      <c r="B755" s="3" t="s">
        <v>436</v>
      </c>
    </row>
    <row r="756" spans="1:6">
      <c r="A756" s="97"/>
    </row>
    <row r="757" spans="1:6">
      <c r="A757" s="6" t="s">
        <v>2044</v>
      </c>
    </row>
    <row r="758" spans="1:6">
      <c r="A758" s="9">
        <v>7167310</v>
      </c>
      <c r="B758" s="6" t="s">
        <v>437</v>
      </c>
      <c r="C758" s="223">
        <v>3040</v>
      </c>
      <c r="D758" s="229">
        <f>+'Cover Sheet'!$B$30</f>
        <v>0.24</v>
      </c>
      <c r="E758" s="231">
        <v>0</v>
      </c>
      <c r="F758" s="224">
        <f>+C758*(1-D758)+E758</f>
        <v>2310.4</v>
      </c>
    </row>
    <row r="759" spans="1:6">
      <c r="A759"/>
      <c r="B759" s="3" t="s">
        <v>436</v>
      </c>
    </row>
    <row r="760" spans="1:6">
      <c r="A760" s="51"/>
    </row>
    <row r="761" spans="1:6">
      <c r="A761" s="6" t="s">
        <v>2138</v>
      </c>
    </row>
    <row r="762" spans="1:6">
      <c r="A762" s="6" t="s">
        <v>1371</v>
      </c>
    </row>
    <row r="763" spans="1:6">
      <c r="A763" s="9">
        <v>7167311</v>
      </c>
      <c r="B763" s="6" t="s">
        <v>438</v>
      </c>
      <c r="C763" s="223">
        <v>3235</v>
      </c>
      <c r="D763" s="229">
        <f>+'Cover Sheet'!$B$30</f>
        <v>0.24</v>
      </c>
      <c r="E763" s="231">
        <v>0</v>
      </c>
      <c r="F763" s="224">
        <f>+C763*(1-D763)+E763</f>
        <v>2458.6</v>
      </c>
    </row>
    <row r="764" spans="1:6">
      <c r="A764"/>
      <c r="B764" s="3" t="s">
        <v>436</v>
      </c>
    </row>
    <row r="765" spans="1:6">
      <c r="A765" s="97"/>
    </row>
    <row r="766" spans="1:6">
      <c r="A766" s="6" t="s">
        <v>2137</v>
      </c>
    </row>
    <row r="767" spans="1:6">
      <c r="A767" s="6" t="s">
        <v>1374</v>
      </c>
    </row>
    <row r="768" spans="1:6">
      <c r="A768" s="9">
        <v>7167312</v>
      </c>
      <c r="B768" s="6" t="s">
        <v>439</v>
      </c>
      <c r="C768" s="223">
        <v>3410</v>
      </c>
      <c r="D768" s="229">
        <f>+'Cover Sheet'!$B$30</f>
        <v>0.24</v>
      </c>
      <c r="E768" s="231">
        <v>0</v>
      </c>
      <c r="F768" s="224">
        <f>+C768*(1-D768)+E768</f>
        <v>2591.6</v>
      </c>
    </row>
    <row r="769" spans="1:6">
      <c r="A769"/>
      <c r="B769" s="3" t="s">
        <v>436</v>
      </c>
    </row>
    <row r="770" spans="1:6">
      <c r="A770" s="51"/>
    </row>
    <row r="771" spans="1:6">
      <c r="A771" s="6" t="s">
        <v>2139</v>
      </c>
    </row>
    <row r="772" spans="1:6">
      <c r="A772" s="6" t="s">
        <v>440</v>
      </c>
    </row>
    <row r="773" spans="1:6">
      <c r="A773" s="9">
        <v>7167313</v>
      </c>
      <c r="B773" s="6" t="s">
        <v>441</v>
      </c>
      <c r="C773" s="223">
        <v>4080</v>
      </c>
      <c r="D773" s="229">
        <f>+'Cover Sheet'!$B$30</f>
        <v>0.24</v>
      </c>
      <c r="E773" s="231">
        <v>0</v>
      </c>
      <c r="F773" s="224">
        <f>+C773*(1-D773)+E773</f>
        <v>3100.8</v>
      </c>
    </row>
    <row r="774" spans="1:6">
      <c r="A774"/>
      <c r="B774" s="3" t="s">
        <v>436</v>
      </c>
    </row>
    <row r="775" spans="1:6">
      <c r="A775" s="97"/>
    </row>
    <row r="776" spans="1:6">
      <c r="A776" s="6" t="s">
        <v>2140</v>
      </c>
    </row>
    <row r="777" spans="1:6">
      <c r="A777" s="9">
        <v>7167314</v>
      </c>
      <c r="B777" s="6" t="s">
        <v>442</v>
      </c>
      <c r="C777" s="223">
        <v>4565</v>
      </c>
      <c r="D777" s="229">
        <f>+'Cover Sheet'!$B$30</f>
        <v>0.24</v>
      </c>
      <c r="E777" s="231">
        <v>0</v>
      </c>
      <c r="F777" s="224">
        <f>+C777*(1-D777)+E777</f>
        <v>3469.4</v>
      </c>
    </row>
    <row r="778" spans="1:6">
      <c r="A778"/>
      <c r="B778" s="3" t="s">
        <v>436</v>
      </c>
    </row>
    <row r="779" spans="1:6">
      <c r="A779" s="3"/>
    </row>
    <row r="780" spans="1:6">
      <c r="B780" s="19" t="s">
        <v>443</v>
      </c>
    </row>
    <row r="781" spans="1:6">
      <c r="A781" s="111"/>
      <c r="B781" s="28" t="s">
        <v>444</v>
      </c>
    </row>
    <row r="782" spans="1:6" ht="24.75">
      <c r="A782" s="111"/>
      <c r="B782" s="110" t="s">
        <v>445</v>
      </c>
    </row>
    <row r="783" spans="1:6" ht="24.75">
      <c r="A783" s="111"/>
      <c r="B783" s="110" t="s">
        <v>446</v>
      </c>
    </row>
    <row r="784" spans="1:6" ht="15.75" thickBot="1">
      <c r="A784" s="111"/>
      <c r="B784" s="28" t="s">
        <v>447</v>
      </c>
    </row>
    <row r="785" spans="1:6" ht="18.75">
      <c r="A785" s="174" t="s">
        <v>0</v>
      </c>
      <c r="B785" s="178" t="s">
        <v>448</v>
      </c>
      <c r="C785" s="470" t="s">
        <v>4</v>
      </c>
      <c r="D785" s="191" t="s">
        <v>1105</v>
      </c>
      <c r="E785" s="193" t="s">
        <v>1107</v>
      </c>
      <c r="F785" s="485" t="s">
        <v>1104</v>
      </c>
    </row>
    <row r="786" spans="1:6" ht="15.75" thickBot="1">
      <c r="A786" s="176" t="s">
        <v>1</v>
      </c>
      <c r="B786" s="179" t="s">
        <v>3</v>
      </c>
      <c r="C786" s="471"/>
      <c r="D786" s="192" t="s">
        <v>1106</v>
      </c>
      <c r="E786" s="194"/>
      <c r="F786" s="486"/>
    </row>
    <row r="795" spans="1:6">
      <c r="A795" s="6" t="s">
        <v>2141</v>
      </c>
    </row>
    <row r="796" spans="1:6">
      <c r="A796" s="6" t="s">
        <v>2045</v>
      </c>
    </row>
    <row r="797" spans="1:6">
      <c r="A797" s="9">
        <v>7186695</v>
      </c>
      <c r="B797" s="6" t="s">
        <v>1415</v>
      </c>
      <c r="C797" s="223">
        <v>4050</v>
      </c>
      <c r="D797" s="229">
        <f>+'Cover Sheet'!$B$30</f>
        <v>0.24</v>
      </c>
      <c r="E797" s="231">
        <v>0</v>
      </c>
      <c r="F797" s="224">
        <f>+C797*(1-D797)+E797</f>
        <v>3078</v>
      </c>
    </row>
    <row r="798" spans="1:6">
      <c r="A798"/>
      <c r="B798" s="16" t="s">
        <v>138</v>
      </c>
    </row>
    <row r="799" spans="1:6">
      <c r="A799"/>
      <c r="B799" s="16" t="s">
        <v>449</v>
      </c>
    </row>
    <row r="800" spans="1:6">
      <c r="A800"/>
      <c r="B800" s="16" t="s">
        <v>450</v>
      </c>
    </row>
    <row r="801" spans="1:6" ht="15.75" thickBot="1">
      <c r="B801" s="16"/>
    </row>
    <row r="802" spans="1:6" ht="18.75">
      <c r="A802" s="174" t="s">
        <v>0</v>
      </c>
      <c r="B802" s="178" t="s">
        <v>451</v>
      </c>
      <c r="C802" s="470" t="s">
        <v>4</v>
      </c>
      <c r="D802" s="191" t="s">
        <v>1105</v>
      </c>
      <c r="E802" s="193" t="s">
        <v>1107</v>
      </c>
      <c r="F802" s="485" t="s">
        <v>1104</v>
      </c>
    </row>
    <row r="803" spans="1:6" ht="15.75" thickBot="1">
      <c r="A803" s="176" t="s">
        <v>1</v>
      </c>
      <c r="B803" s="179" t="s">
        <v>3</v>
      </c>
      <c r="C803" s="471"/>
      <c r="D803" s="192" t="s">
        <v>1106</v>
      </c>
      <c r="E803" s="194"/>
      <c r="F803" s="486"/>
    </row>
    <row r="814" spans="1:6">
      <c r="A814" s="6" t="s">
        <v>1362</v>
      </c>
    </row>
    <row r="815" spans="1:6">
      <c r="A815" s="6" t="s">
        <v>2142</v>
      </c>
    </row>
    <row r="816" spans="1:6">
      <c r="A816" s="6" t="s">
        <v>1375</v>
      </c>
    </row>
    <row r="817" spans="1:6">
      <c r="A817" s="6" t="s">
        <v>452</v>
      </c>
    </row>
    <row r="818" spans="1:6">
      <c r="A818" s="9">
        <v>7108693</v>
      </c>
      <c r="B818" s="6" t="s">
        <v>451</v>
      </c>
      <c r="C818" s="223">
        <v>24095</v>
      </c>
      <c r="D818" s="229">
        <f>+'Cover Sheet'!$B$30</f>
        <v>0.24</v>
      </c>
      <c r="E818" s="231">
        <v>0</v>
      </c>
      <c r="F818" s="224">
        <f>+C818*(1-D818)+E818</f>
        <v>18312.2</v>
      </c>
    </row>
    <row r="819" spans="1:6">
      <c r="B819" s="11" t="s">
        <v>453</v>
      </c>
    </row>
    <row r="820" spans="1:6">
      <c r="B820" s="11" t="s">
        <v>450</v>
      </c>
    </row>
    <row r="821" spans="1:6">
      <c r="B821" s="30" t="s">
        <v>454</v>
      </c>
    </row>
    <row r="822" spans="1:6">
      <c r="A822" s="113"/>
      <c r="B822" s="102" t="s">
        <v>1370</v>
      </c>
    </row>
    <row r="823" spans="1:6">
      <c r="A823"/>
      <c r="B823" s="102" t="s">
        <v>455</v>
      </c>
    </row>
    <row r="824" spans="1:6" ht="15.75" thickBot="1">
      <c r="A824" s="109"/>
    </row>
    <row r="825" spans="1:6" ht="18.75">
      <c r="A825" s="174" t="s">
        <v>0</v>
      </c>
      <c r="B825" s="175" t="s">
        <v>173</v>
      </c>
      <c r="C825" s="470" t="s">
        <v>4</v>
      </c>
      <c r="D825" s="191" t="s">
        <v>1105</v>
      </c>
      <c r="E825" s="193" t="s">
        <v>1107</v>
      </c>
      <c r="F825" s="485" t="s">
        <v>1104</v>
      </c>
    </row>
    <row r="826" spans="1:6" ht="15.75" thickBot="1">
      <c r="A826" s="176" t="s">
        <v>1</v>
      </c>
      <c r="B826" s="177" t="s">
        <v>3</v>
      </c>
      <c r="C826" s="471"/>
      <c r="D826" s="192" t="s">
        <v>1106</v>
      </c>
      <c r="E826" s="194"/>
      <c r="F826" s="486"/>
    </row>
    <row r="827" spans="1:6">
      <c r="A827" s="9">
        <v>6906079</v>
      </c>
      <c r="B827" s="6" t="s">
        <v>456</v>
      </c>
      <c r="C827" s="223">
        <v>4770</v>
      </c>
      <c r="D827" s="229">
        <f>+'Cover Sheet'!$B$30</f>
        <v>0.24</v>
      </c>
      <c r="E827" s="231">
        <v>0</v>
      </c>
      <c r="F827" s="224">
        <f>+C827*(1-D827)+E827</f>
        <v>3625.2</v>
      </c>
    </row>
    <row r="828" spans="1:6">
      <c r="B828" s="3" t="s">
        <v>457</v>
      </c>
    </row>
    <row r="829" spans="1:6">
      <c r="B829" s="3" t="s">
        <v>458</v>
      </c>
    </row>
    <row r="830" spans="1:6">
      <c r="B830" s="3" t="s">
        <v>459</v>
      </c>
    </row>
    <row r="831" spans="1:6">
      <c r="A831" s="11"/>
    </row>
    <row r="832" spans="1:6">
      <c r="A832" s="9">
        <v>6906813</v>
      </c>
      <c r="B832" s="6" t="s">
        <v>460</v>
      </c>
      <c r="C832" s="223">
        <v>1910</v>
      </c>
      <c r="D832" s="229">
        <f>+'Cover Sheet'!$B$30</f>
        <v>0.24</v>
      </c>
      <c r="E832" s="231">
        <v>90</v>
      </c>
      <c r="F832" s="224">
        <f>+C832*(1-D832)+E832</f>
        <v>1541.6</v>
      </c>
    </row>
    <row r="833" spans="1:6">
      <c r="B833" s="11" t="s">
        <v>461</v>
      </c>
    </row>
    <row r="834" spans="1:6">
      <c r="B834" s="11" t="s">
        <v>462</v>
      </c>
    </row>
    <row r="835" spans="1:6">
      <c r="B835" s="37" t="s">
        <v>1224</v>
      </c>
    </row>
    <row r="836" spans="1:6" ht="15.75" thickBot="1">
      <c r="A836" s="98"/>
    </row>
    <row r="837" spans="1:6" ht="18.75">
      <c r="A837" s="174" t="s">
        <v>0</v>
      </c>
      <c r="B837" s="178" t="s">
        <v>463</v>
      </c>
      <c r="C837" s="470" t="s">
        <v>4</v>
      </c>
      <c r="D837" s="191" t="s">
        <v>1105</v>
      </c>
      <c r="E837" s="193" t="s">
        <v>1107</v>
      </c>
      <c r="F837" s="485" t="s">
        <v>1104</v>
      </c>
    </row>
    <row r="838" spans="1:6" ht="15.75" thickBot="1">
      <c r="A838" s="176" t="s">
        <v>1</v>
      </c>
      <c r="B838" s="179" t="s">
        <v>3</v>
      </c>
      <c r="C838" s="471"/>
      <c r="D838" s="192" t="s">
        <v>1106</v>
      </c>
      <c r="E838" s="194"/>
      <c r="F838" s="486"/>
    </row>
    <row r="848" spans="1:6">
      <c r="A848" s="9" t="s">
        <v>170</v>
      </c>
    </row>
    <row r="849" spans="1:6">
      <c r="A849" s="9">
        <v>7100915</v>
      </c>
      <c r="B849" s="6" t="s">
        <v>1416</v>
      </c>
      <c r="C849" s="223">
        <v>740</v>
      </c>
      <c r="D849" s="229">
        <f>+'Cover Sheet'!$B$30</f>
        <v>0.24</v>
      </c>
      <c r="E849" s="231">
        <v>0</v>
      </c>
      <c r="F849" s="224">
        <f>+C849*(1-D849)+E849</f>
        <v>562.4</v>
      </c>
    </row>
    <row r="850" spans="1:6">
      <c r="A850" s="23"/>
    </row>
    <row r="851" spans="1:6">
      <c r="A851" s="9" t="s">
        <v>2032</v>
      </c>
    </row>
    <row r="852" spans="1:6">
      <c r="A852" s="9" t="s">
        <v>2143</v>
      </c>
    </row>
    <row r="853" spans="1:6">
      <c r="A853" s="9">
        <v>6719756</v>
      </c>
      <c r="B853" s="6" t="s">
        <v>465</v>
      </c>
      <c r="C853" s="223">
        <v>1020</v>
      </c>
      <c r="D853" s="229">
        <f>+'Cover Sheet'!$B$30</f>
        <v>0.24</v>
      </c>
      <c r="E853" s="231">
        <v>0</v>
      </c>
      <c r="F853" s="224">
        <f>+C853*(1-D853)+E853</f>
        <v>775.2</v>
      </c>
    </row>
    <row r="854" spans="1:6">
      <c r="A854" s="9">
        <v>6719757</v>
      </c>
      <c r="B854" s="6" t="s">
        <v>466</v>
      </c>
      <c r="C854" s="223">
        <v>1075</v>
      </c>
      <c r="D854" s="229">
        <f>+'Cover Sheet'!$B$30</f>
        <v>0.24</v>
      </c>
      <c r="E854" s="231">
        <v>0</v>
      </c>
      <c r="F854" s="224">
        <f>+C854*(1-D854)+E854</f>
        <v>817</v>
      </c>
    </row>
    <row r="855" spans="1:6">
      <c r="A855" s="9">
        <v>6719758</v>
      </c>
      <c r="B855" s="6" t="s">
        <v>467</v>
      </c>
      <c r="C855" s="223">
        <v>1120</v>
      </c>
      <c r="D855" s="229">
        <f>+'Cover Sheet'!$B$30</f>
        <v>0.24</v>
      </c>
      <c r="E855" s="231">
        <v>0</v>
      </c>
      <c r="F855" s="224">
        <f>+C855*(1-D855)+E855</f>
        <v>851.2</v>
      </c>
    </row>
    <row r="856" spans="1:6" ht="15.75" thickBot="1">
      <c r="A856" s="112"/>
    </row>
    <row r="857" spans="1:6" ht="18.75">
      <c r="A857" s="174" t="s">
        <v>0</v>
      </c>
      <c r="B857" s="178" t="s">
        <v>468</v>
      </c>
      <c r="C857" s="470" t="s">
        <v>4</v>
      </c>
      <c r="D857" s="191" t="s">
        <v>1105</v>
      </c>
      <c r="E857" s="193" t="s">
        <v>1107</v>
      </c>
      <c r="F857" s="485" t="s">
        <v>1104</v>
      </c>
    </row>
    <row r="858" spans="1:6" ht="15.75" thickBot="1">
      <c r="A858" s="176" t="s">
        <v>1</v>
      </c>
      <c r="B858" s="179" t="s">
        <v>3</v>
      </c>
      <c r="C858" s="471"/>
      <c r="D858" s="192" t="s">
        <v>1106</v>
      </c>
      <c r="E858" s="194"/>
      <c r="F858" s="486"/>
    </row>
    <row r="868" spans="1:6">
      <c r="A868" s="6" t="s">
        <v>170</v>
      </c>
    </row>
    <row r="869" spans="1:6">
      <c r="A869" s="9">
        <v>7196165</v>
      </c>
      <c r="B869" s="6" t="s">
        <v>634</v>
      </c>
      <c r="C869" s="223">
        <v>1380</v>
      </c>
      <c r="D869" s="229">
        <f>+'Cover Sheet'!$B$30</f>
        <v>0.24</v>
      </c>
      <c r="E869" s="231">
        <v>0</v>
      </c>
      <c r="F869" s="224">
        <f>+C869*(1-D869)+E869</f>
        <v>1048.8</v>
      </c>
    </row>
    <row r="870" spans="1:6">
      <c r="A870"/>
      <c r="B870" s="3" t="s">
        <v>469</v>
      </c>
    </row>
    <row r="871" spans="1:6">
      <c r="A871" s="97"/>
    </row>
    <row r="872" spans="1:6">
      <c r="A872" s="6" t="s">
        <v>2047</v>
      </c>
    </row>
    <row r="873" spans="1:6">
      <c r="A873" s="6" t="s">
        <v>2048</v>
      </c>
    </row>
    <row r="874" spans="1:6">
      <c r="A874" s="9">
        <v>6905884</v>
      </c>
      <c r="B874" s="6" t="s">
        <v>470</v>
      </c>
      <c r="C874" s="223">
        <v>4595</v>
      </c>
      <c r="D874" s="229">
        <f>+'Cover Sheet'!$B$30</f>
        <v>0.24</v>
      </c>
      <c r="E874" s="231">
        <v>0</v>
      </c>
      <c r="F874" s="224">
        <f>+C874*(1-D874)+E874</f>
        <v>3492.2</v>
      </c>
    </row>
    <row r="875" spans="1:6">
      <c r="A875"/>
      <c r="B875" s="3" t="s">
        <v>138</v>
      </c>
    </row>
    <row r="876" spans="1:6">
      <c r="A876"/>
      <c r="B876" s="3" t="s">
        <v>139</v>
      </c>
    </row>
    <row r="877" spans="1:6">
      <c r="A877"/>
      <c r="B877" s="3" t="s">
        <v>140</v>
      </c>
    </row>
    <row r="878" spans="1:6">
      <c r="A878" s="51"/>
    </row>
    <row r="879" spans="1:6">
      <c r="A879" s="6" t="s">
        <v>471</v>
      </c>
    </row>
    <row r="880" spans="1:6">
      <c r="A880" s="9">
        <v>6905811</v>
      </c>
      <c r="B880" s="6" t="s">
        <v>472</v>
      </c>
      <c r="C880" s="223">
        <v>4960</v>
      </c>
      <c r="D880" s="229">
        <f>+'Cover Sheet'!$B$30</f>
        <v>0.24</v>
      </c>
      <c r="E880" s="231">
        <v>0</v>
      </c>
      <c r="F880" s="224">
        <f>+C880*(1-D880)+E880</f>
        <v>3769.6</v>
      </c>
    </row>
    <row r="881" spans="1:6">
      <c r="A881"/>
      <c r="B881" s="3" t="s">
        <v>138</v>
      </c>
    </row>
    <row r="882" spans="1:6">
      <c r="A882"/>
      <c r="B882" s="3" t="s">
        <v>139</v>
      </c>
    </row>
    <row r="883" spans="1:6">
      <c r="A883"/>
      <c r="B883" s="3" t="s">
        <v>140</v>
      </c>
    </row>
    <row r="884" spans="1:6">
      <c r="A884" s="51"/>
    </row>
    <row r="885" spans="1:6">
      <c r="A885" s="6" t="s">
        <v>473</v>
      </c>
    </row>
    <row r="886" spans="1:6">
      <c r="A886" s="6" t="s">
        <v>474</v>
      </c>
    </row>
    <row r="887" spans="1:6">
      <c r="A887" s="9">
        <v>7105781</v>
      </c>
      <c r="B887" s="6" t="s">
        <v>475</v>
      </c>
      <c r="C887" s="223">
        <v>6250</v>
      </c>
      <c r="D887" s="229">
        <f>+'Cover Sheet'!$B$30</f>
        <v>0.24</v>
      </c>
      <c r="E887" s="231">
        <v>0</v>
      </c>
      <c r="F887" s="224">
        <f>+C887*(1-D887)+E887</f>
        <v>4750</v>
      </c>
    </row>
    <row r="888" spans="1:6">
      <c r="A888"/>
      <c r="B888" s="3" t="s">
        <v>138</v>
      </c>
    </row>
    <row r="889" spans="1:6" ht="15.75" thickBot="1">
      <c r="A889"/>
      <c r="B889" s="3" t="s">
        <v>139</v>
      </c>
    </row>
    <row r="890" spans="1:6" ht="5.25" customHeight="1" thickBot="1"/>
    <row r="891" spans="1:6" ht="18.75">
      <c r="A891" s="174" t="s">
        <v>0</v>
      </c>
      <c r="B891" s="178" t="s">
        <v>476</v>
      </c>
      <c r="C891" s="470" t="s">
        <v>4</v>
      </c>
      <c r="D891" s="191" t="s">
        <v>1105</v>
      </c>
      <c r="E891" s="193" t="s">
        <v>1107</v>
      </c>
      <c r="F891" s="485" t="s">
        <v>1104</v>
      </c>
    </row>
    <row r="892" spans="1:6" ht="15.75" thickBot="1">
      <c r="A892" s="176" t="s">
        <v>1</v>
      </c>
      <c r="B892" s="179" t="s">
        <v>3</v>
      </c>
      <c r="C892" s="471"/>
      <c r="D892" s="192" t="s">
        <v>1106</v>
      </c>
      <c r="E892" s="194"/>
      <c r="F892" s="486"/>
    </row>
    <row r="904" spans="1:6">
      <c r="A904" s="6" t="s">
        <v>2144</v>
      </c>
    </row>
    <row r="905" spans="1:6">
      <c r="A905" s="6" t="s">
        <v>1376</v>
      </c>
    </row>
    <row r="906" spans="1:6">
      <c r="A906" s="9">
        <v>7137810</v>
      </c>
      <c r="B906" s="6" t="s">
        <v>476</v>
      </c>
      <c r="C906" s="223">
        <v>8120</v>
      </c>
      <c r="D906" s="229">
        <f>+'Cover Sheet'!$B$30</f>
        <v>0.24</v>
      </c>
      <c r="E906" s="231">
        <v>0</v>
      </c>
      <c r="F906" s="224">
        <f>+C906*(1-D906)+E906</f>
        <v>6171.2</v>
      </c>
    </row>
    <row r="907" spans="1:6" ht="15.75" thickBot="1"/>
    <row r="908" spans="1:6" ht="18.75">
      <c r="A908" s="174" t="s">
        <v>0</v>
      </c>
      <c r="B908" s="178" t="s">
        <v>477</v>
      </c>
      <c r="C908" s="470" t="s">
        <v>4</v>
      </c>
      <c r="D908" s="191" t="s">
        <v>1105</v>
      </c>
      <c r="E908" s="193" t="s">
        <v>1107</v>
      </c>
      <c r="F908" s="485" t="s">
        <v>1104</v>
      </c>
    </row>
    <row r="909" spans="1:6" ht="15.75" thickBot="1">
      <c r="A909" s="176" t="s">
        <v>1</v>
      </c>
      <c r="B909" s="179" t="s">
        <v>3</v>
      </c>
      <c r="C909" s="471"/>
      <c r="D909" s="192" t="s">
        <v>1106</v>
      </c>
      <c r="E909" s="194"/>
      <c r="F909" s="486"/>
    </row>
    <row r="916" spans="1:6">
      <c r="A916" s="6" t="s">
        <v>170</v>
      </c>
    </row>
    <row r="917" spans="1:6">
      <c r="A917" s="9">
        <v>6727275</v>
      </c>
      <c r="B917" s="6" t="s">
        <v>478</v>
      </c>
      <c r="C917" s="223">
        <v>2980</v>
      </c>
      <c r="D917" s="229">
        <f>+'Cover Sheet'!$B$30</f>
        <v>0.24</v>
      </c>
      <c r="E917" s="231">
        <v>0</v>
      </c>
      <c r="F917" s="224">
        <f>+C917*(1-D917)+E917</f>
        <v>2264.8000000000002</v>
      </c>
    </row>
    <row r="918" spans="1:6">
      <c r="A918"/>
      <c r="B918" s="3" t="s">
        <v>479</v>
      </c>
    </row>
    <row r="919" spans="1:6">
      <c r="A919"/>
      <c r="B919" s="3" t="s">
        <v>480</v>
      </c>
    </row>
    <row r="920" spans="1:6" s="384" customFormat="1">
      <c r="B920" s="3"/>
      <c r="C920" s="395"/>
      <c r="D920" s="393"/>
      <c r="E920" s="394"/>
      <c r="F920" s="394"/>
    </row>
    <row r="921" spans="1:6">
      <c r="A921" s="51"/>
    </row>
    <row r="922" spans="1:6">
      <c r="A922" s="6" t="s">
        <v>2145</v>
      </c>
    </row>
    <row r="923" spans="1:6" ht="17.25" customHeight="1">
      <c r="A923" s="6" t="s">
        <v>2049</v>
      </c>
    </row>
    <row r="924" spans="1:6">
      <c r="A924" s="9">
        <v>6717597</v>
      </c>
      <c r="B924" s="6" t="s">
        <v>481</v>
      </c>
      <c r="C924" s="223">
        <v>4610</v>
      </c>
      <c r="D924" s="229">
        <f>+'Cover Sheet'!$B$30</f>
        <v>0.24</v>
      </c>
      <c r="E924" s="231">
        <v>0</v>
      </c>
      <c r="F924" s="224">
        <f>+C924*(1-D924)+E924</f>
        <v>3503.6</v>
      </c>
    </row>
    <row r="925" spans="1:6">
      <c r="A925"/>
      <c r="B925" s="3" t="s">
        <v>482</v>
      </c>
    </row>
    <row r="926" spans="1:6">
      <c r="A926" s="3"/>
    </row>
    <row r="928" spans="1:6" s="384" customFormat="1">
      <c r="A928" s="385"/>
      <c r="C928" s="395"/>
      <c r="D928" s="393"/>
      <c r="E928" s="394"/>
      <c r="F928" s="394"/>
    </row>
    <row r="929" spans="1:6" s="384" customFormat="1" ht="15.75" thickBot="1">
      <c r="A929" s="385"/>
      <c r="C929" s="395"/>
      <c r="D929" s="393"/>
      <c r="E929" s="394"/>
      <c r="F929" s="394"/>
    </row>
    <row r="930" spans="1:6" ht="18.75">
      <c r="A930" s="174" t="s">
        <v>0</v>
      </c>
      <c r="B930" s="178" t="s">
        <v>483</v>
      </c>
      <c r="C930" s="470" t="s">
        <v>4</v>
      </c>
      <c r="D930" s="191" t="s">
        <v>1105</v>
      </c>
      <c r="E930" s="193" t="s">
        <v>1107</v>
      </c>
      <c r="F930" s="485" t="s">
        <v>1104</v>
      </c>
    </row>
    <row r="931" spans="1:6" ht="15.75" thickBot="1">
      <c r="A931" s="176" t="s">
        <v>1</v>
      </c>
      <c r="B931" s="179" t="s">
        <v>3</v>
      </c>
      <c r="C931" s="471"/>
      <c r="D931" s="192" t="s">
        <v>1106</v>
      </c>
      <c r="E931" s="194"/>
      <c r="F931" s="486"/>
    </row>
    <row r="932" spans="1:6">
      <c r="A932" s="94"/>
      <c r="B932" s="95"/>
      <c r="C932" s="247"/>
    </row>
    <row r="933" spans="1:6">
      <c r="A933" s="94"/>
      <c r="B933" s="95"/>
      <c r="C933" s="247"/>
    </row>
    <row r="934" spans="1:6">
      <c r="A934" s="94"/>
      <c r="B934" s="95"/>
      <c r="C934" s="247"/>
    </row>
    <row r="935" spans="1:6">
      <c r="A935" s="94"/>
      <c r="B935" s="95"/>
      <c r="C935" s="247"/>
    </row>
    <row r="936" spans="1:6">
      <c r="A936" s="94"/>
      <c r="B936" s="95"/>
      <c r="C936" s="247"/>
    </row>
    <row r="937" spans="1:6">
      <c r="A937" s="94"/>
      <c r="B937" s="95"/>
      <c r="C937" s="247"/>
    </row>
    <row r="938" spans="1:6">
      <c r="A938" s="94"/>
      <c r="B938" s="95"/>
      <c r="C938" s="247"/>
    </row>
    <row r="939" spans="1:6">
      <c r="A939" s="94"/>
      <c r="B939" s="95"/>
      <c r="C939" s="247"/>
    </row>
    <row r="940" spans="1:6">
      <c r="A940" s="94"/>
      <c r="B940" s="95"/>
      <c r="C940" s="247"/>
    </row>
    <row r="941" spans="1:6">
      <c r="A941" s="6" t="s">
        <v>1363</v>
      </c>
    </row>
    <row r="942" spans="1:6">
      <c r="A942" s="6" t="s">
        <v>2146</v>
      </c>
    </row>
    <row r="943" spans="1:6">
      <c r="A943" s="6" t="s">
        <v>1377</v>
      </c>
    </row>
    <row r="944" spans="1:6">
      <c r="A944" s="6" t="s">
        <v>1986</v>
      </c>
    </row>
    <row r="945" spans="1:6">
      <c r="A945" s="9">
        <v>7101894</v>
      </c>
      <c r="B945" s="6" t="s">
        <v>484</v>
      </c>
      <c r="C945" s="223">
        <v>11120</v>
      </c>
      <c r="D945" s="229">
        <f>+'Cover Sheet'!$B$30</f>
        <v>0.24</v>
      </c>
      <c r="E945" s="231">
        <v>0</v>
      </c>
      <c r="F945" s="224">
        <f>+C945*(1-D945)+E945</f>
        <v>8451.2000000000007</v>
      </c>
    </row>
    <row r="946" spans="1:6" ht="15.75" thickBot="1"/>
    <row r="947" spans="1:6" ht="18.75">
      <c r="A947" s="174" t="s">
        <v>0</v>
      </c>
      <c r="B947" s="178" t="s">
        <v>1830</v>
      </c>
      <c r="C947" s="470" t="s">
        <v>4</v>
      </c>
      <c r="D947" s="191" t="s">
        <v>1105</v>
      </c>
      <c r="E947" s="193" t="s">
        <v>1107</v>
      </c>
      <c r="F947" s="485" t="s">
        <v>1104</v>
      </c>
    </row>
    <row r="948" spans="1:6" ht="15.75" thickBot="1">
      <c r="A948" s="176" t="s">
        <v>1</v>
      </c>
      <c r="B948" s="179" t="s">
        <v>3</v>
      </c>
      <c r="C948" s="471"/>
      <c r="D948" s="192" t="s">
        <v>1106</v>
      </c>
      <c r="E948" s="194"/>
      <c r="F948" s="486"/>
    </row>
    <row r="958" spans="1:6">
      <c r="A958" s="6" t="s">
        <v>485</v>
      </c>
    </row>
    <row r="959" spans="1:6">
      <c r="A959" s="6" t="s">
        <v>486</v>
      </c>
    </row>
    <row r="960" spans="1:6">
      <c r="A960" s="9">
        <v>7194306</v>
      </c>
      <c r="B960" s="6" t="s">
        <v>487</v>
      </c>
      <c r="C960" s="223">
        <v>24470</v>
      </c>
      <c r="D960" s="229">
        <f>+'Cover Sheet'!$B$30</f>
        <v>0.24</v>
      </c>
      <c r="E960" s="231">
        <v>0</v>
      </c>
      <c r="F960" s="224">
        <f>+C960*(1-D960)+E960</f>
        <v>18597.2</v>
      </c>
    </row>
    <row r="961" spans="1:6">
      <c r="A961" s="114" t="s">
        <v>1987</v>
      </c>
    </row>
    <row r="962" spans="1:6">
      <c r="A962" s="114" t="s">
        <v>1992</v>
      </c>
    </row>
    <row r="963" spans="1:6">
      <c r="A963" s="114" t="s">
        <v>1988</v>
      </c>
    </row>
    <row r="964" spans="1:6" s="384" customFormat="1">
      <c r="A964" s="114"/>
      <c r="C964" s="395"/>
      <c r="D964" s="393"/>
      <c r="E964" s="394"/>
      <c r="F964" s="394"/>
    </row>
    <row r="965" spans="1:6">
      <c r="A965" s="3" t="s">
        <v>1989</v>
      </c>
    </row>
    <row r="966" spans="1:6">
      <c r="A966" s="3" t="s">
        <v>1990</v>
      </c>
    </row>
    <row r="967" spans="1:6">
      <c r="A967" s="423" t="s">
        <v>1991</v>
      </c>
    </row>
    <row r="968" spans="1:6">
      <c r="A968" s="50" t="s">
        <v>44</v>
      </c>
    </row>
    <row r="970" spans="1:6">
      <c r="A970" s="6" t="s">
        <v>485</v>
      </c>
    </row>
    <row r="971" spans="1:6">
      <c r="A971" s="6" t="s">
        <v>486</v>
      </c>
    </row>
    <row r="972" spans="1:6">
      <c r="A972" s="9">
        <v>7194305</v>
      </c>
      <c r="B972" s="6" t="s">
        <v>493</v>
      </c>
      <c r="C972" s="223">
        <v>25730</v>
      </c>
      <c r="D972" s="229">
        <f>+'Cover Sheet'!$B$30</f>
        <v>0.24</v>
      </c>
      <c r="E972" s="231">
        <v>0</v>
      </c>
      <c r="F972" s="224">
        <f>+C972*(1-D972)+E972</f>
        <v>19554.8</v>
      </c>
    </row>
    <row r="973" spans="1:6">
      <c r="A973" s="114" t="s">
        <v>488</v>
      </c>
    </row>
    <row r="974" spans="1:6">
      <c r="A974" s="114" t="s">
        <v>489</v>
      </c>
    </row>
    <row r="975" spans="1:6">
      <c r="A975" s="114" t="s">
        <v>490</v>
      </c>
    </row>
    <row r="976" spans="1:6">
      <c r="B976" s="28" t="s">
        <v>491</v>
      </c>
    </row>
    <row r="977" spans="1:6">
      <c r="A977" s="114" t="s">
        <v>492</v>
      </c>
    </row>
    <row r="978" spans="1:6">
      <c r="A978" s="115"/>
    </row>
    <row r="979" spans="1:6">
      <c r="A979" s="3" t="s">
        <v>1989</v>
      </c>
      <c r="B979" s="3"/>
    </row>
    <row r="980" spans="1:6">
      <c r="A980" s="3" t="s">
        <v>1990</v>
      </c>
      <c r="B980" s="3"/>
    </row>
    <row r="981" spans="1:6">
      <c r="A981" s="11" t="s">
        <v>1991</v>
      </c>
      <c r="B981" s="3"/>
    </row>
    <row r="982" spans="1:6">
      <c r="B982" s="50"/>
    </row>
    <row r="983" spans="1:6">
      <c r="A983" s="6" t="s">
        <v>485</v>
      </c>
    </row>
    <row r="984" spans="1:6">
      <c r="A984" s="6" t="s">
        <v>486</v>
      </c>
    </row>
    <row r="985" spans="1:6">
      <c r="A985" s="9">
        <v>7204123</v>
      </c>
      <c r="B985" s="6" t="s">
        <v>1127</v>
      </c>
      <c r="C985" s="223">
        <v>27510</v>
      </c>
      <c r="D985" s="229">
        <f>+'Cover Sheet'!$B$30</f>
        <v>0.24</v>
      </c>
      <c r="E985" s="231">
        <v>0</v>
      </c>
      <c r="F985" s="224">
        <f>+C985*(1-D985)+E985</f>
        <v>20907.599999999999</v>
      </c>
    </row>
    <row r="986" spans="1:6">
      <c r="A986" s="114" t="s">
        <v>488</v>
      </c>
    </row>
    <row r="987" spans="1:6">
      <c r="A987" s="114" t="s">
        <v>489</v>
      </c>
    </row>
    <row r="988" spans="1:6">
      <c r="A988" s="114" t="s">
        <v>490</v>
      </c>
    </row>
    <row r="989" spans="1:6">
      <c r="B989" s="28" t="s">
        <v>491</v>
      </c>
    </row>
    <row r="990" spans="1:6">
      <c r="A990" s="114" t="s">
        <v>492</v>
      </c>
    </row>
    <row r="991" spans="1:6">
      <c r="A991" s="51"/>
    </row>
    <row r="992" spans="1:6">
      <c r="A992" s="3" t="s">
        <v>1989</v>
      </c>
      <c r="B992" s="3"/>
    </row>
    <row r="993" spans="1:6">
      <c r="A993" s="3" t="s">
        <v>1990</v>
      </c>
      <c r="B993" s="3"/>
    </row>
    <row r="994" spans="1:6">
      <c r="A994" s="11" t="s">
        <v>1991</v>
      </c>
      <c r="B994" s="3"/>
    </row>
    <row r="995" spans="1:6">
      <c r="A995"/>
      <c r="B995" s="48"/>
    </row>
    <row r="997" spans="1:6">
      <c r="A997" s="6" t="s">
        <v>485</v>
      </c>
    </row>
    <row r="998" spans="1:6">
      <c r="A998" s="6" t="s">
        <v>486</v>
      </c>
    </row>
    <row r="999" spans="1:6">
      <c r="A999" s="9">
        <v>7204127</v>
      </c>
      <c r="B999" s="6" t="s">
        <v>1128</v>
      </c>
      <c r="C999" s="223">
        <v>28930</v>
      </c>
      <c r="D999" s="229">
        <f>+'Cover Sheet'!$B$30</f>
        <v>0.24</v>
      </c>
      <c r="E999" s="231">
        <v>0</v>
      </c>
      <c r="F999" s="224">
        <f>+C999*(1-D999)+E999</f>
        <v>21986.799999999999</v>
      </c>
    </row>
    <row r="1000" spans="1:6">
      <c r="A1000" s="114" t="s">
        <v>488</v>
      </c>
    </row>
    <row r="1001" spans="1:6">
      <c r="A1001" s="114" t="s">
        <v>489</v>
      </c>
    </row>
    <row r="1002" spans="1:6">
      <c r="A1002" s="114" t="s">
        <v>490</v>
      </c>
    </row>
    <row r="1003" spans="1:6">
      <c r="B1003" s="28" t="s">
        <v>491</v>
      </c>
    </row>
    <row r="1004" spans="1:6">
      <c r="A1004" s="114" t="s">
        <v>492</v>
      </c>
    </row>
    <row r="1005" spans="1:6">
      <c r="A1005" s="115"/>
    </row>
    <row r="1006" spans="1:6">
      <c r="A1006" s="3" t="s">
        <v>1989</v>
      </c>
      <c r="B1006" s="3"/>
    </row>
    <row r="1007" spans="1:6">
      <c r="A1007" s="3" t="s">
        <v>1990</v>
      </c>
      <c r="B1007" s="3"/>
    </row>
    <row r="1008" spans="1:6">
      <c r="A1008" s="11" t="s">
        <v>1991</v>
      </c>
      <c r="B1008" s="3"/>
    </row>
    <row r="1009" spans="1:6">
      <c r="A1009"/>
      <c r="B1009" s="48"/>
    </row>
    <row r="1010" spans="1:6" ht="15.75" thickBot="1">
      <c r="B1010" s="50"/>
    </row>
    <row r="1011" spans="1:6" ht="7.5" customHeight="1" thickBot="1">
      <c r="B1011" s="50"/>
    </row>
    <row r="1012" spans="1:6">
      <c r="A1012" s="170" t="s">
        <v>0</v>
      </c>
      <c r="B1012" s="171" t="s">
        <v>6</v>
      </c>
      <c r="C1012" s="470" t="s">
        <v>4</v>
      </c>
      <c r="D1012" s="191" t="s">
        <v>1105</v>
      </c>
      <c r="E1012" s="193" t="s">
        <v>1107</v>
      </c>
      <c r="F1012" s="485" t="s">
        <v>1104</v>
      </c>
    </row>
    <row r="1013" spans="1:6" ht="15.75" thickBot="1">
      <c r="A1013" s="172" t="s">
        <v>1</v>
      </c>
      <c r="B1013" s="173" t="s">
        <v>3</v>
      </c>
      <c r="C1013" s="471"/>
      <c r="D1013" s="192" t="s">
        <v>1106</v>
      </c>
      <c r="E1013" s="194"/>
      <c r="F1013" s="486"/>
    </row>
    <row r="1014" spans="1:6">
      <c r="A1014" s="9">
        <v>7195450</v>
      </c>
      <c r="B1014" s="6" t="s">
        <v>494</v>
      </c>
      <c r="C1014" s="223">
        <v>1710</v>
      </c>
      <c r="D1014" s="229">
        <f>+'Cover Sheet'!$B$30</f>
        <v>0.24</v>
      </c>
      <c r="E1014" s="231">
        <v>0</v>
      </c>
      <c r="F1014" s="224">
        <f>+C1014*(1-D1014)+E1014</f>
        <v>1299.5999999999999</v>
      </c>
    </row>
    <row r="1015" spans="1:6">
      <c r="B1015" s="3" t="s">
        <v>495</v>
      </c>
    </row>
    <row r="1016" spans="1:6">
      <c r="A1016" s="23"/>
    </row>
    <row r="1017" spans="1:6">
      <c r="A1017" s="9">
        <v>7195323</v>
      </c>
      <c r="B1017" s="6" t="s">
        <v>496</v>
      </c>
      <c r="C1017" s="223">
        <v>1725</v>
      </c>
      <c r="D1017" s="229">
        <f>+'Cover Sheet'!$B$30</f>
        <v>0.24</v>
      </c>
      <c r="E1017" s="231">
        <v>0</v>
      </c>
      <c r="F1017" s="224">
        <f>+C1017*(1-D1017)+E1017</f>
        <v>1311</v>
      </c>
    </row>
    <row r="1018" spans="1:6">
      <c r="A1018"/>
      <c r="B1018" s="3" t="s">
        <v>495</v>
      </c>
    </row>
    <row r="1019" spans="1:6" s="384" customFormat="1" ht="15.75" thickBot="1">
      <c r="B1019" s="3"/>
      <c r="C1019" s="395"/>
      <c r="D1019" s="393"/>
      <c r="E1019" s="394"/>
      <c r="F1019" s="394"/>
    </row>
    <row r="1020" spans="1:6">
      <c r="A1020" s="170" t="s">
        <v>0</v>
      </c>
      <c r="B1020" s="171" t="s">
        <v>6</v>
      </c>
      <c r="C1020" s="470" t="s">
        <v>4</v>
      </c>
      <c r="D1020" s="191" t="s">
        <v>1105</v>
      </c>
      <c r="E1020" s="193" t="s">
        <v>1107</v>
      </c>
      <c r="F1020" s="485" t="s">
        <v>1104</v>
      </c>
    </row>
    <row r="1021" spans="1:6" ht="15.75" thickBot="1">
      <c r="A1021" s="172" t="s">
        <v>1</v>
      </c>
      <c r="B1021" s="173" t="s">
        <v>3</v>
      </c>
      <c r="C1021" s="471"/>
      <c r="D1021" s="192" t="s">
        <v>1106</v>
      </c>
      <c r="E1021" s="194"/>
      <c r="F1021" s="486"/>
    </row>
    <row r="1022" spans="1:6">
      <c r="A1022" s="9">
        <v>7230523</v>
      </c>
      <c r="B1022" s="6" t="s">
        <v>1949</v>
      </c>
      <c r="C1022" s="223">
        <v>6170</v>
      </c>
      <c r="D1022" s="229">
        <f>+'Cover Sheet'!$B$30</f>
        <v>0.24</v>
      </c>
      <c r="E1022" s="231">
        <v>900</v>
      </c>
      <c r="F1022" s="224">
        <f>+C1022*(1-D1022)+E1022</f>
        <v>5589.2</v>
      </c>
    </row>
    <row r="1023" spans="1:6">
      <c r="B1023" s="116" t="s">
        <v>497</v>
      </c>
    </row>
    <row r="1024" spans="1:6">
      <c r="B1024" s="52" t="s">
        <v>1233</v>
      </c>
    </row>
    <row r="1025" spans="1:6">
      <c r="B1025" s="116" t="s">
        <v>498</v>
      </c>
    </row>
    <row r="1026" spans="1:6">
      <c r="B1026" s="117" t="s">
        <v>499</v>
      </c>
    </row>
    <row r="1027" spans="1:6">
      <c r="B1027" s="118" t="s">
        <v>500</v>
      </c>
    </row>
    <row r="1028" spans="1:6">
      <c r="B1028" s="118" t="s">
        <v>501</v>
      </c>
    </row>
    <row r="1029" spans="1:6">
      <c r="B1029" s="118" t="s">
        <v>502</v>
      </c>
    </row>
    <row r="1030" spans="1:6">
      <c r="B1030" s="29" t="s">
        <v>1227</v>
      </c>
    </row>
    <row r="1031" spans="1:6" s="384" customFormat="1">
      <c r="B1031" s="3"/>
      <c r="C1031" s="395"/>
      <c r="D1031" s="393"/>
      <c r="E1031" s="394"/>
      <c r="F1031" s="394"/>
    </row>
    <row r="1032" spans="1:6" s="384" customFormat="1" ht="15.75">
      <c r="B1032" s="424" t="s">
        <v>1993</v>
      </c>
      <c r="C1032" s="395"/>
      <c r="D1032" s="393"/>
      <c r="E1032" s="394"/>
      <c r="F1032" s="394"/>
    </row>
    <row r="1033" spans="1:6" s="384" customFormat="1">
      <c r="B1033" s="3"/>
      <c r="C1033" s="395"/>
      <c r="D1033" s="393"/>
      <c r="E1033" s="394"/>
      <c r="F1033" s="394"/>
    </row>
    <row r="1034" spans="1:6" s="384" customFormat="1">
      <c r="B1034" s="3"/>
      <c r="C1034" s="395"/>
      <c r="D1034" s="393"/>
      <c r="E1034" s="394"/>
      <c r="F1034" s="394"/>
    </row>
    <row r="1035" spans="1:6" s="384" customFormat="1" ht="15.75" thickBot="1">
      <c r="B1035" s="3"/>
      <c r="C1035" s="395"/>
      <c r="D1035" s="393"/>
      <c r="E1035" s="394"/>
      <c r="F1035" s="394"/>
    </row>
    <row r="1036" spans="1:6" ht="15.75" thickBot="1">
      <c r="A1036" s="3"/>
    </row>
    <row r="1037" spans="1:6" ht="18.75">
      <c r="A1037" s="174" t="s">
        <v>0</v>
      </c>
      <c r="B1037" s="178" t="s">
        <v>504</v>
      </c>
      <c r="C1037" s="470" t="s">
        <v>4</v>
      </c>
      <c r="D1037" s="191" t="s">
        <v>1105</v>
      </c>
      <c r="E1037" s="193" t="s">
        <v>1107</v>
      </c>
      <c r="F1037" s="485" t="s">
        <v>1104</v>
      </c>
    </row>
    <row r="1038" spans="1:6" ht="15.75" thickBot="1">
      <c r="A1038" s="176" t="s">
        <v>1</v>
      </c>
      <c r="B1038" s="179" t="s">
        <v>3</v>
      </c>
      <c r="C1038" s="471"/>
      <c r="D1038" s="192" t="s">
        <v>1106</v>
      </c>
      <c r="E1038" s="194"/>
      <c r="F1038" s="486"/>
    </row>
    <row r="1045" spans="1:6">
      <c r="A1045" s="6" t="s">
        <v>170</v>
      </c>
    </row>
    <row r="1046" spans="1:6">
      <c r="A1046" s="9">
        <v>6727904</v>
      </c>
      <c r="B1046" s="6" t="s">
        <v>505</v>
      </c>
      <c r="C1046" s="223">
        <v>750</v>
      </c>
      <c r="D1046" s="229">
        <f>+'Cover Sheet'!$B$30</f>
        <v>0.24</v>
      </c>
      <c r="E1046" s="231">
        <v>0</v>
      </c>
      <c r="F1046" s="224">
        <f>+C1046*(1-D1046)+E1046</f>
        <v>570</v>
      </c>
    </row>
    <row r="1047" spans="1:6">
      <c r="B1047" s="3" t="s">
        <v>506</v>
      </c>
    </row>
    <row r="1048" spans="1:6">
      <c r="B1048" s="3" t="s">
        <v>507</v>
      </c>
    </row>
    <row r="1049" spans="1:6">
      <c r="A1049" s="387" t="s">
        <v>44</v>
      </c>
    </row>
    <row r="1050" spans="1:6" s="384" customFormat="1">
      <c r="A1050" s="387" t="s">
        <v>2050</v>
      </c>
      <c r="C1050" s="395"/>
      <c r="D1050" s="393"/>
      <c r="E1050" s="394"/>
      <c r="F1050" s="394"/>
    </row>
    <row r="1051" spans="1:6">
      <c r="A1051" s="9">
        <v>6727888</v>
      </c>
      <c r="B1051" s="6" t="s">
        <v>509</v>
      </c>
      <c r="C1051" s="223">
        <v>895</v>
      </c>
      <c r="D1051" s="229">
        <f>+'Cover Sheet'!$B$30</f>
        <v>0.24</v>
      </c>
      <c r="E1051" s="231">
        <v>0</v>
      </c>
      <c r="F1051" s="224">
        <f>+C1051*(1-D1051)+E1051</f>
        <v>680.2</v>
      </c>
    </row>
    <row r="1052" spans="1:6">
      <c r="B1052" s="3" t="s">
        <v>1994</v>
      </c>
    </row>
    <row r="1053" spans="1:6">
      <c r="B1053" s="425" t="s">
        <v>1970</v>
      </c>
    </row>
    <row r="1054" spans="1:6">
      <c r="A1054" s="9" t="s">
        <v>2051</v>
      </c>
    </row>
    <row r="1055" spans="1:6">
      <c r="A1055" s="9">
        <v>6725178</v>
      </c>
      <c r="B1055" s="6" t="s">
        <v>510</v>
      </c>
      <c r="C1055" s="223">
        <v>990</v>
      </c>
      <c r="D1055" s="229">
        <f>+'Cover Sheet'!$B$30</f>
        <v>0.24</v>
      </c>
      <c r="E1055" s="231">
        <v>0</v>
      </c>
      <c r="F1055" s="224">
        <f>+C1055*(1-D1055)+E1055</f>
        <v>752.4</v>
      </c>
    </row>
    <row r="1056" spans="1:6">
      <c r="B1056" s="3" t="s">
        <v>1312</v>
      </c>
    </row>
    <row r="1057" spans="1:6" s="384" customFormat="1">
      <c r="A1057" s="385"/>
      <c r="B1057" s="3"/>
      <c r="C1057" s="395"/>
      <c r="D1057" s="393"/>
      <c r="E1057" s="394"/>
      <c r="F1057" s="394"/>
    </row>
    <row r="1058" spans="1:6">
      <c r="A1058" s="9" t="s">
        <v>2051</v>
      </c>
    </row>
    <row r="1059" spans="1:6">
      <c r="A1059" s="9">
        <v>6725179</v>
      </c>
      <c r="B1059" s="6" t="s">
        <v>511</v>
      </c>
      <c r="C1059" s="223">
        <v>1090</v>
      </c>
      <c r="D1059" s="229">
        <f>+'Cover Sheet'!$B$30</f>
        <v>0.24</v>
      </c>
      <c r="E1059" s="231">
        <v>0</v>
      </c>
      <c r="F1059" s="224">
        <f>+C1059*(1-D1059)+E1059</f>
        <v>828.4</v>
      </c>
    </row>
    <row r="1060" spans="1:6">
      <c r="B1060" s="3" t="s">
        <v>1312</v>
      </c>
    </row>
    <row r="1061" spans="1:6">
      <c r="A1061" s="35"/>
    </row>
    <row r="1062" spans="1:6">
      <c r="A1062" s="9" t="s">
        <v>2125</v>
      </c>
    </row>
    <row r="1063" spans="1:6">
      <c r="A1063" s="9" t="s">
        <v>2052</v>
      </c>
    </row>
    <row r="1064" spans="1:6">
      <c r="A1064" s="9">
        <v>6725180</v>
      </c>
      <c r="B1064" s="6" t="s">
        <v>512</v>
      </c>
      <c r="C1064" s="223">
        <v>1235</v>
      </c>
      <c r="D1064" s="229">
        <f>+'Cover Sheet'!$B$30</f>
        <v>0.24</v>
      </c>
      <c r="E1064" s="231">
        <v>0</v>
      </c>
      <c r="F1064" s="224">
        <f>+C1064*(1-D1064)+E1064</f>
        <v>938.6</v>
      </c>
    </row>
    <row r="1065" spans="1:6">
      <c r="B1065" s="3" t="s">
        <v>1312</v>
      </c>
    </row>
    <row r="1066" spans="1:6">
      <c r="A1066" s="35"/>
    </row>
    <row r="1067" spans="1:6">
      <c r="A1067" s="9" t="s">
        <v>2147</v>
      </c>
    </row>
    <row r="1068" spans="1:6">
      <c r="A1068" s="9" t="s">
        <v>1378</v>
      </c>
    </row>
    <row r="1069" spans="1:6">
      <c r="A1069" s="9">
        <v>7107243</v>
      </c>
      <c r="B1069" s="6" t="s">
        <v>513</v>
      </c>
      <c r="C1069" s="223">
        <v>1450</v>
      </c>
      <c r="D1069" s="229">
        <f>+'Cover Sheet'!$B$30</f>
        <v>0.24</v>
      </c>
      <c r="E1069" s="231">
        <v>0</v>
      </c>
      <c r="F1069" s="224">
        <f>+C1069*(1-D1069)+E1069</f>
        <v>1102</v>
      </c>
    </row>
    <row r="1070" spans="1:6">
      <c r="B1070" s="3" t="s">
        <v>1312</v>
      </c>
    </row>
    <row r="1071" spans="1:6" ht="15.75" thickBot="1">
      <c r="B1071" s="3" t="s">
        <v>44</v>
      </c>
    </row>
    <row r="1072" spans="1:6" ht="18.75">
      <c r="A1072" s="174" t="s">
        <v>0</v>
      </c>
      <c r="B1072" s="178" t="s">
        <v>514</v>
      </c>
      <c r="C1072" s="470" t="s">
        <v>4</v>
      </c>
      <c r="D1072" s="191" t="s">
        <v>1105</v>
      </c>
      <c r="E1072" s="193" t="s">
        <v>1107</v>
      </c>
      <c r="F1072" s="485" t="s">
        <v>1104</v>
      </c>
    </row>
    <row r="1073" spans="1:6" ht="15.75" thickBot="1">
      <c r="A1073" s="176" t="s">
        <v>1</v>
      </c>
      <c r="B1073" s="179" t="s">
        <v>3</v>
      </c>
      <c r="C1073" s="471"/>
      <c r="D1073" s="192" t="s">
        <v>1106</v>
      </c>
      <c r="E1073" s="194"/>
      <c r="F1073" s="486"/>
    </row>
    <row r="1085" spans="1:6">
      <c r="A1085" s="6" t="s">
        <v>2148</v>
      </c>
    </row>
    <row r="1086" spans="1:6">
      <c r="A1086" s="6" t="s">
        <v>2053</v>
      </c>
    </row>
    <row r="1087" spans="1:6">
      <c r="A1087" s="9">
        <v>6906480</v>
      </c>
      <c r="B1087" s="6" t="s">
        <v>515</v>
      </c>
      <c r="C1087" s="223">
        <v>8105</v>
      </c>
      <c r="D1087" s="229">
        <f>+'Cover Sheet'!$B$30</f>
        <v>0.24</v>
      </c>
      <c r="E1087" s="231">
        <v>0</v>
      </c>
      <c r="F1087" s="224">
        <f>+C1087*(1-D1087)+E1087</f>
        <v>6159.8</v>
      </c>
    </row>
    <row r="1088" spans="1:6">
      <c r="B1088" s="3" t="s">
        <v>138</v>
      </c>
    </row>
    <row r="1089" spans="1:6">
      <c r="B1089" s="3" t="s">
        <v>139</v>
      </c>
    </row>
    <row r="1090" spans="1:6">
      <c r="B1090" s="3" t="s">
        <v>516</v>
      </c>
    </row>
    <row r="1091" spans="1:6">
      <c r="A1091" s="10"/>
    </row>
    <row r="1092" spans="1:6">
      <c r="A1092" s="9" t="s">
        <v>2149</v>
      </c>
    </row>
    <row r="1093" spans="1:6">
      <c r="A1093" s="9">
        <v>7160005</v>
      </c>
      <c r="B1093" s="6" t="s">
        <v>517</v>
      </c>
      <c r="C1093" s="223">
        <v>12920</v>
      </c>
      <c r="D1093" s="229">
        <f>+'Cover Sheet'!$B$30</f>
        <v>0.24</v>
      </c>
      <c r="E1093" s="231">
        <v>0</v>
      </c>
      <c r="F1093" s="224">
        <f>+C1093*(1-D1093)+E1093</f>
        <v>9819.2000000000007</v>
      </c>
    </row>
    <row r="1094" spans="1:6">
      <c r="B1094" s="3" t="s">
        <v>138</v>
      </c>
    </row>
    <row r="1095" spans="1:6">
      <c r="B1095" s="3" t="s">
        <v>139</v>
      </c>
    </row>
    <row r="1096" spans="1:6">
      <c r="B1096" s="3" t="s">
        <v>516</v>
      </c>
    </row>
    <row r="1097" spans="1:6">
      <c r="A1097" s="10"/>
    </row>
    <row r="1098" spans="1:6">
      <c r="A1098" s="9" t="s">
        <v>2150</v>
      </c>
    </row>
    <row r="1099" spans="1:6">
      <c r="A1099" s="9">
        <v>7182060</v>
      </c>
      <c r="B1099" s="6" t="s">
        <v>518</v>
      </c>
      <c r="C1099" s="223">
        <v>13360</v>
      </c>
      <c r="D1099" s="229">
        <f>+'Cover Sheet'!$B$30</f>
        <v>0.24</v>
      </c>
      <c r="E1099" s="231">
        <v>0</v>
      </c>
      <c r="F1099" s="224">
        <f>+C1099*(1-D1099)+E1099</f>
        <v>10153.6</v>
      </c>
    </row>
    <row r="1100" spans="1:6">
      <c r="B1100" s="3" t="s">
        <v>138</v>
      </c>
    </row>
    <row r="1101" spans="1:6">
      <c r="B1101" s="3" t="s">
        <v>139</v>
      </c>
    </row>
    <row r="1102" spans="1:6">
      <c r="B1102" s="3" t="s">
        <v>516</v>
      </c>
    </row>
    <row r="1103" spans="1:6" ht="15.75" thickBot="1">
      <c r="B1103" s="3"/>
    </row>
    <row r="1104" spans="1:6" ht="18.75">
      <c r="A1104" s="174" t="s">
        <v>0</v>
      </c>
      <c r="B1104" s="175" t="s">
        <v>503</v>
      </c>
      <c r="C1104" s="470" t="s">
        <v>4</v>
      </c>
      <c r="D1104" s="191" t="s">
        <v>1105</v>
      </c>
      <c r="E1104" s="193" t="s">
        <v>1107</v>
      </c>
      <c r="F1104" s="485" t="s">
        <v>1104</v>
      </c>
    </row>
    <row r="1105" spans="1:6" ht="15.75" thickBot="1">
      <c r="A1105" s="176" t="s">
        <v>1</v>
      </c>
      <c r="B1105" s="177" t="s">
        <v>3</v>
      </c>
      <c r="C1105" s="471"/>
      <c r="D1105" s="192" t="s">
        <v>1106</v>
      </c>
      <c r="E1105" s="194"/>
      <c r="F1105" s="486"/>
    </row>
    <row r="1106" spans="1:6">
      <c r="A1106" s="23"/>
    </row>
    <row r="1107" spans="1:6">
      <c r="A1107" s="9">
        <v>7164094</v>
      </c>
      <c r="B1107" s="15" t="s">
        <v>519</v>
      </c>
      <c r="C1107" s="223">
        <v>875</v>
      </c>
      <c r="D1107" s="229">
        <f>+'Cover Sheet'!$B$30</f>
        <v>0.24</v>
      </c>
      <c r="E1107" s="231">
        <v>225</v>
      </c>
      <c r="F1107" s="224">
        <f>+C1107*(1-D1107)+E1107</f>
        <v>890</v>
      </c>
    </row>
    <row r="1108" spans="1:6">
      <c r="B1108" s="16" t="s">
        <v>520</v>
      </c>
    </row>
    <row r="1109" spans="1:6">
      <c r="B1109" s="16" t="s">
        <v>521</v>
      </c>
    </row>
    <row r="1110" spans="1:6">
      <c r="B1110" s="16" t="s">
        <v>522</v>
      </c>
    </row>
    <row r="1111" spans="1:6">
      <c r="B1111" s="29" t="s">
        <v>1226</v>
      </c>
    </row>
    <row r="1112" spans="1:6">
      <c r="A1112" s="9">
        <v>7177685</v>
      </c>
      <c r="B1112" s="15" t="s">
        <v>523</v>
      </c>
      <c r="C1112" s="223">
        <v>915</v>
      </c>
      <c r="D1112" s="229">
        <f>+'Cover Sheet'!$B$30</f>
        <v>0.24</v>
      </c>
      <c r="E1112" s="231">
        <v>225</v>
      </c>
      <c r="F1112" s="224">
        <f>+C1112*(1-D1112)+E1112</f>
        <v>920.4</v>
      </c>
    </row>
    <row r="1113" spans="1:6">
      <c r="B1113" s="16" t="s">
        <v>524</v>
      </c>
    </row>
    <row r="1114" spans="1:6">
      <c r="B1114" s="16" t="s">
        <v>522</v>
      </c>
    </row>
    <row r="1115" spans="1:6">
      <c r="B1115" s="29" t="s">
        <v>1226</v>
      </c>
    </row>
    <row r="1116" spans="1:6">
      <c r="A1116" s="9">
        <v>7211624</v>
      </c>
      <c r="B1116" s="15" t="s">
        <v>1534</v>
      </c>
      <c r="C1116" s="223">
        <v>1695</v>
      </c>
      <c r="D1116" s="229">
        <f>+'Cover Sheet'!$B$30</f>
        <v>0.24</v>
      </c>
      <c r="E1116" s="231">
        <v>270</v>
      </c>
      <c r="F1116" s="224">
        <f>+C1116*(1-D1116)+E1116</f>
        <v>1558.2</v>
      </c>
    </row>
    <row r="1117" spans="1:6">
      <c r="B1117" s="16" t="s">
        <v>1535</v>
      </c>
    </row>
    <row r="1118" spans="1:6">
      <c r="B1118" s="16" t="s">
        <v>1536</v>
      </c>
    </row>
    <row r="1119" spans="1:6">
      <c r="A1119" s="9">
        <v>7160486</v>
      </c>
      <c r="B1119" s="15" t="s">
        <v>310</v>
      </c>
      <c r="C1119" s="223">
        <v>1940</v>
      </c>
      <c r="D1119" s="229">
        <f>+'Cover Sheet'!$B$30</f>
        <v>0.24</v>
      </c>
      <c r="E1119" s="231">
        <v>0</v>
      </c>
      <c r="F1119" s="224">
        <f>+C1119*(1-D1119)+E1119</f>
        <v>1474.4</v>
      </c>
    </row>
    <row r="1120" spans="1:6">
      <c r="B1120" s="96" t="s">
        <v>525</v>
      </c>
    </row>
    <row r="1121" spans="1:6">
      <c r="B1121" s="3" t="s">
        <v>313</v>
      </c>
    </row>
    <row r="1122" spans="1:6">
      <c r="B1122" s="3" t="s">
        <v>526</v>
      </c>
    </row>
    <row r="1123" spans="1:6">
      <c r="B1123" s="16" t="s">
        <v>527</v>
      </c>
    </row>
    <row r="1124" spans="1:6">
      <c r="B1124" s="16" t="s">
        <v>528</v>
      </c>
    </row>
    <row r="1125" spans="1:6">
      <c r="A1125" s="9">
        <v>7023454</v>
      </c>
      <c r="B1125" s="15" t="s">
        <v>1537</v>
      </c>
      <c r="C1125" s="223">
        <v>9045</v>
      </c>
      <c r="D1125" s="229">
        <f>+'Cover Sheet'!$B$30</f>
        <v>0.24</v>
      </c>
      <c r="E1125" s="231">
        <v>0</v>
      </c>
      <c r="F1125" s="224">
        <f>+C1125*(1-D1125)+E1125</f>
        <v>6874.2</v>
      </c>
    </row>
    <row r="1126" spans="1:6">
      <c r="B1126" s="96" t="s">
        <v>1538</v>
      </c>
    </row>
    <row r="1127" spans="1:6">
      <c r="B1127" s="3" t="s">
        <v>1539</v>
      </c>
    </row>
    <row r="1128" spans="1:6">
      <c r="B1128" s="3" t="s">
        <v>1540</v>
      </c>
    </row>
    <row r="1129" spans="1:6">
      <c r="B1129" s="16" t="s">
        <v>1541</v>
      </c>
    </row>
    <row r="1130" spans="1:6">
      <c r="B1130" s="16" t="s">
        <v>1542</v>
      </c>
    </row>
    <row r="1131" spans="1:6">
      <c r="A1131" s="9">
        <v>7177684</v>
      </c>
      <c r="B1131" s="15" t="s">
        <v>643</v>
      </c>
      <c r="C1131" s="223">
        <v>425</v>
      </c>
      <c r="D1131" s="229">
        <f>+'Cover Sheet'!$B$30</f>
        <v>0.24</v>
      </c>
      <c r="E1131" s="231">
        <v>90</v>
      </c>
      <c r="F1131" s="224">
        <f>+C1131*(1-D1131)+E1131</f>
        <v>413</v>
      </c>
    </row>
    <row r="1132" spans="1:6">
      <c r="B1132" s="96" t="s">
        <v>1543</v>
      </c>
    </row>
    <row r="1133" spans="1:6">
      <c r="B1133" s="3" t="s">
        <v>1544</v>
      </c>
    </row>
    <row r="1134" spans="1:6">
      <c r="A1134" s="9">
        <v>6680073</v>
      </c>
      <c r="B1134" s="6" t="s">
        <v>304</v>
      </c>
      <c r="C1134" s="223">
        <v>7720</v>
      </c>
      <c r="D1134" s="229">
        <f>+'Cover Sheet'!$B$30</f>
        <v>0.24</v>
      </c>
      <c r="E1134" s="231">
        <v>0</v>
      </c>
      <c r="F1134" s="224">
        <f>+C1134*(1-D1134)+E1134</f>
        <v>5867.2</v>
      </c>
    </row>
    <row r="1135" spans="1:6">
      <c r="B1135" s="3" t="s">
        <v>305</v>
      </c>
    </row>
    <row r="1136" spans="1:6">
      <c r="A1136" s="9">
        <v>6697973</v>
      </c>
      <c r="B1136" s="6" t="s">
        <v>304</v>
      </c>
      <c r="C1136" s="223">
        <v>2300</v>
      </c>
      <c r="D1136" s="229">
        <f>+'Cover Sheet'!$B$30</f>
        <v>0.24</v>
      </c>
      <c r="E1136" s="231">
        <v>0</v>
      </c>
      <c r="F1136" s="224">
        <f>+C1136*(1-D1136)+E1136</f>
        <v>1748</v>
      </c>
    </row>
    <row r="1137" spans="1:6">
      <c r="B1137" s="3" t="s">
        <v>306</v>
      </c>
    </row>
    <row r="1138" spans="1:6">
      <c r="A1138" s="9">
        <v>6697972</v>
      </c>
      <c r="B1138" s="6" t="s">
        <v>307</v>
      </c>
      <c r="C1138" s="223">
        <v>1930</v>
      </c>
      <c r="D1138" s="229">
        <f>+'Cover Sheet'!$B$30</f>
        <v>0.24</v>
      </c>
      <c r="E1138" s="231">
        <v>0</v>
      </c>
      <c r="F1138" s="224">
        <f>+C1138*(1-D1138)+E1138</f>
        <v>1466.8</v>
      </c>
    </row>
    <row r="1139" spans="1:6">
      <c r="B1139" s="3" t="s">
        <v>308</v>
      </c>
    </row>
    <row r="1140" spans="1:6">
      <c r="A1140" s="9">
        <v>6688806</v>
      </c>
      <c r="B1140" s="6" t="s">
        <v>309</v>
      </c>
      <c r="C1140" s="223">
        <v>240</v>
      </c>
      <c r="D1140" s="229">
        <f>+'Cover Sheet'!$B$30</f>
        <v>0.24</v>
      </c>
      <c r="E1140" s="231">
        <v>0</v>
      </c>
      <c r="F1140" s="224">
        <f>+C1140*(1-D1140)+E1140</f>
        <v>182.4</v>
      </c>
    </row>
    <row r="1141" spans="1:6" ht="15.75" thickBot="1"/>
    <row r="1142" spans="1:6" ht="18.75">
      <c r="A1142" s="174" t="s">
        <v>0</v>
      </c>
      <c r="B1142" s="178" t="s">
        <v>529</v>
      </c>
      <c r="C1142" s="470" t="s">
        <v>4</v>
      </c>
      <c r="D1142" s="191" t="s">
        <v>1105</v>
      </c>
      <c r="E1142" s="193" t="s">
        <v>1107</v>
      </c>
      <c r="F1142" s="485" t="s">
        <v>1104</v>
      </c>
    </row>
    <row r="1143" spans="1:6" ht="15.75" thickBot="1">
      <c r="A1143" s="176" t="s">
        <v>1</v>
      </c>
      <c r="B1143" s="179" t="s">
        <v>3</v>
      </c>
      <c r="C1143" s="471"/>
      <c r="D1143" s="192" t="s">
        <v>1106</v>
      </c>
      <c r="E1143" s="194"/>
      <c r="F1143" s="486"/>
    </row>
    <row r="1155" spans="1:6">
      <c r="B1155" s="120" t="s">
        <v>530</v>
      </c>
    </row>
    <row r="1157" spans="1:6">
      <c r="A1157" s="6" t="s">
        <v>170</v>
      </c>
    </row>
    <row r="1158" spans="1:6">
      <c r="A1158" s="9">
        <v>6728117</v>
      </c>
      <c r="B1158" s="6" t="s">
        <v>531</v>
      </c>
      <c r="C1158" s="223">
        <v>1140</v>
      </c>
      <c r="D1158" s="229">
        <f>+'Cover Sheet'!$B$30</f>
        <v>0.24</v>
      </c>
      <c r="E1158" s="231">
        <v>360</v>
      </c>
      <c r="F1158" s="224">
        <f>+C1158*(1-D1158)+E1158</f>
        <v>1226.4000000000001</v>
      </c>
    </row>
    <row r="1159" spans="1:6">
      <c r="B1159" s="3" t="s">
        <v>1686</v>
      </c>
    </row>
    <row r="1160" spans="1:6">
      <c r="B1160" s="27" t="s">
        <v>1228</v>
      </c>
    </row>
    <row r="1161" spans="1:6">
      <c r="A1161" s="11"/>
    </row>
    <row r="1162" spans="1:6">
      <c r="A1162" s="9">
        <v>7125370</v>
      </c>
      <c r="B1162" s="6" t="s">
        <v>533</v>
      </c>
      <c r="C1162" s="223">
        <v>1140</v>
      </c>
      <c r="D1162" s="229">
        <f>+'Cover Sheet'!$B$30</f>
        <v>0.24</v>
      </c>
      <c r="E1162" s="231">
        <v>360</v>
      </c>
      <c r="F1162" s="224">
        <f>+C1162*(1-D1162)+E1162</f>
        <v>1226.4000000000001</v>
      </c>
    </row>
    <row r="1163" spans="1:6">
      <c r="B1163" s="3" t="s">
        <v>534</v>
      </c>
    </row>
    <row r="1164" spans="1:6">
      <c r="B1164" s="3" t="s">
        <v>535</v>
      </c>
    </row>
    <row r="1165" spans="1:6">
      <c r="B1165" s="27" t="s">
        <v>1228</v>
      </c>
    </row>
    <row r="1166" spans="1:6">
      <c r="A1166" s="11"/>
    </row>
    <row r="1167" spans="1:6">
      <c r="A1167" s="9" t="s">
        <v>2148</v>
      </c>
    </row>
    <row r="1168" spans="1:6">
      <c r="A1168" s="9" t="s">
        <v>2037</v>
      </c>
    </row>
    <row r="1169" spans="1:6">
      <c r="A1169" s="9">
        <v>7176977</v>
      </c>
      <c r="B1169" s="6" t="s">
        <v>536</v>
      </c>
      <c r="C1169" s="223">
        <v>1475</v>
      </c>
      <c r="D1169" s="229">
        <f>+'Cover Sheet'!$B$30</f>
        <v>0.24</v>
      </c>
      <c r="E1169" s="231">
        <v>360</v>
      </c>
      <c r="F1169" s="224">
        <f>+C1169*(1-D1169)+E1169</f>
        <v>1481</v>
      </c>
    </row>
    <row r="1170" spans="1:6">
      <c r="B1170" s="3" t="s">
        <v>537</v>
      </c>
    </row>
    <row r="1171" spans="1:6">
      <c r="B1171" s="3" t="s">
        <v>538</v>
      </c>
    </row>
    <row r="1172" spans="1:6">
      <c r="B1172" s="3" t="s">
        <v>539</v>
      </c>
    </row>
    <row r="1173" spans="1:6">
      <c r="B1173" s="27" t="s">
        <v>1228</v>
      </c>
    </row>
    <row r="1174" spans="1:6">
      <c r="A1174" s="11"/>
    </row>
    <row r="1175" spans="1:6">
      <c r="A1175" s="9" t="s">
        <v>2054</v>
      </c>
    </row>
    <row r="1176" spans="1:6">
      <c r="A1176" s="9">
        <v>7176783</v>
      </c>
      <c r="B1176" s="6" t="s">
        <v>540</v>
      </c>
      <c r="C1176" s="223">
        <v>1475</v>
      </c>
      <c r="D1176" s="229">
        <f>+'Cover Sheet'!$B$30</f>
        <v>0.24</v>
      </c>
      <c r="E1176" s="231">
        <v>360</v>
      </c>
      <c r="F1176" s="224">
        <f>+C1176*(1-D1176)+E1176</f>
        <v>1481</v>
      </c>
    </row>
    <row r="1177" spans="1:6">
      <c r="B1177" s="3" t="s">
        <v>541</v>
      </c>
    </row>
    <row r="1178" spans="1:6">
      <c r="B1178" s="27" t="s">
        <v>1228</v>
      </c>
    </row>
    <row r="1180" spans="1:6" s="384" customFormat="1">
      <c r="A1180" s="385"/>
      <c r="C1180" s="395"/>
      <c r="D1180" s="393"/>
      <c r="E1180" s="394"/>
      <c r="F1180" s="394"/>
    </row>
    <row r="1181" spans="1:6" s="384" customFormat="1">
      <c r="A1181" s="385"/>
      <c r="C1181" s="395"/>
      <c r="D1181" s="393"/>
      <c r="E1181" s="394"/>
      <c r="F1181" s="394"/>
    </row>
    <row r="1182" spans="1:6" s="384" customFormat="1">
      <c r="A1182" s="385"/>
      <c r="C1182" s="395"/>
      <c r="D1182" s="393"/>
      <c r="E1182" s="394"/>
      <c r="F1182" s="394"/>
    </row>
    <row r="1183" spans="1:6" s="384" customFormat="1" ht="15.75" thickBot="1">
      <c r="A1183" s="385"/>
      <c r="C1183" s="395"/>
      <c r="D1183" s="393"/>
      <c r="E1183" s="394"/>
      <c r="F1183" s="394"/>
    </row>
    <row r="1184" spans="1:6" ht="18.75">
      <c r="A1184" s="174" t="s">
        <v>0</v>
      </c>
      <c r="B1184" s="178" t="s">
        <v>542</v>
      </c>
      <c r="C1184" s="470" t="s">
        <v>4</v>
      </c>
      <c r="D1184" s="191" t="s">
        <v>1105</v>
      </c>
      <c r="E1184" s="193" t="s">
        <v>1107</v>
      </c>
      <c r="F1184" s="485" t="s">
        <v>1104</v>
      </c>
    </row>
    <row r="1185" spans="1:6" ht="15.75" thickBot="1">
      <c r="A1185" s="176" t="s">
        <v>1</v>
      </c>
      <c r="B1185" s="179" t="s">
        <v>3</v>
      </c>
      <c r="C1185" s="471"/>
      <c r="D1185" s="192" t="s">
        <v>1106</v>
      </c>
      <c r="E1185" s="194"/>
      <c r="F1185" s="486"/>
    </row>
    <row r="1196" spans="1:6">
      <c r="B1196" s="120" t="s">
        <v>543</v>
      </c>
    </row>
    <row r="1198" spans="1:6">
      <c r="A1198" s="6" t="s">
        <v>170</v>
      </c>
    </row>
    <row r="1199" spans="1:6">
      <c r="A1199" s="9">
        <v>7135737</v>
      </c>
      <c r="B1199" s="6" t="s">
        <v>544</v>
      </c>
      <c r="C1199" s="223">
        <v>1795</v>
      </c>
      <c r="D1199" s="229">
        <f>+'Cover Sheet'!$B$30</f>
        <v>0.24</v>
      </c>
      <c r="E1199" s="231">
        <v>0</v>
      </c>
      <c r="F1199" s="224">
        <f>+C1199*(1-D1199)+E1199</f>
        <v>1364.2</v>
      </c>
    </row>
    <row r="1200" spans="1:6">
      <c r="B1200" s="3" t="s">
        <v>545</v>
      </c>
    </row>
    <row r="1201" spans="1:6">
      <c r="A1201" s="11"/>
    </row>
    <row r="1202" spans="1:6">
      <c r="A1202" s="9" t="s">
        <v>2055</v>
      </c>
    </row>
    <row r="1203" spans="1:6">
      <c r="A1203" s="9">
        <v>7140888</v>
      </c>
      <c r="B1203" s="6" t="s">
        <v>546</v>
      </c>
      <c r="C1203" s="223">
        <v>2015</v>
      </c>
      <c r="D1203" s="229">
        <f>+'Cover Sheet'!$B$30</f>
        <v>0.24</v>
      </c>
      <c r="E1203" s="231">
        <v>0</v>
      </c>
      <c r="F1203" s="224">
        <f>+C1203*(1-D1203)+E1203</f>
        <v>1531.4</v>
      </c>
    </row>
    <row r="1204" spans="1:6">
      <c r="B1204" s="3" t="s">
        <v>545</v>
      </c>
    </row>
    <row r="1205" spans="1:6">
      <c r="A1205" s="11"/>
    </row>
    <row r="1206" spans="1:6">
      <c r="A1206" s="9" t="s">
        <v>2039</v>
      </c>
    </row>
    <row r="1207" spans="1:6">
      <c r="A1207" s="9">
        <v>7168342</v>
      </c>
      <c r="B1207" s="6" t="s">
        <v>547</v>
      </c>
      <c r="C1207" s="223">
        <v>3215</v>
      </c>
      <c r="D1207" s="229">
        <f>+'Cover Sheet'!$B$30</f>
        <v>0.24</v>
      </c>
      <c r="E1207" s="231">
        <v>0</v>
      </c>
      <c r="F1207" s="224">
        <f>+C1207*(1-D1207)+E1207</f>
        <v>2443.4</v>
      </c>
    </row>
    <row r="1208" spans="1:6">
      <c r="B1208" s="3" t="s">
        <v>545</v>
      </c>
    </row>
    <row r="1209" spans="1:6">
      <c r="A1209" s="11"/>
    </row>
    <row r="1210" spans="1:6">
      <c r="A1210" s="9" t="s">
        <v>2148</v>
      </c>
    </row>
    <row r="1211" spans="1:6">
      <c r="A1211" s="9" t="s">
        <v>2048</v>
      </c>
    </row>
    <row r="1212" spans="1:6">
      <c r="A1212" s="9">
        <v>7168340</v>
      </c>
      <c r="B1212" s="6" t="s">
        <v>548</v>
      </c>
      <c r="C1212" s="223">
        <v>3385</v>
      </c>
      <c r="D1212" s="229">
        <f>+'Cover Sheet'!$B$30</f>
        <v>0.24</v>
      </c>
      <c r="E1212" s="231">
        <v>0</v>
      </c>
      <c r="F1212" s="224">
        <f>+C1212*(1-D1212)+E1212</f>
        <v>2572.6</v>
      </c>
    </row>
    <row r="1213" spans="1:6">
      <c r="B1213" s="3" t="s">
        <v>545</v>
      </c>
    </row>
    <row r="1214" spans="1:6">
      <c r="A1214" s="11"/>
    </row>
    <row r="1215" spans="1:6">
      <c r="A1215" s="9" t="s">
        <v>2151</v>
      </c>
    </row>
    <row r="1216" spans="1:6">
      <c r="A1216" s="9" t="s">
        <v>2048</v>
      </c>
    </row>
    <row r="1217" spans="1:6">
      <c r="A1217" s="9">
        <v>7168344</v>
      </c>
      <c r="B1217" s="6" t="s">
        <v>549</v>
      </c>
      <c r="C1217" s="223">
        <v>3960</v>
      </c>
      <c r="D1217" s="229">
        <f>+'Cover Sheet'!$B$30</f>
        <v>0.24</v>
      </c>
      <c r="E1217" s="231">
        <v>0</v>
      </c>
      <c r="F1217" s="224">
        <f>+C1217*(1-D1217)+E1217</f>
        <v>3009.6</v>
      </c>
    </row>
    <row r="1218" spans="1:6">
      <c r="A1218" s="9"/>
    </row>
    <row r="1219" spans="1:6">
      <c r="A1219" s="9" t="s">
        <v>2152</v>
      </c>
    </row>
    <row r="1220" spans="1:6">
      <c r="A1220" s="9">
        <v>7168290</v>
      </c>
      <c r="B1220" s="6" t="s">
        <v>550</v>
      </c>
      <c r="C1220" s="223">
        <v>3585</v>
      </c>
      <c r="D1220" s="229">
        <f>+'Cover Sheet'!$B$30</f>
        <v>0.24</v>
      </c>
      <c r="E1220" s="231">
        <v>0</v>
      </c>
      <c r="F1220" s="224">
        <f>+C1220*(1-D1220)+E1220</f>
        <v>2724.6</v>
      </c>
    </row>
    <row r="1221" spans="1:6">
      <c r="B1221" s="3" t="s">
        <v>545</v>
      </c>
    </row>
    <row r="1223" spans="1:6" s="384" customFormat="1">
      <c r="A1223" s="385"/>
      <c r="C1223" s="395"/>
      <c r="D1223" s="393"/>
      <c r="E1223" s="394"/>
      <c r="F1223" s="394"/>
    </row>
    <row r="1224" spans="1:6">
      <c r="A1224" s="9" t="s">
        <v>2153</v>
      </c>
    </row>
    <row r="1225" spans="1:6">
      <c r="A1225" s="9" t="s">
        <v>351</v>
      </c>
    </row>
    <row r="1226" spans="1:6">
      <c r="A1226" s="9">
        <v>7166624</v>
      </c>
      <c r="B1226" s="6" t="s">
        <v>551</v>
      </c>
      <c r="C1226" s="223">
        <v>5095</v>
      </c>
      <c r="D1226" s="229">
        <f>+'Cover Sheet'!$B$30</f>
        <v>0.24</v>
      </c>
      <c r="E1226" s="231">
        <v>0</v>
      </c>
      <c r="F1226" s="224">
        <f>+C1226*(1-D1226)+E1226</f>
        <v>3872.2</v>
      </c>
    </row>
    <row r="1227" spans="1:6">
      <c r="A1227" s="23"/>
    </row>
    <row r="1228" spans="1:6">
      <c r="A1228" s="387" t="s">
        <v>2153</v>
      </c>
    </row>
    <row r="1229" spans="1:6">
      <c r="A1229" s="387" t="s">
        <v>351</v>
      </c>
    </row>
    <row r="1230" spans="1:6">
      <c r="A1230" s="9">
        <v>7168339</v>
      </c>
      <c r="B1230" s="6" t="s">
        <v>552</v>
      </c>
      <c r="C1230" s="223">
        <v>4895</v>
      </c>
      <c r="D1230" s="229">
        <f>+'Cover Sheet'!$B$30</f>
        <v>0.24</v>
      </c>
      <c r="E1230" s="231">
        <v>0</v>
      </c>
      <c r="F1230" s="224">
        <f>+C1230*(1-D1230)+E1230</f>
        <v>3720.2</v>
      </c>
    </row>
    <row r="1231" spans="1:6">
      <c r="B1231" s="3" t="s">
        <v>545</v>
      </c>
    </row>
    <row r="1232" spans="1:6">
      <c r="A1232" s="51"/>
    </row>
    <row r="1233" spans="1:6" ht="24.75">
      <c r="A1233" s="111"/>
      <c r="B1233" s="110" t="s">
        <v>553</v>
      </c>
    </row>
    <row r="1234" spans="1:6">
      <c r="A1234" s="111"/>
      <c r="B1234" s="28" t="s">
        <v>447</v>
      </c>
    </row>
    <row r="1236" spans="1:6" s="384" customFormat="1" ht="15.75" thickBot="1">
      <c r="A1236" s="385"/>
      <c r="C1236" s="395"/>
      <c r="D1236" s="393"/>
      <c r="E1236" s="394"/>
      <c r="F1236" s="394"/>
    </row>
    <row r="1237" spans="1:6" ht="18.75">
      <c r="A1237" s="174" t="s">
        <v>0</v>
      </c>
      <c r="B1237" s="178" t="s">
        <v>554</v>
      </c>
      <c r="C1237" s="470" t="s">
        <v>4</v>
      </c>
      <c r="D1237" s="191" t="s">
        <v>1105</v>
      </c>
      <c r="E1237" s="193" t="s">
        <v>1107</v>
      </c>
      <c r="F1237" s="485" t="s">
        <v>1104</v>
      </c>
    </row>
    <row r="1238" spans="1:6" ht="15.75" thickBot="1">
      <c r="A1238" s="176" t="s">
        <v>1</v>
      </c>
      <c r="B1238" s="179" t="s">
        <v>3</v>
      </c>
      <c r="C1238" s="471"/>
      <c r="D1238" s="192" t="s">
        <v>1106</v>
      </c>
      <c r="E1238" s="194"/>
      <c r="F1238" s="486"/>
    </row>
    <row r="1250" spans="1:6">
      <c r="A1250" s="6" t="s">
        <v>170</v>
      </c>
    </row>
    <row r="1251" spans="1:6">
      <c r="A1251" s="9">
        <v>7134179</v>
      </c>
      <c r="B1251" s="6" t="s">
        <v>555</v>
      </c>
      <c r="C1251" s="223">
        <v>1825</v>
      </c>
      <c r="D1251" s="229">
        <f>+'Cover Sheet'!$B$30</f>
        <v>0.24</v>
      </c>
      <c r="E1251" s="231">
        <v>0</v>
      </c>
      <c r="F1251" s="224">
        <f>+C1251*(1-D1251)+E1251</f>
        <v>1387</v>
      </c>
    </row>
    <row r="1252" spans="1:6">
      <c r="A1252" s="22"/>
    </row>
    <row r="1253" spans="1:6">
      <c r="A1253" s="22"/>
    </row>
    <row r="1254" spans="1:6">
      <c r="A1254" s="9" t="s">
        <v>2055</v>
      </c>
    </row>
    <row r="1255" spans="1:6">
      <c r="A1255" s="9">
        <v>7140902</v>
      </c>
      <c r="B1255" s="6" t="s">
        <v>556</v>
      </c>
      <c r="C1255" s="223">
        <v>2150</v>
      </c>
      <c r="D1255" s="229">
        <f>+'Cover Sheet'!$B$30</f>
        <v>0.24</v>
      </c>
      <c r="E1255" s="231">
        <v>0</v>
      </c>
      <c r="F1255" s="224">
        <f>+C1255*(1-D1255)+E1255</f>
        <v>1634</v>
      </c>
    </row>
    <row r="1256" spans="1:6">
      <c r="A1256" s="22"/>
    </row>
    <row r="1257" spans="1:6">
      <c r="A1257" s="9" t="s">
        <v>2056</v>
      </c>
    </row>
    <row r="1258" spans="1:6">
      <c r="A1258" s="9">
        <v>7168343</v>
      </c>
      <c r="B1258" s="6" t="s">
        <v>557</v>
      </c>
      <c r="C1258" s="223">
        <v>2985</v>
      </c>
      <c r="D1258" s="229">
        <f>+'Cover Sheet'!$B$30</f>
        <v>0.24</v>
      </c>
      <c r="E1258" s="231">
        <v>0</v>
      </c>
      <c r="F1258" s="224">
        <f>+C1258*(1-D1258)+E1258</f>
        <v>2268.6</v>
      </c>
    </row>
    <row r="1259" spans="1:6">
      <c r="A1259" s="22"/>
    </row>
    <row r="1260" spans="1:6">
      <c r="A1260" s="9" t="s">
        <v>2154</v>
      </c>
    </row>
    <row r="1261" spans="1:6">
      <c r="A1261" s="9" t="s">
        <v>1373</v>
      </c>
    </row>
    <row r="1262" spans="1:6">
      <c r="A1262" s="9">
        <v>7165486</v>
      </c>
      <c r="B1262" s="6" t="s">
        <v>558</v>
      </c>
      <c r="C1262" s="223">
        <v>3290</v>
      </c>
      <c r="D1262" s="229">
        <f>+'Cover Sheet'!$B$30</f>
        <v>0.24</v>
      </c>
      <c r="E1262" s="231">
        <v>0</v>
      </c>
      <c r="F1262" s="224">
        <f>+C1262*(1-D1262)+E1262</f>
        <v>2500.4</v>
      </c>
    </row>
    <row r="1263" spans="1:6">
      <c r="A1263" s="22"/>
    </row>
    <row r="1264" spans="1:6">
      <c r="A1264" s="9" t="s">
        <v>2155</v>
      </c>
    </row>
    <row r="1265" spans="1:6">
      <c r="A1265" s="9" t="s">
        <v>1376</v>
      </c>
    </row>
    <row r="1266" spans="1:6">
      <c r="A1266" s="9">
        <v>7168338</v>
      </c>
      <c r="B1266" s="6" t="s">
        <v>559</v>
      </c>
      <c r="C1266" s="223">
        <v>3605</v>
      </c>
      <c r="D1266" s="229">
        <f>+'Cover Sheet'!$B$30</f>
        <v>0.24</v>
      </c>
      <c r="E1266" s="231">
        <v>0</v>
      </c>
      <c r="F1266" s="224">
        <f>+C1266*(1-D1266)+E1266</f>
        <v>2739.8</v>
      </c>
    </row>
    <row r="1267" spans="1:6">
      <c r="A1267" s="9"/>
      <c r="B1267" s="6"/>
      <c r="C1267" s="223"/>
      <c r="F1267" s="224"/>
    </row>
    <row r="1268" spans="1:6" ht="24.75">
      <c r="A1268" s="9"/>
      <c r="B1268" s="110" t="s">
        <v>553</v>
      </c>
      <c r="C1268" s="223"/>
      <c r="F1268" s="224"/>
    </row>
    <row r="1269" spans="1:6">
      <c r="A1269" s="9"/>
      <c r="B1269" s="28" t="s">
        <v>447</v>
      </c>
      <c r="C1269" s="223"/>
      <c r="F1269" s="224"/>
    </row>
    <row r="1270" spans="1:6" ht="15.75" thickBot="1">
      <c r="A1270" s="51"/>
    </row>
    <row r="1271" spans="1:6" ht="18.75">
      <c r="A1271" s="174" t="s">
        <v>0</v>
      </c>
      <c r="B1271" s="178" t="s">
        <v>560</v>
      </c>
      <c r="C1271" s="470" t="s">
        <v>4</v>
      </c>
      <c r="D1271" s="191" t="s">
        <v>1105</v>
      </c>
      <c r="E1271" s="193" t="s">
        <v>1107</v>
      </c>
      <c r="F1271" s="485" t="s">
        <v>1104</v>
      </c>
    </row>
    <row r="1272" spans="1:6" ht="15.75" thickBot="1">
      <c r="A1272" s="176" t="s">
        <v>1</v>
      </c>
      <c r="B1272" s="179" t="s">
        <v>3</v>
      </c>
      <c r="C1272" s="471"/>
      <c r="D1272" s="192" t="s">
        <v>1106</v>
      </c>
      <c r="E1272" s="194"/>
      <c r="F1272" s="486"/>
    </row>
    <row r="1281" spans="1:6">
      <c r="A1281" s="6" t="s">
        <v>170</v>
      </c>
    </row>
    <row r="1282" spans="1:6">
      <c r="A1282" s="9">
        <v>6907173</v>
      </c>
      <c r="B1282" s="6" t="s">
        <v>561</v>
      </c>
      <c r="C1282" s="223">
        <v>1155</v>
      </c>
      <c r="D1282" s="229">
        <f>+'Cover Sheet'!$B$30</f>
        <v>0.24</v>
      </c>
      <c r="E1282" s="231">
        <v>0</v>
      </c>
      <c r="F1282" s="224">
        <f>+C1282*(1-D1282)+E1282</f>
        <v>877.8</v>
      </c>
    </row>
    <row r="1283" spans="1:6">
      <c r="B1283" s="3" t="s">
        <v>562</v>
      </c>
    </row>
    <row r="1284" spans="1:6">
      <c r="A1284" s="11"/>
    </row>
    <row r="1285" spans="1:6">
      <c r="A1285" s="9" t="s">
        <v>2032</v>
      </c>
    </row>
    <row r="1286" spans="1:6">
      <c r="A1286" s="9" t="s">
        <v>136</v>
      </c>
    </row>
    <row r="1287" spans="1:6">
      <c r="A1287" s="9" t="s">
        <v>2037</v>
      </c>
    </row>
    <row r="1288" spans="1:6">
      <c r="A1288" s="9">
        <v>6906150</v>
      </c>
      <c r="B1288" s="6" t="s">
        <v>563</v>
      </c>
      <c r="C1288" s="223">
        <v>2000</v>
      </c>
      <c r="D1288" s="229">
        <f>+'Cover Sheet'!$B$30</f>
        <v>0.24</v>
      </c>
      <c r="E1288" s="231">
        <v>0</v>
      </c>
      <c r="F1288" s="224">
        <f>+C1288*(1-D1288)+E1288</f>
        <v>1520</v>
      </c>
    </row>
    <row r="1289" spans="1:6">
      <c r="B1289" s="3" t="s">
        <v>562</v>
      </c>
    </row>
    <row r="1290" spans="1:6">
      <c r="A1290" s="11"/>
    </row>
    <row r="1291" spans="1:6">
      <c r="A1291" s="22"/>
    </row>
    <row r="1292" spans="1:6">
      <c r="A1292" s="9" t="s">
        <v>2047</v>
      </c>
    </row>
    <row r="1293" spans="1:6">
      <c r="A1293" s="9" t="s">
        <v>2057</v>
      </c>
    </row>
    <row r="1294" spans="1:6">
      <c r="A1294" s="9">
        <v>6906115</v>
      </c>
      <c r="B1294" s="6" t="s">
        <v>564</v>
      </c>
      <c r="C1294" s="223">
        <v>2130</v>
      </c>
      <c r="D1294" s="229">
        <f>+'Cover Sheet'!$B$30</f>
        <v>0.24</v>
      </c>
      <c r="E1294" s="231">
        <v>0</v>
      </c>
      <c r="F1294" s="224">
        <f>+C1294*(1-D1294)+E1294</f>
        <v>1618.8</v>
      </c>
    </row>
    <row r="1295" spans="1:6">
      <c r="B1295" s="3" t="s">
        <v>562</v>
      </c>
    </row>
    <row r="1296" spans="1:6">
      <c r="A1296" s="11"/>
    </row>
    <row r="1297" spans="1:6" ht="15.75" thickBot="1"/>
    <row r="1298" spans="1:6" ht="18.75">
      <c r="A1298" s="174" t="s">
        <v>0</v>
      </c>
      <c r="B1298" s="178" t="s">
        <v>565</v>
      </c>
      <c r="C1298" s="470" t="s">
        <v>4</v>
      </c>
      <c r="D1298" s="191" t="s">
        <v>1105</v>
      </c>
      <c r="E1298" s="193" t="s">
        <v>1107</v>
      </c>
      <c r="F1298" s="485" t="s">
        <v>1104</v>
      </c>
    </row>
    <row r="1299" spans="1:6" ht="15.75" thickBot="1">
      <c r="A1299" s="176" t="s">
        <v>1</v>
      </c>
      <c r="B1299" s="179" t="s">
        <v>3</v>
      </c>
      <c r="C1299" s="471"/>
      <c r="D1299" s="192" t="s">
        <v>1106</v>
      </c>
      <c r="E1299" s="194"/>
      <c r="F1299" s="486"/>
    </row>
    <row r="1310" spans="1:6">
      <c r="A1310" s="6" t="s">
        <v>2058</v>
      </c>
    </row>
    <row r="1311" spans="1:6">
      <c r="A1311" s="9">
        <v>6709107</v>
      </c>
      <c r="B1311" s="6" t="s">
        <v>566</v>
      </c>
      <c r="C1311" s="223">
        <v>7345</v>
      </c>
      <c r="D1311" s="229">
        <f>+'Cover Sheet'!$B$30</f>
        <v>0.24</v>
      </c>
      <c r="E1311" s="231">
        <v>0</v>
      </c>
      <c r="F1311" s="224">
        <f>+C1311*(1-D1311)+E1311</f>
        <v>5582.2</v>
      </c>
    </row>
    <row r="1312" spans="1:6">
      <c r="A1312" s="121"/>
    </row>
    <row r="1313" spans="1:6">
      <c r="A1313" s="9" t="s">
        <v>2156</v>
      </c>
    </row>
    <row r="1314" spans="1:6">
      <c r="A1314" s="9" t="s">
        <v>1379</v>
      </c>
    </row>
    <row r="1315" spans="1:6">
      <c r="A1315" s="9">
        <v>6710630</v>
      </c>
      <c r="B1315" s="6" t="s">
        <v>567</v>
      </c>
      <c r="C1315" s="223">
        <v>7635</v>
      </c>
      <c r="D1315" s="229">
        <f>+'Cover Sheet'!$B$30</f>
        <v>0.24</v>
      </c>
      <c r="E1315" s="231">
        <v>0</v>
      </c>
      <c r="F1315" s="224">
        <f>+C1315*(1-D1315)+E1315</f>
        <v>5802.6</v>
      </c>
    </row>
    <row r="1316" spans="1:6">
      <c r="A1316" s="97"/>
    </row>
    <row r="1317" spans="1:6">
      <c r="A1317" s="111"/>
      <c r="B1317" s="28" t="s">
        <v>568</v>
      </c>
    </row>
    <row r="1318" spans="1:6">
      <c r="A1318"/>
      <c r="B1318" s="28" t="s">
        <v>569</v>
      </c>
    </row>
    <row r="1320" spans="1:6" s="384" customFormat="1">
      <c r="A1320" s="385"/>
      <c r="C1320" s="395"/>
      <c r="D1320" s="393"/>
      <c r="E1320" s="394"/>
      <c r="F1320" s="394"/>
    </row>
    <row r="1321" spans="1:6" s="384" customFormat="1">
      <c r="A1321" s="385"/>
      <c r="C1321" s="395"/>
      <c r="D1321" s="393"/>
      <c r="E1321" s="394"/>
      <c r="F1321" s="394"/>
    </row>
    <row r="1322" spans="1:6" s="384" customFormat="1">
      <c r="A1322" s="385"/>
      <c r="C1322" s="395"/>
      <c r="D1322" s="393"/>
      <c r="E1322" s="394"/>
      <c r="F1322" s="394"/>
    </row>
    <row r="1323" spans="1:6" s="384" customFormat="1">
      <c r="A1323" s="385"/>
      <c r="C1323" s="395"/>
      <c r="D1323" s="393"/>
      <c r="E1323" s="394"/>
      <c r="F1323" s="394"/>
    </row>
    <row r="1324" spans="1:6" s="384" customFormat="1">
      <c r="A1324" s="385"/>
      <c r="C1324" s="395"/>
      <c r="D1324" s="393"/>
      <c r="E1324" s="394"/>
      <c r="F1324" s="394"/>
    </row>
    <row r="1325" spans="1:6" s="384" customFormat="1">
      <c r="A1325" s="385"/>
      <c r="C1325" s="395"/>
      <c r="D1325" s="393"/>
      <c r="E1325" s="394"/>
      <c r="F1325" s="394"/>
    </row>
    <row r="1326" spans="1:6" s="384" customFormat="1">
      <c r="A1326" s="385"/>
      <c r="C1326" s="395"/>
      <c r="D1326" s="393"/>
      <c r="E1326" s="394"/>
      <c r="F1326" s="394"/>
    </row>
    <row r="1327" spans="1:6" s="384" customFormat="1">
      <c r="A1327" s="385"/>
      <c r="C1327" s="395"/>
      <c r="D1327" s="393"/>
      <c r="E1327" s="394"/>
      <c r="F1327" s="394"/>
    </row>
    <row r="1328" spans="1:6" s="384" customFormat="1">
      <c r="A1328" s="385"/>
      <c r="C1328" s="395"/>
      <c r="D1328" s="393"/>
      <c r="E1328" s="394"/>
      <c r="F1328" s="394"/>
    </row>
    <row r="1329" spans="1:6" s="384" customFormat="1">
      <c r="A1329" s="385"/>
      <c r="C1329" s="395"/>
      <c r="D1329" s="393"/>
      <c r="E1329" s="394"/>
      <c r="F1329" s="394"/>
    </row>
    <row r="1330" spans="1:6" s="384" customFormat="1">
      <c r="A1330" s="385"/>
      <c r="C1330" s="395"/>
      <c r="D1330" s="393"/>
      <c r="E1330" s="394"/>
      <c r="F1330" s="394"/>
    </row>
    <row r="1331" spans="1:6" s="384" customFormat="1">
      <c r="A1331" s="385"/>
      <c r="C1331" s="395"/>
      <c r="D1331" s="393"/>
      <c r="E1331" s="394"/>
      <c r="F1331" s="394"/>
    </row>
    <row r="1332" spans="1:6" s="384" customFormat="1">
      <c r="A1332" s="385"/>
      <c r="C1332" s="395"/>
      <c r="D1332" s="393"/>
      <c r="E1332" s="394"/>
      <c r="F1332" s="394"/>
    </row>
    <row r="1333" spans="1:6" s="384" customFormat="1">
      <c r="A1333" s="385"/>
      <c r="C1333" s="395"/>
      <c r="D1333" s="393"/>
      <c r="E1333" s="394"/>
      <c r="F1333" s="394"/>
    </row>
    <row r="1334" spans="1:6" s="384" customFormat="1">
      <c r="A1334" s="385"/>
      <c r="C1334" s="395"/>
      <c r="D1334" s="393"/>
      <c r="E1334" s="394"/>
      <c r="F1334" s="394"/>
    </row>
    <row r="1335" spans="1:6" s="384" customFormat="1">
      <c r="A1335" s="385"/>
      <c r="C1335" s="395"/>
      <c r="D1335" s="393"/>
      <c r="E1335" s="394"/>
      <c r="F1335" s="394"/>
    </row>
    <row r="1336" spans="1:6" s="384" customFormat="1">
      <c r="A1336" s="385"/>
      <c r="C1336" s="395"/>
      <c r="D1336" s="393"/>
      <c r="E1336" s="394"/>
      <c r="F1336" s="394"/>
    </row>
    <row r="1337" spans="1:6" ht="15.75" thickBot="1"/>
    <row r="1338" spans="1:6" ht="18.75">
      <c r="A1338" s="174" t="s">
        <v>0</v>
      </c>
      <c r="B1338" s="178" t="s">
        <v>570</v>
      </c>
      <c r="C1338" s="470" t="s">
        <v>4</v>
      </c>
      <c r="D1338" s="191" t="s">
        <v>1105</v>
      </c>
      <c r="E1338" s="193" t="s">
        <v>1107</v>
      </c>
      <c r="F1338" s="485" t="s">
        <v>1104</v>
      </c>
    </row>
    <row r="1339" spans="1:6" ht="15.75" thickBot="1">
      <c r="A1339" s="176" t="s">
        <v>1</v>
      </c>
      <c r="B1339" s="179" t="s">
        <v>3</v>
      </c>
      <c r="C1339" s="471"/>
      <c r="D1339" s="192" t="s">
        <v>1106</v>
      </c>
      <c r="E1339" s="194"/>
      <c r="F1339" s="486"/>
    </row>
    <row r="1349" spans="1:6">
      <c r="A1349" s="6" t="s">
        <v>2032</v>
      </c>
    </row>
    <row r="1350" spans="1:6">
      <c r="A1350" s="6" t="s">
        <v>2157</v>
      </c>
    </row>
    <row r="1351" spans="1:6">
      <c r="A1351" s="6" t="s">
        <v>2057</v>
      </c>
    </row>
    <row r="1352" spans="1:6">
      <c r="A1352" s="9">
        <v>7144850</v>
      </c>
      <c r="B1352" s="6" t="s">
        <v>571</v>
      </c>
      <c r="C1352" s="223">
        <v>4895</v>
      </c>
      <c r="D1352" s="229">
        <f>+'Cover Sheet'!$B$30</f>
        <v>0.24</v>
      </c>
      <c r="E1352" s="231">
        <v>0</v>
      </c>
      <c r="F1352" s="224">
        <f>+C1352*(1-D1352)+E1352</f>
        <v>3720.2</v>
      </c>
    </row>
    <row r="1353" spans="1:6">
      <c r="A1353" s="22"/>
    </row>
    <row r="1354" spans="1:6">
      <c r="A1354" s="9" t="s">
        <v>2145</v>
      </c>
    </row>
    <row r="1355" spans="1:6">
      <c r="A1355" s="9" t="s">
        <v>1380</v>
      </c>
    </row>
    <row r="1356" spans="1:6">
      <c r="A1356" s="9">
        <v>7143993</v>
      </c>
      <c r="B1356" s="6" t="s">
        <v>572</v>
      </c>
      <c r="C1356" s="223">
        <v>5355</v>
      </c>
      <c r="D1356" s="229">
        <f>+'Cover Sheet'!$B$30</f>
        <v>0.24</v>
      </c>
      <c r="E1356" s="231">
        <v>0</v>
      </c>
      <c r="F1356" s="224">
        <f>+C1356*(1-D1356)+E1356</f>
        <v>4069.8</v>
      </c>
    </row>
    <row r="1357" spans="1:6" ht="15.75" thickBot="1"/>
    <row r="1358" spans="1:6" ht="18.75">
      <c r="A1358" s="174" t="s">
        <v>0</v>
      </c>
      <c r="B1358" s="178" t="s">
        <v>176</v>
      </c>
      <c r="C1358" s="470" t="s">
        <v>4</v>
      </c>
      <c r="D1358" s="191" t="s">
        <v>1105</v>
      </c>
      <c r="E1358" s="193" t="s">
        <v>1107</v>
      </c>
      <c r="F1358" s="485" t="s">
        <v>1104</v>
      </c>
    </row>
    <row r="1359" spans="1:6" ht="15.75" thickBot="1">
      <c r="A1359" s="176" t="s">
        <v>1</v>
      </c>
      <c r="B1359" s="179" t="s">
        <v>3</v>
      </c>
      <c r="C1359" s="471"/>
      <c r="D1359" s="192" t="s">
        <v>1106</v>
      </c>
      <c r="E1359" s="194"/>
      <c r="F1359" s="486"/>
    </row>
    <row r="1369" spans="1:6">
      <c r="A1369" s="6" t="s">
        <v>2158</v>
      </c>
    </row>
    <row r="1370" spans="1:6">
      <c r="A1370" s="6" t="s">
        <v>351</v>
      </c>
    </row>
    <row r="1371" spans="1:6">
      <c r="A1371" s="9">
        <v>6806644</v>
      </c>
      <c r="B1371" s="6" t="s">
        <v>176</v>
      </c>
      <c r="C1371" s="223">
        <v>2020</v>
      </c>
      <c r="D1371" s="229">
        <f>+'Cover Sheet'!$B$30</f>
        <v>0.24</v>
      </c>
      <c r="E1371" s="231">
        <v>0</v>
      </c>
      <c r="F1371" s="224">
        <f>+C1371*(1-D1371)+E1371</f>
        <v>1535.2</v>
      </c>
    </row>
    <row r="1372" spans="1:6">
      <c r="A1372"/>
      <c r="B1372" s="3" t="s">
        <v>573</v>
      </c>
    </row>
    <row r="1373" spans="1:6" ht="15.75" thickBot="1">
      <c r="A1373" s="48"/>
    </row>
    <row r="1374" spans="1:6" ht="18.75">
      <c r="A1374" s="174" t="s">
        <v>0</v>
      </c>
      <c r="B1374" s="175" t="s">
        <v>503</v>
      </c>
      <c r="C1374" s="470" t="s">
        <v>4</v>
      </c>
      <c r="D1374" s="191" t="s">
        <v>1105</v>
      </c>
      <c r="E1374" s="193" t="s">
        <v>1107</v>
      </c>
      <c r="F1374" s="485" t="s">
        <v>1104</v>
      </c>
    </row>
    <row r="1375" spans="1:6" ht="15.75" thickBot="1">
      <c r="A1375" s="176" t="s">
        <v>1</v>
      </c>
      <c r="B1375" s="177" t="s">
        <v>3</v>
      </c>
      <c r="C1375" s="471"/>
      <c r="D1375" s="192" t="s">
        <v>1106</v>
      </c>
      <c r="E1375" s="194"/>
      <c r="F1375" s="486"/>
    </row>
    <row r="1376" spans="1:6">
      <c r="A1376" s="9">
        <v>7141800</v>
      </c>
      <c r="B1376" s="6" t="s">
        <v>324</v>
      </c>
      <c r="C1376" s="223">
        <v>985</v>
      </c>
      <c r="D1376" s="229">
        <f>+'Cover Sheet'!$B$30</f>
        <v>0.24</v>
      </c>
      <c r="E1376" s="231">
        <v>0</v>
      </c>
      <c r="F1376" s="224">
        <f>+C1376*(1-D1376)+E1376</f>
        <v>748.6</v>
      </c>
    </row>
    <row r="1377" spans="1:6" ht="15.75" thickBot="1">
      <c r="A1377" s="97"/>
    </row>
    <row r="1378" spans="1:6" ht="18.75">
      <c r="A1378" s="174" t="s">
        <v>0</v>
      </c>
      <c r="B1378" s="178" t="s">
        <v>574</v>
      </c>
      <c r="C1378" s="470" t="s">
        <v>4</v>
      </c>
      <c r="D1378" s="191" t="s">
        <v>1105</v>
      </c>
      <c r="E1378" s="193" t="s">
        <v>1107</v>
      </c>
      <c r="F1378" s="485" t="s">
        <v>1104</v>
      </c>
    </row>
    <row r="1379" spans="1:6" ht="15.75" thickBot="1">
      <c r="A1379" s="176" t="s">
        <v>1</v>
      </c>
      <c r="B1379" s="179" t="s">
        <v>3</v>
      </c>
      <c r="C1379" s="471"/>
      <c r="D1379" s="192" t="s">
        <v>1106</v>
      </c>
      <c r="E1379" s="194"/>
      <c r="F1379" s="486"/>
    </row>
    <row r="1387" spans="1:6">
      <c r="B1387" s="120" t="s">
        <v>575</v>
      </c>
    </row>
    <row r="1389" spans="1:6">
      <c r="A1389" s="6" t="s">
        <v>170</v>
      </c>
    </row>
    <row r="1390" spans="1:6">
      <c r="A1390" s="9">
        <v>6809716</v>
      </c>
      <c r="B1390" s="6" t="s">
        <v>576</v>
      </c>
      <c r="C1390" s="223">
        <v>425</v>
      </c>
      <c r="D1390" s="229">
        <f>+'Cover Sheet'!$B$30</f>
        <v>0.24</v>
      </c>
      <c r="E1390" s="231">
        <v>0</v>
      </c>
      <c r="F1390" s="224">
        <f>+C1390*(1-D1390)+E1390</f>
        <v>323</v>
      </c>
    </row>
    <row r="1391" spans="1:6">
      <c r="A1391" s="23"/>
    </row>
    <row r="1392" spans="1:6">
      <c r="A1392" s="9">
        <v>6540184</v>
      </c>
      <c r="B1392" s="6" t="s">
        <v>577</v>
      </c>
      <c r="C1392" s="223">
        <v>375</v>
      </c>
      <c r="D1392" s="229">
        <f>+'Cover Sheet'!$B$30</f>
        <v>0.24</v>
      </c>
      <c r="E1392" s="231">
        <v>0</v>
      </c>
      <c r="F1392" s="224">
        <f>+C1392*(1-D1392)+E1392</f>
        <v>285</v>
      </c>
    </row>
    <row r="1393" spans="1:7" s="384" customFormat="1">
      <c r="A1393" s="387"/>
      <c r="B1393" s="6"/>
      <c r="C1393" s="391"/>
      <c r="D1393" s="393"/>
      <c r="E1393" s="394"/>
      <c r="F1393" s="392"/>
    </row>
    <row r="1394" spans="1:7">
      <c r="A1394" s="387" t="s">
        <v>2059</v>
      </c>
      <c r="B1394" s="5"/>
      <c r="C1394"/>
      <c r="D1394" s="267"/>
      <c r="E1394" s="229"/>
      <c r="G1394" s="231"/>
    </row>
    <row r="1395" spans="1:7">
      <c r="A1395" s="9" t="s">
        <v>2048</v>
      </c>
    </row>
    <row r="1396" spans="1:7">
      <c r="A1396" s="9">
        <v>6712927</v>
      </c>
      <c r="B1396" s="6" t="s">
        <v>576</v>
      </c>
      <c r="C1396" s="223">
        <v>425</v>
      </c>
      <c r="D1396" s="229">
        <f>+'Cover Sheet'!$B$30</f>
        <v>0.24</v>
      </c>
      <c r="E1396" s="231">
        <v>0</v>
      </c>
      <c r="F1396" s="224">
        <f>+C1396*(1-D1396)+E1396</f>
        <v>323</v>
      </c>
    </row>
    <row r="1397" spans="1:7">
      <c r="A1397" s="9"/>
    </row>
    <row r="1398" spans="1:7">
      <c r="B1398" s="13" t="s">
        <v>291</v>
      </c>
    </row>
    <row r="1399" spans="1:7">
      <c r="A1399" s="9">
        <v>6815781</v>
      </c>
      <c r="B1399" s="6" t="s">
        <v>290</v>
      </c>
      <c r="C1399" s="223">
        <v>610</v>
      </c>
      <c r="D1399" s="229">
        <f>+'Cover Sheet'!$B$30</f>
        <v>0.24</v>
      </c>
      <c r="E1399" s="231">
        <v>0</v>
      </c>
      <c r="F1399" s="224">
        <f>+C1399*(1-D1399)+E1399</f>
        <v>463.6</v>
      </c>
    </row>
    <row r="1400" spans="1:7">
      <c r="A1400" s="9"/>
    </row>
    <row r="1401" spans="1:7">
      <c r="B1401" s="13" t="s">
        <v>574</v>
      </c>
    </row>
    <row r="1402" spans="1:7">
      <c r="A1402" s="9">
        <v>6540183</v>
      </c>
      <c r="B1402" s="6" t="s">
        <v>578</v>
      </c>
      <c r="C1402" s="223">
        <v>360</v>
      </c>
      <c r="D1402" s="229">
        <f>+'Cover Sheet'!$B$30</f>
        <v>0.24</v>
      </c>
      <c r="E1402" s="231">
        <v>0</v>
      </c>
      <c r="F1402" s="224">
        <f>+C1402*(1-D1402)+E1402</f>
        <v>273.60000000000002</v>
      </c>
    </row>
    <row r="1403" spans="1:7">
      <c r="A1403" s="9">
        <v>6540182</v>
      </c>
      <c r="B1403" s="6" t="s">
        <v>579</v>
      </c>
      <c r="C1403" s="223">
        <v>380</v>
      </c>
      <c r="D1403" s="229">
        <f>+'Cover Sheet'!$B$30</f>
        <v>0.24</v>
      </c>
      <c r="E1403" s="231">
        <v>0</v>
      </c>
      <c r="F1403" s="224">
        <f>+C1403*(1-D1403)+E1403</f>
        <v>288.8</v>
      </c>
    </row>
    <row r="1404" spans="1:7">
      <c r="A1404" s="9"/>
    </row>
    <row r="1405" spans="1:7">
      <c r="A1405" s="9" t="s">
        <v>2159</v>
      </c>
    </row>
    <row r="1406" spans="1:7">
      <c r="A1406" s="9" t="s">
        <v>580</v>
      </c>
    </row>
    <row r="1407" spans="1:7">
      <c r="A1407" s="9">
        <v>7109332</v>
      </c>
      <c r="B1407" s="6" t="s">
        <v>581</v>
      </c>
      <c r="C1407" s="223">
        <v>1150</v>
      </c>
      <c r="D1407" s="229">
        <f>+'Cover Sheet'!$B$30</f>
        <v>0.24</v>
      </c>
      <c r="E1407" s="231">
        <v>0</v>
      </c>
      <c r="F1407" s="224">
        <f>+C1407*(1-D1407)+E1407</f>
        <v>874</v>
      </c>
    </row>
    <row r="1408" spans="1:7">
      <c r="A1408" s="9"/>
    </row>
    <row r="1409" spans="1:6">
      <c r="B1409" s="13" t="s">
        <v>291</v>
      </c>
    </row>
    <row r="1410" spans="1:6">
      <c r="A1410" s="9">
        <v>6815781</v>
      </c>
      <c r="B1410" s="6" t="s">
        <v>290</v>
      </c>
      <c r="C1410" s="223">
        <v>610</v>
      </c>
      <c r="D1410" s="229">
        <f>+'Cover Sheet'!$B$30</f>
        <v>0.24</v>
      </c>
      <c r="E1410" s="231">
        <v>0</v>
      </c>
      <c r="F1410" s="224">
        <f>+C1410*(1-D1410)+E1410</f>
        <v>463.6</v>
      </c>
    </row>
    <row r="1411" spans="1:6">
      <c r="A1411" s="9"/>
    </row>
    <row r="1412" spans="1:6">
      <c r="B1412" s="13" t="s">
        <v>574</v>
      </c>
    </row>
    <row r="1413" spans="1:6">
      <c r="A1413" s="9">
        <v>6541521</v>
      </c>
      <c r="B1413" s="6" t="s">
        <v>578</v>
      </c>
      <c r="C1413" s="223">
        <v>520</v>
      </c>
      <c r="D1413" s="229">
        <f>+'Cover Sheet'!$B$30</f>
        <v>0.24</v>
      </c>
      <c r="E1413" s="231">
        <v>0</v>
      </c>
      <c r="F1413" s="224">
        <f>+C1413*(1-D1413)+E1413</f>
        <v>395.2</v>
      </c>
    </row>
    <row r="1414" spans="1:6">
      <c r="A1414" s="9">
        <v>6541518</v>
      </c>
      <c r="B1414" s="6" t="s">
        <v>579</v>
      </c>
      <c r="C1414" s="223">
        <v>550</v>
      </c>
      <c r="D1414" s="229">
        <f>+'Cover Sheet'!$B$30</f>
        <v>0.24</v>
      </c>
      <c r="E1414" s="231">
        <v>0</v>
      </c>
      <c r="F1414" s="224">
        <f>+C1414*(1-D1414)+E1414</f>
        <v>418</v>
      </c>
    </row>
    <row r="1415" spans="1:6" ht="15.75" thickBot="1"/>
    <row r="1416" spans="1:6" ht="18.75">
      <c r="A1416" s="174" t="s">
        <v>0</v>
      </c>
      <c r="B1416" s="178" t="s">
        <v>582</v>
      </c>
      <c r="C1416" s="470" t="s">
        <v>4</v>
      </c>
      <c r="D1416" s="191" t="s">
        <v>1105</v>
      </c>
      <c r="E1416" s="193" t="s">
        <v>1107</v>
      </c>
      <c r="F1416" s="485" t="s">
        <v>1104</v>
      </c>
    </row>
    <row r="1417" spans="1:6" ht="15.75" thickBot="1">
      <c r="A1417" s="176" t="s">
        <v>1</v>
      </c>
      <c r="B1417" s="179" t="s">
        <v>3</v>
      </c>
      <c r="C1417" s="471"/>
      <c r="D1417" s="192" t="s">
        <v>1106</v>
      </c>
      <c r="E1417" s="194"/>
      <c r="F1417" s="486"/>
    </row>
    <row r="1427" spans="1:6">
      <c r="A1427" s="6" t="s">
        <v>2060</v>
      </c>
    </row>
    <row r="1428" spans="1:6">
      <c r="A1428" s="6" t="s">
        <v>2160</v>
      </c>
    </row>
    <row r="1429" spans="1:6">
      <c r="A1429" s="6" t="s">
        <v>2061</v>
      </c>
    </row>
    <row r="1430" spans="1:6">
      <c r="A1430" s="9">
        <v>6905425</v>
      </c>
      <c r="B1430" s="6" t="s">
        <v>583</v>
      </c>
      <c r="C1430" s="223">
        <v>2900</v>
      </c>
      <c r="D1430" s="229">
        <f>+'Cover Sheet'!$B$30</f>
        <v>0.24</v>
      </c>
      <c r="E1430" s="231">
        <v>0</v>
      </c>
      <c r="F1430" s="224">
        <f>+C1430*(1-D1430)+E1430</f>
        <v>2204</v>
      </c>
    </row>
    <row r="1431" spans="1:6">
      <c r="A1431"/>
      <c r="B1431" s="3" t="s">
        <v>584</v>
      </c>
    </row>
    <row r="1432" spans="1:6" ht="15.75" thickBot="1"/>
    <row r="1433" spans="1:6" ht="18.75">
      <c r="A1433" s="174" t="s">
        <v>0</v>
      </c>
      <c r="B1433" s="178" t="s">
        <v>585</v>
      </c>
      <c r="C1433" s="470" t="s">
        <v>4</v>
      </c>
      <c r="D1433" s="191" t="s">
        <v>1105</v>
      </c>
      <c r="E1433" s="193" t="s">
        <v>1107</v>
      </c>
      <c r="F1433" s="485" t="s">
        <v>1104</v>
      </c>
    </row>
    <row r="1434" spans="1:6" ht="15.75" thickBot="1">
      <c r="A1434" s="176" t="s">
        <v>1</v>
      </c>
      <c r="B1434" s="179" t="s">
        <v>3</v>
      </c>
      <c r="C1434" s="471"/>
      <c r="D1434" s="192" t="s">
        <v>1106</v>
      </c>
      <c r="E1434" s="194"/>
      <c r="F1434" s="486"/>
    </row>
    <row r="1445" spans="1:6">
      <c r="A1445" s="6" t="s">
        <v>2148</v>
      </c>
    </row>
    <row r="1446" spans="1:6">
      <c r="A1446" s="6" t="s">
        <v>2057</v>
      </c>
    </row>
    <row r="1447" spans="1:6">
      <c r="A1447" s="9" t="s">
        <v>1129</v>
      </c>
      <c r="B1447" s="93" t="s">
        <v>586</v>
      </c>
      <c r="C1447" s="223">
        <v>8635</v>
      </c>
      <c r="D1447" s="229">
        <f>+'Cover Sheet'!$B$30</f>
        <v>0.24</v>
      </c>
      <c r="E1447" s="231">
        <v>0</v>
      </c>
      <c r="F1447" s="224">
        <f>+C1447*(1-D1447)+E1447</f>
        <v>6562.6</v>
      </c>
    </row>
    <row r="1448" spans="1:6">
      <c r="A1448"/>
      <c r="B1448" s="3" t="s">
        <v>1234</v>
      </c>
    </row>
    <row r="1449" spans="1:6">
      <c r="A1449"/>
      <c r="B1449" s="3" t="s">
        <v>1235</v>
      </c>
    </row>
    <row r="1450" spans="1:6">
      <c r="A1450" s="51"/>
    </row>
    <row r="1451" spans="1:6">
      <c r="A1451" s="51"/>
    </row>
    <row r="1452" spans="1:6" s="384" customFormat="1">
      <c r="A1452" s="51"/>
      <c r="C1452" s="395"/>
      <c r="D1452" s="393"/>
      <c r="E1452" s="394"/>
      <c r="F1452" s="394"/>
    </row>
    <row r="1453" spans="1:6" ht="19.5">
      <c r="B1453" s="100" t="s">
        <v>1182</v>
      </c>
    </row>
    <row r="1454" spans="1:6">
      <c r="A1454" s="122"/>
    </row>
    <row r="1455" spans="1:6">
      <c r="A1455" s="9" t="s">
        <v>1183</v>
      </c>
      <c r="B1455" s="6" t="s">
        <v>599</v>
      </c>
      <c r="C1455" s="223">
        <v>1245</v>
      </c>
      <c r="D1455" s="229">
        <f>+'Cover Sheet'!$B$30</f>
        <v>0.24</v>
      </c>
      <c r="E1455" s="231">
        <v>0</v>
      </c>
      <c r="F1455" s="224">
        <f>+C1455*(1-D1455)+E1455</f>
        <v>946.2</v>
      </c>
    </row>
    <row r="1456" spans="1:6">
      <c r="B1456" s="3" t="s">
        <v>1184</v>
      </c>
    </row>
    <row r="1457" spans="1:6">
      <c r="A1457" s="9" t="s">
        <v>1190</v>
      </c>
      <c r="B1457" s="6" t="s">
        <v>600</v>
      </c>
      <c r="C1457" s="223">
        <v>1380</v>
      </c>
      <c r="D1457" s="229">
        <f>+'Cover Sheet'!$B$30</f>
        <v>0.24</v>
      </c>
      <c r="E1457" s="231">
        <v>0</v>
      </c>
      <c r="F1457" s="224">
        <f>+C1457*(1-D1457)+E1457</f>
        <v>1048.8</v>
      </c>
    </row>
    <row r="1458" spans="1:6">
      <c r="B1458" s="3" t="s">
        <v>1185</v>
      </c>
    </row>
    <row r="1459" spans="1:6">
      <c r="A1459" s="9" t="s">
        <v>1191</v>
      </c>
      <c r="B1459" s="6" t="s">
        <v>601</v>
      </c>
      <c r="C1459" s="223">
        <v>1805</v>
      </c>
      <c r="D1459" s="229">
        <f>+'Cover Sheet'!$B$30</f>
        <v>0.24</v>
      </c>
      <c r="E1459" s="231">
        <v>0</v>
      </c>
      <c r="F1459" s="224">
        <f>+C1459*(1-D1459)+E1459</f>
        <v>1371.8</v>
      </c>
    </row>
    <row r="1460" spans="1:6">
      <c r="B1460" s="3" t="s">
        <v>1186</v>
      </c>
    </row>
    <row r="1461" spans="1:6">
      <c r="A1461" s="9" t="s">
        <v>1192</v>
      </c>
      <c r="B1461" s="6" t="s">
        <v>602</v>
      </c>
      <c r="C1461" s="223">
        <v>1805</v>
      </c>
      <c r="D1461" s="229">
        <f>+'Cover Sheet'!$B$30</f>
        <v>0.24</v>
      </c>
      <c r="E1461" s="231">
        <v>0</v>
      </c>
      <c r="F1461" s="224">
        <f>+C1461*(1-D1461)+E1461</f>
        <v>1371.8</v>
      </c>
    </row>
    <row r="1462" spans="1:6">
      <c r="B1462" s="3" t="s">
        <v>1187</v>
      </c>
    </row>
    <row r="1463" spans="1:6">
      <c r="A1463" s="9" t="s">
        <v>1193</v>
      </c>
      <c r="B1463" s="6" t="s">
        <v>603</v>
      </c>
      <c r="C1463" s="223">
        <v>2255</v>
      </c>
      <c r="D1463" s="229">
        <f>+'Cover Sheet'!$B$30</f>
        <v>0.24</v>
      </c>
      <c r="E1463" s="231">
        <v>0</v>
      </c>
      <c r="F1463" s="224">
        <f>+C1463*(1-D1463)+E1463</f>
        <v>1713.8</v>
      </c>
    </row>
    <row r="1464" spans="1:6">
      <c r="B1464" s="3" t="s">
        <v>1188</v>
      </c>
    </row>
    <row r="1465" spans="1:6">
      <c r="A1465" s="9" t="s">
        <v>1194</v>
      </c>
      <c r="B1465" s="6" t="s">
        <v>604</v>
      </c>
      <c r="C1465" s="223">
        <v>2385</v>
      </c>
      <c r="D1465" s="229">
        <f>+'Cover Sheet'!$B$30</f>
        <v>0.24</v>
      </c>
      <c r="E1465" s="231">
        <v>0</v>
      </c>
      <c r="F1465" s="224">
        <f>+C1465*(1-D1465)+E1465</f>
        <v>1812.6</v>
      </c>
    </row>
    <row r="1466" spans="1:6">
      <c r="B1466" s="3" t="s">
        <v>1189</v>
      </c>
    </row>
    <row r="1467" spans="1:6">
      <c r="A1467" s="51"/>
    </row>
    <row r="1468" spans="1:6">
      <c r="A1468" s="6" t="s">
        <v>1364</v>
      </c>
    </row>
    <row r="1469" spans="1:6">
      <c r="A1469" s="6" t="s">
        <v>2162</v>
      </c>
    </row>
    <row r="1470" spans="1:6">
      <c r="A1470" s="6" t="s">
        <v>1381</v>
      </c>
    </row>
    <row r="1471" spans="1:6">
      <c r="A1471" s="9" t="s">
        <v>1130</v>
      </c>
      <c r="B1471" s="93" t="s">
        <v>587</v>
      </c>
      <c r="C1471" s="223">
        <v>12770</v>
      </c>
      <c r="D1471" s="229">
        <f>+'Cover Sheet'!$B$30</f>
        <v>0.24</v>
      </c>
      <c r="E1471" s="231">
        <v>0</v>
      </c>
      <c r="F1471" s="224">
        <f>+C1471*(1-D1471)+E1471</f>
        <v>9705.2000000000007</v>
      </c>
    </row>
    <row r="1472" spans="1:6">
      <c r="A1472"/>
      <c r="B1472" s="3" t="s">
        <v>588</v>
      </c>
    </row>
    <row r="1473" spans="1:6">
      <c r="A1473"/>
      <c r="B1473" s="3" t="s">
        <v>589</v>
      </c>
    </row>
    <row r="1474" spans="1:6">
      <c r="A1474"/>
      <c r="B1474" s="3" t="s">
        <v>590</v>
      </c>
    </row>
    <row r="1475" spans="1:6">
      <c r="A1475"/>
      <c r="B1475" s="3" t="s">
        <v>591</v>
      </c>
    </row>
    <row r="1476" spans="1:6">
      <c r="A1476" s="51"/>
    </row>
    <row r="1477" spans="1:6" ht="19.5">
      <c r="B1477" s="100" t="s">
        <v>1208</v>
      </c>
    </row>
    <row r="1478" spans="1:6">
      <c r="A1478" s="122"/>
    </row>
    <row r="1479" spans="1:6">
      <c r="A1479" s="9" t="s">
        <v>1196</v>
      </c>
      <c r="B1479" s="6" t="s">
        <v>599</v>
      </c>
      <c r="C1479" s="223">
        <v>1245</v>
      </c>
      <c r="D1479" s="229">
        <f>+'Cover Sheet'!$B$30</f>
        <v>0.24</v>
      </c>
      <c r="E1479" s="231">
        <v>0</v>
      </c>
      <c r="F1479" s="224">
        <f>+C1479*(1-D1479)+E1479</f>
        <v>946.2</v>
      </c>
    </row>
    <row r="1480" spans="1:6">
      <c r="B1480" s="3" t="s">
        <v>1184</v>
      </c>
    </row>
    <row r="1481" spans="1:6">
      <c r="A1481" s="9" t="s">
        <v>1199</v>
      </c>
      <c r="B1481" s="6" t="s">
        <v>600</v>
      </c>
      <c r="C1481" s="223">
        <v>1380</v>
      </c>
      <c r="D1481" s="229">
        <f>+'Cover Sheet'!$B$30</f>
        <v>0.24</v>
      </c>
      <c r="E1481" s="231">
        <v>0</v>
      </c>
      <c r="F1481" s="224">
        <f>+C1481*(1-D1481)+E1481</f>
        <v>1048.8</v>
      </c>
    </row>
    <row r="1482" spans="1:6">
      <c r="B1482" s="3" t="s">
        <v>1185</v>
      </c>
    </row>
    <row r="1483" spans="1:6">
      <c r="A1483" s="9" t="s">
        <v>1198</v>
      </c>
      <c r="B1483" s="6" t="s">
        <v>601</v>
      </c>
      <c r="C1483" s="223">
        <v>1805</v>
      </c>
      <c r="D1483" s="229">
        <f>+'Cover Sheet'!$B$30</f>
        <v>0.24</v>
      </c>
      <c r="E1483" s="231">
        <v>0</v>
      </c>
      <c r="F1483" s="224">
        <f>+C1483*(1-D1483)+E1483</f>
        <v>1371.8</v>
      </c>
    </row>
    <row r="1484" spans="1:6">
      <c r="B1484" s="3" t="s">
        <v>1186</v>
      </c>
    </row>
    <row r="1485" spans="1:6">
      <c r="A1485" s="9" t="s">
        <v>1200</v>
      </c>
      <c r="B1485" s="6" t="s">
        <v>602</v>
      </c>
      <c r="C1485" s="223">
        <v>1805</v>
      </c>
      <c r="D1485" s="229">
        <f>+'Cover Sheet'!$B$30</f>
        <v>0.24</v>
      </c>
      <c r="E1485" s="231">
        <v>0</v>
      </c>
      <c r="F1485" s="224">
        <f>+C1485*(1-D1485)+E1485</f>
        <v>1371.8</v>
      </c>
    </row>
    <row r="1486" spans="1:6">
      <c r="B1486" s="3" t="s">
        <v>1187</v>
      </c>
    </row>
    <row r="1487" spans="1:6">
      <c r="A1487" s="9" t="s">
        <v>1202</v>
      </c>
      <c r="B1487" s="6" t="s">
        <v>603</v>
      </c>
      <c r="C1487" s="223">
        <v>2255</v>
      </c>
      <c r="D1487" s="229">
        <f>+'Cover Sheet'!$B$30</f>
        <v>0.24</v>
      </c>
      <c r="E1487" s="231">
        <v>0</v>
      </c>
      <c r="F1487" s="224">
        <f>+C1487*(1-D1487)+E1487</f>
        <v>1713.8</v>
      </c>
    </row>
    <row r="1488" spans="1:6">
      <c r="B1488" s="3" t="s">
        <v>1188</v>
      </c>
    </row>
    <row r="1489" spans="1:6">
      <c r="A1489" s="9" t="s">
        <v>1201</v>
      </c>
      <c r="B1489" s="6" t="s">
        <v>604</v>
      </c>
      <c r="C1489" s="223">
        <v>2385</v>
      </c>
      <c r="D1489" s="229">
        <f>+'Cover Sheet'!$B$30</f>
        <v>0.24</v>
      </c>
      <c r="E1489" s="231">
        <v>0</v>
      </c>
      <c r="F1489" s="224">
        <f>+C1489*(1-D1489)+E1489</f>
        <v>1812.6</v>
      </c>
    </row>
    <row r="1490" spans="1:6">
      <c r="B1490" s="3" t="s">
        <v>1189</v>
      </c>
    </row>
    <row r="1491" spans="1:6">
      <c r="A1491" s="9" t="s">
        <v>1197</v>
      </c>
      <c r="B1491" s="6" t="s">
        <v>605</v>
      </c>
      <c r="C1491" s="223">
        <v>5155</v>
      </c>
      <c r="D1491" s="229">
        <f>+'Cover Sheet'!$B$30</f>
        <v>0.24</v>
      </c>
      <c r="E1491" s="231">
        <v>0</v>
      </c>
      <c r="F1491" s="224">
        <f>+C1491*(1-D1491)+E1491</f>
        <v>3917.8</v>
      </c>
    </row>
    <row r="1492" spans="1:6">
      <c r="B1492" s="3" t="s">
        <v>1207</v>
      </c>
    </row>
    <row r="1493" spans="1:6">
      <c r="A1493" s="9" t="s">
        <v>1209</v>
      </c>
      <c r="B1493" s="6" t="s">
        <v>606</v>
      </c>
      <c r="C1493" s="223">
        <v>2965</v>
      </c>
      <c r="D1493" s="229">
        <f>+'Cover Sheet'!$B$30</f>
        <v>0.24</v>
      </c>
      <c r="E1493" s="231">
        <v>0</v>
      </c>
      <c r="F1493" s="224">
        <f>+C1493*(1-D1493)+E1493</f>
        <v>2253.4</v>
      </c>
    </row>
    <row r="1494" spans="1:6">
      <c r="B1494" s="3" t="s">
        <v>1203</v>
      </c>
    </row>
    <row r="1495" spans="1:6">
      <c r="A1495" s="9" t="s">
        <v>1210</v>
      </c>
      <c r="B1495" s="6" t="s">
        <v>607</v>
      </c>
      <c r="C1495" s="223">
        <v>3740</v>
      </c>
      <c r="D1495" s="229">
        <f>+'Cover Sheet'!$B$30</f>
        <v>0.24</v>
      </c>
      <c r="E1495" s="231">
        <v>0</v>
      </c>
      <c r="F1495" s="224">
        <f>+C1495*(1-D1495)+E1495</f>
        <v>2842.4</v>
      </c>
    </row>
    <row r="1496" spans="1:6">
      <c r="B1496" s="3" t="s">
        <v>1204</v>
      </c>
    </row>
    <row r="1497" spans="1:6">
      <c r="A1497" s="9" t="s">
        <v>1211</v>
      </c>
      <c r="B1497" s="6" t="s">
        <v>608</v>
      </c>
      <c r="C1497" s="223">
        <v>3030</v>
      </c>
      <c r="D1497" s="229">
        <f>+'Cover Sheet'!$B$30</f>
        <v>0.24</v>
      </c>
      <c r="E1497" s="231">
        <v>0</v>
      </c>
      <c r="F1497" s="224">
        <f>+C1497*(1-D1497)+E1497</f>
        <v>2302.8000000000002</v>
      </c>
    </row>
    <row r="1498" spans="1:6">
      <c r="B1498" s="3" t="s">
        <v>1205</v>
      </c>
    </row>
    <row r="1499" spans="1:6">
      <c r="A1499" s="9" t="s">
        <v>1212</v>
      </c>
      <c r="B1499" s="6" t="s">
        <v>609</v>
      </c>
      <c r="C1499" s="223">
        <v>3865</v>
      </c>
      <c r="D1499" s="229">
        <f>+'Cover Sheet'!$B$30</f>
        <v>0.24</v>
      </c>
      <c r="E1499" s="231">
        <v>0</v>
      </c>
      <c r="F1499" s="224">
        <f>+C1499*(1-D1499)+E1499</f>
        <v>2937.4</v>
      </c>
    </row>
    <row r="1500" spans="1:6">
      <c r="B1500" s="3" t="s">
        <v>1206</v>
      </c>
    </row>
    <row r="1501" spans="1:6">
      <c r="A1501" s="9"/>
      <c r="B1501" s="6"/>
      <c r="C1501" s="223"/>
      <c r="F1501" s="224"/>
    </row>
    <row r="1502" spans="1:6">
      <c r="A1502" s="51"/>
    </row>
    <row r="1503" spans="1:6">
      <c r="A1503" s="6" t="s">
        <v>2161</v>
      </c>
    </row>
    <row r="1504" spans="1:6">
      <c r="A1504" s="6" t="s">
        <v>1382</v>
      </c>
    </row>
    <row r="1505" spans="1:6">
      <c r="A1505" s="6" t="s">
        <v>592</v>
      </c>
    </row>
    <row r="1506" spans="1:6">
      <c r="A1506" s="9" t="s">
        <v>1131</v>
      </c>
      <c r="B1506" s="93" t="s">
        <v>593</v>
      </c>
      <c r="C1506" s="223">
        <v>15465</v>
      </c>
      <c r="D1506" s="229">
        <f>+'Cover Sheet'!$B$30</f>
        <v>0.24</v>
      </c>
      <c r="E1506" s="231">
        <v>0</v>
      </c>
      <c r="F1506" s="224">
        <f>+C1506*(1-D1506)+E1506</f>
        <v>11753.4</v>
      </c>
    </row>
    <row r="1507" spans="1:6">
      <c r="B1507" s="3" t="s">
        <v>588</v>
      </c>
    </row>
    <row r="1508" spans="1:6">
      <c r="B1508" s="3" t="s">
        <v>589</v>
      </c>
    </row>
    <row r="1509" spans="1:6">
      <c r="B1509" s="3" t="s">
        <v>590</v>
      </c>
    </row>
    <row r="1510" spans="1:6">
      <c r="B1510" s="3" t="s">
        <v>594</v>
      </c>
    </row>
    <row r="1511" spans="1:6">
      <c r="A1511" s="11" t="s">
        <v>44</v>
      </c>
    </row>
    <row r="1512" spans="1:6" ht="19.5">
      <c r="B1512" s="100" t="s">
        <v>1213</v>
      </c>
    </row>
    <row r="1513" spans="1:6">
      <c r="A1513" s="9" t="s">
        <v>1183</v>
      </c>
      <c r="B1513" s="6" t="s">
        <v>599</v>
      </c>
      <c r="C1513" s="223">
        <v>1245</v>
      </c>
      <c r="D1513" s="229">
        <f>+'Cover Sheet'!$B$30</f>
        <v>0.24</v>
      </c>
      <c r="E1513" s="231">
        <v>0</v>
      </c>
      <c r="F1513" s="224">
        <f>+C1513*(1-D1513)+E1513</f>
        <v>946.2</v>
      </c>
    </row>
    <row r="1514" spans="1:6">
      <c r="B1514" s="3" t="s">
        <v>1184</v>
      </c>
    </row>
    <row r="1515" spans="1:6">
      <c r="A1515" s="9" t="s">
        <v>1192</v>
      </c>
      <c r="B1515" s="6" t="s">
        <v>600</v>
      </c>
      <c r="C1515" s="223">
        <v>1380</v>
      </c>
      <c r="D1515" s="229">
        <f>+'Cover Sheet'!$B$30</f>
        <v>0.24</v>
      </c>
      <c r="E1515" s="231">
        <v>0</v>
      </c>
      <c r="F1515" s="224">
        <f>+C1515*(1-D1515)+E1515</f>
        <v>1048.8</v>
      </c>
    </row>
    <row r="1516" spans="1:6">
      <c r="B1516" s="3" t="s">
        <v>1185</v>
      </c>
    </row>
    <row r="1517" spans="1:6">
      <c r="A1517" s="9" t="s">
        <v>1191</v>
      </c>
      <c r="B1517" s="6" t="s">
        <v>601</v>
      </c>
      <c r="C1517" s="223">
        <v>1805</v>
      </c>
      <c r="D1517" s="229">
        <f>+'Cover Sheet'!$B$30</f>
        <v>0.24</v>
      </c>
      <c r="E1517" s="231">
        <v>0</v>
      </c>
      <c r="F1517" s="224">
        <f>+C1517*(1-D1517)+E1517</f>
        <v>1371.8</v>
      </c>
    </row>
    <row r="1518" spans="1:6">
      <c r="B1518" s="3" t="s">
        <v>1186</v>
      </c>
    </row>
    <row r="1519" spans="1:6">
      <c r="A1519" s="9" t="s">
        <v>1193</v>
      </c>
      <c r="B1519" s="6" t="s">
        <v>602</v>
      </c>
      <c r="C1519" s="223">
        <v>1805</v>
      </c>
      <c r="D1519" s="229">
        <f>+'Cover Sheet'!$B$30</f>
        <v>0.24</v>
      </c>
      <c r="E1519" s="231">
        <v>0</v>
      </c>
      <c r="F1519" s="224">
        <f>+C1519*(1-D1519)+E1519</f>
        <v>1371.8</v>
      </c>
    </row>
    <row r="1520" spans="1:6">
      <c r="B1520" s="3" t="s">
        <v>1187</v>
      </c>
    </row>
    <row r="1521" spans="1:6">
      <c r="A1521" s="9" t="s">
        <v>1195</v>
      </c>
      <c r="B1521" s="6" t="s">
        <v>603</v>
      </c>
      <c r="C1521" s="223">
        <v>2255</v>
      </c>
      <c r="D1521" s="229">
        <f>+'Cover Sheet'!$B$30</f>
        <v>0.24</v>
      </c>
      <c r="E1521" s="231">
        <v>0</v>
      </c>
      <c r="F1521" s="224">
        <f>+C1521*(1-D1521)+E1521</f>
        <v>1713.8</v>
      </c>
    </row>
    <row r="1522" spans="1:6">
      <c r="B1522" s="3" t="s">
        <v>1188</v>
      </c>
    </row>
    <row r="1523" spans="1:6">
      <c r="A1523" s="9" t="s">
        <v>1194</v>
      </c>
      <c r="B1523" s="6" t="s">
        <v>604</v>
      </c>
      <c r="C1523" s="223">
        <v>2385</v>
      </c>
      <c r="D1523" s="229">
        <f>+'Cover Sheet'!$B$30</f>
        <v>0.24</v>
      </c>
      <c r="E1523" s="231">
        <v>0</v>
      </c>
      <c r="F1523" s="224">
        <f>+C1523*(1-D1523)+E1523</f>
        <v>1812.6</v>
      </c>
    </row>
    <row r="1524" spans="1:6">
      <c r="B1524" s="3" t="s">
        <v>1189</v>
      </c>
    </row>
    <row r="1525" spans="1:6">
      <c r="A1525" s="9" t="s">
        <v>1221</v>
      </c>
      <c r="B1525" s="6" t="s">
        <v>605</v>
      </c>
      <c r="C1525" s="223">
        <v>5155</v>
      </c>
      <c r="D1525" s="229">
        <f>+'Cover Sheet'!$B$30</f>
        <v>0.24</v>
      </c>
      <c r="E1525" s="231">
        <v>0</v>
      </c>
      <c r="F1525" s="224">
        <f>+C1525*(1-D1525)+E1525</f>
        <v>3917.8</v>
      </c>
    </row>
    <row r="1526" spans="1:6">
      <c r="B1526" s="3" t="s">
        <v>1207</v>
      </c>
    </row>
    <row r="1527" spans="1:6">
      <c r="A1527" s="9" t="s">
        <v>1214</v>
      </c>
      <c r="B1527" s="6" t="s">
        <v>606</v>
      </c>
      <c r="C1527" s="223">
        <v>2965</v>
      </c>
      <c r="D1527" s="229">
        <f>+'Cover Sheet'!$B$30</f>
        <v>0.24</v>
      </c>
      <c r="E1527" s="231">
        <v>0</v>
      </c>
      <c r="F1527" s="224">
        <f>+C1527*(1-D1527)+E1527</f>
        <v>2253.4</v>
      </c>
    </row>
    <row r="1528" spans="1:6">
      <c r="B1528" s="3" t="s">
        <v>1203</v>
      </c>
    </row>
    <row r="1529" spans="1:6">
      <c r="A1529" s="9" t="s">
        <v>1215</v>
      </c>
      <c r="B1529" s="6" t="s">
        <v>607</v>
      </c>
      <c r="C1529" s="223">
        <v>3740</v>
      </c>
      <c r="D1529" s="229">
        <f>+'Cover Sheet'!$B$30</f>
        <v>0.24</v>
      </c>
      <c r="E1529" s="231">
        <v>0</v>
      </c>
      <c r="F1529" s="224">
        <f>+C1529*(1-D1529)+E1529</f>
        <v>2842.4</v>
      </c>
    </row>
    <row r="1530" spans="1:6">
      <c r="B1530" s="3" t="s">
        <v>1204</v>
      </c>
    </row>
    <row r="1531" spans="1:6">
      <c r="A1531" s="9" t="s">
        <v>1216</v>
      </c>
      <c r="B1531" s="6" t="s">
        <v>608</v>
      </c>
      <c r="C1531" s="223">
        <v>3030</v>
      </c>
      <c r="D1531" s="229">
        <f>+'Cover Sheet'!$B$30</f>
        <v>0.24</v>
      </c>
      <c r="E1531" s="231">
        <v>0</v>
      </c>
      <c r="F1531" s="224">
        <f>+C1531*(1-D1531)+E1531</f>
        <v>2302.8000000000002</v>
      </c>
    </row>
    <row r="1532" spans="1:6">
      <c r="B1532" s="3" t="s">
        <v>1205</v>
      </c>
    </row>
    <row r="1533" spans="1:6">
      <c r="A1533" s="9" t="s">
        <v>1217</v>
      </c>
      <c r="B1533" s="6" t="s">
        <v>609</v>
      </c>
      <c r="C1533" s="223">
        <v>3865</v>
      </c>
      <c r="D1533" s="229">
        <f>+'Cover Sheet'!$B$30</f>
        <v>0.24</v>
      </c>
      <c r="E1533" s="231">
        <v>0</v>
      </c>
      <c r="F1533" s="224">
        <f>+C1533*(1-D1533)+E1533</f>
        <v>2937.4</v>
      </c>
    </row>
    <row r="1534" spans="1:6">
      <c r="B1534" s="3" t="s">
        <v>1206</v>
      </c>
    </row>
    <row r="1535" spans="1:6">
      <c r="A1535" s="9" t="s">
        <v>1190</v>
      </c>
      <c r="B1535" s="6" t="s">
        <v>610</v>
      </c>
      <c r="C1535" s="223">
        <v>4105</v>
      </c>
      <c r="D1535" s="229">
        <f>+'Cover Sheet'!$B$30</f>
        <v>0.24</v>
      </c>
      <c r="E1535" s="231">
        <v>0</v>
      </c>
      <c r="F1535" s="224">
        <f>+C1535*(1-D1535)+E1535</f>
        <v>3119.8</v>
      </c>
    </row>
    <row r="1536" spans="1:6">
      <c r="B1536" s="3" t="s">
        <v>1219</v>
      </c>
    </row>
    <row r="1537" spans="1:6">
      <c r="A1537" s="9" t="s">
        <v>1218</v>
      </c>
      <c r="B1537" s="6" t="s">
        <v>1288</v>
      </c>
      <c r="C1537" s="223">
        <v>5155</v>
      </c>
      <c r="D1537" s="229">
        <f>+'Cover Sheet'!$B$30</f>
        <v>0.24</v>
      </c>
      <c r="E1537" s="231">
        <v>0</v>
      </c>
      <c r="F1537" s="224">
        <f>+C1537*(1-D1537)+E1537</f>
        <v>3917.8</v>
      </c>
    </row>
    <row r="1538" spans="1:6">
      <c r="B1538" s="3" t="s">
        <v>1220</v>
      </c>
    </row>
    <row r="1539" spans="1:6">
      <c r="A1539" s="9"/>
      <c r="B1539" s="6"/>
      <c r="C1539" s="223"/>
      <c r="F1539" s="224"/>
    </row>
    <row r="1540" spans="1:6">
      <c r="A1540" s="9" t="s">
        <v>2163</v>
      </c>
    </row>
    <row r="1541" spans="1:6">
      <c r="A1541" s="9" t="s">
        <v>595</v>
      </c>
    </row>
    <row r="1542" spans="1:6">
      <c r="A1542" s="9">
        <v>6726632</v>
      </c>
      <c r="B1542" s="93" t="s">
        <v>596</v>
      </c>
      <c r="C1542" s="223">
        <v>25760</v>
      </c>
      <c r="D1542" s="229">
        <f>+'Cover Sheet'!$B$30</f>
        <v>0.24</v>
      </c>
      <c r="E1542" s="231">
        <v>0</v>
      </c>
      <c r="F1542" s="224">
        <f>+C1542*(1-D1542)+E1542</f>
        <v>19577.599999999999</v>
      </c>
    </row>
    <row r="1543" spans="1:6">
      <c r="B1543" s="3" t="s">
        <v>597</v>
      </c>
    </row>
    <row r="1544" spans="1:6">
      <c r="B1544" s="3" t="s">
        <v>589</v>
      </c>
    </row>
    <row r="1545" spans="1:6">
      <c r="A1545"/>
      <c r="B1545" s="3" t="s">
        <v>598</v>
      </c>
    </row>
    <row r="1547" spans="1:6" ht="15.75" thickBot="1"/>
    <row r="1548" spans="1:6" ht="18.75">
      <c r="A1548" s="174" t="s">
        <v>0</v>
      </c>
      <c r="B1548" s="178" t="s">
        <v>611</v>
      </c>
      <c r="C1548" s="470" t="s">
        <v>4</v>
      </c>
      <c r="D1548" s="191" t="s">
        <v>1105</v>
      </c>
      <c r="E1548" s="193" t="s">
        <v>1107</v>
      </c>
      <c r="F1548" s="485" t="s">
        <v>1104</v>
      </c>
    </row>
    <row r="1549" spans="1:6" ht="15.75" thickBot="1">
      <c r="A1549" s="176" t="s">
        <v>1</v>
      </c>
      <c r="B1549" s="179" t="s">
        <v>3</v>
      </c>
      <c r="C1549" s="471"/>
      <c r="D1549" s="192" t="s">
        <v>1106</v>
      </c>
      <c r="E1549" s="194"/>
      <c r="F1549" s="486"/>
    </row>
    <row r="1562" spans="1:6" ht="15" customHeight="1"/>
    <row r="1563" spans="1:6" ht="15" customHeight="1">
      <c r="A1563" s="293"/>
      <c r="B1563" s="293"/>
      <c r="C1563" s="293"/>
    </row>
    <row r="1564" spans="1:6" ht="15" customHeight="1">
      <c r="A1564" s="489" t="s">
        <v>2062</v>
      </c>
      <c r="B1564" s="489"/>
      <c r="C1564" s="489"/>
    </row>
    <row r="1565" spans="1:6" ht="15" customHeight="1">
      <c r="A1565" s="489" t="s">
        <v>2063</v>
      </c>
      <c r="B1565" s="489"/>
      <c r="C1565" s="489"/>
    </row>
    <row r="1566" spans="1:6" ht="15" customHeight="1">
      <c r="A1566" s="491">
        <v>7185941</v>
      </c>
      <c r="B1566" s="206" t="s">
        <v>612</v>
      </c>
      <c r="C1566" s="475">
        <v>1330</v>
      </c>
      <c r="D1566" s="233">
        <f>+'Cover Sheet'!$B$30</f>
        <v>0.24</v>
      </c>
      <c r="E1566" s="224">
        <v>0</v>
      </c>
      <c r="F1566" s="224">
        <f>+C1566*(1-D1566)+E1566</f>
        <v>1010.8000000000001</v>
      </c>
    </row>
    <row r="1567" spans="1:6">
      <c r="A1567" s="491"/>
      <c r="B1567" s="292"/>
      <c r="C1567" s="475"/>
      <c r="D1567" s="233"/>
      <c r="F1567" s="224"/>
    </row>
    <row r="1568" spans="1:6" ht="15" customHeight="1">
      <c r="A1568" s="491"/>
      <c r="B1568" s="123"/>
      <c r="C1568" s="475"/>
      <c r="D1568" s="233"/>
      <c r="E1568" s="224"/>
      <c r="F1568" s="224"/>
    </row>
    <row r="1569" spans="1:6">
      <c r="A1569" s="489" t="s">
        <v>2164</v>
      </c>
      <c r="B1569" s="489"/>
      <c r="C1569" s="489"/>
    </row>
    <row r="1570" spans="1:6">
      <c r="A1570" s="489" t="s">
        <v>2064</v>
      </c>
      <c r="B1570" s="489"/>
      <c r="C1570" s="489"/>
    </row>
    <row r="1571" spans="1:6" ht="15" customHeight="1">
      <c r="A1571" s="491">
        <v>7185943</v>
      </c>
      <c r="B1571" s="490" t="s">
        <v>613</v>
      </c>
      <c r="C1571" s="475">
        <v>1450</v>
      </c>
      <c r="D1571" s="233">
        <f>+'Cover Sheet'!$B$30</f>
        <v>0.24</v>
      </c>
      <c r="E1571" s="231">
        <v>0</v>
      </c>
      <c r="F1571" s="224">
        <f>+C1571*(1-D1571)+E1571</f>
        <v>1102</v>
      </c>
    </row>
    <row r="1572" spans="1:6" ht="15" customHeight="1">
      <c r="A1572" s="491"/>
      <c r="B1572" s="490"/>
      <c r="C1572" s="475"/>
    </row>
    <row r="1573" spans="1:6">
      <c r="A1573" s="489" t="s">
        <v>2165</v>
      </c>
      <c r="B1573" s="489"/>
      <c r="C1573" s="489"/>
    </row>
    <row r="1574" spans="1:6">
      <c r="A1574" s="489" t="s">
        <v>351</v>
      </c>
      <c r="B1574" s="489"/>
      <c r="C1574" s="489"/>
    </row>
    <row r="1575" spans="1:6" ht="15" customHeight="1">
      <c r="A1575" s="491">
        <v>7185945</v>
      </c>
      <c r="B1575" s="490" t="s">
        <v>614</v>
      </c>
      <c r="C1575" s="475">
        <v>1510</v>
      </c>
      <c r="D1575" s="233">
        <f>+'Cover Sheet'!$B$30</f>
        <v>0.24</v>
      </c>
      <c r="E1575" s="231">
        <v>0</v>
      </c>
      <c r="F1575" s="224">
        <f>+C1575*(1-D1575)+E1575</f>
        <v>1147.5999999999999</v>
      </c>
    </row>
    <row r="1576" spans="1:6" ht="15" customHeight="1">
      <c r="A1576" s="491"/>
      <c r="B1576" s="490"/>
      <c r="C1576" s="475"/>
    </row>
    <row r="1577" spans="1:6">
      <c r="A1577" s="489" t="s">
        <v>2166</v>
      </c>
      <c r="B1577" s="489"/>
      <c r="C1577" s="489"/>
    </row>
    <row r="1578" spans="1:6">
      <c r="A1578" s="489" t="s">
        <v>351</v>
      </c>
      <c r="B1578" s="489"/>
      <c r="C1578" s="489"/>
    </row>
    <row r="1579" spans="1:6">
      <c r="A1579" s="491">
        <v>7185947</v>
      </c>
      <c r="B1579" s="490" t="s">
        <v>615</v>
      </c>
      <c r="C1579" s="475">
        <v>1650</v>
      </c>
      <c r="D1579" s="233">
        <f>+'Cover Sheet'!$B$30</f>
        <v>0.24</v>
      </c>
      <c r="E1579" s="231">
        <v>0</v>
      </c>
      <c r="F1579" s="224">
        <f>+C1579*(1-D1579)+E1579</f>
        <v>1254</v>
      </c>
    </row>
    <row r="1580" spans="1:6">
      <c r="A1580" s="491"/>
      <c r="B1580" s="490"/>
      <c r="C1580" s="475"/>
    </row>
    <row r="1581" spans="1:6" ht="60.75">
      <c r="B1581" s="110" t="s">
        <v>616</v>
      </c>
    </row>
    <row r="1582" spans="1:6" ht="15.75" thickBot="1"/>
    <row r="1583" spans="1:6" ht="18.75">
      <c r="A1583" s="174" t="s">
        <v>0</v>
      </c>
      <c r="B1583" s="178" t="s">
        <v>617</v>
      </c>
      <c r="C1583" s="470" t="s">
        <v>4</v>
      </c>
      <c r="D1583" s="191" t="s">
        <v>1105</v>
      </c>
      <c r="E1583" s="193" t="s">
        <v>1107</v>
      </c>
      <c r="F1583" s="485" t="s">
        <v>1104</v>
      </c>
    </row>
    <row r="1584" spans="1:6" ht="15.75" thickBot="1">
      <c r="A1584" s="176" t="s">
        <v>1</v>
      </c>
      <c r="B1584" s="179" t="s">
        <v>3</v>
      </c>
      <c r="C1584" s="471"/>
      <c r="D1584" s="192" t="s">
        <v>1106</v>
      </c>
      <c r="E1584" s="194"/>
      <c r="F1584" s="486"/>
    </row>
    <row r="1596" spans="1:6">
      <c r="A1596" s="6" t="s">
        <v>2148</v>
      </c>
    </row>
    <row r="1597" spans="1:6">
      <c r="A1597" s="6" t="s">
        <v>2065</v>
      </c>
    </row>
    <row r="1598" spans="1:6">
      <c r="A1598" s="9">
        <v>6563526</v>
      </c>
      <c r="B1598" s="6" t="s">
        <v>618</v>
      </c>
      <c r="C1598" s="223">
        <v>1175</v>
      </c>
      <c r="D1598" s="233">
        <f>+'Cover Sheet'!$B$30</f>
        <v>0.24</v>
      </c>
      <c r="E1598" s="231">
        <v>0</v>
      </c>
      <c r="F1598" s="224">
        <f>+C1598*(1-D1598)+E1598</f>
        <v>893</v>
      </c>
    </row>
    <row r="1599" spans="1:6">
      <c r="A1599"/>
      <c r="B1599" s="3" t="s">
        <v>619</v>
      </c>
    </row>
    <row r="1601" spans="1:6" ht="15.75" thickBot="1"/>
    <row r="1602" spans="1:6" ht="18.75">
      <c r="A1602" s="174" t="s">
        <v>0</v>
      </c>
      <c r="B1602" s="178" t="s">
        <v>620</v>
      </c>
      <c r="C1602" s="470" t="s">
        <v>4</v>
      </c>
      <c r="D1602" s="191" t="s">
        <v>1105</v>
      </c>
      <c r="E1602" s="193" t="s">
        <v>1107</v>
      </c>
      <c r="F1602" s="485" t="s">
        <v>1104</v>
      </c>
    </row>
    <row r="1603" spans="1:6" ht="15.75" thickBot="1">
      <c r="A1603" s="176" t="s">
        <v>1</v>
      </c>
      <c r="B1603" s="179" t="s">
        <v>3</v>
      </c>
      <c r="C1603" s="471"/>
      <c r="D1603" s="192" t="s">
        <v>1106</v>
      </c>
      <c r="E1603" s="194"/>
      <c r="F1603" s="486"/>
    </row>
    <row r="1609" spans="1:6">
      <c r="A1609" s="9" t="s">
        <v>2032</v>
      </c>
    </row>
    <row r="1610" spans="1:6">
      <c r="A1610" s="9" t="s">
        <v>2167</v>
      </c>
    </row>
    <row r="1611" spans="1:6">
      <c r="A1611" s="9" t="s">
        <v>440</v>
      </c>
    </row>
    <row r="1612" spans="1:6">
      <c r="A1612" s="9">
        <v>6675211</v>
      </c>
      <c r="B1612" s="6" t="s">
        <v>620</v>
      </c>
      <c r="C1612" s="223">
        <v>1130</v>
      </c>
      <c r="D1612" s="233">
        <f>+'Cover Sheet'!$B$30</f>
        <v>0.24</v>
      </c>
      <c r="E1612" s="231">
        <v>0</v>
      </c>
      <c r="F1612" s="224">
        <f>+C1612*(1-D1612)+E1612</f>
        <v>858.8</v>
      </c>
    </row>
    <row r="1613" spans="1:6">
      <c r="A1613" s="112"/>
    </row>
    <row r="1614" spans="1:6" ht="15.75" thickBot="1">
      <c r="A1614" s="112"/>
    </row>
    <row r="1615" spans="1:6" ht="18.75">
      <c r="A1615" s="174" t="s">
        <v>0</v>
      </c>
      <c r="B1615" s="178" t="s">
        <v>621</v>
      </c>
      <c r="C1615" s="470" t="s">
        <v>4</v>
      </c>
      <c r="D1615" s="191" t="s">
        <v>1105</v>
      </c>
      <c r="E1615" s="193" t="s">
        <v>1107</v>
      </c>
      <c r="F1615" s="485" t="s">
        <v>1104</v>
      </c>
    </row>
    <row r="1616" spans="1:6" ht="15.75" thickBot="1">
      <c r="A1616" s="176" t="s">
        <v>1</v>
      </c>
      <c r="B1616" s="179" t="s">
        <v>3</v>
      </c>
      <c r="C1616" s="471"/>
      <c r="D1616" s="192" t="s">
        <v>1106</v>
      </c>
      <c r="E1616" s="194"/>
      <c r="F1616" s="486"/>
    </row>
    <row r="1627" spans="1:6">
      <c r="A1627" s="6" t="s">
        <v>2148</v>
      </c>
    </row>
    <row r="1628" spans="1:6">
      <c r="A1628" s="6" t="s">
        <v>2066</v>
      </c>
    </row>
    <row r="1629" spans="1:6">
      <c r="A1629" s="9">
        <v>7167712</v>
      </c>
      <c r="B1629" s="6" t="s">
        <v>622</v>
      </c>
      <c r="C1629" s="223">
        <v>6720</v>
      </c>
      <c r="D1629" s="233">
        <f>+'Cover Sheet'!$B$30</f>
        <v>0.24</v>
      </c>
      <c r="E1629" s="231">
        <v>0</v>
      </c>
      <c r="F1629" s="224">
        <f>+C1629*(1-D1629)+E1629</f>
        <v>5107.2</v>
      </c>
    </row>
    <row r="1630" spans="1:6">
      <c r="A1630"/>
      <c r="B1630" s="3" t="s">
        <v>623</v>
      </c>
    </row>
    <row r="1631" spans="1:6" ht="15.75" thickBot="1">
      <c r="A1631" s="3"/>
    </row>
    <row r="1632" spans="1:6">
      <c r="A1632" s="170" t="s">
        <v>0</v>
      </c>
      <c r="B1632" s="171" t="s">
        <v>6</v>
      </c>
      <c r="C1632" s="470" t="s">
        <v>4</v>
      </c>
      <c r="D1632" s="191" t="s">
        <v>1105</v>
      </c>
      <c r="E1632" s="193" t="s">
        <v>1107</v>
      </c>
      <c r="F1632" s="485" t="s">
        <v>1104</v>
      </c>
    </row>
    <row r="1633" spans="1:6" ht="15.75" thickBot="1">
      <c r="A1633" s="172" t="s">
        <v>1</v>
      </c>
      <c r="B1633" s="173" t="s">
        <v>3</v>
      </c>
      <c r="C1633" s="471"/>
      <c r="D1633" s="192" t="s">
        <v>1106</v>
      </c>
      <c r="E1633" s="194"/>
      <c r="F1633" s="486"/>
    </row>
    <row r="1634" spans="1:6" ht="8.25" customHeight="1">
      <c r="A1634" s="97"/>
    </row>
    <row r="1635" spans="1:6">
      <c r="A1635" s="9">
        <v>7167758</v>
      </c>
      <c r="B1635" s="6" t="s">
        <v>624</v>
      </c>
      <c r="C1635" s="223">
        <v>665</v>
      </c>
      <c r="D1635" s="233">
        <f>+'Cover Sheet'!$B$30</f>
        <v>0.24</v>
      </c>
      <c r="E1635" s="231">
        <v>0</v>
      </c>
      <c r="F1635" s="224">
        <f>+C1635*(1-D1635)+E1635</f>
        <v>505.40000000000003</v>
      </c>
    </row>
    <row r="1636" spans="1:6">
      <c r="A1636"/>
      <c r="B1636" s="3" t="s">
        <v>625</v>
      </c>
    </row>
    <row r="1638" spans="1:6" s="384" customFormat="1">
      <c r="A1638" s="385"/>
      <c r="C1638" s="395"/>
      <c r="D1638" s="393"/>
      <c r="E1638" s="394"/>
      <c r="F1638" s="394"/>
    </row>
    <row r="1639" spans="1:6" s="384" customFormat="1">
      <c r="A1639" s="385"/>
      <c r="C1639" s="395"/>
      <c r="D1639" s="393"/>
      <c r="E1639" s="394"/>
      <c r="F1639" s="394"/>
    </row>
    <row r="1640" spans="1:6" s="384" customFormat="1">
      <c r="A1640" s="385"/>
      <c r="C1640" s="395"/>
      <c r="D1640" s="393"/>
      <c r="E1640" s="394"/>
      <c r="F1640" s="394"/>
    </row>
    <row r="1641" spans="1:6" s="384" customFormat="1">
      <c r="A1641" s="385"/>
      <c r="C1641" s="395"/>
      <c r="D1641" s="393"/>
      <c r="E1641" s="394"/>
      <c r="F1641" s="394"/>
    </row>
    <row r="1642" spans="1:6" s="384" customFormat="1">
      <c r="A1642" s="385"/>
      <c r="C1642" s="395"/>
      <c r="D1642" s="393"/>
      <c r="E1642" s="394"/>
      <c r="F1642" s="394"/>
    </row>
    <row r="1643" spans="1:6" s="384" customFormat="1">
      <c r="A1643" s="385"/>
      <c r="C1643" s="395"/>
      <c r="D1643" s="393"/>
      <c r="E1643" s="394"/>
      <c r="F1643" s="394"/>
    </row>
    <row r="1644" spans="1:6" s="384" customFormat="1">
      <c r="A1644" s="385"/>
      <c r="C1644" s="395"/>
      <c r="D1644" s="393"/>
      <c r="E1644" s="394"/>
      <c r="F1644" s="394"/>
    </row>
    <row r="1645" spans="1:6" s="384" customFormat="1">
      <c r="A1645" s="385"/>
      <c r="C1645" s="395"/>
      <c r="D1645" s="393"/>
      <c r="E1645" s="394"/>
      <c r="F1645" s="394"/>
    </row>
    <row r="1646" spans="1:6" s="384" customFormat="1">
      <c r="A1646" s="385"/>
      <c r="C1646" s="395"/>
      <c r="D1646" s="393"/>
      <c r="E1646" s="394"/>
      <c r="F1646" s="394"/>
    </row>
    <row r="1647" spans="1:6" s="384" customFormat="1">
      <c r="A1647" s="385"/>
      <c r="C1647" s="395"/>
      <c r="D1647" s="393"/>
      <c r="E1647" s="394"/>
      <c r="F1647" s="394"/>
    </row>
    <row r="1648" spans="1:6" s="384" customFormat="1">
      <c r="A1648" s="385"/>
      <c r="C1648" s="395"/>
      <c r="D1648" s="393"/>
      <c r="E1648" s="394"/>
      <c r="F1648" s="394"/>
    </row>
    <row r="1649" spans="1:6" s="384" customFormat="1">
      <c r="A1649" s="385"/>
      <c r="C1649" s="395"/>
      <c r="D1649" s="393"/>
      <c r="E1649" s="394"/>
      <c r="F1649" s="394"/>
    </row>
    <row r="1650" spans="1:6" s="384" customFormat="1">
      <c r="A1650" s="385"/>
      <c r="C1650" s="395"/>
      <c r="D1650" s="393"/>
      <c r="E1650" s="394"/>
      <c r="F1650" s="394"/>
    </row>
    <row r="1651" spans="1:6" s="384" customFormat="1">
      <c r="A1651" s="385"/>
      <c r="C1651" s="395"/>
      <c r="D1651" s="393"/>
      <c r="E1651" s="394"/>
      <c r="F1651" s="394"/>
    </row>
    <row r="1652" spans="1:6" s="384" customFormat="1">
      <c r="A1652" s="385"/>
      <c r="C1652" s="395"/>
      <c r="D1652" s="393"/>
      <c r="E1652" s="394"/>
      <c r="F1652" s="394"/>
    </row>
    <row r="1653" spans="1:6" s="384" customFormat="1">
      <c r="A1653" s="385"/>
      <c r="C1653" s="395"/>
      <c r="D1653" s="393"/>
      <c r="E1653" s="394"/>
      <c r="F1653" s="394"/>
    </row>
    <row r="1654" spans="1:6" ht="15.75" thickBot="1"/>
    <row r="1655" spans="1:6" ht="18.75">
      <c r="A1655" s="174" t="s">
        <v>0</v>
      </c>
      <c r="B1655" s="178" t="s">
        <v>626</v>
      </c>
      <c r="C1655" s="470" t="s">
        <v>4</v>
      </c>
      <c r="D1655" s="191" t="s">
        <v>1105</v>
      </c>
      <c r="E1655" s="193" t="s">
        <v>1107</v>
      </c>
      <c r="F1655" s="485" t="s">
        <v>1104</v>
      </c>
    </row>
    <row r="1656" spans="1:6" ht="15.75" thickBot="1">
      <c r="A1656" s="176" t="s">
        <v>1</v>
      </c>
      <c r="B1656" s="179" t="s">
        <v>3</v>
      </c>
      <c r="C1656" s="471"/>
      <c r="D1656" s="192" t="s">
        <v>1106</v>
      </c>
      <c r="E1656" s="194"/>
      <c r="F1656" s="486"/>
    </row>
    <row r="1667" spans="1:6">
      <c r="A1667" s="6" t="s">
        <v>2168</v>
      </c>
    </row>
    <row r="1668" spans="1:6">
      <c r="A1668" s="6" t="s">
        <v>1376</v>
      </c>
    </row>
    <row r="1669" spans="1:6">
      <c r="A1669" s="9">
        <v>7137320</v>
      </c>
      <c r="B1669" s="6" t="s">
        <v>626</v>
      </c>
      <c r="C1669" s="268">
        <v>4740</v>
      </c>
      <c r="D1669" s="233">
        <f>+'Cover Sheet'!$B$30</f>
        <v>0.24</v>
      </c>
      <c r="E1669" s="231">
        <v>0</v>
      </c>
      <c r="F1669" s="224">
        <f>+C1669*(1-D1669)+E1669</f>
        <v>3602.4</v>
      </c>
    </row>
    <row r="1670" spans="1:6">
      <c r="A1670"/>
      <c r="B1670" s="3" t="s">
        <v>627</v>
      </c>
    </row>
    <row r="1671" spans="1:6" ht="15.75" thickBot="1">
      <c r="A1671" s="96"/>
    </row>
    <row r="1672" spans="1:6">
      <c r="A1672" s="170" t="s">
        <v>0</v>
      </c>
      <c r="B1672" s="171" t="s">
        <v>6</v>
      </c>
      <c r="C1672" s="470" t="s">
        <v>4</v>
      </c>
      <c r="D1672" s="191" t="s">
        <v>1105</v>
      </c>
      <c r="E1672" s="193" t="s">
        <v>1107</v>
      </c>
      <c r="F1672" s="485" t="s">
        <v>1104</v>
      </c>
    </row>
    <row r="1673" spans="1:6" ht="15.75" thickBot="1">
      <c r="A1673" s="172" t="s">
        <v>1</v>
      </c>
      <c r="B1673" s="173" t="s">
        <v>3</v>
      </c>
      <c r="C1673" s="471"/>
      <c r="D1673" s="192" t="s">
        <v>1106</v>
      </c>
      <c r="E1673" s="194"/>
      <c r="F1673" s="486"/>
    </row>
    <row r="1674" spans="1:6">
      <c r="A1674" s="97"/>
    </row>
    <row r="1675" spans="1:6">
      <c r="A1675" s="9">
        <v>7137333</v>
      </c>
      <c r="B1675" s="6" t="s">
        <v>628</v>
      </c>
      <c r="C1675" s="223">
        <v>1160</v>
      </c>
      <c r="D1675" s="233">
        <f>+'Cover Sheet'!$B$30</f>
        <v>0.24</v>
      </c>
      <c r="E1675" s="231">
        <v>0</v>
      </c>
      <c r="F1675" s="224">
        <f>+C1675*(1-D1675)+E1675</f>
        <v>881.6</v>
      </c>
    </row>
    <row r="1676" spans="1:6">
      <c r="A1676" s="9">
        <v>7139171</v>
      </c>
      <c r="B1676" s="6" t="s">
        <v>629</v>
      </c>
      <c r="C1676" s="223">
        <v>1140</v>
      </c>
      <c r="D1676" s="233">
        <f>+'Cover Sheet'!$B$30</f>
        <v>0.24</v>
      </c>
      <c r="E1676" s="231">
        <v>0</v>
      </c>
      <c r="F1676" s="224">
        <f>+C1676*(1-D1676)+E1676</f>
        <v>866.4</v>
      </c>
    </row>
    <row r="1677" spans="1:6">
      <c r="B1677" s="3" t="s">
        <v>630</v>
      </c>
    </row>
    <row r="1678" spans="1:6">
      <c r="A1678" s="9">
        <v>7137332</v>
      </c>
      <c r="B1678" s="6" t="s">
        <v>631</v>
      </c>
      <c r="C1678" s="223">
        <v>2270</v>
      </c>
      <c r="D1678" s="233">
        <f>+'Cover Sheet'!$B$30</f>
        <v>0.24</v>
      </c>
      <c r="E1678" s="231">
        <v>0</v>
      </c>
      <c r="F1678" s="224">
        <f>+C1678*(1-D1678)+E1678</f>
        <v>1725.2</v>
      </c>
    </row>
    <row r="1679" spans="1:6">
      <c r="B1679" s="3" t="s">
        <v>630</v>
      </c>
    </row>
    <row r="1680" spans="1:6">
      <c r="A1680" s="9">
        <v>7137331</v>
      </c>
      <c r="B1680" s="6" t="s">
        <v>632</v>
      </c>
      <c r="C1680" s="223">
        <v>2395</v>
      </c>
      <c r="D1680" s="233">
        <f>+'Cover Sheet'!$B$30</f>
        <v>0.24</v>
      </c>
      <c r="E1680" s="231">
        <v>0</v>
      </c>
      <c r="F1680" s="224">
        <f>+C1680*(1-D1680)+E1680</f>
        <v>1820.2</v>
      </c>
    </row>
    <row r="1681" spans="1:6">
      <c r="A1681"/>
      <c r="B1681" s="3" t="s">
        <v>630</v>
      </c>
    </row>
    <row r="1683" spans="1:6" s="384" customFormat="1">
      <c r="A1683" s="385"/>
      <c r="C1683" s="395"/>
      <c r="D1683" s="393"/>
      <c r="E1683" s="394"/>
      <c r="F1683" s="394"/>
    </row>
    <row r="1684" spans="1:6" s="384" customFormat="1">
      <c r="A1684" s="385"/>
      <c r="C1684" s="395"/>
      <c r="D1684" s="393"/>
      <c r="E1684" s="394"/>
      <c r="F1684" s="394"/>
    </row>
    <row r="1685" spans="1:6" s="384" customFormat="1">
      <c r="A1685" s="385"/>
      <c r="C1685" s="395"/>
      <c r="D1685" s="393"/>
      <c r="E1685" s="394"/>
      <c r="F1685" s="394"/>
    </row>
    <row r="1686" spans="1:6" s="384" customFormat="1">
      <c r="A1686" s="385"/>
      <c r="C1686" s="395"/>
      <c r="D1686" s="393"/>
      <c r="E1686" s="394"/>
      <c r="F1686" s="394"/>
    </row>
    <row r="1687" spans="1:6" s="384" customFormat="1">
      <c r="A1687" s="385"/>
      <c r="C1687" s="395"/>
      <c r="D1687" s="393"/>
      <c r="E1687" s="394"/>
      <c r="F1687" s="394"/>
    </row>
    <row r="1688" spans="1:6" s="384" customFormat="1">
      <c r="A1688" s="385"/>
      <c r="C1688" s="395"/>
      <c r="D1688" s="393"/>
      <c r="E1688" s="394"/>
      <c r="F1688" s="394"/>
    </row>
    <row r="1689" spans="1:6" s="384" customFormat="1">
      <c r="A1689" s="385"/>
      <c r="C1689" s="395"/>
      <c r="D1689" s="393"/>
      <c r="E1689" s="394"/>
      <c r="F1689" s="394"/>
    </row>
    <row r="1690" spans="1:6" s="384" customFormat="1">
      <c r="A1690" s="385"/>
      <c r="C1690" s="395"/>
      <c r="D1690" s="393"/>
      <c r="E1690" s="394"/>
      <c r="F1690" s="394"/>
    </row>
    <row r="1691" spans="1:6" s="384" customFormat="1">
      <c r="A1691" s="385"/>
      <c r="C1691" s="395"/>
      <c r="D1691" s="393"/>
      <c r="E1691" s="394"/>
      <c r="F1691" s="394"/>
    </row>
    <row r="1692" spans="1:6" s="384" customFormat="1">
      <c r="A1692" s="385"/>
      <c r="C1692" s="395"/>
      <c r="D1692" s="393"/>
      <c r="E1692" s="394"/>
      <c r="F1692" s="394"/>
    </row>
    <row r="1693" spans="1:6" s="384" customFormat="1">
      <c r="A1693" s="385"/>
      <c r="C1693" s="395"/>
      <c r="D1693" s="393"/>
      <c r="E1693" s="394"/>
      <c r="F1693" s="394"/>
    </row>
    <row r="1694" spans="1:6" s="384" customFormat="1" ht="15.75" thickBot="1">
      <c r="A1694" s="385"/>
      <c r="C1694" s="395"/>
      <c r="D1694" s="393"/>
      <c r="E1694" s="394"/>
      <c r="F1694" s="394"/>
    </row>
    <row r="1695" spans="1:6" ht="18.75">
      <c r="A1695" s="174" t="s">
        <v>0</v>
      </c>
      <c r="B1695" s="178" t="s">
        <v>633</v>
      </c>
      <c r="C1695" s="470" t="s">
        <v>4</v>
      </c>
      <c r="D1695" s="191" t="s">
        <v>1105</v>
      </c>
      <c r="E1695" s="193" t="s">
        <v>1107</v>
      </c>
      <c r="F1695" s="485" t="s">
        <v>1104</v>
      </c>
    </row>
    <row r="1696" spans="1:6" ht="15.75" thickBot="1">
      <c r="A1696" s="176" t="s">
        <v>1</v>
      </c>
      <c r="B1696" s="179" t="s">
        <v>3</v>
      </c>
      <c r="C1696" s="471"/>
      <c r="D1696" s="192" t="s">
        <v>1106</v>
      </c>
      <c r="E1696" s="194"/>
      <c r="F1696" s="486"/>
    </row>
    <row r="1705" spans="1:6">
      <c r="A1705" s="6" t="s">
        <v>170</v>
      </c>
    </row>
    <row r="1706" spans="1:6">
      <c r="A1706" s="9">
        <v>7196165</v>
      </c>
      <c r="B1706" s="6" t="s">
        <v>634</v>
      </c>
      <c r="C1706" s="223">
        <v>1380</v>
      </c>
      <c r="D1706" s="233">
        <f>+'Cover Sheet'!$B$30</f>
        <v>0.24</v>
      </c>
      <c r="E1706" s="231">
        <v>0</v>
      </c>
      <c r="F1706" s="224">
        <f>+C1706*(1-D1706)+E1706</f>
        <v>1048.8</v>
      </c>
    </row>
    <row r="1707" spans="1:6">
      <c r="B1707" s="3" t="s">
        <v>469</v>
      </c>
    </row>
    <row r="1708" spans="1:6">
      <c r="A1708" s="11"/>
    </row>
    <row r="1709" spans="1:6">
      <c r="A1709" s="9" t="s">
        <v>2067</v>
      </c>
    </row>
    <row r="1710" spans="1:6">
      <c r="A1710" s="9">
        <v>6906107</v>
      </c>
      <c r="B1710" s="6" t="s">
        <v>635</v>
      </c>
      <c r="C1710" s="223">
        <v>2000</v>
      </c>
      <c r="D1710" s="233">
        <f>+'Cover Sheet'!$B$30</f>
        <v>0.24</v>
      </c>
      <c r="E1710" s="231">
        <v>0</v>
      </c>
      <c r="F1710" s="224">
        <f>+C1710*(1-D1710)+E1710</f>
        <v>1520</v>
      </c>
    </row>
    <row r="1711" spans="1:6">
      <c r="A1711" s="30"/>
    </row>
    <row r="1712" spans="1:6">
      <c r="A1712" s="9" t="s">
        <v>2068</v>
      </c>
    </row>
    <row r="1713" spans="1:6">
      <c r="A1713" s="9">
        <v>6905156</v>
      </c>
      <c r="B1713" s="6" t="s">
        <v>636</v>
      </c>
      <c r="C1713" s="223">
        <v>2160</v>
      </c>
      <c r="D1713" s="233">
        <f>+'Cover Sheet'!$B$30</f>
        <v>0.24</v>
      </c>
      <c r="E1713" s="231">
        <v>0</v>
      </c>
      <c r="F1713" s="224">
        <f>+C1713*(1-D1713)+E1713</f>
        <v>1641.6</v>
      </c>
    </row>
    <row r="1714" spans="1:6">
      <c r="A1714" s="30"/>
    </row>
    <row r="1715" spans="1:6">
      <c r="A1715" s="30"/>
    </row>
    <row r="1716" spans="1:6">
      <c r="A1716" s="9" t="s">
        <v>2151</v>
      </c>
    </row>
    <row r="1717" spans="1:6">
      <c r="A1717" s="9" t="s">
        <v>2069</v>
      </c>
    </row>
    <row r="1718" spans="1:6">
      <c r="A1718" s="9">
        <v>6716836</v>
      </c>
      <c r="B1718" s="6" t="s">
        <v>638</v>
      </c>
      <c r="C1718" s="223">
        <v>2355</v>
      </c>
      <c r="D1718" s="233">
        <f>+'Cover Sheet'!$B$30</f>
        <v>0.24</v>
      </c>
      <c r="E1718" s="231">
        <v>0</v>
      </c>
      <c r="F1718" s="224">
        <f>+C1718*(1-D1718)+E1718</f>
        <v>1789.8</v>
      </c>
    </row>
    <row r="1719" spans="1:6">
      <c r="A1719" s="30"/>
    </row>
    <row r="1720" spans="1:6">
      <c r="A1720" s="9" t="s">
        <v>2169</v>
      </c>
    </row>
    <row r="1721" spans="1:6">
      <c r="A1721" s="9">
        <v>6716838</v>
      </c>
      <c r="B1721" s="6" t="s">
        <v>639</v>
      </c>
      <c r="C1721" s="223">
        <v>2450</v>
      </c>
      <c r="D1721" s="233">
        <f>+'Cover Sheet'!$B$30</f>
        <v>0.24</v>
      </c>
      <c r="E1721" s="231">
        <v>0</v>
      </c>
      <c r="F1721" s="224">
        <f>+C1721*(1-D1721)+E1721</f>
        <v>1862</v>
      </c>
    </row>
    <row r="1722" spans="1:6">
      <c r="A1722" s="9"/>
    </row>
    <row r="1723" spans="1:6">
      <c r="A1723" s="9" t="s">
        <v>2070</v>
      </c>
    </row>
    <row r="1724" spans="1:6">
      <c r="A1724" s="9">
        <v>7207861</v>
      </c>
      <c r="B1724" s="6" t="s">
        <v>640</v>
      </c>
      <c r="C1724" s="223">
        <v>3715</v>
      </c>
      <c r="D1724" s="233">
        <f>+'Cover Sheet'!$B$30</f>
        <v>0.24</v>
      </c>
      <c r="E1724" s="231">
        <v>0</v>
      </c>
      <c r="F1724" s="224">
        <f>+C1724*(1-D1724)+E1724</f>
        <v>2823.4</v>
      </c>
    </row>
    <row r="1725" spans="1:6">
      <c r="A1725" s="9"/>
    </row>
    <row r="1726" spans="1:6">
      <c r="A1726" s="9" t="s">
        <v>2125</v>
      </c>
    </row>
    <row r="1727" spans="1:6">
      <c r="A1727" s="9" t="s">
        <v>2066</v>
      </c>
    </row>
    <row r="1728" spans="1:6">
      <c r="A1728" s="9">
        <v>7207862</v>
      </c>
      <c r="B1728" s="6" t="s">
        <v>641</v>
      </c>
      <c r="C1728" s="223">
        <v>3809</v>
      </c>
      <c r="D1728" s="233">
        <f>+'Cover Sheet'!$B$30</f>
        <v>0.24</v>
      </c>
      <c r="E1728" s="231">
        <v>0</v>
      </c>
      <c r="F1728" s="224">
        <f>+C1728*(1-D1728)+E1728</f>
        <v>2894.84</v>
      </c>
    </row>
    <row r="1729" spans="1:6">
      <c r="A1729" s="9"/>
    </row>
    <row r="1730" spans="1:6">
      <c r="A1730" s="9" t="s">
        <v>2145</v>
      </c>
    </row>
    <row r="1731" spans="1:6">
      <c r="A1731" s="9" t="s">
        <v>1380</v>
      </c>
    </row>
    <row r="1732" spans="1:6">
      <c r="A1732" s="9">
        <v>7207863</v>
      </c>
      <c r="B1732" s="6" t="s">
        <v>642</v>
      </c>
      <c r="C1732" s="223">
        <v>4168</v>
      </c>
      <c r="D1732" s="233">
        <f>+'Cover Sheet'!$B$30</f>
        <v>0.24</v>
      </c>
      <c r="E1732" s="231">
        <v>0</v>
      </c>
      <c r="F1732" s="224">
        <f>+C1732*(1-D1732)+E1732</f>
        <v>3167.68</v>
      </c>
    </row>
    <row r="1733" spans="1:6">
      <c r="A1733" s="104"/>
    </row>
    <row r="1734" spans="1:6" ht="15.75" thickBot="1"/>
    <row r="1735" spans="1:6" ht="18.75">
      <c r="A1735" s="174" t="s">
        <v>0</v>
      </c>
      <c r="B1735" s="178" t="s">
        <v>644</v>
      </c>
      <c r="C1735" s="470" t="s">
        <v>4</v>
      </c>
      <c r="D1735" s="191" t="s">
        <v>1105</v>
      </c>
      <c r="E1735" s="193" t="s">
        <v>1107</v>
      </c>
      <c r="F1735" s="485" t="s">
        <v>1104</v>
      </c>
    </row>
    <row r="1736" spans="1:6" ht="15.75" thickBot="1">
      <c r="A1736" s="176" t="s">
        <v>1</v>
      </c>
      <c r="B1736" s="179" t="s">
        <v>3</v>
      </c>
      <c r="C1736" s="471"/>
      <c r="D1736" s="192" t="s">
        <v>1106</v>
      </c>
      <c r="E1736" s="194"/>
      <c r="F1736" s="486"/>
    </row>
    <row r="1746" spans="1:6">
      <c r="A1746" s="6" t="s">
        <v>2170</v>
      </c>
    </row>
    <row r="1747" spans="1:6">
      <c r="A1747" s="6" t="s">
        <v>2071</v>
      </c>
    </row>
    <row r="1748" spans="1:6">
      <c r="A1748" s="9">
        <v>7113767</v>
      </c>
      <c r="B1748" s="6" t="s">
        <v>645</v>
      </c>
      <c r="C1748" s="223">
        <v>3095</v>
      </c>
      <c r="D1748" s="233">
        <f>+'Cover Sheet'!$B$30</f>
        <v>0.24</v>
      </c>
      <c r="E1748" s="231">
        <v>0</v>
      </c>
      <c r="F1748" s="224">
        <f>+C1748*(1-D1748)+E1748</f>
        <v>2352.1999999999998</v>
      </c>
    </row>
    <row r="1749" spans="1:6">
      <c r="A1749" s="30"/>
    </row>
    <row r="1750" spans="1:6">
      <c r="A1750" s="9" t="s">
        <v>2171</v>
      </c>
    </row>
    <row r="1751" spans="1:6">
      <c r="A1751" s="9" t="s">
        <v>1376</v>
      </c>
    </row>
    <row r="1752" spans="1:6">
      <c r="A1752" s="9">
        <v>7116164</v>
      </c>
      <c r="B1752" s="6" t="s">
        <v>646</v>
      </c>
      <c r="C1752" s="223">
        <v>3405</v>
      </c>
      <c r="D1752" s="233">
        <f>+'Cover Sheet'!$B$30</f>
        <v>0.24</v>
      </c>
      <c r="E1752" s="231">
        <v>0</v>
      </c>
      <c r="F1752" s="224">
        <f>+C1752*(1-D1752)+E1752</f>
        <v>2587.8000000000002</v>
      </c>
    </row>
    <row r="1753" spans="1:6" ht="15.75" thickBot="1"/>
    <row r="1754" spans="1:6" ht="18.75">
      <c r="A1754" s="174" t="s">
        <v>0</v>
      </c>
      <c r="B1754" s="178" t="s">
        <v>647</v>
      </c>
      <c r="C1754" s="470" t="s">
        <v>4</v>
      </c>
      <c r="D1754" s="191" t="s">
        <v>1105</v>
      </c>
      <c r="E1754" s="193" t="s">
        <v>1107</v>
      </c>
      <c r="F1754" s="485" t="s">
        <v>1104</v>
      </c>
    </row>
    <row r="1755" spans="1:6" ht="15.75" thickBot="1">
      <c r="A1755" s="176" t="s">
        <v>1</v>
      </c>
      <c r="B1755" s="179" t="s">
        <v>3</v>
      </c>
      <c r="C1755" s="471"/>
      <c r="D1755" s="192" t="s">
        <v>1106</v>
      </c>
      <c r="E1755" s="194"/>
      <c r="F1755" s="486"/>
    </row>
    <row r="1762" spans="1:6">
      <c r="B1762" s="120" t="s">
        <v>648</v>
      </c>
    </row>
    <row r="1763" spans="1:6">
      <c r="A1763" s="22"/>
    </row>
    <row r="1764" spans="1:6">
      <c r="A1764" s="9" t="s">
        <v>2072</v>
      </c>
    </row>
    <row r="1765" spans="1:6">
      <c r="A1765" s="9">
        <v>7104861</v>
      </c>
      <c r="B1765" s="6" t="s">
        <v>650</v>
      </c>
      <c r="C1765" s="223">
        <v>3895</v>
      </c>
      <c r="D1765" s="233">
        <f>+'Cover Sheet'!$B$30</f>
        <v>0.24</v>
      </c>
      <c r="E1765" s="231">
        <v>0</v>
      </c>
      <c r="F1765" s="224">
        <f>+C1765*(1-D1765)+E1765</f>
        <v>2960.2</v>
      </c>
    </row>
    <row r="1766" spans="1:6">
      <c r="B1766" s="3" t="s">
        <v>138</v>
      </c>
    </row>
    <row r="1767" spans="1:6">
      <c r="B1767" s="3" t="s">
        <v>651</v>
      </c>
    </row>
    <row r="1768" spans="1:6">
      <c r="A1768" s="23"/>
    </row>
    <row r="1769" spans="1:6" s="384" customFormat="1">
      <c r="A1769" s="23"/>
      <c r="C1769" s="395"/>
      <c r="D1769" s="393"/>
      <c r="E1769" s="394"/>
      <c r="F1769" s="394"/>
    </row>
    <row r="1770" spans="1:6" s="384" customFormat="1">
      <c r="A1770" s="23"/>
      <c r="C1770" s="395"/>
      <c r="D1770" s="393"/>
      <c r="E1770" s="394"/>
      <c r="F1770" s="394"/>
    </row>
    <row r="1771" spans="1:6">
      <c r="A1771" s="9" t="s">
        <v>2039</v>
      </c>
    </row>
    <row r="1772" spans="1:6">
      <c r="A1772" s="9">
        <v>6958576</v>
      </c>
      <c r="B1772" s="6" t="s">
        <v>652</v>
      </c>
      <c r="C1772" s="223">
        <v>4160</v>
      </c>
      <c r="D1772" s="233">
        <f>+'Cover Sheet'!$B$30</f>
        <v>0.24</v>
      </c>
      <c r="E1772" s="231">
        <v>0</v>
      </c>
      <c r="F1772" s="224">
        <f>+C1772*(1-D1772)+E1772</f>
        <v>3161.6</v>
      </c>
    </row>
    <row r="1773" spans="1:6">
      <c r="B1773" s="3" t="s">
        <v>653</v>
      </c>
    </row>
    <row r="1774" spans="1:6">
      <c r="B1774" s="3" t="s">
        <v>654</v>
      </c>
    </row>
    <row r="1775" spans="1:6">
      <c r="B1775" s="3" t="s">
        <v>655</v>
      </c>
    </row>
    <row r="1776" spans="1:6">
      <c r="A1776" s="22"/>
    </row>
    <row r="1777" spans="1:6">
      <c r="A1777" s="9" t="s">
        <v>2148</v>
      </c>
    </row>
    <row r="1778" spans="1:6">
      <c r="A1778" s="9" t="s">
        <v>2057</v>
      </c>
    </row>
    <row r="1779" spans="1:6">
      <c r="A1779" s="9">
        <v>6958577</v>
      </c>
      <c r="B1779" s="6" t="s">
        <v>656</v>
      </c>
      <c r="C1779" s="223">
        <v>4255</v>
      </c>
      <c r="D1779" s="233">
        <f>+'Cover Sheet'!$B$30</f>
        <v>0.24</v>
      </c>
      <c r="E1779" s="231">
        <v>0</v>
      </c>
      <c r="F1779" s="224">
        <f>+C1779*(1-D1779)+E1779</f>
        <v>3233.8</v>
      </c>
    </row>
    <row r="1780" spans="1:6">
      <c r="B1780" s="3" t="s">
        <v>653</v>
      </c>
    </row>
    <row r="1781" spans="1:6">
      <c r="B1781" s="3" t="s">
        <v>654</v>
      </c>
    </row>
    <row r="1782" spans="1:6">
      <c r="B1782" s="3" t="s">
        <v>655</v>
      </c>
    </row>
    <row r="1783" spans="1:6">
      <c r="A1783" s="22"/>
    </row>
    <row r="1784" spans="1:6">
      <c r="A1784" s="9" t="s">
        <v>2154</v>
      </c>
    </row>
    <row r="1785" spans="1:6">
      <c r="A1785" s="9" t="s">
        <v>1373</v>
      </c>
    </row>
    <row r="1786" spans="1:6">
      <c r="A1786" s="9">
        <v>6958578</v>
      </c>
      <c r="B1786" s="6" t="s">
        <v>657</v>
      </c>
      <c r="C1786" s="223">
        <v>4350</v>
      </c>
      <c r="D1786" s="233">
        <f>+'Cover Sheet'!$B$30</f>
        <v>0.24</v>
      </c>
      <c r="E1786" s="231">
        <v>0</v>
      </c>
      <c r="F1786" s="224">
        <f>+C1786*(1-D1786)+E1786</f>
        <v>3306</v>
      </c>
    </row>
    <row r="1787" spans="1:6">
      <c r="B1787" s="3" t="s">
        <v>653</v>
      </c>
    </row>
    <row r="1788" spans="1:6">
      <c r="B1788" s="3" t="s">
        <v>654</v>
      </c>
    </row>
    <row r="1789" spans="1:6">
      <c r="B1789" s="3" t="s">
        <v>655</v>
      </c>
    </row>
    <row r="1790" spans="1:6">
      <c r="A1790" s="11"/>
    </row>
    <row r="1791" spans="1:6">
      <c r="A1791" s="9" t="s">
        <v>2172</v>
      </c>
    </row>
    <row r="1792" spans="1:6">
      <c r="A1792" s="9" t="s">
        <v>172</v>
      </c>
    </row>
    <row r="1793" spans="1:6">
      <c r="A1793" s="9">
        <v>6958579</v>
      </c>
      <c r="B1793" s="6" t="s">
        <v>658</v>
      </c>
      <c r="C1793" s="223">
        <v>4445</v>
      </c>
      <c r="D1793" s="233">
        <f>+'Cover Sheet'!$B$30</f>
        <v>0.24</v>
      </c>
      <c r="E1793" s="231">
        <v>0</v>
      </c>
      <c r="F1793" s="224">
        <f>+C1793*(1-D1793)+E1793</f>
        <v>3378.2</v>
      </c>
    </row>
    <row r="1794" spans="1:6">
      <c r="B1794" s="3" t="s">
        <v>653</v>
      </c>
    </row>
    <row r="1795" spans="1:6">
      <c r="B1795" s="3" t="s">
        <v>654</v>
      </c>
    </row>
    <row r="1796" spans="1:6">
      <c r="B1796" s="3" t="s">
        <v>655</v>
      </c>
    </row>
    <row r="1797" spans="1:6" ht="15.75" thickBot="1">
      <c r="A1797" s="102"/>
    </row>
    <row r="1798" spans="1:6" ht="18.75">
      <c r="A1798" s="174" t="s">
        <v>0</v>
      </c>
      <c r="B1798" s="175" t="s">
        <v>503</v>
      </c>
      <c r="C1798" s="470" t="s">
        <v>4</v>
      </c>
      <c r="D1798" s="191" t="s">
        <v>1105</v>
      </c>
      <c r="E1798" s="193" t="s">
        <v>1107</v>
      </c>
      <c r="F1798" s="485" t="s">
        <v>1104</v>
      </c>
    </row>
    <row r="1799" spans="1:6" ht="15.75" thickBot="1">
      <c r="A1799" s="176" t="s">
        <v>1</v>
      </c>
      <c r="B1799" s="177" t="s">
        <v>3</v>
      </c>
      <c r="C1799" s="471"/>
      <c r="D1799" s="192" t="s">
        <v>1106</v>
      </c>
      <c r="E1799" s="194"/>
      <c r="F1799" s="486"/>
    </row>
    <row r="1800" spans="1:6">
      <c r="A1800" s="94"/>
      <c r="B1800" s="95"/>
      <c r="C1800" s="247"/>
      <c r="E1800" s="232"/>
    </row>
    <row r="1801" spans="1:6">
      <c r="A1801" s="9">
        <v>7102606</v>
      </c>
      <c r="B1801" s="6" t="s">
        <v>659</v>
      </c>
      <c r="C1801" s="223">
        <v>835</v>
      </c>
      <c r="D1801" s="233">
        <f>+'Cover Sheet'!$B$30</f>
        <v>0.24</v>
      </c>
      <c r="E1801" s="231">
        <v>0</v>
      </c>
      <c r="F1801" s="224">
        <f>+C1801*(1-D1801)+E1801</f>
        <v>634.6</v>
      </c>
    </row>
    <row r="1802" spans="1:6">
      <c r="B1802" s="3" t="s">
        <v>660</v>
      </c>
    </row>
    <row r="1803" spans="1:6">
      <c r="B1803" s="3" t="s">
        <v>661</v>
      </c>
    </row>
    <row r="1804" spans="1:6">
      <c r="B1804" s="16" t="s">
        <v>662</v>
      </c>
    </row>
    <row r="1805" spans="1:6">
      <c r="B1805" s="16" t="s">
        <v>663</v>
      </c>
    </row>
    <row r="1806" spans="1:6">
      <c r="A1806" s="11" t="s">
        <v>44</v>
      </c>
    </row>
    <row r="1807" spans="1:6" s="384" customFormat="1">
      <c r="A1807" s="11"/>
      <c r="C1807" s="395"/>
      <c r="D1807" s="393"/>
      <c r="E1807" s="394"/>
      <c r="F1807" s="394"/>
    </row>
    <row r="1808" spans="1:6" s="384" customFormat="1">
      <c r="A1808" s="11"/>
      <c r="C1808" s="395"/>
      <c r="D1808" s="393"/>
      <c r="E1808" s="394"/>
      <c r="F1808" s="394"/>
    </row>
    <row r="1809" spans="1:6" s="384" customFormat="1">
      <c r="A1809" s="11"/>
      <c r="C1809" s="395"/>
      <c r="D1809" s="393"/>
      <c r="E1809" s="394"/>
      <c r="F1809" s="394"/>
    </row>
    <row r="1810" spans="1:6" s="384" customFormat="1" ht="15.75" thickBot="1">
      <c r="A1810" s="11"/>
      <c r="C1810" s="395"/>
      <c r="D1810" s="393"/>
      <c r="E1810" s="394"/>
      <c r="F1810" s="394"/>
    </row>
    <row r="1811" spans="1:6" ht="18.75">
      <c r="A1811" s="174" t="s">
        <v>0</v>
      </c>
      <c r="B1811" s="178" t="s">
        <v>664</v>
      </c>
      <c r="C1811" s="470" t="s">
        <v>4</v>
      </c>
      <c r="D1811" s="191" t="s">
        <v>1105</v>
      </c>
      <c r="E1811" s="193" t="s">
        <v>1107</v>
      </c>
      <c r="F1811" s="485" t="s">
        <v>1104</v>
      </c>
    </row>
    <row r="1812" spans="1:6" ht="15.75" thickBot="1">
      <c r="A1812" s="176" t="s">
        <v>1</v>
      </c>
      <c r="B1812" s="179" t="s">
        <v>3</v>
      </c>
      <c r="C1812" s="471"/>
      <c r="D1812" s="192" t="s">
        <v>1106</v>
      </c>
      <c r="E1812" s="194"/>
      <c r="F1812" s="486"/>
    </row>
    <row r="1824" spans="1:6" ht="15.75" thickBot="1"/>
    <row r="1825" spans="1:6" ht="18.75">
      <c r="A1825" s="174" t="s">
        <v>0</v>
      </c>
      <c r="B1825" s="178" t="s">
        <v>665</v>
      </c>
      <c r="C1825" s="470" t="s">
        <v>4</v>
      </c>
      <c r="D1825" s="191" t="s">
        <v>1105</v>
      </c>
      <c r="E1825" s="193" t="s">
        <v>1107</v>
      </c>
      <c r="F1825" s="485" t="s">
        <v>1104</v>
      </c>
    </row>
    <row r="1826" spans="1:6" ht="15.75" thickBot="1">
      <c r="A1826" s="176" t="s">
        <v>1</v>
      </c>
      <c r="B1826" s="179" t="s">
        <v>3</v>
      </c>
      <c r="C1826" s="471"/>
      <c r="D1826" s="192" t="s">
        <v>1106</v>
      </c>
      <c r="E1826" s="194"/>
      <c r="F1826" s="486"/>
    </row>
    <row r="1827" spans="1:6">
      <c r="A1827" s="6" t="s">
        <v>170</v>
      </c>
    </row>
    <row r="1828" spans="1:6">
      <c r="A1828" s="6" t="s">
        <v>666</v>
      </c>
      <c r="B1828" s="6" t="s">
        <v>667</v>
      </c>
      <c r="C1828" s="223">
        <v>4380</v>
      </c>
      <c r="D1828" s="233">
        <f>+'Cover Sheet'!$B$30</f>
        <v>0.24</v>
      </c>
      <c r="E1828" s="231">
        <v>0</v>
      </c>
      <c r="F1828" s="224">
        <f>+C1828*(1-D1828)+E1828</f>
        <v>3328.8</v>
      </c>
    </row>
    <row r="1829" spans="1:6">
      <c r="A1829"/>
      <c r="B1829" s="3" t="s">
        <v>668</v>
      </c>
    </row>
    <row r="1830" spans="1:6">
      <c r="A1830"/>
      <c r="B1830" s="3" t="s">
        <v>669</v>
      </c>
    </row>
    <row r="1831" spans="1:6">
      <c r="A1831" s="96"/>
    </row>
    <row r="1832" spans="1:6">
      <c r="A1832" s="6" t="s">
        <v>171</v>
      </c>
    </row>
    <row r="1833" spans="1:6">
      <c r="A1833" s="6" t="s">
        <v>670</v>
      </c>
      <c r="B1833" s="6" t="s">
        <v>671</v>
      </c>
      <c r="C1833" s="223">
        <v>4525</v>
      </c>
      <c r="D1833" s="233">
        <f>+'Cover Sheet'!$B$30</f>
        <v>0.24</v>
      </c>
      <c r="E1833" s="231">
        <v>0</v>
      </c>
      <c r="F1833" s="224">
        <f>+C1833*(1-D1833)+E1833</f>
        <v>3439</v>
      </c>
    </row>
    <row r="1834" spans="1:6">
      <c r="A1834"/>
      <c r="B1834" s="3" t="s">
        <v>668</v>
      </c>
    </row>
    <row r="1835" spans="1:6">
      <c r="A1835"/>
      <c r="B1835" s="3" t="s">
        <v>669</v>
      </c>
    </row>
    <row r="1836" spans="1:6" ht="15.75" thickBot="1">
      <c r="A1836" s="96"/>
    </row>
    <row r="1837" spans="1:6" ht="18.75">
      <c r="A1837" s="174" t="s">
        <v>0</v>
      </c>
      <c r="B1837" s="178" t="s">
        <v>672</v>
      </c>
      <c r="C1837" s="470" t="s">
        <v>4</v>
      </c>
      <c r="D1837" s="191" t="s">
        <v>1105</v>
      </c>
      <c r="E1837" s="193" t="s">
        <v>1107</v>
      </c>
      <c r="F1837" s="485" t="s">
        <v>1104</v>
      </c>
    </row>
    <row r="1838" spans="1:6" ht="15.75" thickBot="1">
      <c r="A1838" s="176" t="s">
        <v>1</v>
      </c>
      <c r="B1838" s="179" t="s">
        <v>3</v>
      </c>
      <c r="C1838" s="471"/>
      <c r="D1838" s="192" t="s">
        <v>1106</v>
      </c>
      <c r="E1838" s="194"/>
      <c r="F1838" s="486"/>
    </row>
    <row r="1839" spans="1:6">
      <c r="A1839" s="101"/>
    </row>
    <row r="1840" spans="1:6">
      <c r="B1840" s="9" t="s">
        <v>673</v>
      </c>
    </row>
    <row r="1841" spans="1:6">
      <c r="B1841" s="79" t="s">
        <v>674</v>
      </c>
    </row>
    <row r="1842" spans="1:6">
      <c r="B1842" s="20" t="s">
        <v>675</v>
      </c>
    </row>
    <row r="1843" spans="1:6">
      <c r="A1843" s="126"/>
    </row>
    <row r="1844" spans="1:6">
      <c r="A1844" s="6" t="s">
        <v>2073</v>
      </c>
    </row>
    <row r="1845" spans="1:6">
      <c r="A1845" s="6" t="s">
        <v>676</v>
      </c>
      <c r="B1845" s="6" t="s">
        <v>677</v>
      </c>
      <c r="C1845" s="223">
        <v>4295</v>
      </c>
      <c r="D1845" s="233">
        <f>+'Cover Sheet'!$B$30</f>
        <v>0.24</v>
      </c>
      <c r="E1845" s="231">
        <v>0</v>
      </c>
      <c r="F1845" s="224">
        <f>+C1845*(1-D1845)+E1845</f>
        <v>3264.2</v>
      </c>
    </row>
    <row r="1846" spans="1:6">
      <c r="A1846" s="127"/>
      <c r="C1846" s="269"/>
    </row>
    <row r="1847" spans="1:6">
      <c r="A1847" s="53" t="s">
        <v>678</v>
      </c>
      <c r="B1847" s="53" t="s">
        <v>679</v>
      </c>
      <c r="C1847" s="223">
        <v>1065</v>
      </c>
      <c r="D1847" s="233">
        <f>+'Cover Sheet'!$B$30</f>
        <v>0.24</v>
      </c>
      <c r="E1847" s="231">
        <v>0</v>
      </c>
      <c r="F1847" s="224">
        <f>+C1847*(1-D1847)+E1847</f>
        <v>809.4</v>
      </c>
    </row>
    <row r="1848" spans="1:6">
      <c r="A1848"/>
      <c r="B1848" s="128" t="s">
        <v>2044</v>
      </c>
      <c r="C1848" s="269"/>
    </row>
    <row r="1849" spans="1:6">
      <c r="A1849" s="53" t="s">
        <v>680</v>
      </c>
      <c r="B1849" s="53" t="s">
        <v>681</v>
      </c>
      <c r="C1849" s="223">
        <v>1065</v>
      </c>
      <c r="D1849" s="233">
        <f>+'Cover Sheet'!$B$30</f>
        <v>0.24</v>
      </c>
      <c r="E1849" s="231">
        <v>0</v>
      </c>
      <c r="F1849" s="224">
        <f>+C1849*(1-D1849)+E1849</f>
        <v>809.4</v>
      </c>
    </row>
    <row r="1850" spans="1:6">
      <c r="A1850"/>
      <c r="B1850" s="128" t="s">
        <v>2044</v>
      </c>
      <c r="C1850" s="269"/>
    </row>
    <row r="1851" spans="1:6">
      <c r="A1851" s="53" t="s">
        <v>682</v>
      </c>
      <c r="B1851" s="53" t="s">
        <v>683</v>
      </c>
      <c r="C1851" s="223">
        <v>1125</v>
      </c>
      <c r="D1851" s="233">
        <f>+'Cover Sheet'!$B$30</f>
        <v>0.24</v>
      </c>
      <c r="E1851" s="231">
        <v>0</v>
      </c>
      <c r="F1851" s="224">
        <f>+C1851*(1-D1851)+E1851</f>
        <v>855</v>
      </c>
    </row>
    <row r="1852" spans="1:6">
      <c r="A1852"/>
      <c r="B1852" s="128" t="s">
        <v>1358</v>
      </c>
      <c r="C1852" s="269"/>
    </row>
    <row r="1853" spans="1:6">
      <c r="A1853" s="53" t="s">
        <v>684</v>
      </c>
      <c r="B1853" s="53" t="s">
        <v>685</v>
      </c>
      <c r="C1853" s="223">
        <v>1190</v>
      </c>
      <c r="D1853" s="233">
        <f>+'Cover Sheet'!$B$30</f>
        <v>0.24</v>
      </c>
      <c r="E1853" s="231">
        <v>0</v>
      </c>
      <c r="F1853" s="224">
        <f>+C1853*(1-D1853)+E1853</f>
        <v>904.4</v>
      </c>
    </row>
    <row r="1854" spans="1:6">
      <c r="A1854"/>
      <c r="B1854" s="128" t="s">
        <v>1358</v>
      </c>
      <c r="C1854" s="269"/>
    </row>
    <row r="1855" spans="1:6">
      <c r="A1855" s="97"/>
      <c r="C1855" s="269"/>
    </row>
    <row r="1856" spans="1:6">
      <c r="A1856" s="6" t="s">
        <v>2074</v>
      </c>
      <c r="C1856" s="269"/>
    </row>
    <row r="1857" spans="1:6">
      <c r="A1857" s="6" t="s">
        <v>2173</v>
      </c>
      <c r="C1857" s="269"/>
    </row>
    <row r="1858" spans="1:6">
      <c r="A1858" s="6" t="s">
        <v>686</v>
      </c>
      <c r="B1858" s="6" t="s">
        <v>687</v>
      </c>
      <c r="C1858" s="223">
        <v>4430</v>
      </c>
      <c r="D1858" s="233">
        <f>+'Cover Sheet'!$B$30</f>
        <v>0.24</v>
      </c>
      <c r="E1858" s="231">
        <v>0</v>
      </c>
      <c r="F1858" s="224">
        <f>+C1858*(1-D1858)+E1858</f>
        <v>3366.8</v>
      </c>
    </row>
    <row r="1859" spans="1:6">
      <c r="A1859" s="44"/>
      <c r="C1859" s="269"/>
    </row>
    <row r="1860" spans="1:6">
      <c r="A1860" s="53" t="s">
        <v>688</v>
      </c>
      <c r="B1860" s="53" t="s">
        <v>679</v>
      </c>
      <c r="C1860" s="223">
        <v>1065</v>
      </c>
      <c r="D1860" s="233">
        <f>+'Cover Sheet'!$B$30</f>
        <v>0.24</v>
      </c>
      <c r="E1860" s="231">
        <v>0</v>
      </c>
      <c r="F1860" s="224">
        <f>+C1860*(1-D1860)+E1860</f>
        <v>809.4</v>
      </c>
    </row>
    <row r="1861" spans="1:6">
      <c r="A1861"/>
      <c r="B1861" s="128" t="s">
        <v>2039</v>
      </c>
      <c r="C1861" s="269"/>
    </row>
    <row r="1862" spans="1:6">
      <c r="A1862" s="53" t="s">
        <v>689</v>
      </c>
      <c r="B1862" s="53" t="s">
        <v>681</v>
      </c>
      <c r="C1862" s="223">
        <v>1065</v>
      </c>
      <c r="D1862" s="233">
        <f>+'Cover Sheet'!$B$30</f>
        <v>0.24</v>
      </c>
      <c r="E1862" s="231">
        <v>0</v>
      </c>
      <c r="F1862" s="224">
        <f>+C1862*(1-D1862)+E1862</f>
        <v>809.4</v>
      </c>
    </row>
    <row r="1863" spans="1:6">
      <c r="A1863"/>
      <c r="B1863" s="128" t="s">
        <v>2075</v>
      </c>
      <c r="C1863" s="269"/>
    </row>
    <row r="1864" spans="1:6">
      <c r="A1864" s="53" t="s">
        <v>690</v>
      </c>
      <c r="B1864" s="53" t="s">
        <v>683</v>
      </c>
      <c r="C1864" s="223">
        <v>1125</v>
      </c>
      <c r="D1864" s="233">
        <f>+'Cover Sheet'!$B$30</f>
        <v>0.24</v>
      </c>
      <c r="E1864" s="231">
        <v>0</v>
      </c>
      <c r="F1864" s="224">
        <f>+C1864*(1-D1864)+E1864</f>
        <v>855</v>
      </c>
    </row>
    <row r="1865" spans="1:6">
      <c r="A1865"/>
      <c r="B1865" s="128" t="s">
        <v>691</v>
      </c>
      <c r="C1865" s="269"/>
    </row>
    <row r="1866" spans="1:6">
      <c r="A1866"/>
      <c r="B1866" s="52" t="s">
        <v>1383</v>
      </c>
      <c r="C1866" s="269" t="s">
        <v>44</v>
      </c>
    </row>
    <row r="1867" spans="1:6">
      <c r="A1867" s="53" t="s">
        <v>692</v>
      </c>
      <c r="B1867" s="53" t="s">
        <v>685</v>
      </c>
      <c r="C1867" s="223">
        <v>1190</v>
      </c>
      <c r="D1867" s="233">
        <f>+'Cover Sheet'!$B$30</f>
        <v>0.24</v>
      </c>
      <c r="E1867" s="231">
        <v>0</v>
      </c>
      <c r="F1867" s="224">
        <f>+C1867*(1-D1867)+E1867</f>
        <v>904.4</v>
      </c>
    </row>
    <row r="1868" spans="1:6">
      <c r="A1868"/>
      <c r="B1868" s="128" t="s">
        <v>1384</v>
      </c>
    </row>
    <row r="1869" spans="1:6" ht="15.75">
      <c r="A1869" s="71"/>
    </row>
    <row r="1870" spans="1:6">
      <c r="B1870" s="133" t="s">
        <v>693</v>
      </c>
    </row>
    <row r="1871" spans="1:6">
      <c r="A1871"/>
    </row>
    <row r="1872" spans="1:6">
      <c r="A1872"/>
    </row>
    <row r="1873" spans="1:6">
      <c r="B1873" s="9" t="s">
        <v>673</v>
      </c>
    </row>
    <row r="1874" spans="1:6">
      <c r="B1874" s="79" t="s">
        <v>694</v>
      </c>
    </row>
    <row r="1875" spans="1:6">
      <c r="B1875" s="20" t="s">
        <v>675</v>
      </c>
    </row>
    <row r="1876" spans="1:6">
      <c r="A1876" s="129"/>
    </row>
    <row r="1877" spans="1:6">
      <c r="A1877" s="15" t="s">
        <v>2076</v>
      </c>
    </row>
    <row r="1878" spans="1:6">
      <c r="A1878" s="15" t="s">
        <v>2174</v>
      </c>
    </row>
    <row r="1879" spans="1:6">
      <c r="A1879" s="15" t="s">
        <v>695</v>
      </c>
    </row>
    <row r="1880" spans="1:6">
      <c r="A1880" s="6" t="s">
        <v>696</v>
      </c>
      <c r="B1880" s="6" t="s">
        <v>697</v>
      </c>
      <c r="C1880" s="223">
        <v>4575</v>
      </c>
      <c r="D1880" s="233">
        <f>+'Cover Sheet'!$B$30</f>
        <v>0.24</v>
      </c>
      <c r="E1880" s="231">
        <v>0</v>
      </c>
      <c r="F1880" s="224">
        <f>+C1880*(1-D1880)+E1880</f>
        <v>3477</v>
      </c>
    </row>
    <row r="1881" spans="1:6">
      <c r="A1881" s="130"/>
      <c r="C1881" s="269"/>
    </row>
    <row r="1882" spans="1:6">
      <c r="A1882" s="53" t="s">
        <v>698</v>
      </c>
      <c r="B1882" s="53" t="s">
        <v>679</v>
      </c>
      <c r="C1882" s="223">
        <v>1065</v>
      </c>
      <c r="D1882" s="233">
        <f>+'Cover Sheet'!$B$30</f>
        <v>0.24</v>
      </c>
      <c r="E1882" s="231">
        <v>0</v>
      </c>
      <c r="F1882" s="224">
        <f>+C1882*(1-D1882)+E1882</f>
        <v>809.4</v>
      </c>
    </row>
    <row r="1883" spans="1:6">
      <c r="A1883"/>
      <c r="B1883" s="128" t="s">
        <v>2039</v>
      </c>
      <c r="C1883" s="269"/>
    </row>
    <row r="1884" spans="1:6">
      <c r="A1884" s="53" t="s">
        <v>699</v>
      </c>
      <c r="B1884" s="53" t="s">
        <v>681</v>
      </c>
      <c r="C1884" s="223">
        <v>1065</v>
      </c>
      <c r="D1884" s="233">
        <f>+'Cover Sheet'!$B$30</f>
        <v>0.24</v>
      </c>
      <c r="E1884" s="231">
        <v>0</v>
      </c>
      <c r="F1884" s="224">
        <f>+C1884*(1-D1884)+E1884</f>
        <v>809.4</v>
      </c>
    </row>
    <row r="1885" spans="1:6">
      <c r="A1885"/>
      <c r="B1885" s="128" t="s">
        <v>2077</v>
      </c>
      <c r="C1885" s="269"/>
    </row>
    <row r="1886" spans="1:6">
      <c r="A1886" s="53" t="s">
        <v>700</v>
      </c>
      <c r="B1886" s="53" t="s">
        <v>683</v>
      </c>
      <c r="C1886" s="223">
        <v>1125</v>
      </c>
      <c r="D1886" s="233">
        <f>+'Cover Sheet'!$B$30</f>
        <v>0.24</v>
      </c>
      <c r="E1886" s="231">
        <v>0</v>
      </c>
      <c r="F1886" s="224">
        <f>+C1886*(1-D1886)+E1886</f>
        <v>855</v>
      </c>
    </row>
    <row r="1887" spans="1:6">
      <c r="A1887"/>
      <c r="B1887" s="128" t="s">
        <v>2177</v>
      </c>
      <c r="C1887" s="269"/>
    </row>
    <row r="1888" spans="1:6">
      <c r="A1888"/>
      <c r="B1888" s="128" t="s">
        <v>1385</v>
      </c>
      <c r="C1888" s="269"/>
    </row>
    <row r="1889" spans="1:6">
      <c r="A1889" s="53" t="s">
        <v>701</v>
      </c>
      <c r="B1889" s="53" t="s">
        <v>685</v>
      </c>
      <c r="C1889" s="223">
        <v>1190</v>
      </c>
      <c r="D1889" s="233">
        <f>+'Cover Sheet'!$B$30</f>
        <v>0.24</v>
      </c>
      <c r="E1889" s="231">
        <v>0</v>
      </c>
      <c r="F1889" s="224">
        <f>+C1889*(1-D1889)+E1889</f>
        <v>904.4</v>
      </c>
    </row>
    <row r="1890" spans="1:6">
      <c r="A1890"/>
      <c r="B1890" s="128" t="s">
        <v>1386</v>
      </c>
      <c r="C1890" s="269"/>
    </row>
    <row r="1891" spans="1:6">
      <c r="A1891" s="128"/>
      <c r="C1891" s="269"/>
    </row>
    <row r="1892" spans="1:6">
      <c r="A1892" s="6" t="s">
        <v>1366</v>
      </c>
      <c r="C1892" s="269"/>
    </row>
    <row r="1893" spans="1:6">
      <c r="A1893" s="6" t="s">
        <v>2175</v>
      </c>
      <c r="C1893" s="269"/>
    </row>
    <row r="1894" spans="1:6">
      <c r="A1894" s="6" t="s">
        <v>1387</v>
      </c>
      <c r="C1894" s="269"/>
    </row>
    <row r="1895" spans="1:6">
      <c r="A1895" s="6" t="s">
        <v>702</v>
      </c>
      <c r="B1895" s="6" t="s">
        <v>703</v>
      </c>
      <c r="C1895" s="223">
        <v>4850</v>
      </c>
      <c r="D1895" s="233">
        <f>+'Cover Sheet'!$B$30</f>
        <v>0.24</v>
      </c>
      <c r="E1895" s="231">
        <v>0</v>
      </c>
      <c r="F1895" s="224">
        <f>+C1895*(1-D1895)+E1895</f>
        <v>3686</v>
      </c>
    </row>
    <row r="1896" spans="1:6">
      <c r="A1896" s="101"/>
      <c r="C1896" s="269"/>
    </row>
    <row r="1897" spans="1:6">
      <c r="A1897" s="53" t="s">
        <v>704</v>
      </c>
      <c r="B1897" s="53" t="s">
        <v>681</v>
      </c>
      <c r="C1897" s="223">
        <v>1065</v>
      </c>
      <c r="D1897" s="233">
        <f>+'Cover Sheet'!$B$30</f>
        <v>0.24</v>
      </c>
      <c r="E1897" s="231">
        <v>0</v>
      </c>
      <c r="F1897" s="224">
        <f>+C1897*(1-D1897)+E1897</f>
        <v>809.4</v>
      </c>
    </row>
    <row r="1898" spans="1:6">
      <c r="B1898" s="162" t="s">
        <v>1367</v>
      </c>
      <c r="C1898" s="269"/>
    </row>
    <row r="1899" spans="1:6">
      <c r="B1899" s="162" t="s">
        <v>1388</v>
      </c>
      <c r="C1899" s="269"/>
    </row>
    <row r="1900" spans="1:6">
      <c r="A1900" s="53" t="s">
        <v>705</v>
      </c>
      <c r="B1900" s="53" t="s">
        <v>683</v>
      </c>
      <c r="C1900" s="223">
        <v>1125</v>
      </c>
      <c r="D1900" s="233">
        <f>+'Cover Sheet'!$B$30</f>
        <v>0.24</v>
      </c>
      <c r="E1900" s="231">
        <v>0</v>
      </c>
      <c r="F1900" s="224">
        <f>+C1900*(1-D1900)+E1900</f>
        <v>855</v>
      </c>
    </row>
    <row r="1901" spans="1:6">
      <c r="A1901"/>
      <c r="B1901" s="128" t="s">
        <v>2176</v>
      </c>
      <c r="C1901" s="269"/>
    </row>
    <row r="1902" spans="1:6">
      <c r="A1902"/>
      <c r="B1902" s="128" t="s">
        <v>1383</v>
      </c>
      <c r="C1902" s="269"/>
    </row>
    <row r="1903" spans="1:6">
      <c r="A1903" s="53" t="s">
        <v>706</v>
      </c>
      <c r="B1903" s="53" t="s">
        <v>685</v>
      </c>
      <c r="C1903" s="223">
        <v>1190</v>
      </c>
      <c r="D1903" s="233">
        <f>+'Cover Sheet'!$B$30</f>
        <v>0.24</v>
      </c>
      <c r="E1903" s="231">
        <v>0</v>
      </c>
      <c r="F1903" s="224">
        <f>+C1903*(1-D1903)+E1903</f>
        <v>904.4</v>
      </c>
    </row>
    <row r="1904" spans="1:6">
      <c r="A1904"/>
      <c r="B1904" s="128" t="s">
        <v>1386</v>
      </c>
      <c r="C1904" s="269"/>
    </row>
    <row r="1905" spans="1:6" ht="15.75" thickBot="1">
      <c r="A1905" s="51"/>
    </row>
    <row r="1906" spans="1:6" ht="18.75">
      <c r="A1906" s="174" t="s">
        <v>0</v>
      </c>
      <c r="B1906" s="178" t="s">
        <v>707</v>
      </c>
      <c r="C1906" s="470" t="s">
        <v>4</v>
      </c>
      <c r="D1906" s="191" t="s">
        <v>1105</v>
      </c>
      <c r="E1906" s="193" t="s">
        <v>1107</v>
      </c>
      <c r="F1906" s="485" t="s">
        <v>1104</v>
      </c>
    </row>
    <row r="1907" spans="1:6" ht="15.75" thickBot="1">
      <c r="A1907" s="176" t="s">
        <v>1</v>
      </c>
      <c r="B1907" s="179" t="s">
        <v>3</v>
      </c>
      <c r="C1907" s="471"/>
      <c r="D1907" s="192" t="s">
        <v>1106</v>
      </c>
      <c r="E1907" s="194"/>
      <c r="F1907" s="486"/>
    </row>
    <row r="1908" spans="1:6">
      <c r="B1908" s="9" t="s">
        <v>673</v>
      </c>
    </row>
    <row r="1909" spans="1:6">
      <c r="B1909" s="79" t="s">
        <v>1995</v>
      </c>
    </row>
    <row r="1910" spans="1:6">
      <c r="A1910" s="1"/>
    </row>
    <row r="1911" spans="1:6">
      <c r="A1911" s="6" t="s">
        <v>2178</v>
      </c>
    </row>
    <row r="1912" spans="1:6">
      <c r="A1912" s="6" t="s">
        <v>708</v>
      </c>
    </row>
    <row r="1913" spans="1:6">
      <c r="A1913" s="6" t="s">
        <v>709</v>
      </c>
      <c r="B1913" s="6" t="s">
        <v>710</v>
      </c>
      <c r="C1913" s="223">
        <v>6120</v>
      </c>
      <c r="D1913" s="233">
        <f>+'Cover Sheet'!$B$30</f>
        <v>0.24</v>
      </c>
      <c r="E1913" s="231">
        <v>0</v>
      </c>
      <c r="F1913" s="224">
        <f>+C1913*(1-D1913)+E1913</f>
        <v>4651.2</v>
      </c>
    </row>
    <row r="1914" spans="1:6" ht="5.25" customHeight="1">
      <c r="A1914" s="101"/>
      <c r="C1914" s="269"/>
    </row>
    <row r="1915" spans="1:6">
      <c r="A1915" s="53" t="s">
        <v>711</v>
      </c>
      <c r="B1915" s="53" t="s">
        <v>683</v>
      </c>
      <c r="C1915" s="223">
        <v>1125</v>
      </c>
      <c r="D1915" s="233">
        <f>+'Cover Sheet'!$B$30</f>
        <v>0.24</v>
      </c>
      <c r="E1915" s="231">
        <v>0</v>
      </c>
      <c r="F1915" s="224">
        <f>+C1915*(1-D1915)+E1915</f>
        <v>855</v>
      </c>
    </row>
    <row r="1916" spans="1:6">
      <c r="B1916" s="128" t="s">
        <v>712</v>
      </c>
      <c r="C1916" s="269"/>
    </row>
    <row r="1917" spans="1:6">
      <c r="B1917" s="128" t="s">
        <v>1383</v>
      </c>
      <c r="C1917" s="269"/>
    </row>
    <row r="1918" spans="1:6">
      <c r="A1918" s="53" t="s">
        <v>713</v>
      </c>
      <c r="B1918" s="53" t="s">
        <v>685</v>
      </c>
      <c r="C1918" s="223">
        <v>1190</v>
      </c>
      <c r="D1918" s="233">
        <f>+'Cover Sheet'!$B$30</f>
        <v>0.24</v>
      </c>
      <c r="E1918" s="231">
        <v>0</v>
      </c>
      <c r="F1918" s="224">
        <f>+C1918*(1-D1918)+E1918</f>
        <v>904.4</v>
      </c>
    </row>
    <row r="1919" spans="1:6">
      <c r="B1919" s="128" t="s">
        <v>1386</v>
      </c>
    </row>
    <row r="1920" spans="1:6">
      <c r="B1920" s="6" t="s">
        <v>714</v>
      </c>
    </row>
    <row r="1921" spans="1:6">
      <c r="A1921"/>
    </row>
    <row r="1922" spans="1:6">
      <c r="B1922" s="9" t="s">
        <v>673</v>
      </c>
    </row>
    <row r="1923" spans="1:6">
      <c r="B1923" s="79" t="s">
        <v>1995</v>
      </c>
    </row>
    <row r="1924" spans="1:6" s="384" customFormat="1">
      <c r="A1924" s="1"/>
      <c r="C1924" s="395"/>
      <c r="D1924" s="393"/>
      <c r="E1924" s="394"/>
      <c r="F1924" s="394"/>
    </row>
    <row r="1925" spans="1:6">
      <c r="A1925" s="6" t="s">
        <v>2179</v>
      </c>
      <c r="C1925" s="269"/>
    </row>
    <row r="1926" spans="1:6">
      <c r="A1926" s="6" t="s">
        <v>715</v>
      </c>
      <c r="B1926" s="6" t="s">
        <v>716</v>
      </c>
      <c r="C1926" s="223">
        <v>6250</v>
      </c>
      <c r="D1926" s="233">
        <f>+'Cover Sheet'!$B$30</f>
        <v>0.24</v>
      </c>
      <c r="E1926" s="231">
        <v>0</v>
      </c>
      <c r="F1926" s="224">
        <f>+C1926*(1-D1926)+E1926</f>
        <v>4750</v>
      </c>
    </row>
    <row r="1927" spans="1:6" ht="6.75" customHeight="1">
      <c r="A1927" s="101"/>
      <c r="C1927" s="269"/>
    </row>
    <row r="1928" spans="1:6">
      <c r="A1928" s="53" t="s">
        <v>717</v>
      </c>
      <c r="B1928" s="53" t="s">
        <v>683</v>
      </c>
      <c r="C1928" s="223">
        <v>1125</v>
      </c>
      <c r="D1928" s="233">
        <f>+'Cover Sheet'!$B$30</f>
        <v>0.24</v>
      </c>
      <c r="E1928" s="231">
        <v>0</v>
      </c>
      <c r="F1928" s="224">
        <f>+C1928*(1-D1928)+E1928</f>
        <v>855</v>
      </c>
    </row>
    <row r="1929" spans="1:6">
      <c r="A1929"/>
      <c r="B1929" s="128" t="s">
        <v>2180</v>
      </c>
      <c r="C1929" s="269"/>
    </row>
    <row r="1930" spans="1:6">
      <c r="A1930"/>
      <c r="B1930" s="128" t="s">
        <v>1389</v>
      </c>
      <c r="C1930" s="269"/>
    </row>
    <row r="1931" spans="1:6">
      <c r="A1931" s="53" t="s">
        <v>718</v>
      </c>
      <c r="B1931" s="53" t="s">
        <v>685</v>
      </c>
      <c r="C1931" s="223">
        <v>1190</v>
      </c>
      <c r="D1931" s="233">
        <f>+'Cover Sheet'!$B$30</f>
        <v>0.24</v>
      </c>
      <c r="E1931" s="231">
        <v>0</v>
      </c>
      <c r="F1931" s="224">
        <f>+C1931*(1-D1931)+E1931</f>
        <v>904.4</v>
      </c>
    </row>
    <row r="1932" spans="1:6">
      <c r="A1932"/>
      <c r="B1932" s="128" t="s">
        <v>1390</v>
      </c>
      <c r="C1932" s="269"/>
    </row>
    <row r="1933" spans="1:6" s="384" customFormat="1" ht="15.75" thickBot="1">
      <c r="A1933" s="1"/>
      <c r="C1933" s="395"/>
      <c r="D1933" s="393"/>
      <c r="E1933" s="394"/>
      <c r="F1933" s="394"/>
    </row>
    <row r="1934" spans="1:6" s="384" customFormat="1" ht="18.75">
      <c r="A1934" s="174" t="s">
        <v>0</v>
      </c>
      <c r="B1934" s="178" t="s">
        <v>719</v>
      </c>
      <c r="C1934" s="470" t="s">
        <v>4</v>
      </c>
      <c r="D1934" s="191" t="s">
        <v>1105</v>
      </c>
      <c r="E1934" s="193" t="s">
        <v>1107</v>
      </c>
      <c r="F1934" s="485" t="s">
        <v>1104</v>
      </c>
    </row>
    <row r="1935" spans="1:6" s="384" customFormat="1" ht="15.75" thickBot="1">
      <c r="A1935" s="176" t="s">
        <v>1</v>
      </c>
      <c r="B1935" s="179" t="s">
        <v>3</v>
      </c>
      <c r="C1935" s="471"/>
      <c r="D1935" s="192" t="s">
        <v>1106</v>
      </c>
      <c r="E1935" s="194"/>
      <c r="F1935" s="486"/>
    </row>
    <row r="1936" spans="1:6" s="384" customFormat="1">
      <c r="A1936" s="129"/>
      <c r="B1936"/>
      <c r="C1936" s="267"/>
      <c r="D1936" s="229"/>
      <c r="E1936" s="231"/>
      <c r="F1936" s="231"/>
    </row>
    <row r="1937" spans="1:6" s="384" customFormat="1">
      <c r="A1937" s="5"/>
      <c r="B1937" s="79" t="s">
        <v>720</v>
      </c>
      <c r="C1937" s="267"/>
      <c r="D1937" s="229"/>
      <c r="E1937" s="231"/>
      <c r="F1937" s="231"/>
    </row>
    <row r="1938" spans="1:6" s="384" customFormat="1">
      <c r="A1938" s="1"/>
      <c r="B1938"/>
      <c r="C1938" s="267"/>
      <c r="D1938" s="229"/>
      <c r="E1938" s="231"/>
      <c r="F1938" s="231"/>
    </row>
    <row r="1939" spans="1:6" s="384" customFormat="1">
      <c r="A1939" s="6" t="s">
        <v>2181</v>
      </c>
      <c r="B1939"/>
      <c r="C1939" s="267"/>
      <c r="D1939" s="229"/>
      <c r="E1939" s="231"/>
      <c r="F1939" s="231"/>
    </row>
    <row r="1940" spans="1:6" s="384" customFormat="1">
      <c r="A1940" s="6" t="s">
        <v>721</v>
      </c>
      <c r="B1940"/>
      <c r="C1940" s="267"/>
      <c r="D1940" s="229"/>
      <c r="E1940" s="231"/>
      <c r="F1940" s="231"/>
    </row>
    <row r="1941" spans="1:6" s="384" customFormat="1">
      <c r="A1941" s="6" t="s">
        <v>722</v>
      </c>
      <c r="B1941" s="6" t="s">
        <v>723</v>
      </c>
      <c r="C1941" s="223">
        <v>7830</v>
      </c>
      <c r="D1941" s="233">
        <f>+'Cover Sheet'!$B$30</f>
        <v>0.24</v>
      </c>
      <c r="E1941" s="231">
        <v>0</v>
      </c>
      <c r="F1941" s="224">
        <f>+C1941*(1-D1941)+E1941</f>
        <v>5950.8</v>
      </c>
    </row>
    <row r="1942" spans="1:6" s="384" customFormat="1">
      <c r="A1942"/>
      <c r="B1942" s="3" t="s">
        <v>724</v>
      </c>
      <c r="C1942" s="267"/>
      <c r="D1942" s="229"/>
      <c r="E1942" s="231"/>
      <c r="F1942" s="231"/>
    </row>
    <row r="1943" spans="1:6" s="384" customFormat="1">
      <c r="A1943"/>
      <c r="B1943" s="3" t="s">
        <v>725</v>
      </c>
      <c r="C1943" s="267"/>
      <c r="D1943" s="229"/>
      <c r="E1943" s="231"/>
      <c r="F1943" s="231"/>
    </row>
    <row r="1944" spans="1:6" s="384" customFormat="1">
      <c r="A1944"/>
      <c r="B1944" s="3" t="s">
        <v>726</v>
      </c>
      <c r="C1944" s="267"/>
      <c r="D1944" s="229"/>
      <c r="E1944" s="231"/>
      <c r="F1944" s="231"/>
    </row>
    <row r="1945" spans="1:6">
      <c r="A1945"/>
      <c r="B1945" s="11" t="s">
        <v>669</v>
      </c>
    </row>
    <row r="1946" spans="1:6">
      <c r="A1946" s="131"/>
    </row>
    <row r="1947" spans="1:6">
      <c r="A1947" s="6" t="s">
        <v>2182</v>
      </c>
    </row>
    <row r="1948" spans="1:6">
      <c r="A1948" s="6" t="s">
        <v>727</v>
      </c>
    </row>
    <row r="1949" spans="1:6">
      <c r="A1949" s="6" t="s">
        <v>728</v>
      </c>
      <c r="B1949" s="6" t="s">
        <v>1313</v>
      </c>
      <c r="C1949" s="223">
        <v>7975</v>
      </c>
      <c r="D1949" s="233">
        <f>+'Cover Sheet'!$B$30</f>
        <v>0.24</v>
      </c>
      <c r="E1949" s="231">
        <v>0</v>
      </c>
      <c r="F1949" s="224">
        <f>+C1949*(1-D1949)+E1949</f>
        <v>6061</v>
      </c>
    </row>
    <row r="1950" spans="1:6">
      <c r="A1950"/>
      <c r="B1950" s="3" t="s">
        <v>724</v>
      </c>
    </row>
    <row r="1951" spans="1:6">
      <c r="A1951"/>
      <c r="B1951" s="3" t="s">
        <v>729</v>
      </c>
    </row>
    <row r="1952" spans="1:6">
      <c r="A1952"/>
      <c r="B1952" s="3" t="s">
        <v>726</v>
      </c>
    </row>
    <row r="1953" spans="1:6" ht="15.75" thickBot="1">
      <c r="A1953" s="97"/>
      <c r="C1953" s="269"/>
    </row>
    <row r="1954" spans="1:6" ht="18.75">
      <c r="A1954" s="174" t="s">
        <v>0</v>
      </c>
      <c r="B1954" s="175" t="s">
        <v>503</v>
      </c>
      <c r="C1954" s="470" t="s">
        <v>4</v>
      </c>
      <c r="D1954" s="191" t="s">
        <v>1105</v>
      </c>
      <c r="E1954" s="193" t="s">
        <v>1107</v>
      </c>
      <c r="F1954" s="485" t="s">
        <v>1104</v>
      </c>
    </row>
    <row r="1955" spans="1:6" ht="15.75" thickBot="1">
      <c r="A1955" s="176" t="s">
        <v>1</v>
      </c>
      <c r="B1955" s="177" t="s">
        <v>3</v>
      </c>
      <c r="C1955" s="471"/>
      <c r="D1955" s="192" t="s">
        <v>1106</v>
      </c>
      <c r="E1955" s="194"/>
      <c r="F1955" s="486"/>
    </row>
    <row r="1956" spans="1:6">
      <c r="A1956" s="51"/>
    </row>
    <row r="1957" spans="1:6">
      <c r="A1957" s="9">
        <v>6958978</v>
      </c>
      <c r="B1957" s="6" t="s">
        <v>730</v>
      </c>
      <c r="C1957" s="223">
        <v>1460</v>
      </c>
      <c r="D1957" s="233">
        <f>+'Cover Sheet'!$B$30</f>
        <v>0.24</v>
      </c>
      <c r="E1957" s="231">
        <v>270</v>
      </c>
      <c r="F1957" s="224">
        <f>+C1957*(1-D1957)+E1957</f>
        <v>1379.6</v>
      </c>
    </row>
    <row r="1958" spans="1:6">
      <c r="A1958"/>
      <c r="B1958" s="3" t="s">
        <v>731</v>
      </c>
    </row>
    <row r="1959" spans="1:6">
      <c r="A1959"/>
      <c r="B1959" s="3" t="s">
        <v>732</v>
      </c>
    </row>
    <row r="1960" spans="1:6">
      <c r="A1960"/>
      <c r="B1960" s="27" t="s">
        <v>1229</v>
      </c>
    </row>
    <row r="1961" spans="1:6" ht="15.75" thickBot="1">
      <c r="A1961" s="51"/>
    </row>
    <row r="1962" spans="1:6" ht="18.75">
      <c r="A1962" s="174" t="s">
        <v>0</v>
      </c>
      <c r="B1962" s="178" t="s">
        <v>733</v>
      </c>
      <c r="C1962" s="470" t="s">
        <v>4</v>
      </c>
      <c r="D1962" s="191" t="s">
        <v>1105</v>
      </c>
      <c r="E1962" s="193" t="s">
        <v>1107</v>
      </c>
      <c r="F1962" s="485" t="s">
        <v>1104</v>
      </c>
    </row>
    <row r="1963" spans="1:6" ht="15.75" thickBot="1">
      <c r="A1963" s="176" t="s">
        <v>1</v>
      </c>
      <c r="B1963" s="179" t="s">
        <v>3</v>
      </c>
      <c r="C1963" s="471"/>
      <c r="D1963" s="192" t="s">
        <v>1106</v>
      </c>
      <c r="E1963" s="194"/>
      <c r="F1963" s="486"/>
    </row>
    <row r="1972" spans="1:6">
      <c r="A1972" s="6" t="s">
        <v>2032</v>
      </c>
    </row>
    <row r="1973" spans="1:6">
      <c r="A1973" s="6" t="s">
        <v>289</v>
      </c>
    </row>
    <row r="1974" spans="1:6">
      <c r="A1974" s="6" t="s">
        <v>2049</v>
      </c>
    </row>
    <row r="1975" spans="1:6">
      <c r="A1975" s="9">
        <v>6906783</v>
      </c>
      <c r="B1975" s="6" t="s">
        <v>733</v>
      </c>
      <c r="C1975" s="223">
        <v>3720</v>
      </c>
      <c r="D1975" s="233">
        <f>+'Cover Sheet'!$B$30</f>
        <v>0.24</v>
      </c>
      <c r="E1975" s="231">
        <v>0</v>
      </c>
      <c r="F1975" s="224">
        <f>+C1975*(1-D1975)+E1975</f>
        <v>2827.2</v>
      </c>
    </row>
    <row r="1976" spans="1:6" ht="15.75" thickBot="1"/>
    <row r="1977" spans="1:6" ht="18.75">
      <c r="A1977" s="174" t="s">
        <v>0</v>
      </c>
      <c r="B1977" s="178" t="s">
        <v>734</v>
      </c>
      <c r="C1977" s="470" t="s">
        <v>4</v>
      </c>
      <c r="D1977" s="191" t="s">
        <v>1105</v>
      </c>
      <c r="E1977" s="193" t="s">
        <v>1107</v>
      </c>
      <c r="F1977" s="485" t="s">
        <v>1104</v>
      </c>
    </row>
    <row r="1978" spans="1:6" ht="15.75" thickBot="1">
      <c r="A1978" s="176" t="s">
        <v>1</v>
      </c>
      <c r="B1978" s="179" t="s">
        <v>3</v>
      </c>
      <c r="C1978" s="471"/>
      <c r="D1978" s="192" t="s">
        <v>1106</v>
      </c>
      <c r="E1978" s="194"/>
      <c r="F1978" s="486"/>
    </row>
    <row r="1987" spans="1:6">
      <c r="A1987" s="128" t="s">
        <v>1314</v>
      </c>
    </row>
    <row r="1988" spans="1:6">
      <c r="A1988" s="9">
        <v>6958310</v>
      </c>
      <c r="B1988" s="6" t="s">
        <v>735</v>
      </c>
      <c r="C1988" s="223">
        <v>6100</v>
      </c>
      <c r="D1988" s="233">
        <f>+'Cover Sheet'!$B$30</f>
        <v>0.24</v>
      </c>
      <c r="E1988" s="231">
        <v>0</v>
      </c>
      <c r="F1988" s="224">
        <f>+C1988*(1-D1988)+E1988</f>
        <v>4636</v>
      </c>
    </row>
    <row r="1989" spans="1:6">
      <c r="A1989" s="23"/>
    </row>
    <row r="1990" spans="1:6">
      <c r="A1990" s="9" t="s">
        <v>2078</v>
      </c>
    </row>
    <row r="1991" spans="1:6">
      <c r="A1991" s="9" t="s">
        <v>2188</v>
      </c>
    </row>
    <row r="1992" spans="1:6">
      <c r="A1992" s="9" t="s">
        <v>2079</v>
      </c>
    </row>
    <row r="1993" spans="1:6">
      <c r="A1993" s="9" t="s">
        <v>736</v>
      </c>
    </row>
    <row r="1994" spans="1:6">
      <c r="A1994" s="9">
        <v>6906513</v>
      </c>
      <c r="B1994" s="6" t="s">
        <v>737</v>
      </c>
      <c r="C1994" s="223">
        <v>8000</v>
      </c>
      <c r="D1994" s="233">
        <f>+'Cover Sheet'!$B$30</f>
        <v>0.24</v>
      </c>
      <c r="E1994" s="231">
        <v>0</v>
      </c>
      <c r="F1994" s="224">
        <f>+C1994*(1-D1994)+E1994</f>
        <v>6080</v>
      </c>
    </row>
    <row r="1995" spans="1:6">
      <c r="A1995" s="35"/>
    </row>
    <row r="1996" spans="1:6">
      <c r="A1996" s="9">
        <v>7135945</v>
      </c>
      <c r="B1996" s="6" t="s">
        <v>738</v>
      </c>
      <c r="C1996" s="223">
        <v>8690</v>
      </c>
      <c r="D1996" s="233">
        <f>+'Cover Sheet'!$B$30</f>
        <v>0.24</v>
      </c>
      <c r="E1996" s="231">
        <v>0</v>
      </c>
      <c r="F1996" s="224">
        <f>+C1996*(1-D1996)+E1996</f>
        <v>6604.4</v>
      </c>
    </row>
    <row r="1997" spans="1:6">
      <c r="B1997" s="3" t="s">
        <v>138</v>
      </c>
    </row>
    <row r="1998" spans="1:6">
      <c r="A1998" s="11"/>
    </row>
    <row r="1999" spans="1:6">
      <c r="A1999" s="9" t="s">
        <v>2187</v>
      </c>
    </row>
    <row r="2000" spans="1:6">
      <c r="A2000" s="9" t="s">
        <v>1391</v>
      </c>
    </row>
    <row r="2001" spans="1:6">
      <c r="A2001" s="9" t="s">
        <v>739</v>
      </c>
    </row>
    <row r="2002" spans="1:6">
      <c r="A2002" s="9">
        <v>7135944</v>
      </c>
      <c r="B2002" s="6" t="s">
        <v>740</v>
      </c>
      <c r="C2002" s="223">
        <v>8990</v>
      </c>
      <c r="D2002" s="233">
        <f>+'Cover Sheet'!$B$30</f>
        <v>0.24</v>
      </c>
      <c r="E2002" s="231">
        <v>0</v>
      </c>
      <c r="F2002" s="224">
        <f>+C2002*(1-D2002)+E2002</f>
        <v>6832.4</v>
      </c>
    </row>
    <row r="2003" spans="1:6">
      <c r="B2003" s="3" t="s">
        <v>138</v>
      </c>
    </row>
    <row r="2004" spans="1:6">
      <c r="A2004" s="11"/>
    </row>
    <row r="2005" spans="1:6">
      <c r="A2005" s="9" t="s">
        <v>1368</v>
      </c>
    </row>
    <row r="2006" spans="1:6">
      <c r="A2006" s="9" t="s">
        <v>2185</v>
      </c>
    </row>
    <row r="2007" spans="1:6">
      <c r="A2007" s="9" t="s">
        <v>741</v>
      </c>
    </row>
    <row r="2008" spans="1:6">
      <c r="A2008" s="9" t="s">
        <v>1392</v>
      </c>
    </row>
    <row r="2009" spans="1:6">
      <c r="A2009" s="9" t="s">
        <v>742</v>
      </c>
    </row>
    <row r="2010" spans="1:6">
      <c r="A2010" s="9">
        <v>7135946</v>
      </c>
      <c r="B2010" s="6" t="s">
        <v>743</v>
      </c>
      <c r="C2010" s="223">
        <v>9190</v>
      </c>
      <c r="D2010" s="233">
        <f>+'Cover Sheet'!$B$30</f>
        <v>0.24</v>
      </c>
      <c r="E2010" s="231">
        <v>0</v>
      </c>
      <c r="F2010" s="224">
        <f>+C2010*(1-D2010)+E2010</f>
        <v>6984.4</v>
      </c>
    </row>
    <row r="2011" spans="1:6">
      <c r="B2011" s="3" t="s">
        <v>138</v>
      </c>
    </row>
    <row r="2012" spans="1:6">
      <c r="A2012" s="11"/>
    </row>
    <row r="2013" spans="1:6">
      <c r="A2013" s="9" t="s">
        <v>2186</v>
      </c>
    </row>
    <row r="2014" spans="1:6">
      <c r="A2014" s="9" t="s">
        <v>744</v>
      </c>
    </row>
    <row r="2015" spans="1:6">
      <c r="A2015" s="9">
        <v>7135947</v>
      </c>
      <c r="B2015" s="6" t="s">
        <v>745</v>
      </c>
      <c r="C2015" s="223">
        <v>9590</v>
      </c>
      <c r="D2015" s="233">
        <f>+'Cover Sheet'!$B$30</f>
        <v>0.24</v>
      </c>
      <c r="E2015" s="231">
        <v>0</v>
      </c>
      <c r="F2015" s="224">
        <f>+C2015*(1-D2015)+E2015</f>
        <v>7288.4</v>
      </c>
    </row>
    <row r="2016" spans="1:6">
      <c r="A2016"/>
      <c r="B2016" s="3" t="s">
        <v>138</v>
      </c>
    </row>
    <row r="2017" spans="1:6">
      <c r="A2017" s="3"/>
    </row>
    <row r="2018" spans="1:6" s="384" customFormat="1">
      <c r="A2018" s="3"/>
      <c r="C2018" s="395"/>
      <c r="D2018" s="393"/>
      <c r="E2018" s="394"/>
      <c r="F2018" s="394"/>
    </row>
    <row r="2019" spans="1:6" s="384" customFormat="1">
      <c r="A2019" s="3"/>
      <c r="C2019" s="395"/>
      <c r="D2019" s="393"/>
      <c r="E2019" s="394"/>
      <c r="F2019" s="394"/>
    </row>
    <row r="2020" spans="1:6" s="384" customFormat="1">
      <c r="A2020" s="3"/>
      <c r="C2020" s="395"/>
      <c r="D2020" s="393"/>
      <c r="E2020" s="394"/>
      <c r="F2020" s="394"/>
    </row>
    <row r="2021" spans="1:6" s="384" customFormat="1">
      <c r="A2021" s="3"/>
      <c r="C2021" s="395"/>
      <c r="D2021" s="393"/>
      <c r="E2021" s="394"/>
      <c r="F2021" s="394"/>
    </row>
    <row r="2022" spans="1:6" s="384" customFormat="1">
      <c r="A2022" s="3"/>
      <c r="C2022" s="395"/>
      <c r="D2022" s="393"/>
      <c r="E2022" s="394"/>
      <c r="F2022" s="394"/>
    </row>
    <row r="2023" spans="1:6" s="384" customFormat="1">
      <c r="A2023" s="3"/>
      <c r="C2023" s="395"/>
      <c r="D2023" s="393"/>
      <c r="E2023" s="394"/>
      <c r="F2023" s="394"/>
    </row>
    <row r="2024" spans="1:6" s="384" customFormat="1">
      <c r="A2024" s="3"/>
      <c r="C2024" s="395"/>
      <c r="D2024" s="393"/>
      <c r="E2024" s="394"/>
      <c r="F2024" s="394"/>
    </row>
    <row r="2025" spans="1:6" s="384" customFormat="1">
      <c r="A2025" s="3"/>
      <c r="C2025" s="395"/>
      <c r="D2025" s="393"/>
      <c r="E2025" s="394"/>
      <c r="F2025" s="394"/>
    </row>
    <row r="2026" spans="1:6" s="384" customFormat="1">
      <c r="A2026" s="3"/>
      <c r="C2026" s="395"/>
      <c r="D2026" s="393"/>
      <c r="E2026" s="394"/>
      <c r="F2026" s="394"/>
    </row>
    <row r="2027" spans="1:6" ht="15.75" thickBot="1">
      <c r="A2027" s="97"/>
    </row>
    <row r="2028" spans="1:6" ht="18.75">
      <c r="A2028" s="174" t="s">
        <v>0</v>
      </c>
      <c r="B2028" s="178" t="s">
        <v>746</v>
      </c>
      <c r="C2028" s="470" t="s">
        <v>4</v>
      </c>
      <c r="D2028" s="191" t="s">
        <v>1105</v>
      </c>
      <c r="E2028" s="193" t="s">
        <v>1107</v>
      </c>
      <c r="F2028" s="485" t="s">
        <v>1104</v>
      </c>
    </row>
    <row r="2029" spans="1:6" ht="15.75" thickBot="1">
      <c r="A2029" s="176" t="s">
        <v>1</v>
      </c>
      <c r="B2029" s="179" t="s">
        <v>3</v>
      </c>
      <c r="C2029" s="471"/>
      <c r="D2029" s="192" t="s">
        <v>1106</v>
      </c>
      <c r="E2029" s="194"/>
      <c r="F2029" s="486"/>
    </row>
    <row r="2039" spans="1:6">
      <c r="A2039" s="9" t="s">
        <v>2032</v>
      </c>
    </row>
    <row r="2040" spans="1:6">
      <c r="A2040" s="9" t="s">
        <v>2184</v>
      </c>
    </row>
    <row r="2041" spans="1:6">
      <c r="A2041" s="9" t="s">
        <v>2061</v>
      </c>
    </row>
    <row r="2042" spans="1:6">
      <c r="A2042" s="9">
        <v>7157284</v>
      </c>
      <c r="B2042" s="6" t="s">
        <v>747</v>
      </c>
      <c r="C2042" s="223">
        <v>3355</v>
      </c>
      <c r="D2042" s="233">
        <f>+'Cover Sheet'!$B$30</f>
        <v>0.24</v>
      </c>
      <c r="E2042" s="231">
        <v>0</v>
      </c>
      <c r="F2042" s="224">
        <f>+C2042*(1-D2042)+E2042</f>
        <v>2549.8000000000002</v>
      </c>
    </row>
    <row r="2043" spans="1:6">
      <c r="A2043" s="3"/>
    </row>
    <row r="2044" spans="1:6" ht="15.75" thickBot="1">
      <c r="A2044" s="51"/>
    </row>
    <row r="2045" spans="1:6" ht="18.75">
      <c r="A2045" s="174" t="s">
        <v>0</v>
      </c>
      <c r="B2045" s="178" t="s">
        <v>1222</v>
      </c>
      <c r="C2045" s="470" t="s">
        <v>4</v>
      </c>
      <c r="D2045" s="191" t="s">
        <v>1105</v>
      </c>
      <c r="E2045" s="193" t="s">
        <v>1107</v>
      </c>
      <c r="F2045" s="485" t="s">
        <v>1104</v>
      </c>
    </row>
    <row r="2046" spans="1:6" ht="15.75" thickBot="1">
      <c r="A2046" s="176" t="s">
        <v>1</v>
      </c>
      <c r="B2046" s="179" t="s">
        <v>3</v>
      </c>
      <c r="C2046" s="471"/>
      <c r="D2046" s="192" t="s">
        <v>1106</v>
      </c>
      <c r="E2046" s="194"/>
      <c r="F2046" s="486"/>
    </row>
    <row r="2055" spans="1:6">
      <c r="A2055" s="6" t="s">
        <v>2183</v>
      </c>
    </row>
    <row r="2056" spans="1:6">
      <c r="A2056" s="6" t="s">
        <v>2080</v>
      </c>
    </row>
    <row r="2057" spans="1:6">
      <c r="A2057" s="9">
        <v>6811449</v>
      </c>
      <c r="B2057" s="6" t="s">
        <v>748</v>
      </c>
      <c r="C2057" s="223">
        <v>1395</v>
      </c>
      <c r="D2057" s="233">
        <f>+'Cover Sheet'!$B$30</f>
        <v>0.24</v>
      </c>
      <c r="E2057" s="231">
        <v>270</v>
      </c>
      <c r="F2057" s="224">
        <f>+C2057*(1-D2057)+E2057</f>
        <v>1330.2</v>
      </c>
    </row>
    <row r="2058" spans="1:6">
      <c r="A2058"/>
      <c r="B2058" s="3" t="s">
        <v>749</v>
      </c>
    </row>
    <row r="2059" spans="1:6">
      <c r="A2059"/>
      <c r="B2059" s="3" t="s">
        <v>750</v>
      </c>
    </row>
    <row r="2060" spans="1:6">
      <c r="A2060"/>
      <c r="B2060" s="3" t="s">
        <v>751</v>
      </c>
    </row>
    <row r="2061" spans="1:6">
      <c r="A2061"/>
      <c r="B2061" s="27" t="s">
        <v>1230</v>
      </c>
    </row>
    <row r="2062" spans="1:6">
      <c r="A2062" s="27"/>
    </row>
    <row r="2063" spans="1:6">
      <c r="A2063" s="27"/>
    </row>
    <row r="2064" spans="1:6" s="384" customFormat="1">
      <c r="A2064" s="27"/>
      <c r="C2064" s="395"/>
      <c r="D2064" s="393"/>
      <c r="E2064" s="394"/>
      <c r="F2064" s="394"/>
    </row>
    <row r="2065" spans="1:6" s="384" customFormat="1" ht="15.75" thickBot="1">
      <c r="A2065" s="27"/>
      <c r="C2065" s="395"/>
      <c r="D2065" s="393"/>
      <c r="E2065" s="394"/>
      <c r="F2065" s="394"/>
    </row>
    <row r="2066" spans="1:6" ht="18.75">
      <c r="A2066" s="174" t="s">
        <v>0</v>
      </c>
      <c r="B2066" s="178" t="s">
        <v>276</v>
      </c>
      <c r="C2066" s="470" t="s">
        <v>4</v>
      </c>
      <c r="D2066" s="191" t="s">
        <v>1105</v>
      </c>
      <c r="E2066" s="193" t="s">
        <v>1107</v>
      </c>
      <c r="F2066" s="485" t="s">
        <v>1104</v>
      </c>
    </row>
    <row r="2067" spans="1:6" ht="15.75" thickBot="1">
      <c r="A2067" s="176" t="s">
        <v>1</v>
      </c>
      <c r="B2067" s="179" t="s">
        <v>3</v>
      </c>
      <c r="C2067" s="471"/>
      <c r="D2067" s="192" t="s">
        <v>1106</v>
      </c>
      <c r="E2067" s="194"/>
      <c r="F2067" s="486"/>
    </row>
    <row r="2068" spans="1:6">
      <c r="A2068" s="51"/>
    </row>
    <row r="2069" spans="1:6">
      <c r="A2069" s="6" t="s">
        <v>1687</v>
      </c>
    </row>
    <row r="2070" spans="1:6">
      <c r="A2070" s="9">
        <v>7152508</v>
      </c>
      <c r="B2070" s="6" t="s">
        <v>177</v>
      </c>
      <c r="C2070" s="223">
        <v>440</v>
      </c>
      <c r="D2070" s="233">
        <f>+'Cover Sheet'!$B$30</f>
        <v>0.24</v>
      </c>
      <c r="E2070" s="231">
        <v>0</v>
      </c>
      <c r="F2070" s="224">
        <f>+C2070*(1-D2070)+E2070</f>
        <v>334.4</v>
      </c>
    </row>
    <row r="2071" spans="1:6">
      <c r="B2071" s="3" t="s">
        <v>752</v>
      </c>
    </row>
    <row r="2072" spans="1:6">
      <c r="B2072" s="3" t="s">
        <v>753</v>
      </c>
    </row>
    <row r="2073" spans="1:6">
      <c r="A2073" s="11"/>
    </row>
    <row r="2074" spans="1:6">
      <c r="A2074" s="9" t="s">
        <v>2180</v>
      </c>
    </row>
    <row r="2075" spans="1:6">
      <c r="A2075" s="9">
        <v>7152512</v>
      </c>
      <c r="B2075" s="6" t="s">
        <v>177</v>
      </c>
      <c r="C2075" s="223">
        <v>440</v>
      </c>
      <c r="D2075" s="233">
        <f>+'Cover Sheet'!$B$30</f>
        <v>0.24</v>
      </c>
      <c r="E2075" s="231">
        <v>0</v>
      </c>
      <c r="F2075" s="224">
        <f>+C2075*(1-D2075)+E2075</f>
        <v>334.4</v>
      </c>
    </row>
    <row r="2076" spans="1:6">
      <c r="B2076" s="3" t="s">
        <v>752</v>
      </c>
    </row>
    <row r="2077" spans="1:6">
      <c r="B2077" s="3" t="s">
        <v>754</v>
      </c>
    </row>
    <row r="2078" spans="1:6">
      <c r="A2078" s="11"/>
    </row>
    <row r="2079" spans="1:6" ht="15.75" thickBot="1">
      <c r="A2079"/>
      <c r="B2079" s="3"/>
    </row>
    <row r="2080" spans="1:6" s="132" customFormat="1" ht="18.75">
      <c r="A2080" s="174" t="s">
        <v>0</v>
      </c>
      <c r="B2080" s="178" t="s">
        <v>266</v>
      </c>
      <c r="C2080" s="470" t="s">
        <v>4</v>
      </c>
      <c r="D2080" s="191" t="s">
        <v>1105</v>
      </c>
      <c r="E2080" s="193" t="s">
        <v>1107</v>
      </c>
      <c r="F2080" s="485" t="s">
        <v>1104</v>
      </c>
    </row>
    <row r="2081" spans="1:6" ht="15.75" thickBot="1">
      <c r="A2081" s="176" t="s">
        <v>1</v>
      </c>
      <c r="B2081" s="179" t="s">
        <v>3</v>
      </c>
      <c r="C2081" s="471"/>
      <c r="D2081" s="192" t="s">
        <v>1106</v>
      </c>
      <c r="E2081" s="194"/>
      <c r="F2081" s="486"/>
    </row>
    <row r="2091" spans="1:6">
      <c r="A2091" s="134"/>
    </row>
    <row r="2092" spans="1:6" ht="15.75">
      <c r="B2092" s="46" t="s">
        <v>755</v>
      </c>
    </row>
    <row r="2093" spans="1:6">
      <c r="B2093" s="20" t="s">
        <v>756</v>
      </c>
    </row>
    <row r="2094" spans="1:6">
      <c r="A2094" s="4"/>
    </row>
    <row r="2095" spans="1:6">
      <c r="A2095" s="23"/>
    </row>
    <row r="2096" spans="1:6">
      <c r="A2096" s="9" t="s">
        <v>1510</v>
      </c>
    </row>
    <row r="2097" spans="1:6">
      <c r="A2097" s="9">
        <v>7222581</v>
      </c>
      <c r="B2097" s="6" t="s">
        <v>1545</v>
      </c>
      <c r="C2097" s="223">
        <v>3215</v>
      </c>
      <c r="D2097" s="233">
        <f>+'Cover Sheet'!$B$30</f>
        <v>0.24</v>
      </c>
      <c r="E2097" s="231">
        <v>0</v>
      </c>
      <c r="F2097" s="224">
        <f>+C2097*(1-D2097)+E2097</f>
        <v>2443.4</v>
      </c>
    </row>
    <row r="2098" spans="1:6">
      <c r="A2098" s="23"/>
      <c r="B2098" t="s">
        <v>1506</v>
      </c>
    </row>
    <row r="2099" spans="1:6">
      <c r="A2099" s="23"/>
    </row>
    <row r="2100" spans="1:6">
      <c r="A2100" s="9" t="s">
        <v>1507</v>
      </c>
    </row>
    <row r="2101" spans="1:6">
      <c r="A2101" s="9">
        <v>7233132</v>
      </c>
      <c r="B2101" s="6" t="s">
        <v>1546</v>
      </c>
      <c r="C2101" s="223">
        <v>2895</v>
      </c>
      <c r="D2101" s="233">
        <f>+'Cover Sheet'!$B$30</f>
        <v>0.24</v>
      </c>
      <c r="E2101" s="231">
        <v>0</v>
      </c>
      <c r="F2101" s="224">
        <f>+C2101*(1-D2101)+E2101</f>
        <v>2200.1999999999998</v>
      </c>
    </row>
    <row r="2102" spans="1:6">
      <c r="A2102" s="23"/>
      <c r="B2102" t="s">
        <v>1508</v>
      </c>
    </row>
    <row r="2103" spans="1:6" s="384" customFormat="1">
      <c r="A2103" s="23"/>
      <c r="C2103" s="395"/>
      <c r="D2103" s="393"/>
      <c r="E2103" s="394"/>
      <c r="F2103" s="394"/>
    </row>
    <row r="2104" spans="1:6">
      <c r="A2104" s="23"/>
    </row>
    <row r="2105" spans="1:6">
      <c r="A2105" s="9" t="s">
        <v>401</v>
      </c>
    </row>
    <row r="2106" spans="1:6">
      <c r="A2106" s="9">
        <v>7178955</v>
      </c>
      <c r="B2106" s="6" t="s">
        <v>1547</v>
      </c>
      <c r="C2106" s="223">
        <v>3310</v>
      </c>
      <c r="D2106" s="233">
        <f>+'Cover Sheet'!$B$30</f>
        <v>0.24</v>
      </c>
      <c r="E2106" s="231">
        <v>0</v>
      </c>
      <c r="F2106" s="224">
        <f>+C2106*(1-D2106)+E2106</f>
        <v>2515.6</v>
      </c>
    </row>
    <row r="2107" spans="1:6">
      <c r="A2107" s="9"/>
    </row>
    <row r="2108" spans="1:6" s="6" customFormat="1" ht="14.25">
      <c r="A2108" s="9" t="s">
        <v>2134</v>
      </c>
      <c r="C2108" s="223"/>
      <c r="D2108" s="229"/>
      <c r="E2108" s="231"/>
      <c r="F2108" s="224"/>
    </row>
    <row r="2109" spans="1:6" s="6" customFormat="1" ht="14.25">
      <c r="A2109" s="9">
        <v>7191754</v>
      </c>
      <c r="B2109" s="6" t="s">
        <v>1547</v>
      </c>
      <c r="C2109" s="255">
        <v>4100</v>
      </c>
      <c r="D2109" s="233">
        <f>+'Cover Sheet'!$B$30</f>
        <v>0.24</v>
      </c>
      <c r="E2109" s="231">
        <v>0</v>
      </c>
      <c r="F2109" s="224">
        <f>+C2109*(1-D2109)+E2109</f>
        <v>3116</v>
      </c>
    </row>
    <row r="2110" spans="1:6" s="6" customFormat="1" ht="14.25">
      <c r="A2110" s="9"/>
      <c r="C2110" s="255"/>
      <c r="D2110" s="229"/>
      <c r="E2110" s="231"/>
      <c r="F2110" s="231"/>
    </row>
    <row r="2111" spans="1:6">
      <c r="A2111" s="9" t="s">
        <v>1115</v>
      </c>
      <c r="B2111" s="6"/>
      <c r="C2111" s="255"/>
    </row>
    <row r="2112" spans="1:6">
      <c r="A2112" s="9">
        <v>7191757</v>
      </c>
      <c r="B2112" s="6" t="s">
        <v>1548</v>
      </c>
      <c r="C2112" s="255">
        <v>4745</v>
      </c>
      <c r="D2112" s="233">
        <f>+'Cover Sheet'!$B$30</f>
        <v>0.24</v>
      </c>
      <c r="E2112" s="231">
        <v>0</v>
      </c>
      <c r="F2112" s="224">
        <f>+C2112*(1-D2112)+E2112</f>
        <v>3606.2</v>
      </c>
    </row>
    <row r="2113" spans="1:6" ht="78.75">
      <c r="B2113" s="349" t="s">
        <v>1315</v>
      </c>
    </row>
    <row r="2114" spans="1:6">
      <c r="A2114" s="135"/>
      <c r="B2114" s="64" t="s">
        <v>44</v>
      </c>
    </row>
    <row r="2115" spans="1:6" ht="15.75" thickBot="1"/>
    <row r="2116" spans="1:6" ht="18.75">
      <c r="A2116" s="174" t="s">
        <v>0</v>
      </c>
      <c r="B2116" s="178" t="s">
        <v>757</v>
      </c>
      <c r="C2116" s="470" t="s">
        <v>4</v>
      </c>
      <c r="D2116" s="191" t="s">
        <v>1105</v>
      </c>
      <c r="E2116" s="193" t="s">
        <v>1107</v>
      </c>
      <c r="F2116" s="485" t="s">
        <v>1104</v>
      </c>
    </row>
    <row r="2117" spans="1:6" ht="15.75" thickBot="1">
      <c r="A2117" s="176" t="s">
        <v>1</v>
      </c>
      <c r="B2117" s="179" t="s">
        <v>3</v>
      </c>
      <c r="C2117" s="471"/>
      <c r="D2117" s="192" t="s">
        <v>1106</v>
      </c>
      <c r="E2117" s="194"/>
      <c r="F2117" s="486"/>
    </row>
    <row r="2127" spans="1:6">
      <c r="B2127" s="120" t="s">
        <v>758</v>
      </c>
    </row>
    <row r="2128" spans="1:6">
      <c r="A2128" s="9" t="s">
        <v>1299</v>
      </c>
    </row>
    <row r="2129" spans="1:6">
      <c r="A2129" s="9">
        <v>7100641</v>
      </c>
      <c r="B2129" s="6" t="s">
        <v>759</v>
      </c>
      <c r="C2129" s="223">
        <v>4995</v>
      </c>
      <c r="D2129" s="233">
        <f>+'Cover Sheet'!$B$30</f>
        <v>0.24</v>
      </c>
      <c r="E2129" s="231">
        <v>0</v>
      </c>
      <c r="F2129" s="224">
        <f>+C2129*(1-D2129)+E2129</f>
        <v>3796.2</v>
      </c>
    </row>
    <row r="2130" spans="1:6">
      <c r="B2130" s="3" t="s">
        <v>760</v>
      </c>
    </row>
    <row r="2131" spans="1:6">
      <c r="A2131" s="22"/>
    </row>
    <row r="2132" spans="1:6">
      <c r="A2132" s="9" t="s">
        <v>1369</v>
      </c>
    </row>
    <row r="2133" spans="1:6">
      <c r="A2133" s="9" t="s">
        <v>2189</v>
      </c>
    </row>
    <row r="2134" spans="1:6">
      <c r="A2134" s="9" t="s">
        <v>761</v>
      </c>
    </row>
    <row r="2135" spans="1:6">
      <c r="A2135" s="9" t="s">
        <v>1393</v>
      </c>
    </row>
    <row r="2136" spans="1:6">
      <c r="A2136" s="9">
        <v>6808034</v>
      </c>
      <c r="B2136" s="6" t="s">
        <v>762</v>
      </c>
      <c r="C2136" s="223">
        <v>8590</v>
      </c>
      <c r="D2136" s="233">
        <f>+'Cover Sheet'!$B$30</f>
        <v>0.24</v>
      </c>
      <c r="E2136" s="231">
        <v>0</v>
      </c>
      <c r="F2136" s="224">
        <f>+C2136*(1-D2136)+E2136</f>
        <v>6528.4</v>
      </c>
    </row>
    <row r="2137" spans="1:6">
      <c r="B2137" s="6" t="s">
        <v>367</v>
      </c>
    </row>
    <row r="2138" spans="1:6">
      <c r="B2138" s="3" t="s">
        <v>138</v>
      </c>
    </row>
    <row r="2139" spans="1:6">
      <c r="B2139" s="3" t="s">
        <v>139</v>
      </c>
    </row>
    <row r="2140" spans="1:6">
      <c r="B2140" s="3" t="s">
        <v>140</v>
      </c>
    </row>
    <row r="2141" spans="1:6">
      <c r="A2141" s="22"/>
    </row>
    <row r="2142" spans="1:6">
      <c r="A2142" s="9" t="s">
        <v>2190</v>
      </c>
    </row>
    <row r="2143" spans="1:6">
      <c r="A2143" s="9" t="s">
        <v>1394</v>
      </c>
    </row>
    <row r="2144" spans="1:6">
      <c r="A2144" s="9" t="s">
        <v>430</v>
      </c>
    </row>
    <row r="2145" spans="1:6">
      <c r="A2145" s="9">
        <v>7112201</v>
      </c>
      <c r="B2145" s="6" t="s">
        <v>763</v>
      </c>
      <c r="C2145" s="223">
        <v>8890</v>
      </c>
      <c r="D2145" s="233">
        <f>+'Cover Sheet'!$B$30</f>
        <v>0.24</v>
      </c>
      <c r="E2145" s="231">
        <v>0</v>
      </c>
      <c r="F2145" s="224">
        <f>+C2145*(1-D2145)+E2145</f>
        <v>6756.4</v>
      </c>
    </row>
    <row r="2146" spans="1:6">
      <c r="B2146" s="3" t="s">
        <v>138</v>
      </c>
    </row>
    <row r="2147" spans="1:6">
      <c r="B2147" s="3" t="s">
        <v>1316</v>
      </c>
    </row>
    <row r="2148" spans="1:6">
      <c r="A2148"/>
      <c r="B2148" s="3" t="s">
        <v>44</v>
      </c>
    </row>
    <row r="2149" spans="1:6" ht="15.75" thickBot="1"/>
    <row r="2150" spans="1:6" ht="18.75">
      <c r="A2150" s="174" t="s">
        <v>0</v>
      </c>
      <c r="B2150" s="178" t="s">
        <v>764</v>
      </c>
      <c r="C2150" s="470" t="s">
        <v>4</v>
      </c>
      <c r="D2150" s="191" t="s">
        <v>1105</v>
      </c>
      <c r="E2150" s="193" t="s">
        <v>1107</v>
      </c>
      <c r="F2150" s="485" t="s">
        <v>1104</v>
      </c>
    </row>
    <row r="2151" spans="1:6" ht="15.75" thickBot="1">
      <c r="A2151" s="176" t="s">
        <v>1</v>
      </c>
      <c r="B2151" s="179" t="s">
        <v>3</v>
      </c>
      <c r="C2151" s="471"/>
      <c r="D2151" s="192" t="s">
        <v>1106</v>
      </c>
      <c r="E2151" s="194"/>
      <c r="F2151" s="486"/>
    </row>
    <row r="2160" spans="1:6">
      <c r="A2160" s="22"/>
    </row>
    <row r="2161" spans="1:6">
      <c r="A2161" s="9" t="s">
        <v>1298</v>
      </c>
    </row>
    <row r="2162" spans="1:6">
      <c r="A2162" s="9">
        <v>7138898</v>
      </c>
      <c r="B2162" s="6" t="s">
        <v>765</v>
      </c>
      <c r="C2162" s="223">
        <v>3090</v>
      </c>
      <c r="D2162" s="233">
        <f>+'Cover Sheet'!$B$30</f>
        <v>0.24</v>
      </c>
      <c r="E2162" s="231">
        <v>0</v>
      </c>
      <c r="F2162" s="224">
        <f>+C2162*(1-D2162)+E2162</f>
        <v>2348.4</v>
      </c>
    </row>
    <row r="2163" spans="1:6">
      <c r="A2163" s="22"/>
    </row>
    <row r="2164" spans="1:6">
      <c r="A2164" s="9" t="s">
        <v>2081</v>
      </c>
    </row>
    <row r="2165" spans="1:6">
      <c r="A2165" s="9">
        <v>7138870</v>
      </c>
      <c r="B2165" s="6" t="s">
        <v>766</v>
      </c>
      <c r="C2165" s="223">
        <v>3410</v>
      </c>
      <c r="D2165" s="233">
        <f>+'Cover Sheet'!$B$30</f>
        <v>0.24</v>
      </c>
      <c r="E2165" s="231">
        <v>0</v>
      </c>
      <c r="F2165" s="224">
        <f>+C2165*(1-D2165)+E2165</f>
        <v>2591.6</v>
      </c>
    </row>
    <row r="2166" spans="1:6">
      <c r="A2166" s="22"/>
    </row>
    <row r="2167" spans="1:6">
      <c r="A2167" s="22"/>
    </row>
    <row r="2168" spans="1:6">
      <c r="A2168" s="9" t="s">
        <v>2039</v>
      </c>
    </row>
    <row r="2169" spans="1:6">
      <c r="A2169" s="9">
        <v>6707144</v>
      </c>
      <c r="B2169" s="6" t="s">
        <v>767</v>
      </c>
      <c r="C2169" s="223">
        <v>3710</v>
      </c>
      <c r="D2169" s="233">
        <f>+'Cover Sheet'!$B$30</f>
        <v>0.24</v>
      </c>
      <c r="E2169" s="231">
        <v>0</v>
      </c>
      <c r="F2169" s="224">
        <f>+C2169*(1-D2169)+E2169</f>
        <v>2819.6</v>
      </c>
    </row>
    <row r="2170" spans="1:6">
      <c r="A2170" s="22"/>
    </row>
    <row r="2171" spans="1:6">
      <c r="A2171" s="22"/>
    </row>
    <row r="2172" spans="1:6">
      <c r="A2172" s="9" t="s">
        <v>2125</v>
      </c>
    </row>
    <row r="2173" spans="1:6">
      <c r="A2173" s="9" t="s">
        <v>1378</v>
      </c>
    </row>
    <row r="2174" spans="1:6">
      <c r="A2174" s="9">
        <v>6707837</v>
      </c>
      <c r="B2174" s="6" t="s">
        <v>768</v>
      </c>
      <c r="C2174" s="223">
        <v>4135</v>
      </c>
      <c r="D2174" s="233">
        <f>+'Cover Sheet'!$B$30</f>
        <v>0.24</v>
      </c>
      <c r="E2174" s="231">
        <v>0</v>
      </c>
      <c r="F2174" s="224">
        <f>+C2174*(1-D2174)+E2174</f>
        <v>3142.6</v>
      </c>
    </row>
    <row r="2175" spans="1:6">
      <c r="A2175" s="23"/>
    </row>
    <row r="2176" spans="1:6">
      <c r="A2176" s="23"/>
    </row>
    <row r="2177" spans="1:6">
      <c r="A2177" s="9" t="s">
        <v>2172</v>
      </c>
    </row>
    <row r="2178" spans="1:6">
      <c r="A2178" s="9" t="s">
        <v>172</v>
      </c>
    </row>
    <row r="2179" spans="1:6">
      <c r="A2179" s="9">
        <v>7112646</v>
      </c>
      <c r="B2179" s="6" t="s">
        <v>769</v>
      </c>
      <c r="C2179" s="223">
        <v>4700</v>
      </c>
      <c r="D2179" s="233">
        <f>+'Cover Sheet'!$B$30</f>
        <v>0.24</v>
      </c>
      <c r="E2179" s="231">
        <v>0</v>
      </c>
      <c r="F2179" s="224">
        <f>+C2179*(1-D2179)+E2179</f>
        <v>3572</v>
      </c>
    </row>
    <row r="2180" spans="1:6">
      <c r="A2180" s="104"/>
    </row>
    <row r="2181" spans="1:6">
      <c r="A2181" s="48"/>
    </row>
    <row r="2182" spans="1:6">
      <c r="A2182" s="48"/>
    </row>
    <row r="2183" spans="1:6">
      <c r="A2183" s="48"/>
    </row>
    <row r="2184" spans="1:6" ht="15.75" thickBot="1">
      <c r="A2184" s="48"/>
    </row>
    <row r="2185" spans="1:6" ht="18.75">
      <c r="A2185" s="174" t="s">
        <v>0</v>
      </c>
      <c r="B2185" s="178" t="s">
        <v>276</v>
      </c>
      <c r="C2185" s="470" t="s">
        <v>4</v>
      </c>
      <c r="D2185" s="191" t="s">
        <v>1105</v>
      </c>
      <c r="E2185" s="193" t="s">
        <v>1107</v>
      </c>
      <c r="F2185" s="485" t="s">
        <v>1104</v>
      </c>
    </row>
    <row r="2186" spans="1:6" ht="15.75" thickBot="1">
      <c r="A2186" s="176" t="s">
        <v>1</v>
      </c>
      <c r="B2186" s="179" t="s">
        <v>3</v>
      </c>
      <c r="C2186" s="471"/>
      <c r="D2186" s="192" t="s">
        <v>1106</v>
      </c>
      <c r="E2186" s="194"/>
      <c r="F2186" s="486"/>
    </row>
    <row r="2187" spans="1:6">
      <c r="A2187" s="51"/>
    </row>
    <row r="2188" spans="1:6">
      <c r="A2188" s="9">
        <v>6714219</v>
      </c>
      <c r="B2188" s="6" t="s">
        <v>770</v>
      </c>
      <c r="C2188" s="223">
        <v>1320</v>
      </c>
      <c r="D2188" s="233">
        <f>+'Cover Sheet'!$B$30</f>
        <v>0.24</v>
      </c>
      <c r="E2188" s="231">
        <v>270</v>
      </c>
      <c r="F2188" s="224">
        <f>+C2188*(1-D2188)+E2188</f>
        <v>1273.2</v>
      </c>
    </row>
    <row r="2189" spans="1:6">
      <c r="B2189" s="3" t="s">
        <v>771</v>
      </c>
    </row>
    <row r="2190" spans="1:6">
      <c r="B2190" s="3" t="s">
        <v>772</v>
      </c>
    </row>
    <row r="2191" spans="1:6">
      <c r="B2191" s="27" t="s">
        <v>1230</v>
      </c>
    </row>
    <row r="2192" spans="1:6">
      <c r="A2192" s="37"/>
    </row>
    <row r="2193" spans="1:6">
      <c r="A2193" s="9">
        <v>7122418</v>
      </c>
      <c r="B2193" s="6" t="s">
        <v>770</v>
      </c>
      <c r="C2193" s="223">
        <v>1260</v>
      </c>
      <c r="D2193" s="233">
        <f>+'Cover Sheet'!$B$30</f>
        <v>0.24</v>
      </c>
      <c r="E2193" s="231">
        <v>270</v>
      </c>
      <c r="F2193" s="224">
        <f>+C2193*(1-D2193)+E2193</f>
        <v>1227.5999999999999</v>
      </c>
    </row>
    <row r="2194" spans="1:6">
      <c r="B2194" s="3" t="s">
        <v>773</v>
      </c>
    </row>
    <row r="2195" spans="1:6">
      <c r="B2195" s="3" t="s">
        <v>772</v>
      </c>
    </row>
    <row r="2196" spans="1:6">
      <c r="A2196"/>
      <c r="B2196" s="27" t="s">
        <v>1230</v>
      </c>
    </row>
    <row r="2197" spans="1:6" ht="15.75" thickBot="1"/>
    <row r="2198" spans="1:6" ht="18.75">
      <c r="A2198" s="174" t="s">
        <v>0</v>
      </c>
      <c r="B2198" s="178" t="s">
        <v>774</v>
      </c>
      <c r="C2198" s="470" t="s">
        <v>4</v>
      </c>
      <c r="D2198" s="191" t="s">
        <v>1105</v>
      </c>
      <c r="E2198" s="193" t="s">
        <v>1107</v>
      </c>
      <c r="F2198" s="485" t="s">
        <v>1104</v>
      </c>
    </row>
    <row r="2199" spans="1:6" ht="15.75" thickBot="1">
      <c r="A2199" s="176" t="s">
        <v>1</v>
      </c>
      <c r="B2199" s="179" t="s">
        <v>3</v>
      </c>
      <c r="C2199" s="471"/>
      <c r="D2199" s="192" t="s">
        <v>1106</v>
      </c>
      <c r="E2199" s="194"/>
      <c r="F2199" s="486"/>
    </row>
    <row r="2206" spans="1:6">
      <c r="A2206" s="9" t="s">
        <v>508</v>
      </c>
    </row>
    <row r="2207" spans="1:6">
      <c r="A2207" s="9">
        <v>7196028</v>
      </c>
      <c r="B2207" s="6" t="s">
        <v>1178</v>
      </c>
      <c r="C2207" s="223">
        <v>4035</v>
      </c>
      <c r="D2207" s="233">
        <f>+'Cover Sheet'!$B$30</f>
        <v>0.24</v>
      </c>
      <c r="E2207" s="231">
        <v>0</v>
      </c>
      <c r="F2207" s="224">
        <f>+C2207*(1-D2207)+E2207</f>
        <v>3066.6</v>
      </c>
    </row>
    <row r="2208" spans="1:6">
      <c r="A2208" s="9" t="s">
        <v>44</v>
      </c>
    </row>
    <row r="2209" spans="1:6">
      <c r="A2209" s="9" t="s">
        <v>2082</v>
      </c>
    </row>
    <row r="2210" spans="1:6">
      <c r="A2210" s="9" t="s">
        <v>2191</v>
      </c>
    </row>
    <row r="2211" spans="1:6">
      <c r="A2211" s="9" t="s">
        <v>2083</v>
      </c>
    </row>
    <row r="2212" spans="1:6">
      <c r="A2212" s="9">
        <v>7104371</v>
      </c>
      <c r="B2212" s="6" t="s">
        <v>775</v>
      </c>
      <c r="C2212" s="223">
        <v>4640</v>
      </c>
      <c r="D2212" s="233">
        <f>+'Cover Sheet'!$B$30</f>
        <v>0.24</v>
      </c>
      <c r="E2212" s="231">
        <v>0</v>
      </c>
      <c r="F2212" s="224">
        <f>+C2212*(1-D2212)+E2212</f>
        <v>3526.4</v>
      </c>
    </row>
    <row r="2213" spans="1:6">
      <c r="A2213" s="23"/>
    </row>
    <row r="2214" spans="1:6" s="384" customFormat="1">
      <c r="A2214" s="23"/>
      <c r="C2214" s="395"/>
      <c r="D2214" s="393"/>
      <c r="E2214" s="394"/>
      <c r="F2214" s="394"/>
    </row>
    <row r="2215" spans="1:6" s="384" customFormat="1">
      <c r="A2215" s="23"/>
      <c r="C2215" s="395"/>
      <c r="D2215" s="393"/>
      <c r="E2215" s="394"/>
      <c r="F2215" s="394"/>
    </row>
    <row r="2216" spans="1:6">
      <c r="A2216" s="9" t="s">
        <v>2084</v>
      </c>
    </row>
    <row r="2217" spans="1:6">
      <c r="A2217" s="9" t="s">
        <v>2192</v>
      </c>
    </row>
    <row r="2218" spans="1:6">
      <c r="A2218" s="9" t="s">
        <v>2085</v>
      </c>
    </row>
    <row r="2219" spans="1:6">
      <c r="A2219" s="9" t="s">
        <v>2086</v>
      </c>
    </row>
    <row r="2220" spans="1:6">
      <c r="A2220" s="9">
        <v>7102125</v>
      </c>
      <c r="B2220" s="6" t="s">
        <v>776</v>
      </c>
      <c r="C2220" s="223">
        <v>5640</v>
      </c>
      <c r="D2220" s="233">
        <f>+'Cover Sheet'!$B$30</f>
        <v>0.24</v>
      </c>
      <c r="E2220" s="231">
        <v>0</v>
      </c>
      <c r="F2220" s="224">
        <f>+C2220*(1-D2220)+E2220</f>
        <v>4286.3999999999996</v>
      </c>
    </row>
    <row r="2221" spans="1:6" ht="15.75" thickBot="1"/>
    <row r="2222" spans="1:6" ht="18.75">
      <c r="A2222" s="174" t="s">
        <v>0</v>
      </c>
      <c r="B2222" s="178" t="s">
        <v>777</v>
      </c>
      <c r="C2222" s="470" t="s">
        <v>4</v>
      </c>
      <c r="D2222" s="191" t="s">
        <v>1105</v>
      </c>
      <c r="E2222" s="193" t="s">
        <v>1107</v>
      </c>
      <c r="F2222" s="485" t="s">
        <v>1104</v>
      </c>
    </row>
    <row r="2223" spans="1:6" ht="15.75" thickBot="1">
      <c r="A2223" s="176" t="s">
        <v>1</v>
      </c>
      <c r="B2223" s="179" t="s">
        <v>3</v>
      </c>
      <c r="C2223" s="471"/>
      <c r="D2223" s="192" t="s">
        <v>1106</v>
      </c>
      <c r="E2223" s="194"/>
      <c r="F2223" s="486"/>
    </row>
    <row r="2235" spans="1:6">
      <c r="A2235" s="6" t="s">
        <v>2051</v>
      </c>
    </row>
    <row r="2236" spans="1:6">
      <c r="A2236" s="9">
        <v>7101600</v>
      </c>
      <c r="B2236" s="6" t="s">
        <v>778</v>
      </c>
      <c r="C2236" s="223">
        <v>2330</v>
      </c>
      <c r="D2236" s="233">
        <f>+'Cover Sheet'!$B$30</f>
        <v>0.24</v>
      </c>
      <c r="E2236" s="231">
        <v>0</v>
      </c>
      <c r="F2236" s="224">
        <f>+C2236*(1-D2236)+E2236</f>
        <v>1770.8</v>
      </c>
    </row>
    <row r="2237" spans="1:6">
      <c r="A2237"/>
      <c r="B2237" s="3" t="s">
        <v>779</v>
      </c>
    </row>
    <row r="2238" spans="1:6">
      <c r="A2238" s="121"/>
    </row>
    <row r="2239" spans="1:6" ht="24.75">
      <c r="A2239" s="121"/>
      <c r="B2239" s="110" t="s">
        <v>780</v>
      </c>
    </row>
    <row r="2240" spans="1:6">
      <c r="A2240" s="121"/>
      <c r="B2240" s="28" t="s">
        <v>781</v>
      </c>
    </row>
    <row r="2241" spans="1:6" ht="15.75" thickBot="1">
      <c r="A2241"/>
      <c r="B2241" s="3" t="s">
        <v>44</v>
      </c>
    </row>
    <row r="2242" spans="1:6" ht="18.75">
      <c r="A2242" s="174" t="s">
        <v>0</v>
      </c>
      <c r="B2242" s="178" t="s">
        <v>782</v>
      </c>
      <c r="C2242" s="470" t="s">
        <v>4</v>
      </c>
      <c r="D2242" s="191" t="s">
        <v>1105</v>
      </c>
      <c r="E2242" s="193" t="s">
        <v>1107</v>
      </c>
      <c r="F2242" s="485" t="s">
        <v>1104</v>
      </c>
    </row>
    <row r="2243" spans="1:6" ht="15.75" thickBot="1">
      <c r="A2243" s="176" t="s">
        <v>1</v>
      </c>
      <c r="B2243" s="179" t="s">
        <v>3</v>
      </c>
      <c r="C2243" s="471"/>
      <c r="D2243" s="192" t="s">
        <v>1106</v>
      </c>
      <c r="E2243" s="194"/>
      <c r="F2243" s="486"/>
    </row>
    <row r="2255" spans="1:6" ht="15.75">
      <c r="B2255" s="136" t="s">
        <v>783</v>
      </c>
    </row>
    <row r="2256" spans="1:6" ht="24.75">
      <c r="B2256" s="64" t="s">
        <v>784</v>
      </c>
    </row>
    <row r="2257" spans="1:6">
      <c r="A2257" s="22"/>
    </row>
    <row r="2258" spans="1:6">
      <c r="A2258" s="9" t="s">
        <v>2193</v>
      </c>
    </row>
    <row r="2259" spans="1:6">
      <c r="A2259" s="9" t="s">
        <v>637</v>
      </c>
    </row>
    <row r="2260" spans="1:6">
      <c r="A2260" s="9" t="s">
        <v>1376</v>
      </c>
    </row>
    <row r="2261" spans="1:6">
      <c r="A2261" s="9">
        <v>7149485</v>
      </c>
      <c r="B2261" s="6" t="s">
        <v>787</v>
      </c>
      <c r="C2261" s="223">
        <v>10810</v>
      </c>
      <c r="D2261" s="233">
        <f>+'Cover Sheet'!$B$30</f>
        <v>0.24</v>
      </c>
      <c r="E2261" s="231">
        <v>0</v>
      </c>
      <c r="F2261" s="224">
        <f>+C2261*(1-D2261)+E2261</f>
        <v>8215.6</v>
      </c>
    </row>
    <row r="2262" spans="1:6">
      <c r="B2262" s="3" t="s">
        <v>786</v>
      </c>
    </row>
    <row r="2263" spans="1:6">
      <c r="A2263" s="9">
        <v>7149442</v>
      </c>
      <c r="B2263" s="6" t="s">
        <v>788</v>
      </c>
      <c r="C2263" s="223">
        <v>10810</v>
      </c>
      <c r="D2263" s="233">
        <f>+'Cover Sheet'!$B$30</f>
        <v>0.24</v>
      </c>
      <c r="E2263" s="231">
        <v>0</v>
      </c>
      <c r="F2263" s="224">
        <f>+C2263*(1-D2263)+E2263</f>
        <v>8215.6</v>
      </c>
    </row>
    <row r="2264" spans="1:6">
      <c r="B2264" s="3" t="s">
        <v>786</v>
      </c>
    </row>
    <row r="2265" spans="1:6" s="384" customFormat="1">
      <c r="A2265" s="385"/>
      <c r="B2265" s="3"/>
      <c r="C2265" s="395"/>
      <c r="D2265" s="393"/>
      <c r="E2265" s="394"/>
      <c r="F2265" s="394"/>
    </row>
    <row r="2266" spans="1:6">
      <c r="A2266" s="6" t="s">
        <v>2194</v>
      </c>
    </row>
    <row r="2267" spans="1:6">
      <c r="A2267" s="6" t="s">
        <v>1395</v>
      </c>
    </row>
    <row r="2268" spans="1:6">
      <c r="A2268" s="9">
        <v>7149488</v>
      </c>
      <c r="B2268" s="6" t="s">
        <v>789</v>
      </c>
      <c r="C2268" s="223">
        <v>11430</v>
      </c>
      <c r="D2268" s="233">
        <f>+'Cover Sheet'!$B$30</f>
        <v>0.24</v>
      </c>
      <c r="E2268" s="231">
        <v>0</v>
      </c>
      <c r="F2268" s="224">
        <f>+C2268*(1-D2268)+E2268</f>
        <v>8686.7999999999993</v>
      </c>
    </row>
    <row r="2269" spans="1:6">
      <c r="B2269" s="3" t="s">
        <v>786</v>
      </c>
    </row>
    <row r="2270" spans="1:6">
      <c r="A2270" s="9">
        <v>7149445</v>
      </c>
      <c r="B2270" s="6" t="s">
        <v>790</v>
      </c>
      <c r="C2270" s="223">
        <v>11430</v>
      </c>
      <c r="D2270" s="233">
        <f>+'Cover Sheet'!$B$30</f>
        <v>0.24</v>
      </c>
      <c r="E2270" s="231">
        <v>0</v>
      </c>
      <c r="F2270" s="224">
        <f>+C2270*(1-D2270)+E2270</f>
        <v>8686.7999999999993</v>
      </c>
    </row>
    <row r="2271" spans="1:6">
      <c r="B2271" s="3" t="s">
        <v>786</v>
      </c>
    </row>
    <row r="2272" spans="1:6">
      <c r="A2272" s="140"/>
    </row>
    <row r="2273" spans="1:6">
      <c r="A2273" s="9" t="s">
        <v>2128</v>
      </c>
    </row>
    <row r="2274" spans="1:6">
      <c r="A2274" s="9" t="s">
        <v>356</v>
      </c>
    </row>
    <row r="2275" spans="1:6">
      <c r="A2275" s="9">
        <v>7149491</v>
      </c>
      <c r="B2275" s="6" t="s">
        <v>791</v>
      </c>
      <c r="C2275" s="223">
        <v>15615</v>
      </c>
      <c r="D2275" s="233">
        <f>+'Cover Sheet'!$B$30</f>
        <v>0.24</v>
      </c>
      <c r="E2275" s="231">
        <v>0</v>
      </c>
      <c r="F2275" s="224">
        <f>+C2275*(1-D2275)+E2275</f>
        <v>11867.4</v>
      </c>
    </row>
    <row r="2276" spans="1:6">
      <c r="B2276" s="3" t="s">
        <v>792</v>
      </c>
    </row>
    <row r="2277" spans="1:6">
      <c r="A2277" s="9">
        <v>7149306</v>
      </c>
      <c r="B2277" s="6" t="s">
        <v>793</v>
      </c>
      <c r="C2277" s="223">
        <v>15525</v>
      </c>
      <c r="D2277" s="233">
        <f>+'Cover Sheet'!$B$30</f>
        <v>0.24</v>
      </c>
      <c r="E2277" s="231">
        <v>0</v>
      </c>
      <c r="F2277" s="224">
        <f>+C2277*(1-D2277)+E2277</f>
        <v>11799</v>
      </c>
    </row>
    <row r="2278" spans="1:6">
      <c r="B2278" s="3" t="s">
        <v>792</v>
      </c>
    </row>
    <row r="2279" spans="1:6">
      <c r="A2279" s="11"/>
    </row>
    <row r="2280" spans="1:6">
      <c r="B2280" s="30" t="s">
        <v>785</v>
      </c>
    </row>
    <row r="2281" spans="1:6" ht="15.75" thickBot="1">
      <c r="A2281" s="124"/>
    </row>
    <row r="2282" spans="1:6" ht="18.75">
      <c r="A2282" s="174" t="s">
        <v>0</v>
      </c>
      <c r="B2282" s="178" t="s">
        <v>276</v>
      </c>
      <c r="C2282" s="470" t="s">
        <v>4</v>
      </c>
      <c r="D2282" s="191" t="s">
        <v>1105</v>
      </c>
      <c r="E2282" s="193" t="s">
        <v>1107</v>
      </c>
      <c r="F2282" s="485" t="s">
        <v>1104</v>
      </c>
    </row>
    <row r="2283" spans="1:6" ht="15.75" thickBot="1">
      <c r="A2283" s="176" t="s">
        <v>1</v>
      </c>
      <c r="B2283" s="179" t="s">
        <v>3</v>
      </c>
      <c r="C2283" s="471"/>
      <c r="D2283" s="192" t="s">
        <v>1106</v>
      </c>
      <c r="E2283" s="194"/>
      <c r="F2283" s="486"/>
    </row>
    <row r="2284" spans="1:6">
      <c r="B2284" s="19" t="s">
        <v>794</v>
      </c>
    </row>
    <row r="2285" spans="1:6">
      <c r="A2285" s="9">
        <v>7152662</v>
      </c>
      <c r="B2285" s="6" t="s">
        <v>795</v>
      </c>
      <c r="C2285" s="223">
        <v>270</v>
      </c>
      <c r="D2285" s="233">
        <f>+'Cover Sheet'!$B$30</f>
        <v>0.24</v>
      </c>
      <c r="E2285" s="231">
        <v>90</v>
      </c>
      <c r="F2285" s="224">
        <f>+C2285*(1-D2285)+E2285</f>
        <v>295.2</v>
      </c>
    </row>
    <row r="2286" spans="1:6">
      <c r="B2286" s="27" t="s">
        <v>1224</v>
      </c>
    </row>
    <row r="2287" spans="1:6">
      <c r="A2287" s="30"/>
    </row>
    <row r="2288" spans="1:6">
      <c r="A2288" s="9">
        <v>7152663</v>
      </c>
      <c r="B2288" s="138" t="s">
        <v>796</v>
      </c>
      <c r="C2288" s="223">
        <v>480</v>
      </c>
      <c r="D2288" s="233">
        <f>+'Cover Sheet'!$B$30</f>
        <v>0.24</v>
      </c>
      <c r="E2288" s="231">
        <v>90</v>
      </c>
      <c r="F2288" s="224">
        <f>+C2288*(1-D2288)+E2288</f>
        <v>454.8</v>
      </c>
    </row>
    <row r="2289" spans="1:6">
      <c r="B2289" s="3" t="s">
        <v>797</v>
      </c>
    </row>
    <row r="2290" spans="1:6">
      <c r="B2290" s="27" t="s">
        <v>1224</v>
      </c>
    </row>
    <row r="2291" spans="1:6">
      <c r="A2291" s="30"/>
    </row>
    <row r="2292" spans="1:6">
      <c r="A2292" s="9">
        <v>7152664</v>
      </c>
      <c r="B2292" s="138" t="s">
        <v>798</v>
      </c>
      <c r="C2292" s="223">
        <v>540</v>
      </c>
      <c r="D2292" s="233">
        <f>+'Cover Sheet'!$B$30</f>
        <v>0.24</v>
      </c>
      <c r="E2292" s="231">
        <v>90</v>
      </c>
      <c r="F2292" s="224">
        <f>+C2292*(1-D2292)+E2292</f>
        <v>500.4</v>
      </c>
    </row>
    <row r="2293" spans="1:6">
      <c r="A2293"/>
      <c r="B2293" s="3" t="s">
        <v>799</v>
      </c>
    </row>
    <row r="2294" spans="1:6" ht="15.75" thickBot="1">
      <c r="A2294"/>
      <c r="B2294" s="3" t="s">
        <v>1317</v>
      </c>
    </row>
    <row r="2295" spans="1:6">
      <c r="A2295"/>
      <c r="B2295" s="27" t="s">
        <v>44</v>
      </c>
    </row>
    <row r="2296" spans="1:6" ht="15.75" thickBot="1"/>
    <row r="2297" spans="1:6" ht="18.75">
      <c r="A2297" s="174" t="s">
        <v>0</v>
      </c>
      <c r="B2297" s="178" t="s">
        <v>800</v>
      </c>
      <c r="C2297" s="470" t="s">
        <v>4</v>
      </c>
      <c r="D2297" s="191" t="s">
        <v>1105</v>
      </c>
      <c r="E2297" s="193" t="s">
        <v>1107</v>
      </c>
      <c r="F2297" s="485" t="s">
        <v>1104</v>
      </c>
    </row>
    <row r="2298" spans="1:6" ht="15.75" thickBot="1">
      <c r="A2298" s="176" t="s">
        <v>1</v>
      </c>
      <c r="B2298" s="179" t="s">
        <v>3</v>
      </c>
      <c r="C2298" s="471"/>
      <c r="D2298" s="192" t="s">
        <v>1106</v>
      </c>
      <c r="E2298" s="194"/>
      <c r="F2298" s="486"/>
    </row>
    <row r="2310" spans="1:6">
      <c r="A2310" s="6" t="s">
        <v>2196</v>
      </c>
    </row>
    <row r="2311" spans="1:6" s="384" customFormat="1">
      <c r="A2311" s="6" t="s">
        <v>2195</v>
      </c>
      <c r="C2311" s="395"/>
      <c r="D2311" s="393"/>
      <c r="E2311" s="394"/>
      <c r="F2311" s="394"/>
    </row>
    <row r="2312" spans="1:6">
      <c r="A2312" s="6" t="s">
        <v>2197</v>
      </c>
    </row>
    <row r="2313" spans="1:6">
      <c r="A2313" s="9">
        <v>6905277</v>
      </c>
      <c r="B2313" s="6" t="s">
        <v>800</v>
      </c>
      <c r="C2313" s="223">
        <v>8290</v>
      </c>
      <c r="D2313" s="233">
        <f>+'Cover Sheet'!$B$30</f>
        <v>0.24</v>
      </c>
      <c r="E2313" s="231">
        <v>0</v>
      </c>
      <c r="F2313" s="224">
        <f>+C2313*(1-D2313)+E2313</f>
        <v>6300.4</v>
      </c>
    </row>
    <row r="2314" spans="1:6">
      <c r="A2314"/>
      <c r="B2314" s="3" t="s">
        <v>801</v>
      </c>
    </row>
    <row r="2315" spans="1:6">
      <c r="A2315"/>
      <c r="B2315" s="3" t="s">
        <v>802</v>
      </c>
    </row>
    <row r="2316" spans="1:6" s="384" customFormat="1">
      <c r="B2316" s="3"/>
      <c r="C2316" s="395"/>
      <c r="D2316" s="393"/>
      <c r="E2316" s="394"/>
      <c r="F2316" s="394"/>
    </row>
    <row r="2317" spans="1:6" s="384" customFormat="1">
      <c r="B2317" s="3"/>
      <c r="C2317" s="395"/>
      <c r="D2317" s="393"/>
      <c r="E2317" s="394"/>
      <c r="F2317" s="394"/>
    </row>
    <row r="2318" spans="1:6" s="384" customFormat="1">
      <c r="B2318" s="3"/>
      <c r="C2318" s="395"/>
      <c r="D2318" s="393"/>
      <c r="E2318" s="394"/>
      <c r="F2318" s="394"/>
    </row>
    <row r="2319" spans="1:6" s="384" customFormat="1">
      <c r="B2319" s="3"/>
      <c r="C2319" s="395"/>
      <c r="D2319" s="393"/>
      <c r="E2319" s="394"/>
      <c r="F2319" s="394"/>
    </row>
    <row r="2320" spans="1:6" s="384" customFormat="1">
      <c r="B2320" s="3"/>
      <c r="C2320" s="395"/>
      <c r="D2320" s="393"/>
      <c r="E2320" s="394"/>
      <c r="F2320" s="394"/>
    </row>
    <row r="2321" spans="1:6" s="384" customFormat="1">
      <c r="B2321" s="3"/>
      <c r="C2321" s="395"/>
      <c r="D2321" s="393"/>
      <c r="E2321" s="394"/>
      <c r="F2321" s="394"/>
    </row>
    <row r="2322" spans="1:6" s="384" customFormat="1">
      <c r="B2322" s="3"/>
      <c r="C2322" s="395"/>
      <c r="D2322" s="393"/>
      <c r="E2322" s="394"/>
      <c r="F2322" s="394"/>
    </row>
    <row r="2323" spans="1:6" s="384" customFormat="1">
      <c r="B2323" s="3"/>
      <c r="C2323" s="395"/>
      <c r="D2323" s="393"/>
      <c r="E2323" s="394"/>
      <c r="F2323" s="394"/>
    </row>
    <row r="2324" spans="1:6" s="384" customFormat="1">
      <c r="B2324" s="3"/>
      <c r="C2324" s="395"/>
      <c r="D2324" s="393"/>
      <c r="E2324" s="394"/>
      <c r="F2324" s="394"/>
    </row>
    <row r="2325" spans="1:6" s="384" customFormat="1">
      <c r="B2325" s="3"/>
      <c r="C2325" s="395"/>
      <c r="D2325" s="393"/>
      <c r="E2325" s="394"/>
      <c r="F2325" s="394"/>
    </row>
    <row r="2326" spans="1:6" s="384" customFormat="1">
      <c r="B2326" s="3"/>
      <c r="C2326" s="395"/>
      <c r="D2326" s="393"/>
      <c r="E2326" s="394"/>
      <c r="F2326" s="394"/>
    </row>
    <row r="2327" spans="1:6" s="384" customFormat="1">
      <c r="B2327" s="3"/>
      <c r="C2327" s="395"/>
      <c r="D2327" s="393"/>
      <c r="E2327" s="394"/>
      <c r="F2327" s="394"/>
    </row>
    <row r="2328" spans="1:6" s="384" customFormat="1">
      <c r="B2328" s="3"/>
      <c r="C2328" s="395"/>
      <c r="D2328" s="393"/>
      <c r="E2328" s="394"/>
      <c r="F2328" s="394"/>
    </row>
    <row r="2329" spans="1:6" s="384" customFormat="1">
      <c r="B2329" s="3"/>
      <c r="C2329" s="395"/>
      <c r="D2329" s="393"/>
      <c r="E2329" s="394"/>
      <c r="F2329" s="394"/>
    </row>
    <row r="2330" spans="1:6" s="384" customFormat="1">
      <c r="B2330" s="3"/>
      <c r="C2330" s="395"/>
      <c r="D2330" s="393"/>
      <c r="E2330" s="394"/>
      <c r="F2330" s="394"/>
    </row>
    <row r="2331" spans="1:6" s="384" customFormat="1">
      <c r="B2331" s="3"/>
      <c r="C2331" s="395"/>
      <c r="D2331" s="393"/>
      <c r="E2331" s="394"/>
      <c r="F2331" s="394"/>
    </row>
    <row r="2332" spans="1:6" s="384" customFormat="1">
      <c r="B2332" s="3"/>
      <c r="C2332" s="395"/>
      <c r="D2332" s="393"/>
      <c r="E2332" s="394"/>
      <c r="F2332" s="394"/>
    </row>
    <row r="2333" spans="1:6" s="384" customFormat="1">
      <c r="B2333" s="3"/>
      <c r="C2333" s="395"/>
      <c r="D2333" s="393"/>
      <c r="E2333" s="394"/>
      <c r="F2333" s="394"/>
    </row>
    <row r="2334" spans="1:6" s="384" customFormat="1">
      <c r="B2334" s="3"/>
      <c r="C2334" s="395"/>
      <c r="D2334" s="393"/>
      <c r="E2334" s="394"/>
      <c r="F2334" s="394"/>
    </row>
    <row r="2335" spans="1:6" s="384" customFormat="1" ht="15.75" thickBot="1">
      <c r="B2335" s="3"/>
      <c r="C2335" s="395"/>
      <c r="D2335" s="393"/>
      <c r="E2335" s="394"/>
      <c r="F2335" s="394"/>
    </row>
    <row r="2336" spans="1:6" ht="18.75">
      <c r="A2336" s="174" t="s">
        <v>0</v>
      </c>
      <c r="B2336" s="178" t="s">
        <v>803</v>
      </c>
      <c r="C2336" s="470" t="s">
        <v>4</v>
      </c>
      <c r="D2336" s="191" t="s">
        <v>1105</v>
      </c>
      <c r="E2336" s="193" t="s">
        <v>1107</v>
      </c>
      <c r="F2336" s="485" t="s">
        <v>1104</v>
      </c>
    </row>
    <row r="2337" spans="1:6" ht="15.75" thickBot="1">
      <c r="A2337" s="176" t="s">
        <v>1</v>
      </c>
      <c r="B2337" s="179" t="s">
        <v>3</v>
      </c>
      <c r="C2337" s="471"/>
      <c r="D2337" s="192" t="s">
        <v>1106</v>
      </c>
      <c r="E2337" s="194"/>
      <c r="F2337" s="486"/>
    </row>
    <row r="2344" spans="1:6" ht="15.75" thickBot="1"/>
    <row r="2345" spans="1:6" ht="18.75">
      <c r="A2345" s="174" t="s">
        <v>0</v>
      </c>
      <c r="B2345" s="178" t="s">
        <v>804</v>
      </c>
      <c r="C2345" s="470" t="s">
        <v>4</v>
      </c>
      <c r="D2345" s="191" t="s">
        <v>1105</v>
      </c>
      <c r="E2345" s="193" t="s">
        <v>1107</v>
      </c>
      <c r="F2345" s="485" t="s">
        <v>1104</v>
      </c>
    </row>
    <row r="2346" spans="1:6" ht="15.75" thickBot="1">
      <c r="A2346" s="176" t="s">
        <v>1</v>
      </c>
      <c r="B2346" s="179" t="s">
        <v>3</v>
      </c>
      <c r="C2346" s="471"/>
      <c r="D2346" s="192" t="s">
        <v>1106</v>
      </c>
      <c r="E2346" s="194"/>
      <c r="F2346" s="486"/>
    </row>
    <row r="2347" spans="1:6">
      <c r="A2347" s="6" t="s">
        <v>1298</v>
      </c>
    </row>
    <row r="2348" spans="1:6">
      <c r="A2348" s="9" t="s">
        <v>1132</v>
      </c>
      <c r="B2348" s="6" t="s">
        <v>804</v>
      </c>
      <c r="C2348" s="223">
        <v>3465</v>
      </c>
      <c r="D2348" s="233">
        <f>+'Cover Sheet'!$B$30</f>
        <v>0.24</v>
      </c>
      <c r="E2348" s="231">
        <v>0</v>
      </c>
      <c r="F2348" s="224">
        <f>+C2348*(1-D2348)+E2348</f>
        <v>2633.4</v>
      </c>
    </row>
    <row r="2349" spans="1:6">
      <c r="B2349" s="3" t="s">
        <v>805</v>
      </c>
    </row>
    <row r="2350" spans="1:6">
      <c r="B2350" s="3" t="s">
        <v>806</v>
      </c>
    </row>
    <row r="2351" spans="1:6">
      <c r="A2351" s="11"/>
    </row>
    <row r="2352" spans="1:6">
      <c r="B2352" s="125" t="s">
        <v>807</v>
      </c>
    </row>
    <row r="2353" spans="1:6">
      <c r="A2353" s="34"/>
    </row>
    <row r="2354" spans="1:6">
      <c r="A2354" s="9" t="s">
        <v>1133</v>
      </c>
      <c r="B2354" s="6" t="s">
        <v>808</v>
      </c>
      <c r="C2354" s="223">
        <v>455</v>
      </c>
      <c r="D2354" s="233">
        <f>+'Cover Sheet'!$B$30</f>
        <v>0.24</v>
      </c>
      <c r="E2354" s="231">
        <v>0</v>
      </c>
      <c r="F2354" s="224">
        <f>+C2354*(1-D2354)+E2354</f>
        <v>345.8</v>
      </c>
    </row>
    <row r="2355" spans="1:6">
      <c r="A2355" s="9" t="s">
        <v>1134</v>
      </c>
      <c r="B2355" s="6" t="s">
        <v>809</v>
      </c>
      <c r="C2355" s="223">
        <v>555</v>
      </c>
      <c r="D2355" s="233">
        <f>+'Cover Sheet'!$B$30</f>
        <v>0.24</v>
      </c>
      <c r="E2355" s="231">
        <v>0</v>
      </c>
      <c r="F2355" s="224">
        <f>+C2355*(1-D2355)+E2355</f>
        <v>421.8</v>
      </c>
    </row>
    <row r="2356" spans="1:6">
      <c r="A2356" s="9" t="s">
        <v>1135</v>
      </c>
      <c r="B2356" s="6" t="s">
        <v>810</v>
      </c>
      <c r="C2356" s="223">
        <v>1015</v>
      </c>
      <c r="D2356" s="233">
        <f>+'Cover Sheet'!$B$30</f>
        <v>0.24</v>
      </c>
      <c r="E2356" s="231">
        <v>0</v>
      </c>
      <c r="F2356" s="224">
        <f>+C2356*(1-D2356)+E2356</f>
        <v>771.4</v>
      </c>
    </row>
    <row r="2357" spans="1:6">
      <c r="A2357" s="9" t="s">
        <v>1549</v>
      </c>
      <c r="B2357" s="6" t="s">
        <v>1550</v>
      </c>
      <c r="C2357" s="223">
        <v>675</v>
      </c>
      <c r="D2357" s="233">
        <f>+'Cover Sheet'!$B$30</f>
        <v>0.24</v>
      </c>
      <c r="E2357" s="231">
        <v>0</v>
      </c>
      <c r="F2357" s="224">
        <f>+C2357*(1-D2357)+E2357</f>
        <v>513</v>
      </c>
    </row>
    <row r="2358" spans="1:6">
      <c r="A2358" s="9" t="s">
        <v>1551</v>
      </c>
      <c r="B2358" s="6" t="s">
        <v>1552</v>
      </c>
      <c r="C2358" s="223">
        <v>850</v>
      </c>
      <c r="D2358" s="233">
        <f>+'Cover Sheet'!$B$30</f>
        <v>0.24</v>
      </c>
      <c r="E2358" s="231">
        <v>0</v>
      </c>
      <c r="F2358" s="224">
        <f>+C2358*(1-D2358)+E2358</f>
        <v>646</v>
      </c>
    </row>
    <row r="2359" spans="1:6" ht="15.75" thickBot="1">
      <c r="A2359" s="3" t="s">
        <v>44</v>
      </c>
    </row>
    <row r="2360" spans="1:6" ht="18.75">
      <c r="A2360" s="174" t="s">
        <v>0</v>
      </c>
      <c r="B2360" s="178" t="s">
        <v>811</v>
      </c>
      <c r="C2360" s="470" t="s">
        <v>4</v>
      </c>
      <c r="D2360" s="191" t="s">
        <v>1105</v>
      </c>
      <c r="E2360" s="193" t="s">
        <v>1107</v>
      </c>
      <c r="F2360" s="485" t="s">
        <v>1104</v>
      </c>
    </row>
    <row r="2361" spans="1:6" ht="15.75" thickBot="1">
      <c r="A2361" s="176" t="s">
        <v>1</v>
      </c>
      <c r="B2361" s="179" t="s">
        <v>3</v>
      </c>
      <c r="C2361" s="471"/>
      <c r="D2361" s="192" t="s">
        <v>1106</v>
      </c>
      <c r="E2361" s="194"/>
      <c r="F2361" s="486"/>
    </row>
    <row r="2362" spans="1:6">
      <c r="A2362" s="96"/>
    </row>
    <row r="2363" spans="1:6">
      <c r="A2363" s="6" t="s">
        <v>1298</v>
      </c>
    </row>
    <row r="2364" spans="1:6">
      <c r="A2364" s="9" t="s">
        <v>1136</v>
      </c>
      <c r="B2364" s="6" t="s">
        <v>811</v>
      </c>
      <c r="C2364" s="223">
        <v>3685</v>
      </c>
      <c r="D2364" s="233">
        <f>+'Cover Sheet'!$B$30</f>
        <v>0.24</v>
      </c>
      <c r="E2364" s="231">
        <v>0</v>
      </c>
      <c r="F2364" s="224">
        <f>+C2364*(1-D2364)+E2364</f>
        <v>2800.6</v>
      </c>
    </row>
    <row r="2365" spans="1:6">
      <c r="B2365" s="3" t="s">
        <v>812</v>
      </c>
    </row>
    <row r="2366" spans="1:6">
      <c r="B2366" s="3" t="s">
        <v>806</v>
      </c>
    </row>
    <row r="2367" spans="1:6">
      <c r="A2367" s="11"/>
    </row>
    <row r="2368" spans="1:6">
      <c r="B2368" s="79" t="s">
        <v>813</v>
      </c>
    </row>
    <row r="2369" spans="1:6">
      <c r="A2369" s="34"/>
    </row>
    <row r="2370" spans="1:6">
      <c r="A2370" s="9" t="s">
        <v>1137</v>
      </c>
      <c r="B2370" s="6" t="s">
        <v>814</v>
      </c>
      <c r="C2370" s="223">
        <v>440</v>
      </c>
      <c r="D2370" s="233">
        <f>+'Cover Sheet'!$B$30</f>
        <v>0.24</v>
      </c>
      <c r="E2370" s="231">
        <v>0</v>
      </c>
      <c r="F2370" s="224">
        <f t="shared" ref="F2370:F2375" si="7">+C2370*(1-D2370)+E2370</f>
        <v>334.4</v>
      </c>
    </row>
    <row r="2371" spans="1:6">
      <c r="A2371" s="9" t="s">
        <v>1138</v>
      </c>
      <c r="B2371" s="6" t="s">
        <v>815</v>
      </c>
      <c r="C2371" s="223">
        <v>470</v>
      </c>
      <c r="D2371" s="233">
        <f>+'Cover Sheet'!$B$30</f>
        <v>0.24</v>
      </c>
      <c r="E2371" s="231">
        <v>0</v>
      </c>
      <c r="F2371" s="224">
        <f t="shared" si="7"/>
        <v>357.2</v>
      </c>
    </row>
    <row r="2372" spans="1:6">
      <c r="A2372" s="9" t="s">
        <v>1139</v>
      </c>
      <c r="B2372" s="6" t="s">
        <v>816</v>
      </c>
      <c r="C2372" s="223">
        <v>500</v>
      </c>
      <c r="D2372" s="233">
        <f>+'Cover Sheet'!$B$30</f>
        <v>0.24</v>
      </c>
      <c r="E2372" s="231">
        <v>0</v>
      </c>
      <c r="F2372" s="224">
        <f t="shared" si="7"/>
        <v>380</v>
      </c>
    </row>
    <row r="2373" spans="1:6">
      <c r="A2373" s="9" t="s">
        <v>1140</v>
      </c>
      <c r="B2373" s="6" t="s">
        <v>817</v>
      </c>
      <c r="C2373" s="223">
        <v>1025</v>
      </c>
      <c r="D2373" s="233">
        <f>+'Cover Sheet'!$B$30</f>
        <v>0.24</v>
      </c>
      <c r="E2373" s="231">
        <v>0</v>
      </c>
      <c r="F2373" s="224">
        <f t="shared" si="7"/>
        <v>779</v>
      </c>
    </row>
    <row r="2374" spans="1:6">
      <c r="A2374" s="9" t="s">
        <v>1555</v>
      </c>
      <c r="B2374" s="6" t="s">
        <v>1556</v>
      </c>
      <c r="C2374" s="223">
        <v>825</v>
      </c>
      <c r="D2374" s="233">
        <f>+'Cover Sheet'!$B$30</f>
        <v>0.24</v>
      </c>
      <c r="E2374" s="231">
        <v>0</v>
      </c>
      <c r="F2374" s="224">
        <f t="shared" si="7"/>
        <v>627</v>
      </c>
    </row>
    <row r="2375" spans="1:6">
      <c r="A2375" s="9" t="s">
        <v>1557</v>
      </c>
      <c r="B2375" s="6" t="s">
        <v>1558</v>
      </c>
      <c r="C2375" s="223">
        <v>1030</v>
      </c>
      <c r="D2375" s="233">
        <f>+'Cover Sheet'!$B$30</f>
        <v>0.24</v>
      </c>
      <c r="E2375" s="231">
        <v>0</v>
      </c>
      <c r="F2375" s="224">
        <f t="shared" si="7"/>
        <v>782.8</v>
      </c>
    </row>
    <row r="2376" spans="1:6" ht="15.75" thickBot="1">
      <c r="A2376" s="3" t="s">
        <v>44</v>
      </c>
      <c r="E2376" s="226"/>
      <c r="F2376" s="226"/>
    </row>
    <row r="2377" spans="1:6" ht="18.75">
      <c r="A2377" s="174" t="s">
        <v>0</v>
      </c>
      <c r="B2377" s="178" t="s">
        <v>818</v>
      </c>
      <c r="C2377" s="470" t="s">
        <v>4</v>
      </c>
      <c r="D2377" s="191" t="s">
        <v>1105</v>
      </c>
      <c r="E2377" s="193" t="s">
        <v>1107</v>
      </c>
      <c r="F2377" s="485" t="s">
        <v>1104</v>
      </c>
    </row>
    <row r="2378" spans="1:6" ht="15.75" thickBot="1">
      <c r="A2378" s="176" t="s">
        <v>1</v>
      </c>
      <c r="B2378" s="179" t="s">
        <v>3</v>
      </c>
      <c r="C2378" s="471"/>
      <c r="D2378" s="192" t="s">
        <v>1106</v>
      </c>
      <c r="E2378" s="194"/>
      <c r="F2378" s="486"/>
    </row>
    <row r="2379" spans="1:6">
      <c r="A2379" s="96"/>
      <c r="E2379" s="226"/>
      <c r="F2379" s="226"/>
    </row>
    <row r="2380" spans="1:6">
      <c r="A2380" s="6" t="s">
        <v>2046</v>
      </c>
      <c r="E2380" s="226"/>
      <c r="F2380" s="226"/>
    </row>
    <row r="2381" spans="1:6">
      <c r="A2381" s="9" t="s">
        <v>1141</v>
      </c>
      <c r="B2381" s="6" t="s">
        <v>818</v>
      </c>
      <c r="C2381" s="223">
        <v>3710</v>
      </c>
      <c r="D2381" s="233">
        <f>+'Cover Sheet'!$B$30</f>
        <v>0.24</v>
      </c>
      <c r="E2381" s="231">
        <v>0</v>
      </c>
      <c r="F2381" s="224">
        <f>+C2381*(1-D2381)+E2381</f>
        <v>2819.6</v>
      </c>
    </row>
    <row r="2382" spans="1:6">
      <c r="B2382" s="3" t="s">
        <v>819</v>
      </c>
      <c r="E2382" s="226"/>
      <c r="F2382" s="226"/>
    </row>
    <row r="2383" spans="1:6">
      <c r="B2383" s="3" t="s">
        <v>806</v>
      </c>
      <c r="E2383" s="226"/>
      <c r="F2383" s="226"/>
    </row>
    <row r="2384" spans="1:6">
      <c r="A2384" s="22"/>
      <c r="E2384" s="226"/>
      <c r="F2384" s="226"/>
    </row>
    <row r="2385" spans="1:6">
      <c r="B2385" s="125" t="s">
        <v>820</v>
      </c>
      <c r="E2385" s="226"/>
      <c r="F2385" s="226"/>
    </row>
    <row r="2386" spans="1:6">
      <c r="A2386" s="34"/>
      <c r="E2386" s="226"/>
      <c r="F2386" s="226"/>
    </row>
    <row r="2387" spans="1:6">
      <c r="A2387" s="9" t="s">
        <v>1142</v>
      </c>
      <c r="B2387" s="6" t="s">
        <v>814</v>
      </c>
      <c r="C2387" s="223">
        <v>440</v>
      </c>
      <c r="D2387" s="233">
        <f>+'Cover Sheet'!$B$30</f>
        <v>0.24</v>
      </c>
      <c r="E2387" s="231">
        <v>0</v>
      </c>
      <c r="F2387" s="224">
        <f t="shared" ref="F2387:F2392" si="8">+C2387*(1-D2387)+E2387</f>
        <v>334.4</v>
      </c>
    </row>
    <row r="2388" spans="1:6">
      <c r="A2388" s="9" t="s">
        <v>1143</v>
      </c>
      <c r="B2388" s="6" t="s">
        <v>815</v>
      </c>
      <c r="C2388" s="223">
        <v>470</v>
      </c>
      <c r="D2388" s="233">
        <f>+'Cover Sheet'!$B$30</f>
        <v>0.24</v>
      </c>
      <c r="E2388" s="231">
        <v>0</v>
      </c>
      <c r="F2388" s="224">
        <f t="shared" si="8"/>
        <v>357.2</v>
      </c>
    </row>
    <row r="2389" spans="1:6">
      <c r="A2389" s="9" t="s">
        <v>1144</v>
      </c>
      <c r="B2389" s="6" t="s">
        <v>816</v>
      </c>
      <c r="C2389" s="223">
        <v>500</v>
      </c>
      <c r="D2389" s="233">
        <f>+'Cover Sheet'!$B$30</f>
        <v>0.24</v>
      </c>
      <c r="E2389" s="231">
        <v>0</v>
      </c>
      <c r="F2389" s="224">
        <f t="shared" si="8"/>
        <v>380</v>
      </c>
    </row>
    <row r="2390" spans="1:6">
      <c r="A2390" s="9" t="s">
        <v>1145</v>
      </c>
      <c r="B2390" s="6" t="s">
        <v>817</v>
      </c>
      <c r="C2390" s="223">
        <v>1025</v>
      </c>
      <c r="D2390" s="233">
        <f>+'Cover Sheet'!$B$30</f>
        <v>0.24</v>
      </c>
      <c r="E2390" s="231">
        <v>0</v>
      </c>
      <c r="F2390" s="224">
        <f t="shared" si="8"/>
        <v>779</v>
      </c>
    </row>
    <row r="2391" spans="1:6">
      <c r="A2391" s="9" t="s">
        <v>1561</v>
      </c>
      <c r="B2391" s="6" t="s">
        <v>1562</v>
      </c>
      <c r="C2391" s="223">
        <v>825</v>
      </c>
      <c r="D2391" s="233">
        <f>+'Cover Sheet'!$B$30</f>
        <v>0.24</v>
      </c>
      <c r="E2391" s="231">
        <v>0</v>
      </c>
      <c r="F2391" s="224">
        <f t="shared" si="8"/>
        <v>627</v>
      </c>
    </row>
    <row r="2392" spans="1:6">
      <c r="A2392" s="9" t="s">
        <v>1563</v>
      </c>
      <c r="B2392" s="6" t="s">
        <v>1564</v>
      </c>
      <c r="C2392" s="223">
        <v>960</v>
      </c>
      <c r="D2392" s="233">
        <f>+'Cover Sheet'!$B$30</f>
        <v>0.24</v>
      </c>
      <c r="E2392" s="231">
        <v>0</v>
      </c>
      <c r="F2392" s="224">
        <f t="shared" si="8"/>
        <v>729.6</v>
      </c>
    </row>
    <row r="2393" spans="1:6">
      <c r="A2393" s="23"/>
      <c r="E2393" s="226"/>
      <c r="F2393" s="226"/>
    </row>
    <row r="2394" spans="1:6">
      <c r="A2394" s="9" t="s">
        <v>1146</v>
      </c>
      <c r="B2394" s="6" t="s">
        <v>821</v>
      </c>
      <c r="C2394" s="223">
        <v>657</v>
      </c>
      <c r="D2394" s="233">
        <f>+'Cover Sheet'!$B$30</f>
        <v>0.24</v>
      </c>
      <c r="E2394" s="231">
        <v>0</v>
      </c>
      <c r="F2394" s="224">
        <f>+C2394*(1-D2394)+E2394</f>
        <v>499.32</v>
      </c>
    </row>
    <row r="2395" spans="1:6" ht="15.75" thickBot="1">
      <c r="A2395" s="124"/>
      <c r="E2395" s="226"/>
      <c r="F2395" s="226"/>
    </row>
    <row r="2396" spans="1:6" ht="18.75">
      <c r="A2396" s="174" t="s">
        <v>0</v>
      </c>
      <c r="B2396" s="178" t="s">
        <v>822</v>
      </c>
      <c r="C2396" s="470" t="s">
        <v>4</v>
      </c>
      <c r="D2396" s="191" t="s">
        <v>1105</v>
      </c>
      <c r="E2396" s="193" t="s">
        <v>1107</v>
      </c>
      <c r="F2396" s="485" t="s">
        <v>1104</v>
      </c>
    </row>
    <row r="2397" spans="1:6" ht="15.75" thickBot="1">
      <c r="A2397" s="176" t="s">
        <v>1</v>
      </c>
      <c r="B2397" s="179" t="s">
        <v>3</v>
      </c>
      <c r="C2397" s="471"/>
      <c r="D2397" s="192" t="s">
        <v>1106</v>
      </c>
      <c r="E2397" s="194"/>
      <c r="F2397" s="486"/>
    </row>
    <row r="2398" spans="1:6">
      <c r="A2398" s="6" t="s">
        <v>2148</v>
      </c>
      <c r="E2398" s="226"/>
      <c r="F2398" s="226"/>
    </row>
    <row r="2399" spans="1:6">
      <c r="A2399" s="6" t="s">
        <v>2037</v>
      </c>
      <c r="E2399" s="226"/>
      <c r="F2399" s="226"/>
    </row>
    <row r="2400" spans="1:6">
      <c r="A2400" s="9" t="s">
        <v>1147</v>
      </c>
      <c r="B2400" s="6" t="s">
        <v>822</v>
      </c>
      <c r="C2400" s="223">
        <v>4475</v>
      </c>
      <c r="D2400" s="233">
        <f>+'Cover Sheet'!$B$30</f>
        <v>0.24</v>
      </c>
      <c r="E2400" s="231">
        <v>0</v>
      </c>
      <c r="F2400" s="224">
        <f>+C2400*(1-D2400)+E2400</f>
        <v>3401</v>
      </c>
    </row>
    <row r="2401" spans="1:6">
      <c r="B2401" s="3" t="s">
        <v>823</v>
      </c>
    </row>
    <row r="2402" spans="1:6">
      <c r="B2402" s="3" t="s">
        <v>806</v>
      </c>
    </row>
    <row r="2403" spans="1:6">
      <c r="A2403" s="22"/>
    </row>
    <row r="2404" spans="1:6">
      <c r="A2404" s="22"/>
    </row>
    <row r="2405" spans="1:6">
      <c r="B2405" s="125" t="s">
        <v>824</v>
      </c>
    </row>
    <row r="2406" spans="1:6">
      <c r="A2406" s="34"/>
    </row>
    <row r="2407" spans="1:6">
      <c r="A2407" s="9" t="s">
        <v>1148</v>
      </c>
      <c r="B2407" s="6" t="s">
        <v>825</v>
      </c>
      <c r="C2407" s="223">
        <v>620</v>
      </c>
      <c r="D2407" s="233">
        <f>+'Cover Sheet'!$B$30</f>
        <v>0.24</v>
      </c>
      <c r="E2407" s="231">
        <v>0</v>
      </c>
      <c r="F2407" s="224">
        <f t="shared" ref="F2407:F2412" si="9">+C2407*(1-D2407)+E2407</f>
        <v>471.2</v>
      </c>
    </row>
    <row r="2408" spans="1:6">
      <c r="A2408" s="9" t="s">
        <v>1149</v>
      </c>
      <c r="B2408" s="6" t="s">
        <v>826</v>
      </c>
      <c r="C2408" s="223">
        <v>655</v>
      </c>
      <c r="D2408" s="233">
        <f>+'Cover Sheet'!$B$30</f>
        <v>0.24</v>
      </c>
      <c r="E2408" s="231">
        <v>0</v>
      </c>
      <c r="F2408" s="224">
        <f t="shared" si="9"/>
        <v>497.8</v>
      </c>
    </row>
    <row r="2409" spans="1:6">
      <c r="A2409" s="9" t="s">
        <v>1150</v>
      </c>
      <c r="B2409" s="6" t="s">
        <v>827</v>
      </c>
      <c r="C2409" s="223">
        <v>1030</v>
      </c>
      <c r="D2409" s="233">
        <f>+'Cover Sheet'!$B$30</f>
        <v>0.24</v>
      </c>
      <c r="E2409" s="231">
        <v>0</v>
      </c>
      <c r="F2409" s="224">
        <f t="shared" si="9"/>
        <v>782.8</v>
      </c>
    </row>
    <row r="2410" spans="1:6">
      <c r="A2410" s="9" t="s">
        <v>1151</v>
      </c>
      <c r="B2410" s="6" t="s">
        <v>828</v>
      </c>
      <c r="C2410" s="223">
        <v>1040</v>
      </c>
      <c r="D2410" s="233">
        <f>+'Cover Sheet'!$B$30</f>
        <v>0.24</v>
      </c>
      <c r="E2410" s="231">
        <v>0</v>
      </c>
      <c r="F2410" s="224">
        <f>+C2410*(1-D2410)+E2410</f>
        <v>790.4</v>
      </c>
    </row>
    <row r="2411" spans="1:6">
      <c r="A2411" s="9" t="s">
        <v>1152</v>
      </c>
      <c r="B2411" s="6" t="s">
        <v>829</v>
      </c>
      <c r="C2411" s="223">
        <v>1685</v>
      </c>
      <c r="D2411" s="233">
        <f>+'Cover Sheet'!$B$30</f>
        <v>0.24</v>
      </c>
      <c r="E2411" s="231">
        <v>0</v>
      </c>
      <c r="F2411" s="224">
        <f t="shared" si="9"/>
        <v>1280.5999999999999</v>
      </c>
    </row>
    <row r="2412" spans="1:6">
      <c r="A2412" s="9" t="s">
        <v>1153</v>
      </c>
      <c r="B2412" s="6" t="s">
        <v>830</v>
      </c>
      <c r="C2412" s="223">
        <v>1725</v>
      </c>
      <c r="D2412" s="233">
        <f>+'Cover Sheet'!$B$30</f>
        <v>0.24</v>
      </c>
      <c r="E2412" s="231">
        <v>0</v>
      </c>
      <c r="F2412" s="224">
        <f t="shared" si="9"/>
        <v>1311</v>
      </c>
    </row>
    <row r="2413" spans="1:6">
      <c r="A2413" s="9" t="s">
        <v>1565</v>
      </c>
      <c r="B2413" s="6" t="s">
        <v>1566</v>
      </c>
      <c r="C2413" s="223">
        <v>1255</v>
      </c>
      <c r="D2413" s="233">
        <f>+'Cover Sheet'!$B$30</f>
        <v>0.24</v>
      </c>
      <c r="E2413" s="231">
        <v>0</v>
      </c>
      <c r="F2413" s="224">
        <f>+C2413*(1-D2413)+E2413</f>
        <v>953.8</v>
      </c>
    </row>
    <row r="2414" spans="1:6">
      <c r="A2414" s="23"/>
    </row>
    <row r="2415" spans="1:6">
      <c r="A2415" s="9" t="s">
        <v>1154</v>
      </c>
      <c r="B2415" s="6" t="s">
        <v>821</v>
      </c>
      <c r="C2415" s="223">
        <v>655</v>
      </c>
      <c r="D2415" s="233">
        <f>+'Cover Sheet'!$B$30</f>
        <v>0.24</v>
      </c>
      <c r="E2415" s="231">
        <v>0</v>
      </c>
      <c r="F2415" s="224">
        <f>+C2415*(1-D2415)+E2415</f>
        <v>497.8</v>
      </c>
    </row>
    <row r="2416" spans="1:6">
      <c r="A2416" s="23"/>
    </row>
    <row r="2417" spans="1:6">
      <c r="B2417" s="125" t="s">
        <v>831</v>
      </c>
    </row>
    <row r="2418" spans="1:6">
      <c r="B2418" s="125" t="s">
        <v>832</v>
      </c>
    </row>
    <row r="2419" spans="1:6">
      <c r="A2419" s="9" t="s">
        <v>1155</v>
      </c>
      <c r="B2419" s="6" t="s">
        <v>833</v>
      </c>
      <c r="C2419" s="223">
        <v>765</v>
      </c>
      <c r="D2419" s="233">
        <f>+'Cover Sheet'!$B$30</f>
        <v>0.24</v>
      </c>
      <c r="E2419" s="231">
        <v>0</v>
      </c>
      <c r="F2419" s="224">
        <f t="shared" ref="F2419:F2424" si="10">+C2419*(1-D2419)+E2419</f>
        <v>581.4</v>
      </c>
    </row>
    <row r="2420" spans="1:6">
      <c r="A2420" s="9" t="s">
        <v>1156</v>
      </c>
      <c r="B2420" s="6" t="s">
        <v>834</v>
      </c>
      <c r="C2420" s="223">
        <v>860</v>
      </c>
      <c r="D2420" s="233">
        <f>+'Cover Sheet'!$B$30</f>
        <v>0.24</v>
      </c>
      <c r="E2420" s="231">
        <v>0</v>
      </c>
      <c r="F2420" s="224">
        <f t="shared" si="10"/>
        <v>653.6</v>
      </c>
    </row>
    <row r="2421" spans="1:6">
      <c r="A2421" s="9" t="s">
        <v>1157</v>
      </c>
      <c r="B2421" s="6" t="s">
        <v>835</v>
      </c>
      <c r="C2421" s="223">
        <v>945</v>
      </c>
      <c r="D2421" s="233">
        <f>+'Cover Sheet'!$B$30</f>
        <v>0.24</v>
      </c>
      <c r="E2421" s="231">
        <v>0</v>
      </c>
      <c r="F2421" s="224">
        <f t="shared" si="10"/>
        <v>718.2</v>
      </c>
    </row>
    <row r="2422" spans="1:6">
      <c r="A2422" s="9" t="s">
        <v>1158</v>
      </c>
      <c r="B2422" s="6" t="s">
        <v>836</v>
      </c>
      <c r="C2422" s="223">
        <v>1220</v>
      </c>
      <c r="D2422" s="233">
        <f>+'Cover Sheet'!$B$30</f>
        <v>0.24</v>
      </c>
      <c r="E2422" s="231">
        <v>0</v>
      </c>
      <c r="F2422" s="224">
        <f>+C2422*(1-D2422)+E2422</f>
        <v>927.2</v>
      </c>
    </row>
    <row r="2423" spans="1:6">
      <c r="A2423" s="9" t="s">
        <v>1159</v>
      </c>
      <c r="B2423" s="6" t="s">
        <v>837</v>
      </c>
      <c r="C2423" s="223">
        <v>1890</v>
      </c>
      <c r="D2423" s="233">
        <f>+'Cover Sheet'!$B$30</f>
        <v>0.24</v>
      </c>
      <c r="E2423" s="231">
        <v>0</v>
      </c>
      <c r="F2423" s="224">
        <f t="shared" si="10"/>
        <v>1436.4</v>
      </c>
    </row>
    <row r="2424" spans="1:6">
      <c r="A2424" s="9" t="s">
        <v>1180</v>
      </c>
      <c r="B2424" s="6" t="s">
        <v>838</v>
      </c>
      <c r="C2424" s="223">
        <v>2020</v>
      </c>
      <c r="D2424" s="233">
        <f>+'Cover Sheet'!$B$30</f>
        <v>0.24</v>
      </c>
      <c r="E2424" s="231">
        <v>0</v>
      </c>
      <c r="F2424" s="224">
        <f t="shared" si="10"/>
        <v>1535.2</v>
      </c>
    </row>
    <row r="2425" spans="1:6">
      <c r="A2425" s="9" t="s">
        <v>1831</v>
      </c>
      <c r="B2425" s="6" t="s">
        <v>1567</v>
      </c>
      <c r="C2425" s="223">
        <v>1385</v>
      </c>
      <c r="D2425" s="233">
        <f>+'Cover Sheet'!$B$30</f>
        <v>0.24</v>
      </c>
      <c r="E2425" s="231">
        <v>0</v>
      </c>
      <c r="F2425" s="224">
        <f>+C2425*(1-D2425)+E2425</f>
        <v>1052.5999999999999</v>
      </c>
    </row>
    <row r="2427" spans="1:6">
      <c r="A2427" s="23"/>
    </row>
    <row r="2428" spans="1:6">
      <c r="A2428" s="9" t="s">
        <v>1154</v>
      </c>
      <c r="B2428" s="6" t="s">
        <v>821</v>
      </c>
      <c r="C2428" s="223">
        <v>655</v>
      </c>
      <c r="D2428" s="233">
        <f>+'Cover Sheet'!$B$30</f>
        <v>0.24</v>
      </c>
      <c r="E2428" s="231">
        <v>0</v>
      </c>
      <c r="F2428" s="224">
        <f>+C2428*(1-D2428)+E2428</f>
        <v>497.8</v>
      </c>
    </row>
    <row r="2429" spans="1:6" ht="13.5" customHeight="1">
      <c r="A2429" s="6" t="s">
        <v>44</v>
      </c>
    </row>
    <row r="2430" spans="1:6" s="384" customFormat="1" ht="13.5" customHeight="1">
      <c r="A2430" s="6"/>
      <c r="C2430" s="395"/>
      <c r="D2430" s="393"/>
      <c r="E2430" s="394"/>
      <c r="F2430" s="394"/>
    </row>
    <row r="2431" spans="1:6" s="384" customFormat="1" ht="13.5" customHeight="1">
      <c r="A2431" s="6"/>
      <c r="C2431" s="395"/>
      <c r="D2431" s="393"/>
      <c r="E2431" s="394"/>
      <c r="F2431" s="394"/>
    </row>
    <row r="2432" spans="1:6" s="384" customFormat="1" ht="13.5" customHeight="1">
      <c r="A2432" s="6"/>
      <c r="C2432" s="395"/>
      <c r="D2432" s="393"/>
      <c r="E2432" s="394"/>
      <c r="F2432" s="394"/>
    </row>
    <row r="2433" spans="1:6" s="384" customFormat="1" ht="13.5" customHeight="1">
      <c r="A2433" s="6"/>
      <c r="C2433" s="395"/>
      <c r="D2433" s="393"/>
      <c r="E2433" s="394"/>
      <c r="F2433" s="394"/>
    </row>
    <row r="2434" spans="1:6" s="384" customFormat="1" ht="13.5" customHeight="1">
      <c r="A2434" s="6"/>
      <c r="C2434" s="395"/>
      <c r="D2434" s="393"/>
      <c r="E2434" s="394"/>
      <c r="F2434" s="394"/>
    </row>
    <row r="2435" spans="1:6" s="384" customFormat="1" ht="13.5" customHeight="1">
      <c r="A2435" s="6"/>
      <c r="C2435" s="395"/>
      <c r="D2435" s="393"/>
      <c r="E2435" s="394"/>
      <c r="F2435" s="394"/>
    </row>
    <row r="2436" spans="1:6" s="384" customFormat="1" ht="13.5" customHeight="1" thickBot="1">
      <c r="A2436" s="6"/>
      <c r="C2436" s="395"/>
      <c r="D2436" s="393"/>
      <c r="E2436" s="394"/>
      <c r="F2436" s="394"/>
    </row>
    <row r="2437" spans="1:6" ht="18.75">
      <c r="A2437" s="174" t="s">
        <v>0</v>
      </c>
      <c r="B2437" s="178" t="s">
        <v>1318</v>
      </c>
      <c r="C2437" s="470" t="s">
        <v>4</v>
      </c>
      <c r="D2437" s="191" t="s">
        <v>1105</v>
      </c>
      <c r="E2437" s="193" t="s">
        <v>1107</v>
      </c>
      <c r="F2437" s="485" t="s">
        <v>1104</v>
      </c>
    </row>
    <row r="2438" spans="1:6" ht="15.75" thickBot="1">
      <c r="A2438" s="176" t="s">
        <v>1</v>
      </c>
      <c r="B2438" s="179" t="s">
        <v>3</v>
      </c>
      <c r="C2438" s="471"/>
      <c r="D2438" s="192" t="s">
        <v>1106</v>
      </c>
      <c r="E2438" s="194"/>
      <c r="F2438" s="486"/>
    </row>
    <row r="2439" spans="1:6">
      <c r="A2439" s="96"/>
    </row>
    <row r="2440" spans="1:6">
      <c r="A2440" s="6" t="s">
        <v>1364</v>
      </c>
    </row>
    <row r="2441" spans="1:6">
      <c r="A2441" s="6" t="s">
        <v>2198</v>
      </c>
    </row>
    <row r="2442" spans="1:6">
      <c r="A2442" s="6" t="s">
        <v>1396</v>
      </c>
    </row>
    <row r="2443" spans="1:6">
      <c r="B2443" s="6" t="s">
        <v>839</v>
      </c>
    </row>
    <row r="2444" spans="1:6">
      <c r="A2444" s="101"/>
    </row>
    <row r="2445" spans="1:6">
      <c r="A2445" s="6" t="s">
        <v>2199</v>
      </c>
    </row>
    <row r="2446" spans="1:6">
      <c r="A2446" s="6" t="s">
        <v>840</v>
      </c>
    </row>
    <row r="2447" spans="1:6">
      <c r="B2447" s="6" t="s">
        <v>841</v>
      </c>
    </row>
    <row r="2448" spans="1:6">
      <c r="A2448" s="6"/>
    </row>
    <row r="2449" spans="1:6">
      <c r="A2449" s="9" t="s">
        <v>1160</v>
      </c>
      <c r="B2449" s="6" t="s">
        <v>842</v>
      </c>
      <c r="C2449" s="223">
        <v>6675</v>
      </c>
      <c r="D2449" s="233">
        <f>+'Cover Sheet'!$B$30</f>
        <v>0.24</v>
      </c>
      <c r="E2449" s="231">
        <v>0</v>
      </c>
      <c r="F2449" s="224">
        <f>+C2449*(1-D2449)+E2449</f>
        <v>5073</v>
      </c>
    </row>
    <row r="2450" spans="1:6">
      <c r="B2450" s="3" t="s">
        <v>843</v>
      </c>
    </row>
    <row r="2451" spans="1:6">
      <c r="B2451" s="3" t="s">
        <v>844</v>
      </c>
    </row>
    <row r="2452" spans="1:6">
      <c r="B2452" s="3" t="s">
        <v>845</v>
      </c>
    </row>
    <row r="2453" spans="1:6">
      <c r="A2453" s="22"/>
    </row>
    <row r="2454" spans="1:6">
      <c r="B2454" s="79" t="s">
        <v>846</v>
      </c>
    </row>
    <row r="2455" spans="1:6">
      <c r="A2455" s="34"/>
    </row>
    <row r="2456" spans="1:6">
      <c r="A2456" s="9" t="s">
        <v>1161</v>
      </c>
      <c r="B2456" s="6" t="s">
        <v>847</v>
      </c>
      <c r="C2456" s="223">
        <v>790</v>
      </c>
      <c r="D2456" s="233">
        <f>+'Cover Sheet'!$B$30</f>
        <v>0.24</v>
      </c>
      <c r="E2456" s="231">
        <v>0</v>
      </c>
      <c r="F2456" s="224">
        <f t="shared" ref="F2456:F2468" si="11">+C2456*(1-D2456)+E2456</f>
        <v>600.4</v>
      </c>
    </row>
    <row r="2457" spans="1:6">
      <c r="A2457" s="9" t="s">
        <v>1162</v>
      </c>
      <c r="B2457" s="6" t="s">
        <v>848</v>
      </c>
      <c r="C2457" s="223">
        <v>910</v>
      </c>
      <c r="D2457" s="233">
        <f>+'Cover Sheet'!$B$30</f>
        <v>0.24</v>
      </c>
      <c r="E2457" s="231">
        <v>0</v>
      </c>
      <c r="F2457" s="224">
        <f t="shared" si="11"/>
        <v>691.6</v>
      </c>
    </row>
    <row r="2458" spans="1:6">
      <c r="A2458" s="9" t="s">
        <v>1163</v>
      </c>
      <c r="B2458" s="6" t="s">
        <v>849</v>
      </c>
      <c r="C2458" s="223">
        <v>1890</v>
      </c>
      <c r="D2458" s="233">
        <f>+'Cover Sheet'!$B$30</f>
        <v>0.24</v>
      </c>
      <c r="E2458" s="231">
        <v>0</v>
      </c>
      <c r="F2458" s="224">
        <f t="shared" si="11"/>
        <v>1436.4</v>
      </c>
    </row>
    <row r="2459" spans="1:6">
      <c r="A2459" s="9" t="s">
        <v>1164</v>
      </c>
      <c r="B2459" s="6" t="s">
        <v>836</v>
      </c>
      <c r="C2459" s="223">
        <v>1565</v>
      </c>
      <c r="D2459" s="233">
        <f>+'Cover Sheet'!$B$30</f>
        <v>0.24</v>
      </c>
      <c r="E2459" s="231">
        <v>0</v>
      </c>
      <c r="F2459" s="224">
        <f t="shared" si="11"/>
        <v>1189.4000000000001</v>
      </c>
    </row>
    <row r="2460" spans="1:6">
      <c r="A2460" s="9" t="s">
        <v>1165</v>
      </c>
      <c r="B2460" s="6" t="s">
        <v>850</v>
      </c>
      <c r="C2460" s="223">
        <v>840</v>
      </c>
      <c r="D2460" s="233">
        <f>+'Cover Sheet'!$B$30</f>
        <v>0.24</v>
      </c>
      <c r="E2460" s="231">
        <v>0</v>
      </c>
      <c r="F2460" s="224">
        <f t="shared" si="11"/>
        <v>638.4</v>
      </c>
    </row>
    <row r="2461" spans="1:6">
      <c r="A2461" s="9" t="s">
        <v>1166</v>
      </c>
      <c r="B2461" s="6" t="s">
        <v>838</v>
      </c>
      <c r="C2461" s="223">
        <v>1965</v>
      </c>
      <c r="D2461" s="233">
        <f>+'Cover Sheet'!$B$30</f>
        <v>0.24</v>
      </c>
      <c r="E2461" s="231">
        <v>0</v>
      </c>
      <c r="F2461" s="224">
        <f t="shared" si="11"/>
        <v>1493.4</v>
      </c>
    </row>
    <row r="2462" spans="1:6">
      <c r="A2462" s="9" t="s">
        <v>1568</v>
      </c>
      <c r="B2462" s="6" t="s">
        <v>1569</v>
      </c>
      <c r="C2462" s="223">
        <v>1450</v>
      </c>
      <c r="D2462" s="233">
        <f>+'Cover Sheet'!$B$30</f>
        <v>0.24</v>
      </c>
      <c r="E2462" s="231">
        <v>0</v>
      </c>
      <c r="F2462" s="224">
        <f>+C2462*(1-D2462)+E2462</f>
        <v>1102</v>
      </c>
    </row>
    <row r="2463" spans="1:6">
      <c r="A2463" s="9" t="s">
        <v>1167</v>
      </c>
      <c r="B2463" s="6" t="s">
        <v>851</v>
      </c>
      <c r="C2463" s="223">
        <v>940</v>
      </c>
      <c r="D2463" s="233">
        <f>+'Cover Sheet'!$B$30</f>
        <v>0.24</v>
      </c>
      <c r="E2463" s="231">
        <v>0</v>
      </c>
      <c r="F2463" s="224">
        <f t="shared" si="11"/>
        <v>714.4</v>
      </c>
    </row>
    <row r="2464" spans="1:6">
      <c r="A2464" s="9" t="s">
        <v>1168</v>
      </c>
      <c r="B2464" s="6" t="s">
        <v>852</v>
      </c>
      <c r="C2464" s="223">
        <v>1075</v>
      </c>
      <c r="D2464" s="233">
        <f>+'Cover Sheet'!$B$30</f>
        <v>0.24</v>
      </c>
      <c r="E2464" s="231">
        <v>0</v>
      </c>
      <c r="F2464" s="224">
        <f t="shared" si="11"/>
        <v>817</v>
      </c>
    </row>
    <row r="2465" spans="1:6">
      <c r="A2465" s="9" t="s">
        <v>1169</v>
      </c>
      <c r="B2465" s="6" t="s">
        <v>853</v>
      </c>
      <c r="C2465" s="223">
        <v>2240</v>
      </c>
      <c r="D2465" s="233">
        <f>+'Cover Sheet'!$B$30</f>
        <v>0.24</v>
      </c>
      <c r="E2465" s="231">
        <v>0</v>
      </c>
      <c r="F2465" s="224">
        <f t="shared" si="11"/>
        <v>1702.4</v>
      </c>
    </row>
    <row r="2466" spans="1:6">
      <c r="A2466" s="9" t="s">
        <v>1170</v>
      </c>
      <c r="B2466" s="6" t="s">
        <v>854</v>
      </c>
      <c r="C2466" s="223">
        <v>1785</v>
      </c>
      <c r="D2466" s="233">
        <f>+'Cover Sheet'!$B$30</f>
        <v>0.24</v>
      </c>
      <c r="E2466" s="231">
        <v>0</v>
      </c>
      <c r="F2466" s="224">
        <f t="shared" si="11"/>
        <v>1356.6</v>
      </c>
    </row>
    <row r="2467" spans="1:6">
      <c r="A2467" s="9" t="s">
        <v>1171</v>
      </c>
      <c r="B2467" s="6" t="s">
        <v>855</v>
      </c>
      <c r="C2467" s="223">
        <v>995</v>
      </c>
      <c r="D2467" s="233">
        <f>+'Cover Sheet'!$B$30</f>
        <v>0.24</v>
      </c>
      <c r="E2467" s="231">
        <v>0</v>
      </c>
      <c r="F2467" s="224">
        <f t="shared" si="11"/>
        <v>756.2</v>
      </c>
    </row>
    <row r="2468" spans="1:6">
      <c r="A2468" s="9" t="s">
        <v>1172</v>
      </c>
      <c r="B2468" s="6" t="s">
        <v>856</v>
      </c>
      <c r="C2468" s="223">
        <v>2450</v>
      </c>
      <c r="D2468" s="233">
        <f>+'Cover Sheet'!$B$30</f>
        <v>0.24</v>
      </c>
      <c r="E2468" s="231">
        <v>0</v>
      </c>
      <c r="F2468" s="224">
        <f t="shared" si="11"/>
        <v>1862</v>
      </c>
    </row>
    <row r="2469" spans="1:6">
      <c r="A2469" s="97" t="s">
        <v>44</v>
      </c>
      <c r="E2469" s="226"/>
    </row>
    <row r="2470" spans="1:6" s="384" customFormat="1">
      <c r="A2470" s="97"/>
      <c r="C2470" s="395"/>
      <c r="D2470" s="393"/>
      <c r="E2470" s="226"/>
      <c r="F2470" s="394"/>
    </row>
    <row r="2471" spans="1:6" s="384" customFormat="1">
      <c r="A2471" s="97"/>
      <c r="C2471" s="395"/>
      <c r="D2471" s="393"/>
      <c r="E2471" s="226"/>
      <c r="F2471" s="394"/>
    </row>
    <row r="2472" spans="1:6" s="384" customFormat="1">
      <c r="A2472" s="97"/>
      <c r="C2472" s="395"/>
      <c r="D2472" s="393"/>
      <c r="E2472" s="226"/>
      <c r="F2472" s="394"/>
    </row>
    <row r="2473" spans="1:6" s="384" customFormat="1">
      <c r="A2473" s="97"/>
      <c r="C2473" s="395"/>
      <c r="D2473" s="393"/>
      <c r="E2473" s="226"/>
      <c r="F2473" s="394"/>
    </row>
    <row r="2474" spans="1:6" s="384" customFormat="1">
      <c r="A2474" s="97"/>
      <c r="C2474" s="395"/>
      <c r="D2474" s="393"/>
      <c r="E2474" s="226"/>
      <c r="F2474" s="394"/>
    </row>
    <row r="2475" spans="1:6" s="384" customFormat="1">
      <c r="A2475" s="97"/>
      <c r="C2475" s="395"/>
      <c r="D2475" s="393"/>
      <c r="E2475" s="226"/>
      <c r="F2475" s="394"/>
    </row>
    <row r="2476" spans="1:6" s="384" customFormat="1" ht="15.75" thickBot="1">
      <c r="A2476" s="97"/>
      <c r="C2476" s="395"/>
      <c r="D2476" s="393"/>
      <c r="E2476" s="226"/>
      <c r="F2476" s="394"/>
    </row>
    <row r="2477" spans="1:6" ht="18.75">
      <c r="A2477" s="174" t="s">
        <v>0</v>
      </c>
      <c r="B2477" s="178" t="s">
        <v>1319</v>
      </c>
      <c r="C2477" s="470" t="s">
        <v>4</v>
      </c>
      <c r="D2477" s="191" t="s">
        <v>1105</v>
      </c>
      <c r="E2477" s="193" t="s">
        <v>1107</v>
      </c>
      <c r="F2477" s="485" t="s">
        <v>1104</v>
      </c>
    </row>
    <row r="2478" spans="1:6" ht="15.75" thickBot="1">
      <c r="A2478" s="176" t="s">
        <v>1</v>
      </c>
      <c r="B2478" s="179" t="s">
        <v>3</v>
      </c>
      <c r="C2478" s="471"/>
      <c r="D2478" s="192" t="s">
        <v>1106</v>
      </c>
      <c r="E2478" s="194"/>
      <c r="F2478" s="486"/>
    </row>
    <row r="2479" spans="1:6">
      <c r="A2479" s="96"/>
      <c r="E2479" s="226"/>
    </row>
    <row r="2480" spans="1:6">
      <c r="A2480" s="6" t="s">
        <v>2200</v>
      </c>
    </row>
    <row r="2481" spans="1:6">
      <c r="A2481" s="6" t="s">
        <v>1391</v>
      </c>
    </row>
    <row r="2482" spans="1:6">
      <c r="A2482" s="6" t="s">
        <v>739</v>
      </c>
    </row>
    <row r="2483" spans="1:6">
      <c r="A2483" s="9">
        <v>6906100</v>
      </c>
      <c r="B2483" s="6" t="s">
        <v>857</v>
      </c>
      <c r="C2483" s="223">
        <v>10485</v>
      </c>
      <c r="D2483" s="233">
        <f>+'Cover Sheet'!$B$30</f>
        <v>0.24</v>
      </c>
      <c r="E2483" s="231">
        <v>0</v>
      </c>
      <c r="F2483" s="224">
        <f>+C2483*(1-D2483)+E2483</f>
        <v>7968.6</v>
      </c>
    </row>
    <row r="2484" spans="1:6">
      <c r="A2484"/>
      <c r="B2484" s="3" t="s">
        <v>858</v>
      </c>
    </row>
    <row r="2485" spans="1:6">
      <c r="A2485"/>
      <c r="B2485" s="3" t="s">
        <v>1320</v>
      </c>
    </row>
    <row r="2486" spans="1:6" ht="15.75" thickBot="1">
      <c r="A2486" s="3"/>
    </row>
    <row r="2487" spans="1:6" ht="18.75">
      <c r="A2487" s="174" t="s">
        <v>0</v>
      </c>
      <c r="B2487" s="178" t="s">
        <v>868</v>
      </c>
      <c r="C2487" s="470" t="s">
        <v>4</v>
      </c>
      <c r="D2487" s="191" t="s">
        <v>1105</v>
      </c>
      <c r="E2487" s="193" t="s">
        <v>1107</v>
      </c>
      <c r="F2487" s="485" t="s">
        <v>1104</v>
      </c>
    </row>
    <row r="2488" spans="1:6" ht="15.75" thickBot="1">
      <c r="A2488" s="176" t="s">
        <v>1</v>
      </c>
      <c r="B2488" s="179" t="s">
        <v>3</v>
      </c>
      <c r="C2488" s="471"/>
      <c r="D2488" s="192" t="s">
        <v>1106</v>
      </c>
      <c r="E2488" s="194"/>
      <c r="F2488" s="486"/>
    </row>
    <row r="2499" spans="1:6">
      <c r="A2499" s="6" t="s">
        <v>2039</v>
      </c>
    </row>
    <row r="2500" spans="1:6">
      <c r="A2500" s="9">
        <v>7165403</v>
      </c>
      <c r="B2500" s="6" t="s">
        <v>869</v>
      </c>
      <c r="C2500" s="223">
        <v>8440</v>
      </c>
      <c r="D2500" s="233">
        <f>+'Cover Sheet'!$B$30</f>
        <v>0.24</v>
      </c>
      <c r="E2500" s="231">
        <v>0</v>
      </c>
      <c r="F2500" s="224">
        <f>+C2500*(1-D2500)+E2500</f>
        <v>6414.4</v>
      </c>
    </row>
    <row r="2501" spans="1:6">
      <c r="A2501" s="9">
        <v>7165404</v>
      </c>
      <c r="B2501" s="6" t="s">
        <v>870</v>
      </c>
      <c r="C2501" s="223">
        <v>8235</v>
      </c>
      <c r="D2501" s="233">
        <f>+'Cover Sheet'!$B$30</f>
        <v>0.24</v>
      </c>
      <c r="E2501" s="231">
        <v>0</v>
      </c>
      <c r="F2501" s="224">
        <f>+C2501*(1-D2501)+E2501</f>
        <v>6258.6</v>
      </c>
    </row>
    <row r="2502" spans="1:6">
      <c r="A2502" s="22"/>
    </row>
    <row r="2503" spans="1:6">
      <c r="A2503" s="22"/>
    </row>
    <row r="2504" spans="1:6">
      <c r="A2504" s="9" t="s">
        <v>1365</v>
      </c>
    </row>
    <row r="2505" spans="1:6">
      <c r="A2505" s="9" t="s">
        <v>474</v>
      </c>
    </row>
    <row r="2506" spans="1:6">
      <c r="A2506" s="9">
        <v>7165401</v>
      </c>
      <c r="B2506" s="6" t="s">
        <v>871</v>
      </c>
      <c r="C2506" s="223">
        <v>9730</v>
      </c>
      <c r="D2506" s="233">
        <f>+'Cover Sheet'!$B$30</f>
        <v>0.24</v>
      </c>
      <c r="E2506" s="231">
        <v>0</v>
      </c>
      <c r="F2506" s="224">
        <f>+C2506*(1-D2506)+E2506</f>
        <v>7394.8</v>
      </c>
    </row>
    <row r="2507" spans="1:6">
      <c r="A2507" s="9">
        <v>7165402</v>
      </c>
      <c r="B2507" s="6" t="s">
        <v>872</v>
      </c>
      <c r="C2507" s="223">
        <v>9470</v>
      </c>
      <c r="D2507" s="233">
        <f>+'Cover Sheet'!$B$30</f>
        <v>0.24</v>
      </c>
      <c r="E2507" s="231">
        <v>0</v>
      </c>
      <c r="F2507" s="224">
        <f>+C2507*(1-D2507)+E2507</f>
        <v>7197.2</v>
      </c>
    </row>
    <row r="2508" spans="1:6">
      <c r="A2508" s="23"/>
    </row>
    <row r="2509" spans="1:6">
      <c r="A2509" s="23"/>
    </row>
    <row r="2510" spans="1:6">
      <c r="A2510" s="9" t="s">
        <v>873</v>
      </c>
    </row>
    <row r="2511" spans="1:6">
      <c r="A2511" s="9" t="s">
        <v>874</v>
      </c>
    </row>
    <row r="2512" spans="1:6">
      <c r="A2512" s="9">
        <v>7165400</v>
      </c>
      <c r="B2512" s="6" t="s">
        <v>875</v>
      </c>
      <c r="C2512" s="223">
        <v>10195</v>
      </c>
      <c r="D2512" s="233">
        <f>+'Cover Sheet'!$B$30</f>
        <v>0.24</v>
      </c>
      <c r="E2512" s="231">
        <v>0</v>
      </c>
      <c r="F2512" s="224">
        <f>+C2512*(1-D2512)+E2512</f>
        <v>7748.2</v>
      </c>
    </row>
    <row r="2513" spans="1:6">
      <c r="A2513" s="11"/>
    </row>
    <row r="2514" spans="1:6" ht="15.75" thickBot="1">
      <c r="A2514" s="35"/>
    </row>
    <row r="2515" spans="1:6" ht="18.75">
      <c r="A2515" s="174" t="s">
        <v>0</v>
      </c>
      <c r="B2515" s="178" t="s">
        <v>876</v>
      </c>
      <c r="C2515" s="470" t="s">
        <v>4</v>
      </c>
      <c r="D2515" s="191" t="s">
        <v>1105</v>
      </c>
      <c r="E2515" s="193" t="s">
        <v>1107</v>
      </c>
      <c r="F2515" s="485" t="s">
        <v>1104</v>
      </c>
    </row>
    <row r="2516" spans="1:6" ht="15.75" thickBot="1">
      <c r="A2516" s="176" t="s">
        <v>1</v>
      </c>
      <c r="B2516" s="179" t="s">
        <v>3</v>
      </c>
      <c r="C2516" s="471"/>
      <c r="D2516" s="192" t="s">
        <v>1106</v>
      </c>
      <c r="E2516" s="194"/>
      <c r="F2516" s="486"/>
    </row>
    <row r="2527" spans="1:6" ht="17.25">
      <c r="B2527" s="141" t="s">
        <v>877</v>
      </c>
    </row>
    <row r="2528" spans="1:6">
      <c r="B2528" s="137" t="s">
        <v>878</v>
      </c>
    </row>
    <row r="2529" spans="1:6">
      <c r="B2529" s="137" t="s">
        <v>879</v>
      </c>
    </row>
    <row r="2530" spans="1:6">
      <c r="A2530" s="23"/>
    </row>
    <row r="2531" spans="1:6">
      <c r="A2531" s="142" t="s">
        <v>2202</v>
      </c>
    </row>
    <row r="2532" spans="1:6">
      <c r="A2532" s="142" t="s">
        <v>880</v>
      </c>
    </row>
    <row r="2533" spans="1:6">
      <c r="A2533" s="9">
        <v>6729537</v>
      </c>
      <c r="B2533" s="6" t="s">
        <v>881</v>
      </c>
      <c r="C2533" s="223">
        <v>15295</v>
      </c>
      <c r="D2533" s="233">
        <f>+'Cover Sheet'!$B$30</f>
        <v>0.24</v>
      </c>
      <c r="E2533" s="231">
        <v>0</v>
      </c>
      <c r="F2533" s="224">
        <f>+C2533*(1-D2533)+E2533</f>
        <v>11624.2</v>
      </c>
    </row>
    <row r="2534" spans="1:6">
      <c r="A2534" s="9">
        <v>6729544</v>
      </c>
      <c r="B2534" s="6" t="s">
        <v>882</v>
      </c>
      <c r="C2534" s="223">
        <v>3315</v>
      </c>
      <c r="D2534" s="233">
        <f>+'Cover Sheet'!$B$30</f>
        <v>0.24</v>
      </c>
      <c r="E2534" s="231">
        <v>0</v>
      </c>
      <c r="F2534" s="224">
        <f>+C2534*(1-D2534)+E2534</f>
        <v>2519.4</v>
      </c>
    </row>
    <row r="2535" spans="1:6">
      <c r="B2535" s="3" t="s">
        <v>883</v>
      </c>
    </row>
    <row r="2536" spans="1:6">
      <c r="A2536" s="103"/>
      <c r="B2536" s="96" t="s">
        <v>884</v>
      </c>
    </row>
    <row r="2538" spans="1:6">
      <c r="A2538" s="11"/>
    </row>
    <row r="2539" spans="1:6">
      <c r="A2539" s="11"/>
    </row>
    <row r="2540" spans="1:6" ht="17.25">
      <c r="B2540" s="141" t="s">
        <v>885</v>
      </c>
    </row>
    <row r="2541" spans="1:6">
      <c r="B2541" s="137" t="s">
        <v>886</v>
      </c>
    </row>
    <row r="2542" spans="1:6">
      <c r="B2542" s="137" t="s">
        <v>879</v>
      </c>
    </row>
    <row r="2543" spans="1:6">
      <c r="A2543" s="23"/>
    </row>
    <row r="2544" spans="1:6">
      <c r="A2544" s="142" t="s">
        <v>2202</v>
      </c>
    </row>
    <row r="2545" spans="1:6">
      <c r="A2545" s="142" t="s">
        <v>880</v>
      </c>
    </row>
    <row r="2546" spans="1:6">
      <c r="A2546" s="9">
        <v>6729537</v>
      </c>
      <c r="B2546" s="6" t="s">
        <v>881</v>
      </c>
      <c r="C2546" s="223">
        <v>15295</v>
      </c>
      <c r="D2546" s="233">
        <f>+'Cover Sheet'!$B$30</f>
        <v>0.24</v>
      </c>
      <c r="E2546" s="231">
        <v>0</v>
      </c>
      <c r="F2546" s="224">
        <f>+C2546*(1-D2546)+E2546</f>
        <v>11624.2</v>
      </c>
    </row>
    <row r="2547" spans="1:6">
      <c r="A2547" s="9">
        <v>6729546</v>
      </c>
      <c r="B2547" s="6" t="s">
        <v>887</v>
      </c>
      <c r="C2547" s="223">
        <v>3315</v>
      </c>
      <c r="D2547" s="233">
        <f>+'Cover Sheet'!$B$30</f>
        <v>0.24</v>
      </c>
      <c r="E2547" s="231">
        <v>0</v>
      </c>
      <c r="F2547" s="224">
        <f>+C2547*(1-D2547)+E2547</f>
        <v>2519.4</v>
      </c>
    </row>
    <row r="2548" spans="1:6">
      <c r="B2548" s="3" t="s">
        <v>888</v>
      </c>
    </row>
    <row r="2549" spans="1:6">
      <c r="A2549" s="9">
        <v>6729550</v>
      </c>
      <c r="B2549" s="6" t="s">
        <v>889</v>
      </c>
      <c r="C2549" s="223">
        <v>1235</v>
      </c>
      <c r="D2549" s="233">
        <f>+'Cover Sheet'!$B$30</f>
        <v>0.24</v>
      </c>
      <c r="E2549" s="231">
        <v>0</v>
      </c>
      <c r="F2549" s="224">
        <f>+C2549*(1-D2549)+E2549</f>
        <v>938.6</v>
      </c>
    </row>
    <row r="2550" spans="1:6">
      <c r="B2550" s="3" t="s">
        <v>890</v>
      </c>
    </row>
    <row r="2551" spans="1:6">
      <c r="A2551" s="139"/>
    </row>
    <row r="2552" spans="1:6" ht="17.25">
      <c r="B2552" s="141" t="s">
        <v>893</v>
      </c>
    </row>
    <row r="2553" spans="1:6">
      <c r="B2553" s="137" t="s">
        <v>894</v>
      </c>
    </row>
    <row r="2554" spans="1:6">
      <c r="B2554" s="137" t="s">
        <v>879</v>
      </c>
    </row>
    <row r="2555" spans="1:6">
      <c r="A2555" s="23"/>
    </row>
    <row r="2556" spans="1:6">
      <c r="A2556" s="9" t="s">
        <v>2201</v>
      </c>
    </row>
    <row r="2557" spans="1:6">
      <c r="A2557" s="9" t="s">
        <v>895</v>
      </c>
    </row>
    <row r="2558" spans="1:6">
      <c r="A2558" s="9">
        <v>6729566</v>
      </c>
      <c r="B2558" s="6" t="s">
        <v>896</v>
      </c>
      <c r="C2558" s="223">
        <v>17660</v>
      </c>
      <c r="D2558" s="233">
        <f>+'Cover Sheet'!$B$30</f>
        <v>0.24</v>
      </c>
      <c r="E2558" s="231">
        <v>0</v>
      </c>
      <c r="F2558" s="224">
        <f>+C2558*(1-D2558)+E2558</f>
        <v>13421.6</v>
      </c>
    </row>
    <row r="2559" spans="1:6">
      <c r="A2559" s="9">
        <v>6729573</v>
      </c>
      <c r="B2559" s="6" t="s">
        <v>887</v>
      </c>
      <c r="C2559" s="223">
        <v>4310</v>
      </c>
      <c r="D2559" s="233">
        <f>+'Cover Sheet'!$B$30</f>
        <v>0.24</v>
      </c>
      <c r="E2559" s="231">
        <v>0</v>
      </c>
      <c r="F2559" s="224">
        <f>+C2559*(1-D2559)+E2559</f>
        <v>3275.6</v>
      </c>
    </row>
    <row r="2560" spans="1:6">
      <c r="B2560" s="3" t="s">
        <v>897</v>
      </c>
    </row>
    <row r="2561" spans="1:6">
      <c r="A2561" s="9">
        <v>6729577</v>
      </c>
      <c r="B2561" s="6" t="s">
        <v>889</v>
      </c>
      <c r="C2561" s="223">
        <v>1415</v>
      </c>
      <c r="D2561" s="233">
        <f>+'Cover Sheet'!$B$30</f>
        <v>0.24</v>
      </c>
      <c r="E2561" s="231">
        <v>0</v>
      </c>
      <c r="F2561" s="224">
        <f>+C2561*(1-D2561)+E2561</f>
        <v>1075.4000000000001</v>
      </c>
    </row>
    <row r="2562" spans="1:6">
      <c r="B2562" s="3" t="s">
        <v>898</v>
      </c>
    </row>
    <row r="2563" spans="1:6">
      <c r="A2563" s="11"/>
    </row>
    <row r="2564" spans="1:6" ht="17.25">
      <c r="B2564" s="141" t="s">
        <v>899</v>
      </c>
    </row>
    <row r="2565" spans="1:6">
      <c r="B2565" s="137" t="s">
        <v>900</v>
      </c>
    </row>
    <row r="2566" spans="1:6">
      <c r="B2566" s="137" t="s">
        <v>901</v>
      </c>
    </row>
    <row r="2567" spans="1:6">
      <c r="A2567" s="23"/>
    </row>
    <row r="2568" spans="1:6">
      <c r="A2568" s="23"/>
    </row>
    <row r="2569" spans="1:6">
      <c r="A2569" s="23"/>
    </row>
    <row r="2570" spans="1:6">
      <c r="A2570" s="9" t="s">
        <v>2201</v>
      </c>
    </row>
    <row r="2571" spans="1:6">
      <c r="A2571" s="9" t="s">
        <v>895</v>
      </c>
    </row>
    <row r="2572" spans="1:6">
      <c r="A2572" s="9">
        <v>6729566</v>
      </c>
      <c r="B2572" s="6" t="s">
        <v>896</v>
      </c>
      <c r="C2572" s="223">
        <v>17660</v>
      </c>
      <c r="D2572" s="233">
        <f>+'Cover Sheet'!$B$30</f>
        <v>0.24</v>
      </c>
      <c r="E2572" s="231">
        <v>0</v>
      </c>
      <c r="F2572" s="224">
        <f>+C2572*(1-D2572)+E2572</f>
        <v>13421.6</v>
      </c>
    </row>
    <row r="2573" spans="1:6">
      <c r="A2573" s="9">
        <v>6729575</v>
      </c>
      <c r="B2573" s="6" t="s">
        <v>891</v>
      </c>
      <c r="C2573" s="223">
        <v>5000</v>
      </c>
      <c r="D2573" s="233">
        <f>+'Cover Sheet'!$B$30</f>
        <v>0.24</v>
      </c>
      <c r="E2573" s="231">
        <v>0</v>
      </c>
      <c r="F2573" s="224">
        <f>+C2573*(1-D2573)+E2573</f>
        <v>3800</v>
      </c>
    </row>
    <row r="2574" spans="1:6">
      <c r="B2574" s="3" t="s">
        <v>902</v>
      </c>
    </row>
    <row r="2575" spans="1:6">
      <c r="A2575" s="9">
        <v>6729579</v>
      </c>
      <c r="B2575" s="6" t="s">
        <v>892</v>
      </c>
      <c r="C2575" s="223">
        <v>1515</v>
      </c>
      <c r="D2575" s="233">
        <f>+'Cover Sheet'!$B$30</f>
        <v>0.24</v>
      </c>
      <c r="E2575" s="231">
        <v>0</v>
      </c>
      <c r="F2575" s="224">
        <f>+C2575*(1-D2575)+E2575</f>
        <v>1151.4000000000001</v>
      </c>
    </row>
    <row r="2576" spans="1:6">
      <c r="B2576" s="3" t="s">
        <v>903</v>
      </c>
    </row>
  </sheetData>
  <customSheetViews>
    <customSheetView guid="{BD9C76A3-834A-481F-AAAA-20F96554093A}" hiddenRows="1">
      <selection activeCell="B21" sqref="B21"/>
      <pageMargins left="0.7" right="0.7" top="0.75" bottom="0.75" header="0.3" footer="0.3"/>
      <pageSetup scale="85" orientation="landscape" r:id="rId1"/>
    </customSheetView>
  </customSheetViews>
  <mergeCells count="193">
    <mergeCell ref="F2515:F2516"/>
    <mergeCell ref="F2437:F2438"/>
    <mergeCell ref="F2477:F2478"/>
    <mergeCell ref="F2487:F2488"/>
    <mergeCell ref="F2297:F2298"/>
    <mergeCell ref="F2336:F2337"/>
    <mergeCell ref="F2345:F2346"/>
    <mergeCell ref="F2360:F2361"/>
    <mergeCell ref="F2377:F2378"/>
    <mergeCell ref="F2396:F2397"/>
    <mergeCell ref="F2185:F2186"/>
    <mergeCell ref="F2198:F2199"/>
    <mergeCell ref="F2222:F2223"/>
    <mergeCell ref="F2242:F2243"/>
    <mergeCell ref="F2282:F2283"/>
    <mergeCell ref="F2045:F2046"/>
    <mergeCell ref="F2066:F2067"/>
    <mergeCell ref="F2080:F2081"/>
    <mergeCell ref="F2116:F2117"/>
    <mergeCell ref="F2150:F2151"/>
    <mergeCell ref="F1954:F1955"/>
    <mergeCell ref="F1962:F1963"/>
    <mergeCell ref="F1977:F1978"/>
    <mergeCell ref="F2028:F2029"/>
    <mergeCell ref="F1798:F1799"/>
    <mergeCell ref="F1811:F1812"/>
    <mergeCell ref="F1825:F1826"/>
    <mergeCell ref="F1837:F1838"/>
    <mergeCell ref="F1906:F1907"/>
    <mergeCell ref="F1934:F1935"/>
    <mergeCell ref="F1655:F1656"/>
    <mergeCell ref="F1672:F1673"/>
    <mergeCell ref="F1695:F1696"/>
    <mergeCell ref="F1735:F1736"/>
    <mergeCell ref="F1754:F1755"/>
    <mergeCell ref="F1548:F1549"/>
    <mergeCell ref="F1583:F1584"/>
    <mergeCell ref="F1602:F1603"/>
    <mergeCell ref="F1615:F1616"/>
    <mergeCell ref="F1632:F1633"/>
    <mergeCell ref="F1338:F1339"/>
    <mergeCell ref="F1358:F1359"/>
    <mergeCell ref="F1374:F1375"/>
    <mergeCell ref="F1378:F1379"/>
    <mergeCell ref="F1416:F1417"/>
    <mergeCell ref="F1433:F1434"/>
    <mergeCell ref="F1104:F1105"/>
    <mergeCell ref="F1142:F1143"/>
    <mergeCell ref="F1184:F1185"/>
    <mergeCell ref="F1237:F1238"/>
    <mergeCell ref="F1271:F1272"/>
    <mergeCell ref="F1298:F1299"/>
    <mergeCell ref="F930:F931"/>
    <mergeCell ref="F947:F948"/>
    <mergeCell ref="F1012:F1013"/>
    <mergeCell ref="F1020:F1021"/>
    <mergeCell ref="F1037:F1038"/>
    <mergeCell ref="F1072:F1073"/>
    <mergeCell ref="F802:F803"/>
    <mergeCell ref="F825:F826"/>
    <mergeCell ref="F837:F838"/>
    <mergeCell ref="F891:F892"/>
    <mergeCell ref="F908:F909"/>
    <mergeCell ref="F407:F408"/>
    <mergeCell ref="F428:F429"/>
    <mergeCell ref="F463:F464"/>
    <mergeCell ref="F248:F249"/>
    <mergeCell ref="F721:F722"/>
    <mergeCell ref="F746:F747"/>
    <mergeCell ref="F785:F786"/>
    <mergeCell ref="F857:F858"/>
    <mergeCell ref="F278:F279"/>
    <mergeCell ref="F308:F309"/>
    <mergeCell ref="F343:F344"/>
    <mergeCell ref="F370:F371"/>
    <mergeCell ref="F389:F390"/>
    <mergeCell ref="C178:C179"/>
    <mergeCell ref="C197:C198"/>
    <mergeCell ref="C228:C229"/>
    <mergeCell ref="C248:C249"/>
    <mergeCell ref="F140:F141"/>
    <mergeCell ref="F178:F179"/>
    <mergeCell ref="F197:F198"/>
    <mergeCell ref="F228:F229"/>
    <mergeCell ref="F3:F4"/>
    <mergeCell ref="F35:F36"/>
    <mergeCell ref="F115:F116"/>
    <mergeCell ref="F133:F134"/>
    <mergeCell ref="C3:C4"/>
    <mergeCell ref="C35:C36"/>
    <mergeCell ref="C140:C141"/>
    <mergeCell ref="C115:C116"/>
    <mergeCell ref="C133:C134"/>
    <mergeCell ref="C151:C152"/>
    <mergeCell ref="F151:F152"/>
    <mergeCell ref="C161:C162"/>
    <mergeCell ref="F161:F162"/>
    <mergeCell ref="C167:C168"/>
    <mergeCell ref="F167:F168"/>
    <mergeCell ref="C857:C858"/>
    <mergeCell ref="C891:C892"/>
    <mergeCell ref="C908:C909"/>
    <mergeCell ref="C278:C279"/>
    <mergeCell ref="C308:C309"/>
    <mergeCell ref="C343:C344"/>
    <mergeCell ref="C370:C371"/>
    <mergeCell ref="C389:C390"/>
    <mergeCell ref="C407:C408"/>
    <mergeCell ref="C428:C429"/>
    <mergeCell ref="C463:C464"/>
    <mergeCell ref="C721:C722"/>
    <mergeCell ref="C746:C747"/>
    <mergeCell ref="C785:C786"/>
    <mergeCell ref="C802:C803"/>
    <mergeCell ref="C825:C826"/>
    <mergeCell ref="C837:C838"/>
    <mergeCell ref="C930:C931"/>
    <mergeCell ref="C947:C948"/>
    <mergeCell ref="C1012:C1013"/>
    <mergeCell ref="C1020:C1021"/>
    <mergeCell ref="C1037:C1038"/>
    <mergeCell ref="C1072:C1073"/>
    <mergeCell ref="C1433:C1434"/>
    <mergeCell ref="C1104:C1105"/>
    <mergeCell ref="C1142:C1143"/>
    <mergeCell ref="C1184:C1185"/>
    <mergeCell ref="C1237:C1238"/>
    <mergeCell ref="C1271:C1272"/>
    <mergeCell ref="C1298:C1299"/>
    <mergeCell ref="A1569:C1569"/>
    <mergeCell ref="A1570:C1570"/>
    <mergeCell ref="C1338:C1339"/>
    <mergeCell ref="C1358:C1359"/>
    <mergeCell ref="C1374:C1375"/>
    <mergeCell ref="C1378:C1379"/>
    <mergeCell ref="C1416:C1417"/>
    <mergeCell ref="B1579:B1580"/>
    <mergeCell ref="C1579:C1580"/>
    <mergeCell ref="C1548:C1549"/>
    <mergeCell ref="A1564:C1564"/>
    <mergeCell ref="A1565:C1565"/>
    <mergeCell ref="C1566:C1568"/>
    <mergeCell ref="A1566:A1568"/>
    <mergeCell ref="A1574:C1574"/>
    <mergeCell ref="A1575:A1576"/>
    <mergeCell ref="B1575:B1576"/>
    <mergeCell ref="C1575:C1576"/>
    <mergeCell ref="A1571:A1572"/>
    <mergeCell ref="B1571:B1572"/>
    <mergeCell ref="C1571:C1572"/>
    <mergeCell ref="A1573:C1573"/>
    <mergeCell ref="A1579:A1580"/>
    <mergeCell ref="C1615:C1616"/>
    <mergeCell ref="C1632:C1633"/>
    <mergeCell ref="C1655:C1656"/>
    <mergeCell ref="C1672:C1673"/>
    <mergeCell ref="C1602:C1603"/>
    <mergeCell ref="A1577:C1577"/>
    <mergeCell ref="A1578:C1578"/>
    <mergeCell ref="C1583:C1584"/>
    <mergeCell ref="C1934:C1935"/>
    <mergeCell ref="C1954:C1955"/>
    <mergeCell ref="C1962:C1963"/>
    <mergeCell ref="C1977:C1978"/>
    <mergeCell ref="C2028:C2029"/>
    <mergeCell ref="C2045:C2046"/>
    <mergeCell ref="C1695:C1696"/>
    <mergeCell ref="C1735:C1736"/>
    <mergeCell ref="C1754:C1755"/>
    <mergeCell ref="C1798:C1799"/>
    <mergeCell ref="C1811:C1812"/>
    <mergeCell ref="C1825:C1826"/>
    <mergeCell ref="C1837:C1838"/>
    <mergeCell ref="C1906:C1907"/>
    <mergeCell ref="C2515:C2516"/>
    <mergeCell ref="C2377:C2378"/>
    <mergeCell ref="C2396:C2397"/>
    <mergeCell ref="C2437:C2438"/>
    <mergeCell ref="C2477:C2478"/>
    <mergeCell ref="C2066:C2067"/>
    <mergeCell ref="C2080:C2081"/>
    <mergeCell ref="C2360:C2361"/>
    <mergeCell ref="C2116:C2117"/>
    <mergeCell ref="C2150:C2151"/>
    <mergeCell ref="C2185:C2186"/>
    <mergeCell ref="C2198:C2199"/>
    <mergeCell ref="C2222:C2223"/>
    <mergeCell ref="C2487:C2488"/>
    <mergeCell ref="C2242:C2243"/>
    <mergeCell ref="C2282:C2283"/>
    <mergeCell ref="C2297:C2298"/>
    <mergeCell ref="C2336:C2337"/>
    <mergeCell ref="C2345:C2346"/>
  </mergeCells>
  <pageMargins left="0.25" right="0" top="0" bottom="0" header="0.3" footer="0.3"/>
  <pageSetup scale="87" fitToHeight="0" orientation="landscape" r:id="rId2"/>
  <rowBreaks count="1" manualBreakCount="1">
    <brk id="34" max="16383" man="1"/>
  </rowBreaks>
  <drawing r:id="rId3"/>
  <legacyDrawing r:id="rId4"/>
  <oleObjects>
    <mc:AlternateContent xmlns:mc="http://schemas.openxmlformats.org/markup-compatibility/2006">
      <mc:Choice Requires="x14">
        <oleObject progId="MSPhotoEd.3" shapeId="343041" r:id="rId5">
          <objectPr defaultSize="0" autoPict="0" r:id="rId6">
            <anchor moveWithCells="1" sizeWithCells="1">
              <from>
                <xdr:col>2</xdr:col>
                <xdr:colOff>0</xdr:colOff>
                <xdr:row>1</xdr:row>
                <xdr:rowOff>0</xdr:rowOff>
              </from>
              <to>
                <xdr:col>2</xdr:col>
                <xdr:colOff>0</xdr:colOff>
                <xdr:row>2</xdr:row>
                <xdr:rowOff>0</xdr:rowOff>
              </to>
            </anchor>
          </objectPr>
        </oleObject>
      </mc:Choice>
      <mc:Fallback>
        <oleObject progId="MSPhotoEd.3" shapeId="343041" r:id="rId5"/>
      </mc:Fallback>
    </mc:AlternateContent>
    <mc:AlternateContent xmlns:mc="http://schemas.openxmlformats.org/markup-compatibility/2006">
      <mc:Choice Requires="x14">
        <oleObject progId="MSPhotoEd.3" shapeId="343042" r:id="rId7">
          <objectPr defaultSize="0" autoPict="0" r:id="rId6">
            <anchor moveWithCells="1" sizeWithCells="1">
              <from>
                <xdr:col>1</xdr:col>
                <xdr:colOff>1543050</xdr:colOff>
                <xdr:row>0</xdr:row>
                <xdr:rowOff>47625</xdr:rowOff>
              </from>
              <to>
                <xdr:col>1</xdr:col>
                <xdr:colOff>3457575</xdr:colOff>
                <xdr:row>1</xdr:row>
                <xdr:rowOff>200025</xdr:rowOff>
              </to>
            </anchor>
          </objectPr>
        </oleObject>
      </mc:Choice>
      <mc:Fallback>
        <oleObject progId="MSPhotoEd.3" shapeId="343042" r:id="rId7"/>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46"/>
  <sheetViews>
    <sheetView view="pageBreakPreview" zoomScale="60" zoomScaleNormal="100" workbookViewId="0">
      <selection activeCell="N20" sqref="N20"/>
    </sheetView>
  </sheetViews>
  <sheetFormatPr defaultRowHeight="15"/>
  <cols>
    <col min="1" max="1" width="26" style="74" customWidth="1"/>
    <col min="2" max="2" width="71" style="74" customWidth="1"/>
    <col min="3" max="3" width="18.140625" style="245" customWidth="1"/>
    <col min="4" max="4" width="16.7109375" style="229" customWidth="1"/>
    <col min="5" max="5" width="10" style="230" customWidth="1"/>
    <col min="6" max="6" width="15.140625" style="213" bestFit="1" customWidth="1"/>
    <col min="7" max="16384" width="9.140625" style="72"/>
  </cols>
  <sheetData>
    <row r="1" spans="1:6" ht="18.75">
      <c r="A1" s="290">
        <v>42095</v>
      </c>
    </row>
    <row r="2" spans="1:6" ht="19.5" thickBot="1">
      <c r="A2" s="291" t="s">
        <v>1719</v>
      </c>
    </row>
    <row r="3" spans="1:6">
      <c r="A3" s="170" t="s">
        <v>0</v>
      </c>
      <c r="B3" s="171" t="s">
        <v>233</v>
      </c>
      <c r="C3" s="482" t="s">
        <v>4</v>
      </c>
      <c r="D3" s="191" t="s">
        <v>1105</v>
      </c>
      <c r="E3" s="193" t="s">
        <v>1107</v>
      </c>
      <c r="F3" s="485" t="s">
        <v>1104</v>
      </c>
    </row>
    <row r="4" spans="1:6" ht="15.75" thickBot="1">
      <c r="A4" s="172" t="s">
        <v>1</v>
      </c>
      <c r="B4" s="173" t="s">
        <v>3</v>
      </c>
      <c r="C4" s="483"/>
      <c r="D4" s="192" t="s">
        <v>1106</v>
      </c>
      <c r="E4" s="194"/>
      <c r="F4" s="486"/>
    </row>
    <row r="5" spans="1:6">
      <c r="A5" s="36"/>
    </row>
    <row r="6" spans="1:6">
      <c r="A6" s="9" t="s">
        <v>234</v>
      </c>
      <c r="B6" s="57" t="s">
        <v>1764</v>
      </c>
      <c r="C6" s="246">
        <v>20248</v>
      </c>
      <c r="D6" s="229">
        <f>+'Cover Sheet'!$B$31</f>
        <v>0.24</v>
      </c>
      <c r="E6" s="230">
        <v>0</v>
      </c>
      <c r="F6" s="224">
        <f>+C6*(1-D6)+E6</f>
        <v>15388.48</v>
      </c>
    </row>
    <row r="7" spans="1:6">
      <c r="A7" s="36"/>
    </row>
    <row r="8" spans="1:6">
      <c r="A8" s="36"/>
    </row>
    <row r="9" spans="1:6">
      <c r="A9" s="36"/>
    </row>
    <row r="10" spans="1:6">
      <c r="A10" s="36"/>
    </row>
    <row r="11" spans="1:6">
      <c r="A11" s="36"/>
    </row>
    <row r="12" spans="1:6">
      <c r="A12" s="36"/>
    </row>
    <row r="13" spans="1:6" ht="15" customHeight="1">
      <c r="A13" s="36"/>
    </row>
    <row r="14" spans="1:6" ht="15.75" thickBot="1">
      <c r="A14" s="36"/>
    </row>
    <row r="15" spans="1:6">
      <c r="A15" s="180" t="s">
        <v>0</v>
      </c>
      <c r="B15" s="181" t="s">
        <v>276</v>
      </c>
      <c r="C15" s="482" t="s">
        <v>4</v>
      </c>
      <c r="D15" s="191" t="s">
        <v>1105</v>
      </c>
      <c r="E15" s="193" t="s">
        <v>1107</v>
      </c>
      <c r="F15" s="485" t="s">
        <v>1104</v>
      </c>
    </row>
    <row r="16" spans="1:6" ht="15.75" thickBot="1">
      <c r="A16" s="182" t="s">
        <v>1</v>
      </c>
      <c r="B16" s="183" t="s">
        <v>3</v>
      </c>
      <c r="C16" s="483"/>
      <c r="D16" s="192" t="s">
        <v>1106</v>
      </c>
      <c r="E16" s="194"/>
      <c r="F16" s="486"/>
    </row>
    <row r="17" spans="1:6">
      <c r="A17" s="9"/>
    </row>
    <row r="18" spans="1:6">
      <c r="A18" s="9">
        <v>6737684</v>
      </c>
      <c r="B18" s="9" t="s">
        <v>235</v>
      </c>
      <c r="C18" s="223">
        <v>510</v>
      </c>
      <c r="D18" s="229">
        <f>+'Cover Sheet'!$B$31</f>
        <v>0.24</v>
      </c>
      <c r="E18" s="230">
        <v>90</v>
      </c>
      <c r="F18" s="224">
        <f>+C18*(1-D18)+E18</f>
        <v>477.6</v>
      </c>
    </row>
    <row r="19" spans="1:6" ht="15" customHeight="1">
      <c r="B19" s="86" t="s">
        <v>1224</v>
      </c>
      <c r="C19" s="248"/>
    </row>
    <row r="20" spans="1:6" ht="15.75" thickBot="1">
      <c r="B20" s="86"/>
      <c r="C20" s="248"/>
    </row>
    <row r="21" spans="1:6">
      <c r="A21" s="170" t="s">
        <v>0</v>
      </c>
      <c r="B21" s="171" t="s">
        <v>233</v>
      </c>
      <c r="C21" s="482" t="s">
        <v>4</v>
      </c>
      <c r="D21" s="191" t="s">
        <v>1105</v>
      </c>
      <c r="E21" s="193" t="s">
        <v>1107</v>
      </c>
      <c r="F21" s="485" t="s">
        <v>1104</v>
      </c>
    </row>
    <row r="22" spans="1:6" ht="15.75" thickBot="1">
      <c r="A22" s="172" t="s">
        <v>1</v>
      </c>
      <c r="B22" s="173" t="s">
        <v>3</v>
      </c>
      <c r="C22" s="483"/>
      <c r="D22" s="192" t="s">
        <v>1106</v>
      </c>
      <c r="E22" s="194"/>
      <c r="F22" s="486"/>
    </row>
    <row r="23" spans="1:6">
      <c r="A23" s="36"/>
    </row>
    <row r="24" spans="1:6">
      <c r="A24" s="9" t="s">
        <v>236</v>
      </c>
      <c r="B24" s="57" t="s">
        <v>1765</v>
      </c>
      <c r="C24" s="246">
        <v>21628</v>
      </c>
      <c r="D24" s="229">
        <f>+'Cover Sheet'!$B$31</f>
        <v>0.24</v>
      </c>
      <c r="E24" s="230">
        <v>0</v>
      </c>
      <c r="F24" s="224">
        <f>+C24*(1-D24)+E24</f>
        <v>16437.28</v>
      </c>
    </row>
    <row r="25" spans="1:6">
      <c r="A25" s="9"/>
      <c r="B25" s="69"/>
      <c r="C25" s="246"/>
    </row>
    <row r="26" spans="1:6">
      <c r="A26" s="9"/>
      <c r="B26" s="69"/>
      <c r="C26" s="246"/>
    </row>
    <row r="27" spans="1:6">
      <c r="A27" s="9"/>
      <c r="B27" s="69"/>
      <c r="C27" s="246"/>
    </row>
    <row r="28" spans="1:6">
      <c r="A28" s="9"/>
      <c r="B28" s="69"/>
      <c r="C28" s="246"/>
    </row>
    <row r="29" spans="1:6">
      <c r="A29" s="9"/>
      <c r="B29" s="69"/>
      <c r="C29" s="246"/>
    </row>
    <row r="30" spans="1:6">
      <c r="A30" s="9"/>
      <c r="B30" s="69"/>
      <c r="C30" s="246"/>
    </row>
    <row r="31" spans="1:6" ht="15" customHeight="1">
      <c r="A31" s="9"/>
    </row>
    <row r="32" spans="1:6" ht="15.75" thickBot="1">
      <c r="A32" s="36"/>
    </row>
    <row r="33" spans="1:6">
      <c r="A33" s="170" t="s">
        <v>0</v>
      </c>
      <c r="B33" s="171" t="s">
        <v>6</v>
      </c>
      <c r="C33" s="482" t="s">
        <v>4</v>
      </c>
      <c r="D33" s="191" t="s">
        <v>1105</v>
      </c>
      <c r="E33" s="193" t="s">
        <v>1107</v>
      </c>
      <c r="F33" s="485" t="s">
        <v>1104</v>
      </c>
    </row>
    <row r="34" spans="1:6" ht="15.75" thickBot="1">
      <c r="A34" s="172" t="s">
        <v>1</v>
      </c>
      <c r="B34" s="173" t="s">
        <v>3</v>
      </c>
      <c r="C34" s="483"/>
      <c r="D34" s="192" t="s">
        <v>1106</v>
      </c>
      <c r="E34" s="194"/>
      <c r="F34" s="486"/>
    </row>
    <row r="35" spans="1:6">
      <c r="A35" s="9"/>
    </row>
    <row r="36" spans="1:6">
      <c r="A36" s="9" t="s">
        <v>237</v>
      </c>
      <c r="B36" s="9" t="s">
        <v>238</v>
      </c>
      <c r="C36" s="223">
        <v>658</v>
      </c>
      <c r="D36" s="229">
        <f>+'Cover Sheet'!$B$31</f>
        <v>0.24</v>
      </c>
      <c r="E36" s="230">
        <v>0</v>
      </c>
      <c r="F36" s="224">
        <f>+C36*(1-D36)+E36</f>
        <v>500.08</v>
      </c>
    </row>
    <row r="37" spans="1:6" ht="15" customHeight="1">
      <c r="A37" s="9"/>
      <c r="B37" s="48" t="s">
        <v>239</v>
      </c>
      <c r="C37" s="223"/>
    </row>
    <row r="38" spans="1:6" ht="15.75" thickBot="1">
      <c r="B38" s="72"/>
      <c r="C38" s="248"/>
    </row>
    <row r="39" spans="1:6">
      <c r="A39" s="180" t="s">
        <v>0</v>
      </c>
      <c r="B39" s="181" t="s">
        <v>276</v>
      </c>
      <c r="C39" s="482" t="s">
        <v>4</v>
      </c>
      <c r="D39" s="191" t="s">
        <v>1105</v>
      </c>
      <c r="E39" s="193" t="s">
        <v>1107</v>
      </c>
      <c r="F39" s="485" t="s">
        <v>1104</v>
      </c>
    </row>
    <row r="40" spans="1:6" ht="15.75" thickBot="1">
      <c r="A40" s="182" t="s">
        <v>1</v>
      </c>
      <c r="B40" s="183" t="s">
        <v>3</v>
      </c>
      <c r="C40" s="483"/>
      <c r="D40" s="192" t="s">
        <v>1106</v>
      </c>
      <c r="E40" s="194"/>
      <c r="F40" s="486"/>
    </row>
    <row r="41" spans="1:6">
      <c r="A41" s="9"/>
      <c r="C41" s="248"/>
    </row>
    <row r="42" spans="1:6">
      <c r="A42" s="9">
        <v>6737684</v>
      </c>
      <c r="B42" s="9" t="s">
        <v>235</v>
      </c>
      <c r="C42" s="223">
        <v>510</v>
      </c>
      <c r="D42" s="229">
        <f>+'Cover Sheet'!$B$31</f>
        <v>0.24</v>
      </c>
      <c r="E42" s="230">
        <v>90</v>
      </c>
      <c r="F42" s="224">
        <f>+C42*(1-D42)+E42</f>
        <v>477.6</v>
      </c>
    </row>
    <row r="43" spans="1:6">
      <c r="B43" s="86" t="s">
        <v>1224</v>
      </c>
      <c r="C43" s="248"/>
    </row>
    <row r="44" spans="1:6">
      <c r="A44" s="36" t="s">
        <v>44</v>
      </c>
      <c r="C44" s="248"/>
    </row>
    <row r="45" spans="1:6">
      <c r="C45" s="248"/>
    </row>
    <row r="46" spans="1:6">
      <c r="C46" s="248"/>
    </row>
  </sheetData>
  <customSheetViews>
    <customSheetView guid="{BD9C76A3-834A-481F-AAAA-20F96554093A}">
      <selection activeCell="C51" sqref="C51"/>
      <pageMargins left="0.7" right="0.7" top="0.75" bottom="0.75" header="0.3" footer="0.3"/>
    </customSheetView>
  </customSheetViews>
  <mergeCells count="10">
    <mergeCell ref="C3:C4"/>
    <mergeCell ref="C21:C22"/>
    <mergeCell ref="C15:C16"/>
    <mergeCell ref="C39:C40"/>
    <mergeCell ref="C33:C34"/>
    <mergeCell ref="F3:F4"/>
    <mergeCell ref="F15:F16"/>
    <mergeCell ref="F21:F22"/>
    <mergeCell ref="F33:F34"/>
    <mergeCell ref="F39:F40"/>
  </mergeCells>
  <pageMargins left="0.25" right="0" top="0" bottom="0" header="0.3" footer="0.3"/>
  <pageSetup scale="85" fitToHeight="0" orientation="landscape" r:id="rId1"/>
  <drawing r:id="rId2"/>
  <legacyDrawing r:id="rId3"/>
  <oleObjects>
    <mc:AlternateContent xmlns:mc="http://schemas.openxmlformats.org/markup-compatibility/2006">
      <mc:Choice Requires="x14">
        <oleObject progId="MSPhotoEd.3" shapeId="342017" r:id="rId4">
          <objectPr defaultSize="0" autoPict="0" r:id="rId5">
            <anchor moveWithCells="1" sizeWithCells="1">
              <from>
                <xdr:col>1</xdr:col>
                <xdr:colOff>1085850</xdr:colOff>
                <xdr:row>0</xdr:row>
                <xdr:rowOff>57150</xdr:rowOff>
              </from>
              <to>
                <xdr:col>1</xdr:col>
                <xdr:colOff>3000375</xdr:colOff>
                <xdr:row>1</xdr:row>
                <xdr:rowOff>209550</xdr:rowOff>
              </to>
            </anchor>
          </objectPr>
        </oleObject>
      </mc:Choice>
      <mc:Fallback>
        <oleObject progId="MSPhotoEd.3" shapeId="342017"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426"/>
  <sheetViews>
    <sheetView view="pageBreakPreview" zoomScale="60" zoomScaleNormal="100" workbookViewId="0">
      <selection activeCell="J257" sqref="J257:J258"/>
    </sheetView>
  </sheetViews>
  <sheetFormatPr defaultRowHeight="15"/>
  <cols>
    <col min="1" max="1" width="21.85546875" customWidth="1"/>
    <col min="2" max="2" width="70" customWidth="1"/>
    <col min="3" max="3" width="11.5703125" bestFit="1" customWidth="1"/>
    <col min="4" max="4" width="9.28515625" bestFit="1" customWidth="1"/>
    <col min="5" max="5" width="8.42578125" bestFit="1" customWidth="1"/>
    <col min="6" max="6" width="10.140625" bestFit="1" customWidth="1"/>
  </cols>
  <sheetData>
    <row r="1" spans="1:6" s="347" customFormat="1" ht="28.5" customHeight="1">
      <c r="A1" s="290">
        <v>42095</v>
      </c>
      <c r="B1" s="346"/>
      <c r="C1" s="346"/>
      <c r="D1" s="346"/>
      <c r="E1" s="346"/>
      <c r="F1" s="346"/>
    </row>
    <row r="2" spans="1:6" ht="19.5" thickBot="1">
      <c r="A2" s="291" t="s">
        <v>1719</v>
      </c>
      <c r="B2" s="291"/>
      <c r="C2" s="291"/>
      <c r="D2" s="291"/>
      <c r="E2" s="291"/>
      <c r="F2" s="291"/>
    </row>
    <row r="3" spans="1:6" ht="15.75" customHeight="1">
      <c r="A3" s="174" t="s">
        <v>0</v>
      </c>
      <c r="B3" s="178" t="s">
        <v>286</v>
      </c>
      <c r="C3" s="482" t="s">
        <v>4</v>
      </c>
      <c r="D3" s="191" t="s">
        <v>1105</v>
      </c>
      <c r="E3" s="193" t="s">
        <v>1107</v>
      </c>
      <c r="F3" s="485" t="s">
        <v>1104</v>
      </c>
    </row>
    <row r="4" spans="1:6" ht="15.75" thickBot="1">
      <c r="A4" s="176" t="s">
        <v>1</v>
      </c>
      <c r="B4" s="179" t="s">
        <v>3</v>
      </c>
      <c r="C4" s="483"/>
      <c r="D4" s="192" t="s">
        <v>1106</v>
      </c>
      <c r="E4" s="194"/>
      <c r="F4" s="486"/>
    </row>
    <row r="5" spans="1:6">
      <c r="A5" s="94"/>
      <c r="B5" s="95"/>
      <c r="C5" s="247"/>
      <c r="D5" s="229"/>
      <c r="E5" s="231"/>
      <c r="F5" s="231"/>
    </row>
    <row r="6" spans="1:6">
      <c r="A6" s="94"/>
      <c r="B6" s="95"/>
      <c r="C6" s="247"/>
      <c r="D6" s="229"/>
      <c r="E6" s="231"/>
      <c r="F6" s="231"/>
    </row>
    <row r="7" spans="1:6">
      <c r="A7" s="94"/>
      <c r="B7" s="95"/>
      <c r="C7" s="247"/>
      <c r="D7" s="229"/>
      <c r="E7" s="231"/>
      <c r="F7" s="231"/>
    </row>
    <row r="8" spans="1:6">
      <c r="A8" s="94"/>
      <c r="B8" s="95"/>
      <c r="C8" s="247"/>
      <c r="D8" s="229"/>
      <c r="E8" s="231"/>
      <c r="F8" s="231"/>
    </row>
    <row r="9" spans="1:6">
      <c r="A9" s="94"/>
      <c r="B9" s="95"/>
      <c r="C9" s="247"/>
      <c r="D9" s="229"/>
      <c r="E9" s="231"/>
      <c r="F9" s="231"/>
    </row>
    <row r="10" spans="1:6">
      <c r="A10" s="94"/>
      <c r="B10" s="95"/>
      <c r="C10" s="247"/>
      <c r="D10" s="229"/>
      <c r="E10" s="231"/>
      <c r="F10" s="231"/>
    </row>
    <row r="11" spans="1:6">
      <c r="A11" s="94"/>
      <c r="B11" s="95"/>
      <c r="C11" s="247"/>
      <c r="D11" s="229"/>
      <c r="E11" s="231"/>
      <c r="F11" s="231"/>
    </row>
    <row r="12" spans="1:6">
      <c r="A12" s="94"/>
      <c r="B12" s="95"/>
      <c r="C12" s="247"/>
      <c r="D12" s="229"/>
      <c r="E12" s="231"/>
      <c r="F12" s="231"/>
    </row>
    <row r="13" spans="1:6">
      <c r="A13" s="94"/>
      <c r="B13" s="95"/>
      <c r="C13" s="247"/>
      <c r="D13" s="229"/>
      <c r="E13" s="231"/>
      <c r="F13" s="231"/>
    </row>
    <row r="14" spans="1:6">
      <c r="A14" s="9" t="s">
        <v>1297</v>
      </c>
      <c r="B14" s="7"/>
      <c r="C14" s="267"/>
      <c r="D14" s="229"/>
      <c r="E14" s="231"/>
      <c r="F14" s="231"/>
    </row>
    <row r="15" spans="1:6">
      <c r="A15" s="9">
        <v>6907000</v>
      </c>
      <c r="B15" s="15" t="s">
        <v>134</v>
      </c>
      <c r="C15" s="223">
        <v>3190</v>
      </c>
      <c r="D15" s="229">
        <f>+'Cover Sheet'!$B$32</f>
        <v>0.24</v>
      </c>
      <c r="E15" s="231">
        <v>0</v>
      </c>
      <c r="F15" s="224">
        <f>+C15*(1-D15)+E15</f>
        <v>2424.4</v>
      </c>
    </row>
    <row r="16" spans="1:6">
      <c r="A16" s="5"/>
      <c r="B16" s="16" t="s">
        <v>135</v>
      </c>
      <c r="C16" s="267"/>
      <c r="D16" s="229"/>
      <c r="E16" s="231"/>
      <c r="F16" s="231"/>
    </row>
    <row r="17" spans="1:6" ht="15.75" thickBot="1"/>
    <row r="18" spans="1:6" ht="18.75">
      <c r="A18" s="174" t="s">
        <v>0</v>
      </c>
      <c r="B18" s="178" t="s">
        <v>287</v>
      </c>
      <c r="C18" s="470" t="s">
        <v>4</v>
      </c>
      <c r="D18" s="191" t="s">
        <v>1105</v>
      </c>
      <c r="E18" s="193" t="s">
        <v>1107</v>
      </c>
      <c r="F18" s="485" t="s">
        <v>1104</v>
      </c>
    </row>
    <row r="19" spans="1:6" ht="15.75" thickBot="1">
      <c r="A19" s="176" t="s">
        <v>1</v>
      </c>
      <c r="B19" s="179" t="s">
        <v>3</v>
      </c>
      <c r="C19" s="471"/>
      <c r="D19" s="192" t="s">
        <v>1106</v>
      </c>
      <c r="E19" s="194"/>
      <c r="F19" s="486"/>
    </row>
    <row r="20" spans="1:6">
      <c r="A20" s="11"/>
      <c r="B20" s="7"/>
      <c r="C20" s="267"/>
      <c r="D20" s="229"/>
      <c r="E20" s="231"/>
      <c r="F20" s="231"/>
    </row>
    <row r="21" spans="1:6">
      <c r="A21" s="11"/>
      <c r="B21" s="7"/>
      <c r="C21" s="267"/>
      <c r="D21" s="229"/>
      <c r="E21" s="231"/>
      <c r="F21" s="231"/>
    </row>
    <row r="22" spans="1:6">
      <c r="A22" s="11"/>
      <c r="B22" s="7"/>
      <c r="C22" s="267"/>
      <c r="D22" s="229"/>
      <c r="E22" s="231"/>
      <c r="F22" s="231"/>
    </row>
    <row r="23" spans="1:6">
      <c r="A23" s="11"/>
      <c r="B23" s="7"/>
      <c r="C23" s="267"/>
      <c r="D23" s="229"/>
      <c r="E23" s="231"/>
      <c r="F23" s="231"/>
    </row>
    <row r="24" spans="1:6">
      <c r="A24" s="11"/>
      <c r="B24" s="7"/>
      <c r="C24" s="267"/>
      <c r="D24" s="229"/>
      <c r="E24" s="231"/>
      <c r="F24" s="231"/>
    </row>
    <row r="25" spans="1:6">
      <c r="A25" s="11"/>
      <c r="B25" s="7"/>
      <c r="C25" s="267"/>
      <c r="D25" s="229"/>
      <c r="E25" s="231"/>
      <c r="F25" s="231"/>
    </row>
    <row r="26" spans="1:6">
      <c r="A26" s="11"/>
      <c r="B26" s="7"/>
      <c r="C26" s="267"/>
      <c r="D26" s="229"/>
      <c r="E26" s="231"/>
      <c r="F26" s="231"/>
    </row>
    <row r="27" spans="1:6">
      <c r="A27" s="11"/>
      <c r="B27" s="7"/>
      <c r="C27" s="267"/>
      <c r="D27" s="229"/>
      <c r="E27" s="231"/>
      <c r="F27" s="231"/>
    </row>
    <row r="28" spans="1:6">
      <c r="A28" s="11"/>
      <c r="B28" s="7"/>
      <c r="C28" s="267"/>
      <c r="D28" s="229"/>
      <c r="E28" s="231"/>
      <c r="F28" s="231"/>
    </row>
    <row r="29" spans="1:6">
      <c r="A29" s="11"/>
      <c r="B29" s="7"/>
      <c r="C29" s="267"/>
      <c r="D29" s="229"/>
      <c r="E29" s="231"/>
      <c r="F29" s="231"/>
    </row>
    <row r="30" spans="1:6">
      <c r="A30" s="9" t="s">
        <v>1294</v>
      </c>
      <c r="B30" s="7"/>
      <c r="C30" s="267"/>
      <c r="D30" s="229"/>
      <c r="E30" s="231"/>
      <c r="F30" s="231"/>
    </row>
    <row r="31" spans="1:6">
      <c r="A31" s="9">
        <v>6808799</v>
      </c>
      <c r="B31" s="15" t="s">
        <v>142</v>
      </c>
      <c r="C31" s="223">
        <v>1305</v>
      </c>
      <c r="D31" s="229">
        <f>+'Cover Sheet'!$B$32</f>
        <v>0.24</v>
      </c>
      <c r="E31" s="231">
        <v>0</v>
      </c>
      <c r="F31" s="224">
        <f>+C31*(1-D31)+E31</f>
        <v>991.80000000000007</v>
      </c>
    </row>
    <row r="32" spans="1:6">
      <c r="A32" s="5"/>
      <c r="B32" s="11" t="s">
        <v>143</v>
      </c>
      <c r="C32" s="267"/>
      <c r="D32" s="229"/>
      <c r="E32" s="231"/>
      <c r="F32" s="231"/>
    </row>
    <row r="33" spans="1:6">
      <c r="A33" s="5"/>
      <c r="B33" s="11" t="s">
        <v>144</v>
      </c>
      <c r="C33" s="267"/>
      <c r="D33" s="229"/>
      <c r="E33" s="231"/>
      <c r="F33" s="231"/>
    </row>
    <row r="35" spans="1:6">
      <c r="A35" s="9">
        <v>6812946</v>
      </c>
      <c r="B35" s="15" t="s">
        <v>1295</v>
      </c>
      <c r="C35" s="223">
        <v>435</v>
      </c>
      <c r="D35" s="229">
        <f>+'Cover Sheet'!$B$32</f>
        <v>0.24</v>
      </c>
      <c r="E35" s="231">
        <v>0</v>
      </c>
      <c r="F35" s="224">
        <f>+C35*(1-D35)+E35</f>
        <v>330.6</v>
      </c>
    </row>
    <row r="36" spans="1:6">
      <c r="A36" s="5"/>
      <c r="B36" s="16" t="s">
        <v>1417</v>
      </c>
      <c r="C36" s="267"/>
      <c r="D36" s="229"/>
      <c r="E36" s="231"/>
      <c r="F36" s="231"/>
    </row>
    <row r="37" spans="1:6">
      <c r="A37" s="5"/>
      <c r="B37" s="16"/>
      <c r="C37" s="267"/>
      <c r="D37" s="229"/>
      <c r="E37" s="231"/>
      <c r="F37" s="231"/>
    </row>
    <row r="38" spans="1:6" ht="19.5">
      <c r="B38" s="25" t="s">
        <v>159</v>
      </c>
    </row>
    <row r="39" spans="1:6">
      <c r="B39" s="22"/>
    </row>
    <row r="40" spans="1:6" ht="15.75">
      <c r="B40" s="26" t="s">
        <v>160</v>
      </c>
    </row>
    <row r="42" spans="1:6" ht="15.75">
      <c r="B42" s="26" t="s">
        <v>163</v>
      </c>
    </row>
    <row r="43" spans="1:6" ht="15.75">
      <c r="B43" s="26" t="s">
        <v>164</v>
      </c>
    </row>
    <row r="44" spans="1:6" s="384" customFormat="1" ht="15.75">
      <c r="B44" s="397"/>
    </row>
    <row r="45" spans="1:6" s="384" customFormat="1" ht="15.75" thickBot="1">
      <c r="A45" s="442" t="s">
        <v>44</v>
      </c>
      <c r="B45" s="441"/>
      <c r="C45" s="464"/>
      <c r="D45" s="462"/>
      <c r="E45" s="463"/>
      <c r="F45" s="463"/>
    </row>
    <row r="46" spans="1:6" s="384" customFormat="1" ht="18.75">
      <c r="A46" s="448" t="s">
        <v>0</v>
      </c>
      <c r="B46" s="450" t="s">
        <v>2214</v>
      </c>
      <c r="C46" s="470" t="s">
        <v>4</v>
      </c>
      <c r="D46" s="456" t="s">
        <v>1105</v>
      </c>
      <c r="E46" s="458" t="s">
        <v>1107</v>
      </c>
      <c r="F46" s="485" t="s">
        <v>1104</v>
      </c>
    </row>
    <row r="47" spans="1:6" s="384" customFormat="1" ht="15.75" thickBot="1">
      <c r="A47" s="449" t="s">
        <v>1</v>
      </c>
      <c r="B47" s="451" t="s">
        <v>3</v>
      </c>
      <c r="C47" s="471"/>
      <c r="D47" s="457" t="s">
        <v>1106</v>
      </c>
      <c r="E47" s="459"/>
      <c r="F47" s="486"/>
    </row>
    <row r="48" spans="1:6" s="384" customFormat="1">
      <c r="A48" s="442" t="s">
        <v>1297</v>
      </c>
      <c r="B48" s="441"/>
      <c r="C48" s="464"/>
      <c r="D48" s="462"/>
      <c r="E48" s="463"/>
      <c r="F48" s="463"/>
    </row>
    <row r="49" spans="1:6" s="384" customFormat="1">
      <c r="A49" s="442">
        <v>7101456</v>
      </c>
      <c r="B49" s="444" t="s">
        <v>2221</v>
      </c>
      <c r="C49" s="460">
        <v>6745</v>
      </c>
      <c r="D49" s="462">
        <v>0</v>
      </c>
      <c r="E49" s="463">
        <v>0</v>
      </c>
      <c r="F49" s="461">
        <v>5960</v>
      </c>
    </row>
    <row r="50" spans="1:6" s="384" customFormat="1">
      <c r="A50" s="440"/>
      <c r="B50" s="443" t="s">
        <v>2222</v>
      </c>
      <c r="C50" s="464"/>
      <c r="D50" s="462"/>
      <c r="E50" s="463"/>
      <c r="F50" s="463"/>
    </row>
    <row r="51" spans="1:6" s="384" customFormat="1" ht="15.75" thickBot="1">
      <c r="A51" s="440"/>
      <c r="B51" s="445"/>
      <c r="C51" s="464"/>
      <c r="D51" s="462"/>
      <c r="E51" s="463"/>
      <c r="F51" s="463"/>
    </row>
    <row r="52" spans="1:6" s="384" customFormat="1" ht="18.75">
      <c r="A52" s="448" t="s">
        <v>0</v>
      </c>
      <c r="B52" s="450" t="s">
        <v>169</v>
      </c>
      <c r="C52" s="470" t="s">
        <v>4</v>
      </c>
      <c r="D52" s="456" t="s">
        <v>1105</v>
      </c>
      <c r="E52" s="458" t="s">
        <v>1107</v>
      </c>
      <c r="F52" s="485" t="s">
        <v>1104</v>
      </c>
    </row>
    <row r="53" spans="1:6" s="384" customFormat="1" ht="15.75" thickBot="1">
      <c r="A53" s="449" t="s">
        <v>1</v>
      </c>
      <c r="B53" s="451" t="s">
        <v>3</v>
      </c>
      <c r="C53" s="471"/>
      <c r="D53" s="457" t="s">
        <v>1106</v>
      </c>
      <c r="E53" s="459"/>
      <c r="F53" s="486"/>
    </row>
    <row r="54" spans="1:6" s="384" customFormat="1">
      <c r="A54" s="440"/>
      <c r="B54" s="445"/>
      <c r="C54" s="464"/>
      <c r="D54" s="462"/>
      <c r="E54" s="463"/>
      <c r="F54" s="463"/>
    </row>
    <row r="55" spans="1:6" s="384" customFormat="1">
      <c r="A55" s="442">
        <v>7101552</v>
      </c>
      <c r="B55" s="444" t="s">
        <v>2223</v>
      </c>
      <c r="C55" s="460">
        <v>135</v>
      </c>
      <c r="D55" s="462">
        <v>0</v>
      </c>
      <c r="E55" s="463">
        <v>180</v>
      </c>
      <c r="F55" s="461">
        <v>370</v>
      </c>
    </row>
    <row r="56" spans="1:6" s="384" customFormat="1">
      <c r="A56" s="440"/>
      <c r="B56" s="443" t="s">
        <v>2224</v>
      </c>
      <c r="C56" s="464"/>
      <c r="D56" s="462"/>
      <c r="E56" s="463"/>
      <c r="F56" s="463"/>
    </row>
    <row r="57" spans="1:6" s="384" customFormat="1" ht="15.75" thickBot="1">
      <c r="A57" s="440"/>
      <c r="B57" s="443"/>
      <c r="C57" s="464"/>
      <c r="D57" s="462"/>
      <c r="E57" s="463"/>
      <c r="F57" s="463"/>
    </row>
    <row r="58" spans="1:6" s="384" customFormat="1" ht="18.75">
      <c r="A58" s="452" t="s">
        <v>179</v>
      </c>
      <c r="B58" s="453" t="s">
        <v>178</v>
      </c>
      <c r="C58" s="470" t="s">
        <v>4</v>
      </c>
      <c r="D58" s="456" t="s">
        <v>1105</v>
      </c>
      <c r="E58" s="458" t="s">
        <v>1107</v>
      </c>
      <c r="F58" s="485" t="s">
        <v>1104</v>
      </c>
    </row>
    <row r="59" spans="1:6" s="384" customFormat="1" ht="15.75" thickBot="1">
      <c r="A59" s="454" t="s">
        <v>1</v>
      </c>
      <c r="B59" s="455" t="s">
        <v>3</v>
      </c>
      <c r="C59" s="471"/>
      <c r="D59" s="457" t="s">
        <v>1106</v>
      </c>
      <c r="E59" s="459"/>
      <c r="F59" s="486"/>
    </row>
    <row r="60" spans="1:6" s="384" customFormat="1">
      <c r="A60" s="446"/>
      <c r="B60" s="441"/>
      <c r="C60" s="464"/>
      <c r="D60" s="462"/>
      <c r="E60" s="463"/>
      <c r="F60" s="463"/>
    </row>
    <row r="61" spans="1:6" s="384" customFormat="1">
      <c r="A61" s="442" t="s">
        <v>2225</v>
      </c>
      <c r="B61" s="441"/>
      <c r="C61" s="464"/>
      <c r="D61" s="462"/>
      <c r="E61" s="463"/>
      <c r="F61" s="463"/>
    </row>
    <row r="62" spans="1:6" s="384" customFormat="1">
      <c r="A62" s="442">
        <v>6715495</v>
      </c>
      <c r="B62" s="444" t="s">
        <v>185</v>
      </c>
      <c r="C62" s="460">
        <v>420</v>
      </c>
      <c r="D62" s="462">
        <v>0</v>
      </c>
      <c r="E62" s="463">
        <v>0</v>
      </c>
      <c r="F62" s="461">
        <v>420</v>
      </c>
    </row>
    <row r="63" spans="1:6" s="384" customFormat="1">
      <c r="A63" s="442">
        <v>6715496</v>
      </c>
      <c r="B63" s="444" t="s">
        <v>186</v>
      </c>
      <c r="C63" s="460">
        <v>465</v>
      </c>
      <c r="D63" s="462">
        <v>0</v>
      </c>
      <c r="E63" s="463">
        <v>0</v>
      </c>
      <c r="F63" s="461">
        <v>465</v>
      </c>
    </row>
    <row r="64" spans="1:6" s="384" customFormat="1" ht="15.75">
      <c r="B64" s="397"/>
    </row>
    <row r="65" spans="1:6" ht="15.75" thickBot="1"/>
    <row r="66" spans="1:6" ht="18.75">
      <c r="A66" s="174" t="s">
        <v>0</v>
      </c>
      <c r="B66" s="178" t="s">
        <v>292</v>
      </c>
      <c r="C66" s="470" t="s">
        <v>4</v>
      </c>
      <c r="D66" s="191" t="s">
        <v>1105</v>
      </c>
      <c r="E66" s="193" t="s">
        <v>1107</v>
      </c>
      <c r="F66" s="485" t="s">
        <v>1104</v>
      </c>
    </row>
    <row r="67" spans="1:6" ht="15.75" thickBot="1">
      <c r="A67" s="176" t="s">
        <v>1</v>
      </c>
      <c r="B67" s="179" t="s">
        <v>3</v>
      </c>
      <c r="C67" s="471"/>
      <c r="D67" s="192" t="s">
        <v>1106</v>
      </c>
      <c r="E67" s="194"/>
      <c r="F67" s="486"/>
    </row>
    <row r="68" spans="1:6">
      <c r="A68" s="5"/>
      <c r="C68" s="267"/>
      <c r="D68" s="229"/>
      <c r="E68" s="231"/>
      <c r="F68" s="231"/>
    </row>
    <row r="69" spans="1:6">
      <c r="A69" s="5"/>
      <c r="C69" s="267"/>
      <c r="D69" s="229"/>
      <c r="E69" s="231"/>
      <c r="F69" s="231"/>
    </row>
    <row r="70" spans="1:6">
      <c r="A70" s="5"/>
      <c r="C70" s="267"/>
      <c r="D70" s="229"/>
      <c r="E70" s="231"/>
      <c r="F70" s="231"/>
    </row>
    <row r="71" spans="1:6">
      <c r="A71" s="5"/>
      <c r="C71" s="267"/>
      <c r="D71" s="229"/>
      <c r="E71" s="231"/>
      <c r="F71" s="231"/>
    </row>
    <row r="72" spans="1:6">
      <c r="A72" s="5"/>
      <c r="C72" s="267"/>
      <c r="D72" s="229"/>
      <c r="E72" s="231"/>
      <c r="F72" s="231"/>
    </row>
    <row r="73" spans="1:6">
      <c r="A73" s="5"/>
      <c r="C73" s="267"/>
      <c r="D73" s="229"/>
      <c r="E73" s="231"/>
      <c r="F73" s="231"/>
    </row>
    <row r="74" spans="1:6">
      <c r="A74" s="5"/>
      <c r="C74" s="267"/>
      <c r="D74" s="229"/>
      <c r="E74" s="231"/>
      <c r="F74" s="231"/>
    </row>
    <row r="75" spans="1:6">
      <c r="A75" s="5"/>
      <c r="C75" s="267"/>
      <c r="D75" s="229"/>
      <c r="E75" s="231"/>
      <c r="F75" s="231"/>
    </row>
    <row r="76" spans="1:6">
      <c r="A76" s="5"/>
      <c r="C76" s="267"/>
      <c r="D76" s="229"/>
      <c r="E76" s="231"/>
      <c r="F76" s="231"/>
    </row>
    <row r="77" spans="1:6">
      <c r="A77" s="5"/>
      <c r="C77" s="267"/>
      <c r="D77" s="229"/>
      <c r="E77" s="231"/>
      <c r="F77" s="231"/>
    </row>
    <row r="78" spans="1:6">
      <c r="A78" s="5"/>
      <c r="C78" s="267"/>
      <c r="D78" s="229"/>
      <c r="E78" s="231"/>
      <c r="F78" s="231"/>
    </row>
    <row r="79" spans="1:6">
      <c r="A79" s="5"/>
      <c r="C79" s="267"/>
      <c r="D79" s="229"/>
      <c r="E79" s="231"/>
      <c r="F79" s="231"/>
    </row>
    <row r="80" spans="1:6">
      <c r="A80" s="9" t="s">
        <v>1294</v>
      </c>
      <c r="C80" s="267"/>
      <c r="D80" s="229"/>
      <c r="E80" s="231"/>
      <c r="F80" s="231"/>
    </row>
    <row r="81" spans="1:6">
      <c r="A81" s="9">
        <v>7110098</v>
      </c>
      <c r="B81" s="6" t="s">
        <v>292</v>
      </c>
      <c r="C81" s="223">
        <v>2075</v>
      </c>
      <c r="D81" s="229">
        <f>+'Cover Sheet'!$B$32</f>
        <v>0.24</v>
      </c>
      <c r="E81" s="231">
        <v>0</v>
      </c>
      <c r="F81" s="224">
        <f>+C81*(1-D81)+E81</f>
        <v>1577</v>
      </c>
    </row>
    <row r="82" spans="1:6">
      <c r="A82" s="5"/>
      <c r="B82" s="3" t="s">
        <v>293</v>
      </c>
      <c r="C82" s="267"/>
      <c r="D82" s="229"/>
      <c r="E82" s="231"/>
      <c r="F82" s="231"/>
    </row>
    <row r="83" spans="1:6" ht="15.75" thickBot="1">
      <c r="A83" s="11"/>
      <c r="C83" s="267"/>
      <c r="D83" s="229"/>
      <c r="E83" s="231"/>
      <c r="F83" s="231"/>
    </row>
    <row r="84" spans="1:6" ht="18.75">
      <c r="A84" s="174" t="s">
        <v>0</v>
      </c>
      <c r="B84" s="178" t="s">
        <v>315</v>
      </c>
      <c r="C84" s="470" t="s">
        <v>4</v>
      </c>
      <c r="D84" s="191" t="s">
        <v>1105</v>
      </c>
      <c r="E84" s="193" t="s">
        <v>1107</v>
      </c>
      <c r="F84" s="485" t="s">
        <v>1104</v>
      </c>
    </row>
    <row r="85" spans="1:6" ht="15.75" thickBot="1">
      <c r="A85" s="176" t="s">
        <v>1</v>
      </c>
      <c r="B85" s="179" t="s">
        <v>3</v>
      </c>
      <c r="C85" s="471"/>
      <c r="D85" s="192" t="s">
        <v>1106</v>
      </c>
      <c r="E85" s="194"/>
      <c r="F85" s="486"/>
    </row>
    <row r="86" spans="1:6">
      <c r="A86" s="5"/>
      <c r="C86" s="267"/>
      <c r="D86" s="229"/>
      <c r="E86" s="231"/>
      <c r="F86" s="231"/>
    </row>
    <row r="87" spans="1:6">
      <c r="A87" s="5"/>
      <c r="C87" s="267"/>
      <c r="D87" s="229"/>
      <c r="E87" s="231"/>
      <c r="F87" s="231"/>
    </row>
    <row r="88" spans="1:6">
      <c r="A88" s="5"/>
      <c r="C88" s="267"/>
      <c r="D88" s="229"/>
      <c r="E88" s="231"/>
      <c r="F88" s="231"/>
    </row>
    <row r="89" spans="1:6">
      <c r="A89" s="5"/>
      <c r="C89" s="267"/>
      <c r="D89" s="229"/>
      <c r="E89" s="231"/>
      <c r="F89" s="231"/>
    </row>
    <row r="90" spans="1:6">
      <c r="A90" s="5"/>
      <c r="C90" s="267"/>
      <c r="D90" s="229"/>
      <c r="E90" s="231"/>
      <c r="F90" s="231"/>
    </row>
    <row r="91" spans="1:6">
      <c r="A91" s="5"/>
      <c r="C91" s="267"/>
      <c r="D91" s="229"/>
      <c r="E91" s="231"/>
      <c r="F91" s="231"/>
    </row>
    <row r="92" spans="1:6">
      <c r="A92" s="9" t="s">
        <v>1294</v>
      </c>
      <c r="C92" s="267"/>
      <c r="D92" s="229"/>
      <c r="E92" s="231"/>
      <c r="F92" s="231"/>
    </row>
    <row r="93" spans="1:6">
      <c r="A93" s="9">
        <v>7113419</v>
      </c>
      <c r="B93" s="6" t="s">
        <v>316</v>
      </c>
      <c r="C93" s="223">
        <v>4430</v>
      </c>
      <c r="D93" s="229">
        <f>+'Cover Sheet'!$B$32</f>
        <v>0.24</v>
      </c>
      <c r="E93" s="231">
        <v>0</v>
      </c>
      <c r="F93" s="224">
        <f>+C93*(1-D93)+E93</f>
        <v>3366.8</v>
      </c>
    </row>
    <row r="94" spans="1:6">
      <c r="A94" s="5"/>
      <c r="B94" s="3" t="s">
        <v>317</v>
      </c>
      <c r="C94" s="267"/>
      <c r="D94" s="229"/>
      <c r="E94" s="231"/>
      <c r="F94" s="231"/>
    </row>
    <row r="95" spans="1:6">
      <c r="A95" s="5"/>
      <c r="B95" s="3" t="s">
        <v>318</v>
      </c>
      <c r="C95" s="267"/>
      <c r="D95" s="229"/>
      <c r="E95" s="231"/>
      <c r="F95" s="231"/>
    </row>
    <row r="96" spans="1:6">
      <c r="A96" s="5"/>
      <c r="B96" s="3" t="s">
        <v>319</v>
      </c>
      <c r="C96" s="267"/>
      <c r="D96" s="229"/>
      <c r="E96" s="231"/>
      <c r="F96" s="231"/>
    </row>
    <row r="97" spans="1:6">
      <c r="A97" s="5"/>
      <c r="B97" s="3" t="s">
        <v>320</v>
      </c>
      <c r="C97" s="267"/>
      <c r="D97" s="229"/>
      <c r="E97" s="231"/>
      <c r="F97" s="231"/>
    </row>
    <row r="98" spans="1:6">
      <c r="A98" s="11"/>
      <c r="C98" s="267"/>
      <c r="D98" s="229"/>
      <c r="E98" s="231"/>
      <c r="F98" s="231"/>
    </row>
    <row r="99" spans="1:6">
      <c r="A99" s="5"/>
      <c r="B99" s="99" t="s">
        <v>321</v>
      </c>
      <c r="C99" s="267"/>
      <c r="D99" s="229"/>
      <c r="E99" s="231"/>
      <c r="F99" s="231"/>
    </row>
    <row r="100" spans="1:6">
      <c r="A100" s="34"/>
      <c r="C100" s="267"/>
      <c r="D100" s="229"/>
      <c r="E100" s="231"/>
      <c r="F100" s="231"/>
    </row>
    <row r="101" spans="1:6">
      <c r="A101" s="9">
        <v>7113736</v>
      </c>
      <c r="B101" s="6" t="s">
        <v>322</v>
      </c>
      <c r="C101" s="223">
        <v>630</v>
      </c>
      <c r="D101" s="229">
        <f>+'Cover Sheet'!$B$32</f>
        <v>0.24</v>
      </c>
      <c r="E101" s="231">
        <v>0</v>
      </c>
      <c r="F101" s="224">
        <f>+C101*(1-D101)+E101</f>
        <v>478.8</v>
      </c>
    </row>
    <row r="102" spans="1:6">
      <c r="A102" s="5"/>
      <c r="B102" s="3" t="s">
        <v>323</v>
      </c>
      <c r="C102" s="267"/>
      <c r="D102" s="229"/>
      <c r="E102" s="231"/>
      <c r="F102" s="231"/>
    </row>
    <row r="103" spans="1:6">
      <c r="A103" s="9">
        <v>7150181</v>
      </c>
      <c r="B103" s="6" t="s">
        <v>324</v>
      </c>
      <c r="C103" s="223">
        <v>925</v>
      </c>
      <c r="D103" s="229">
        <f>+'Cover Sheet'!$B$32</f>
        <v>0.24</v>
      </c>
      <c r="E103" s="231">
        <v>0</v>
      </c>
      <c r="F103" s="224">
        <f>+C103*(1-D103)+E103</f>
        <v>703</v>
      </c>
    </row>
    <row r="104" spans="1:6">
      <c r="A104" s="5"/>
      <c r="B104" s="16" t="s">
        <v>325</v>
      </c>
      <c r="C104" s="267"/>
      <c r="D104" s="229"/>
      <c r="E104" s="231"/>
      <c r="F104" s="231"/>
    </row>
    <row r="105" spans="1:6">
      <c r="A105" s="5"/>
      <c r="B105" s="16" t="s">
        <v>326</v>
      </c>
      <c r="C105" s="267"/>
      <c r="D105" s="229"/>
      <c r="E105" s="231"/>
      <c r="F105" s="231"/>
    </row>
    <row r="106" spans="1:6">
      <c r="A106" s="5"/>
      <c r="B106" s="3" t="s">
        <v>323</v>
      </c>
      <c r="C106" s="267"/>
      <c r="D106" s="229"/>
      <c r="E106" s="231"/>
      <c r="F106" s="231"/>
    </row>
    <row r="107" spans="1:6">
      <c r="A107" s="9">
        <v>7113656</v>
      </c>
      <c r="B107" s="6" t="s">
        <v>327</v>
      </c>
      <c r="C107" s="223">
        <v>410</v>
      </c>
      <c r="D107" s="229">
        <f>+'Cover Sheet'!$B$32</f>
        <v>0.24</v>
      </c>
      <c r="E107" s="231">
        <v>0</v>
      </c>
      <c r="F107" s="224">
        <f>+C107*(1-D107)+E107</f>
        <v>311.60000000000002</v>
      </c>
    </row>
    <row r="108" spans="1:6">
      <c r="A108" s="22"/>
      <c r="C108" s="267"/>
      <c r="D108" s="229"/>
      <c r="E108" s="231"/>
      <c r="F108" s="231"/>
    </row>
    <row r="109" spans="1:6">
      <c r="A109" s="5"/>
      <c r="B109" s="99" t="s">
        <v>328</v>
      </c>
      <c r="C109" s="267"/>
      <c r="D109" s="229"/>
      <c r="E109" s="231"/>
      <c r="F109" s="231"/>
    </row>
    <row r="110" spans="1:6">
      <c r="A110" s="9">
        <v>6727411</v>
      </c>
      <c r="B110" s="6" t="s">
        <v>329</v>
      </c>
      <c r="C110" s="223">
        <v>180</v>
      </c>
      <c r="D110" s="229">
        <f>+'Cover Sheet'!$B$32</f>
        <v>0.24</v>
      </c>
      <c r="E110" s="231">
        <v>0</v>
      </c>
      <c r="F110" s="224">
        <f>+C110*(1-D110)+E110</f>
        <v>136.80000000000001</v>
      </c>
    </row>
    <row r="111" spans="1:6">
      <c r="A111" s="5"/>
      <c r="B111" s="3" t="s">
        <v>330</v>
      </c>
      <c r="C111" s="267"/>
      <c r="D111" s="229"/>
      <c r="E111" s="231"/>
      <c r="F111" s="231"/>
    </row>
    <row r="112" spans="1:6" ht="15.75" thickBot="1">
      <c r="A112" s="22"/>
      <c r="C112" s="267"/>
      <c r="D112" s="229"/>
      <c r="E112" s="231"/>
      <c r="F112" s="231"/>
    </row>
    <row r="113" spans="1:6" ht="18.75">
      <c r="A113" s="174" t="s">
        <v>0</v>
      </c>
      <c r="B113" s="178" t="s">
        <v>368</v>
      </c>
      <c r="C113" s="470" t="s">
        <v>4</v>
      </c>
      <c r="D113" s="191" t="s">
        <v>1105</v>
      </c>
      <c r="E113" s="193" t="s">
        <v>1107</v>
      </c>
      <c r="F113" s="485" t="s">
        <v>1104</v>
      </c>
    </row>
    <row r="114" spans="1:6" ht="15.75" thickBot="1">
      <c r="A114" s="176" t="s">
        <v>1</v>
      </c>
      <c r="B114" s="179" t="s">
        <v>3</v>
      </c>
      <c r="C114" s="471"/>
      <c r="D114" s="192" t="s">
        <v>1106</v>
      </c>
      <c r="E114" s="194"/>
      <c r="F114" s="486"/>
    </row>
    <row r="115" spans="1:6">
      <c r="A115" s="5"/>
      <c r="C115" s="267"/>
      <c r="D115" s="229"/>
      <c r="E115" s="231"/>
      <c r="F115" s="231"/>
    </row>
    <row r="116" spans="1:6">
      <c r="A116" s="5"/>
      <c r="C116" s="267"/>
      <c r="D116" s="229"/>
      <c r="E116" s="231"/>
      <c r="F116" s="231"/>
    </row>
    <row r="117" spans="1:6">
      <c r="A117" s="5"/>
      <c r="C117" s="267"/>
      <c r="D117" s="229"/>
      <c r="E117" s="231"/>
      <c r="F117" s="231"/>
    </row>
    <row r="118" spans="1:6">
      <c r="A118" s="5"/>
      <c r="C118" s="267"/>
      <c r="D118" s="229"/>
      <c r="E118" s="231"/>
      <c r="F118" s="231"/>
    </row>
    <row r="119" spans="1:6">
      <c r="A119" s="5"/>
      <c r="C119" s="267"/>
      <c r="D119" s="229"/>
      <c r="E119" s="231"/>
      <c r="F119" s="231"/>
    </row>
    <row r="120" spans="1:6">
      <c r="A120" s="5"/>
      <c r="C120" s="267"/>
      <c r="D120" s="229"/>
      <c r="E120" s="231"/>
      <c r="F120" s="231"/>
    </row>
    <row r="121" spans="1:6">
      <c r="A121" s="5"/>
      <c r="C121" s="267"/>
      <c r="D121" s="229"/>
      <c r="E121" s="231"/>
      <c r="F121" s="231"/>
    </row>
    <row r="122" spans="1:6">
      <c r="A122" s="5"/>
      <c r="C122" s="267"/>
      <c r="D122" s="229"/>
      <c r="E122" s="231"/>
      <c r="F122" s="231"/>
    </row>
    <row r="123" spans="1:6">
      <c r="A123" s="9" t="s">
        <v>1303</v>
      </c>
      <c r="C123" s="267"/>
      <c r="D123" s="229"/>
      <c r="E123" s="231"/>
      <c r="F123" s="231"/>
    </row>
    <row r="124" spans="1:6">
      <c r="A124" s="9">
        <v>6731520</v>
      </c>
      <c r="B124" s="6" t="s">
        <v>369</v>
      </c>
      <c r="C124" s="223">
        <v>580</v>
      </c>
      <c r="D124" s="229">
        <f>+'Cover Sheet'!$B$32</f>
        <v>0.24</v>
      </c>
      <c r="E124" s="231">
        <v>0</v>
      </c>
      <c r="F124" s="224">
        <f>+C124*(1-D124)+E124</f>
        <v>440.8</v>
      </c>
    </row>
    <row r="125" spans="1:6">
      <c r="A125" s="5"/>
      <c r="B125" s="3" t="s">
        <v>370</v>
      </c>
      <c r="C125" s="267"/>
      <c r="D125" s="229"/>
      <c r="E125" s="231"/>
      <c r="F125" s="231"/>
    </row>
    <row r="126" spans="1:6">
      <c r="A126" s="9">
        <v>7117432</v>
      </c>
      <c r="B126" s="6" t="s">
        <v>371</v>
      </c>
      <c r="C126" s="223">
        <v>485</v>
      </c>
      <c r="D126" s="229">
        <f>+'Cover Sheet'!$B$32</f>
        <v>0.24</v>
      </c>
      <c r="E126" s="231">
        <v>0</v>
      </c>
      <c r="F126" s="224">
        <f>+C126*(1-D126)+E126</f>
        <v>368.6</v>
      </c>
    </row>
    <row r="127" spans="1:6">
      <c r="A127" s="5"/>
      <c r="B127" s="3" t="s">
        <v>370</v>
      </c>
      <c r="C127" s="267"/>
      <c r="D127" s="229"/>
      <c r="E127" s="231"/>
      <c r="F127" s="231"/>
    </row>
    <row r="128" spans="1:6">
      <c r="A128" s="9">
        <v>7117433</v>
      </c>
      <c r="B128" s="6" t="s">
        <v>372</v>
      </c>
      <c r="C128" s="223">
        <v>515</v>
      </c>
      <c r="D128" s="229">
        <f>+'Cover Sheet'!$B$32</f>
        <v>0.24</v>
      </c>
      <c r="E128" s="231">
        <v>0</v>
      </c>
      <c r="F128" s="224">
        <f>+C128*(1-D128)+E128</f>
        <v>391.4</v>
      </c>
    </row>
    <row r="129" spans="1:6">
      <c r="A129" s="9">
        <v>7114488</v>
      </c>
      <c r="B129" s="6" t="s">
        <v>373</v>
      </c>
      <c r="C129" s="223">
        <v>530</v>
      </c>
      <c r="D129" s="229">
        <f>+'Cover Sheet'!$B$32</f>
        <v>0.24</v>
      </c>
      <c r="E129" s="231">
        <v>0</v>
      </c>
      <c r="F129" s="224">
        <f>+C129*(1-D129)+E129</f>
        <v>402.8</v>
      </c>
    </row>
    <row r="130" spans="1:6">
      <c r="A130" s="5"/>
      <c r="B130" s="3" t="s">
        <v>374</v>
      </c>
      <c r="C130" s="267"/>
      <c r="D130" s="229"/>
      <c r="E130" s="231"/>
      <c r="F130" s="231"/>
    </row>
    <row r="131" spans="1:6">
      <c r="A131" s="9">
        <v>7114581</v>
      </c>
      <c r="B131" s="6" t="s">
        <v>375</v>
      </c>
      <c r="C131" s="223">
        <v>560</v>
      </c>
      <c r="D131" s="229">
        <f>+'Cover Sheet'!$B$32</f>
        <v>0.24</v>
      </c>
      <c r="E131" s="231">
        <v>0</v>
      </c>
      <c r="F131" s="224">
        <f>+C131*(1-D131)+E131</f>
        <v>425.6</v>
      </c>
    </row>
    <row r="132" spans="1:6">
      <c r="A132" s="5"/>
      <c r="B132" s="3" t="s">
        <v>374</v>
      </c>
      <c r="C132" s="267"/>
      <c r="D132" s="229"/>
      <c r="E132" s="231"/>
      <c r="F132" s="231"/>
    </row>
    <row r="133" spans="1:6">
      <c r="A133" s="23"/>
      <c r="C133" s="267"/>
      <c r="D133" s="229"/>
      <c r="E133" s="231"/>
      <c r="F133" s="231"/>
    </row>
    <row r="134" spans="1:6">
      <c r="A134" s="9" t="s">
        <v>376</v>
      </c>
      <c r="C134" s="267"/>
      <c r="D134" s="229"/>
      <c r="E134" s="231"/>
      <c r="F134" s="231"/>
    </row>
    <row r="135" spans="1:6">
      <c r="A135" s="9">
        <v>7117433</v>
      </c>
      <c r="B135" s="6" t="s">
        <v>372</v>
      </c>
      <c r="C135" s="223">
        <v>515</v>
      </c>
      <c r="D135" s="229">
        <f>+'Cover Sheet'!$B$32</f>
        <v>0.24</v>
      </c>
      <c r="E135" s="231">
        <v>0</v>
      </c>
      <c r="F135" s="224">
        <f>+C135*(1-D135)+E135</f>
        <v>391.4</v>
      </c>
    </row>
    <row r="136" spans="1:6">
      <c r="A136" s="9">
        <v>7114581</v>
      </c>
      <c r="B136" s="6" t="s">
        <v>375</v>
      </c>
      <c r="C136" s="223">
        <v>560</v>
      </c>
      <c r="D136" s="229">
        <f>+'Cover Sheet'!$B$32</f>
        <v>0.24</v>
      </c>
      <c r="E136" s="231">
        <v>0</v>
      </c>
      <c r="F136" s="224">
        <f>+C136*(1-D136)+E136</f>
        <v>425.6</v>
      </c>
    </row>
    <row r="138" spans="1:6" ht="15.75">
      <c r="A138" s="107" t="s">
        <v>381</v>
      </c>
      <c r="B138" s="105" t="s">
        <v>382</v>
      </c>
    </row>
    <row r="139" spans="1:6" ht="15.75" thickBot="1"/>
    <row r="140" spans="1:6" ht="18.75">
      <c r="A140" s="174" t="s">
        <v>0</v>
      </c>
      <c r="B140" s="178" t="s">
        <v>463</v>
      </c>
      <c r="C140" s="470" t="s">
        <v>4</v>
      </c>
      <c r="D140" s="191" t="s">
        <v>1105</v>
      </c>
      <c r="E140" s="193" t="s">
        <v>1107</v>
      </c>
      <c r="F140" s="485" t="s">
        <v>1104</v>
      </c>
    </row>
    <row r="141" spans="1:6" ht="15.75" thickBot="1">
      <c r="A141" s="176" t="s">
        <v>1</v>
      </c>
      <c r="B141" s="179" t="s">
        <v>3</v>
      </c>
      <c r="C141" s="471"/>
      <c r="D141" s="192" t="s">
        <v>1106</v>
      </c>
      <c r="E141" s="194"/>
      <c r="F141" s="486"/>
    </row>
    <row r="142" spans="1:6">
      <c r="A142" s="5"/>
      <c r="C142" s="267"/>
      <c r="D142" s="229"/>
      <c r="E142" s="231"/>
      <c r="F142" s="231"/>
    </row>
    <row r="143" spans="1:6">
      <c r="A143" s="5"/>
      <c r="C143" s="267"/>
      <c r="D143" s="229"/>
      <c r="E143" s="231"/>
      <c r="F143" s="231"/>
    </row>
    <row r="144" spans="1:6">
      <c r="A144" s="5"/>
      <c r="C144" s="267"/>
      <c r="D144" s="229"/>
      <c r="E144" s="231"/>
      <c r="F144" s="231"/>
    </row>
    <row r="145" spans="1:6">
      <c r="A145" s="5"/>
      <c r="C145" s="267"/>
      <c r="D145" s="229"/>
      <c r="E145" s="231"/>
      <c r="F145" s="231"/>
    </row>
    <row r="146" spans="1:6">
      <c r="A146" s="5"/>
      <c r="C146" s="267"/>
      <c r="D146" s="229"/>
      <c r="E146" s="231"/>
      <c r="F146" s="231"/>
    </row>
    <row r="147" spans="1:6">
      <c r="A147" s="5"/>
      <c r="C147" s="267"/>
      <c r="D147" s="229"/>
      <c r="E147" s="231"/>
      <c r="F147" s="231"/>
    </row>
    <row r="148" spans="1:6">
      <c r="A148" s="5"/>
      <c r="C148" s="267"/>
      <c r="D148" s="229"/>
      <c r="E148" s="231"/>
      <c r="F148" s="231"/>
    </row>
    <row r="149" spans="1:6">
      <c r="A149" s="5"/>
      <c r="C149" s="267"/>
      <c r="D149" s="229"/>
      <c r="E149" s="231"/>
      <c r="F149" s="231"/>
    </row>
    <row r="150" spans="1:6">
      <c r="A150" s="5"/>
      <c r="C150" s="267"/>
      <c r="D150" s="229"/>
      <c r="E150" s="231"/>
      <c r="F150" s="231"/>
    </row>
    <row r="151" spans="1:6">
      <c r="A151" s="6" t="s">
        <v>1294</v>
      </c>
      <c r="C151" s="267"/>
      <c r="D151" s="229"/>
      <c r="E151" s="231"/>
      <c r="F151" s="231"/>
    </row>
    <row r="152" spans="1:6">
      <c r="A152" s="9">
        <v>7100915</v>
      </c>
      <c r="B152" s="6" t="s">
        <v>464</v>
      </c>
      <c r="C152" s="223">
        <v>740</v>
      </c>
      <c r="D152" s="229">
        <f>+'Cover Sheet'!$B$32</f>
        <v>0.24</v>
      </c>
      <c r="E152" s="231">
        <v>0</v>
      </c>
      <c r="F152" s="224">
        <f>+C152*(1-D152)+E152</f>
        <v>562.4</v>
      </c>
    </row>
    <row r="153" spans="1:6" ht="15.75" thickBot="1"/>
    <row r="154" spans="1:6" ht="18.75">
      <c r="A154" s="174" t="s">
        <v>0</v>
      </c>
      <c r="B154" s="178" t="s">
        <v>468</v>
      </c>
      <c r="C154" s="470" t="s">
        <v>4</v>
      </c>
      <c r="D154" s="191" t="s">
        <v>1105</v>
      </c>
      <c r="E154" s="193" t="s">
        <v>1107</v>
      </c>
      <c r="F154" s="485" t="s">
        <v>1104</v>
      </c>
    </row>
    <row r="155" spans="1:6" ht="15.75" thickBot="1">
      <c r="A155" s="176" t="s">
        <v>1</v>
      </c>
      <c r="B155" s="179" t="s">
        <v>3</v>
      </c>
      <c r="C155" s="471"/>
      <c r="D155" s="192" t="s">
        <v>1106</v>
      </c>
      <c r="E155" s="194"/>
      <c r="F155" s="486"/>
    </row>
    <row r="156" spans="1:6">
      <c r="A156" s="5"/>
      <c r="C156" s="267"/>
      <c r="D156" s="229"/>
      <c r="E156" s="231"/>
      <c r="F156" s="231"/>
    </row>
    <row r="157" spans="1:6">
      <c r="A157" s="5"/>
      <c r="C157" s="267"/>
      <c r="D157" s="229"/>
      <c r="E157" s="231"/>
      <c r="F157" s="231"/>
    </row>
    <row r="158" spans="1:6">
      <c r="A158" s="5"/>
      <c r="C158" s="267"/>
      <c r="D158" s="229"/>
      <c r="E158" s="231"/>
      <c r="F158" s="231"/>
    </row>
    <row r="159" spans="1:6">
      <c r="A159" s="5"/>
      <c r="C159" s="267"/>
      <c r="D159" s="229"/>
      <c r="E159" s="231"/>
      <c r="F159" s="231"/>
    </row>
    <row r="160" spans="1:6">
      <c r="A160" s="5"/>
      <c r="C160" s="267"/>
      <c r="D160" s="229"/>
      <c r="E160" s="231"/>
      <c r="F160" s="231"/>
    </row>
    <row r="161" spans="1:6">
      <c r="A161" s="5"/>
      <c r="C161" s="267"/>
      <c r="D161" s="229"/>
      <c r="E161" s="231"/>
      <c r="F161" s="231"/>
    </row>
    <row r="162" spans="1:6">
      <c r="A162" s="5"/>
      <c r="C162" s="267"/>
      <c r="D162" s="229"/>
      <c r="E162" s="231"/>
      <c r="F162" s="231"/>
    </row>
    <row r="163" spans="1:6">
      <c r="A163" s="5"/>
      <c r="C163" s="267"/>
      <c r="D163" s="229"/>
      <c r="E163" s="231"/>
      <c r="F163" s="231"/>
    </row>
    <row r="164" spans="1:6">
      <c r="A164" s="5"/>
      <c r="C164" s="267"/>
      <c r="D164" s="229"/>
      <c r="E164" s="231"/>
      <c r="F164" s="231"/>
    </row>
    <row r="165" spans="1:6">
      <c r="A165" s="6" t="s">
        <v>1294</v>
      </c>
      <c r="C165" s="267"/>
      <c r="D165" s="229"/>
      <c r="E165" s="231"/>
      <c r="F165" s="231"/>
    </row>
    <row r="166" spans="1:6">
      <c r="A166" s="9">
        <v>7196165</v>
      </c>
      <c r="B166" s="6" t="s">
        <v>634</v>
      </c>
      <c r="C166" s="223">
        <v>1380</v>
      </c>
      <c r="D166" s="229">
        <f>+'Cover Sheet'!$B$32</f>
        <v>0.24</v>
      </c>
      <c r="E166" s="231">
        <v>0</v>
      </c>
      <c r="F166" s="224">
        <f>+C166*(1-D166)+E166</f>
        <v>1048.8</v>
      </c>
    </row>
    <row r="167" spans="1:6">
      <c r="B167" s="3" t="s">
        <v>469</v>
      </c>
      <c r="C167" s="267"/>
      <c r="D167" s="229"/>
      <c r="E167" s="231"/>
      <c r="F167" s="231"/>
    </row>
    <row r="168" spans="1:6" ht="15.75" thickBot="1">
      <c r="A168" s="51"/>
      <c r="C168" s="267"/>
      <c r="D168" s="229"/>
      <c r="E168" s="231"/>
      <c r="F168" s="231"/>
    </row>
    <row r="169" spans="1:6" ht="18.75">
      <c r="A169" s="174" t="s">
        <v>0</v>
      </c>
      <c r="B169" s="178" t="s">
        <v>504</v>
      </c>
      <c r="C169" s="470" t="s">
        <v>4</v>
      </c>
      <c r="D169" s="191" t="s">
        <v>1105</v>
      </c>
      <c r="E169" s="193" t="s">
        <v>1107</v>
      </c>
      <c r="F169" s="485" t="s">
        <v>1104</v>
      </c>
    </row>
    <row r="170" spans="1:6" ht="15.75" thickBot="1">
      <c r="A170" s="176" t="s">
        <v>1</v>
      </c>
      <c r="B170" s="179" t="s">
        <v>3</v>
      </c>
      <c r="C170" s="471"/>
      <c r="D170" s="192" t="s">
        <v>1106</v>
      </c>
      <c r="E170" s="194"/>
      <c r="F170" s="486"/>
    </row>
    <row r="171" spans="1:6">
      <c r="A171" s="5"/>
      <c r="C171" s="267"/>
      <c r="D171" s="229"/>
      <c r="E171" s="231"/>
      <c r="F171" s="231"/>
    </row>
    <row r="172" spans="1:6">
      <c r="A172" s="5"/>
      <c r="C172" s="267"/>
      <c r="D172" s="229"/>
      <c r="E172" s="231"/>
      <c r="F172" s="231"/>
    </row>
    <row r="173" spans="1:6">
      <c r="A173" s="5"/>
      <c r="C173" s="267"/>
      <c r="D173" s="229"/>
      <c r="E173" s="231"/>
      <c r="F173" s="231"/>
    </row>
    <row r="174" spans="1:6">
      <c r="A174" s="5"/>
      <c r="C174" s="267"/>
      <c r="D174" s="229"/>
      <c r="E174" s="231"/>
      <c r="F174" s="231"/>
    </row>
    <row r="175" spans="1:6">
      <c r="A175" s="5"/>
      <c r="C175" s="267"/>
      <c r="D175" s="229"/>
      <c r="E175" s="231"/>
      <c r="F175" s="231"/>
    </row>
    <row r="176" spans="1:6">
      <c r="A176" s="5"/>
      <c r="C176" s="267"/>
      <c r="D176" s="229"/>
      <c r="E176" s="231"/>
      <c r="F176" s="231"/>
    </row>
    <row r="177" spans="1:6">
      <c r="A177" s="5"/>
      <c r="C177" s="267"/>
      <c r="D177" s="229"/>
      <c r="E177" s="231"/>
      <c r="F177" s="231"/>
    </row>
    <row r="178" spans="1:6">
      <c r="A178" s="5"/>
      <c r="C178" s="267"/>
      <c r="D178" s="229"/>
      <c r="E178" s="231"/>
      <c r="F178" s="231"/>
    </row>
    <row r="179" spans="1:6">
      <c r="A179" s="5"/>
      <c r="C179" s="267"/>
      <c r="D179" s="229"/>
      <c r="E179" s="231"/>
      <c r="F179" s="231"/>
    </row>
    <row r="180" spans="1:6">
      <c r="A180" s="5"/>
      <c r="C180" s="267"/>
      <c r="D180" s="229"/>
      <c r="E180" s="231"/>
      <c r="F180" s="231"/>
    </row>
    <row r="181" spans="1:6">
      <c r="A181" s="6" t="s">
        <v>1297</v>
      </c>
      <c r="C181" s="267"/>
      <c r="D181" s="229"/>
      <c r="E181" s="231"/>
      <c r="F181" s="231"/>
    </row>
    <row r="182" spans="1:6">
      <c r="A182" s="9">
        <v>6727904</v>
      </c>
      <c r="B182" s="6" t="s">
        <v>505</v>
      </c>
      <c r="C182" s="223">
        <v>750</v>
      </c>
      <c r="D182" s="229">
        <f>+'Cover Sheet'!$B$32</f>
        <v>0.24</v>
      </c>
      <c r="E182" s="231">
        <v>0</v>
      </c>
      <c r="F182" s="224">
        <f>+C182*(1-D182)+E182</f>
        <v>570</v>
      </c>
    </row>
    <row r="183" spans="1:6">
      <c r="A183" s="5"/>
      <c r="B183" s="3" t="s">
        <v>1300</v>
      </c>
      <c r="C183" s="267"/>
      <c r="D183" s="229"/>
      <c r="E183" s="231"/>
      <c r="F183" s="231"/>
    </row>
    <row r="184" spans="1:6" ht="15.75" thickBot="1">
      <c r="A184" s="5"/>
      <c r="B184" s="3"/>
      <c r="C184" s="267"/>
      <c r="D184" s="229"/>
      <c r="E184" s="231"/>
      <c r="F184" s="231"/>
    </row>
    <row r="185" spans="1:6" ht="18.75">
      <c r="A185" s="174" t="s">
        <v>0</v>
      </c>
      <c r="B185" s="178" t="s">
        <v>529</v>
      </c>
      <c r="C185" s="470" t="s">
        <v>4</v>
      </c>
      <c r="D185" s="191" t="s">
        <v>1105</v>
      </c>
      <c r="E185" s="193" t="s">
        <v>1107</v>
      </c>
      <c r="F185" s="485" t="s">
        <v>1104</v>
      </c>
    </row>
    <row r="186" spans="1:6" ht="15.75" thickBot="1">
      <c r="A186" s="176" t="s">
        <v>1</v>
      </c>
      <c r="B186" s="179" t="s">
        <v>3</v>
      </c>
      <c r="C186" s="471"/>
      <c r="D186" s="192" t="s">
        <v>1106</v>
      </c>
      <c r="E186" s="194"/>
      <c r="F186" s="486"/>
    </row>
    <row r="187" spans="1:6">
      <c r="A187" s="5"/>
      <c r="C187" s="267"/>
      <c r="D187" s="229"/>
      <c r="E187" s="231"/>
      <c r="F187" s="231"/>
    </row>
    <row r="188" spans="1:6">
      <c r="A188" s="5"/>
      <c r="C188" s="267"/>
      <c r="D188" s="229"/>
      <c r="E188" s="231"/>
      <c r="F188" s="231"/>
    </row>
    <row r="189" spans="1:6">
      <c r="A189" s="5"/>
      <c r="C189" s="267"/>
      <c r="D189" s="229"/>
      <c r="E189" s="231"/>
      <c r="F189" s="231"/>
    </row>
    <row r="190" spans="1:6">
      <c r="A190" s="5"/>
      <c r="C190" s="267"/>
      <c r="D190" s="229"/>
      <c r="E190" s="231"/>
      <c r="F190" s="231"/>
    </row>
    <row r="191" spans="1:6">
      <c r="A191" s="5"/>
      <c r="C191" s="267"/>
      <c r="D191" s="229"/>
      <c r="E191" s="231"/>
      <c r="F191" s="231"/>
    </row>
    <row r="192" spans="1:6">
      <c r="A192" s="5"/>
      <c r="C192" s="267"/>
      <c r="D192" s="229"/>
      <c r="E192" s="231"/>
      <c r="F192" s="231"/>
    </row>
    <row r="193" spans="1:6">
      <c r="A193" s="5"/>
      <c r="C193" s="267"/>
      <c r="D193" s="229"/>
      <c r="E193" s="231"/>
      <c r="F193" s="231"/>
    </row>
    <row r="194" spans="1:6">
      <c r="A194" s="5"/>
      <c r="C194" s="267"/>
      <c r="D194" s="229"/>
      <c r="E194" s="231"/>
      <c r="F194" s="231"/>
    </row>
    <row r="195" spans="1:6">
      <c r="A195" s="5"/>
      <c r="C195" s="267"/>
      <c r="D195" s="229"/>
      <c r="E195" s="231"/>
      <c r="F195" s="231"/>
    </row>
    <row r="196" spans="1:6">
      <c r="A196" s="5"/>
      <c r="C196" s="267"/>
      <c r="D196" s="229"/>
      <c r="E196" s="231"/>
      <c r="F196" s="231"/>
    </row>
    <row r="197" spans="1:6">
      <c r="A197" s="5"/>
      <c r="C197" s="267"/>
      <c r="D197" s="229"/>
      <c r="E197" s="231"/>
      <c r="F197" s="231"/>
    </row>
    <row r="198" spans="1:6">
      <c r="A198" s="5"/>
      <c r="B198" s="120" t="s">
        <v>530</v>
      </c>
      <c r="C198" s="267"/>
      <c r="D198" s="229"/>
      <c r="E198" s="231"/>
      <c r="F198" s="231"/>
    </row>
    <row r="199" spans="1:6">
      <c r="A199" s="5"/>
      <c r="C199" s="267"/>
      <c r="D199" s="229"/>
      <c r="E199" s="231"/>
      <c r="F199" s="231"/>
    </row>
    <row r="200" spans="1:6">
      <c r="A200" s="6" t="s">
        <v>1297</v>
      </c>
      <c r="C200" s="267"/>
      <c r="D200" s="229"/>
      <c r="E200" s="231"/>
      <c r="F200" s="231"/>
    </row>
    <row r="201" spans="1:6">
      <c r="A201" s="9">
        <v>6728117</v>
      </c>
      <c r="B201" s="6" t="s">
        <v>531</v>
      </c>
      <c r="C201" s="223">
        <v>1140</v>
      </c>
      <c r="D201" s="229">
        <f>+'Cover Sheet'!$B$32</f>
        <v>0.24</v>
      </c>
      <c r="E201" s="231">
        <v>360</v>
      </c>
      <c r="F201" s="224">
        <f>+C201*(1-D201)+E201</f>
        <v>1226.4000000000001</v>
      </c>
    </row>
    <row r="202" spans="1:6">
      <c r="A202" s="5"/>
      <c r="B202" s="3" t="s">
        <v>532</v>
      </c>
      <c r="C202" s="267"/>
      <c r="D202" s="229"/>
      <c r="E202" s="231"/>
      <c r="F202" s="231"/>
    </row>
    <row r="203" spans="1:6">
      <c r="A203" s="5"/>
      <c r="B203" s="27" t="s">
        <v>1228</v>
      </c>
      <c r="C203" s="267"/>
      <c r="D203" s="229"/>
      <c r="E203" s="231"/>
      <c r="F203" s="231"/>
    </row>
    <row r="205" spans="1:6">
      <c r="A205" s="9">
        <v>7125370</v>
      </c>
      <c r="B205" s="6" t="s">
        <v>533</v>
      </c>
      <c r="C205" s="223">
        <v>1140</v>
      </c>
      <c r="D205" s="229">
        <f>+'Cover Sheet'!$B$32</f>
        <v>0.24</v>
      </c>
      <c r="E205" s="231">
        <v>360</v>
      </c>
      <c r="F205" s="224">
        <f>+C205*(1-D205)+E205</f>
        <v>1226.4000000000001</v>
      </c>
    </row>
    <row r="206" spans="1:6">
      <c r="A206" s="5"/>
      <c r="B206" s="3" t="s">
        <v>534</v>
      </c>
      <c r="C206" s="267"/>
      <c r="D206" s="229"/>
      <c r="E206" s="231"/>
      <c r="F206" s="231"/>
    </row>
    <row r="207" spans="1:6">
      <c r="A207" s="5"/>
      <c r="B207" s="3" t="s">
        <v>535</v>
      </c>
      <c r="C207" s="267"/>
      <c r="D207" s="229"/>
      <c r="E207" s="231"/>
      <c r="F207" s="231"/>
    </row>
    <row r="208" spans="1:6">
      <c r="A208" s="5"/>
      <c r="B208" s="27" t="s">
        <v>1228</v>
      </c>
      <c r="C208" s="267"/>
      <c r="D208" s="229"/>
      <c r="E208" s="231"/>
      <c r="F208" s="231"/>
    </row>
    <row r="209" spans="1:6">
      <c r="A209" s="11"/>
      <c r="C209" s="267"/>
      <c r="D209" s="229"/>
      <c r="E209" s="231"/>
      <c r="F209" s="231"/>
    </row>
    <row r="210" spans="1:6">
      <c r="A210" s="9">
        <v>7135737</v>
      </c>
      <c r="B210" s="6" t="s">
        <v>544</v>
      </c>
      <c r="C210" s="223">
        <v>1795</v>
      </c>
      <c r="D210" s="229">
        <f>+'Cover Sheet'!$B$32</f>
        <v>0.24</v>
      </c>
      <c r="E210" s="231">
        <v>0</v>
      </c>
      <c r="F210" s="224">
        <f>+C210*(1-D210)+E210</f>
        <v>1364.2</v>
      </c>
    </row>
    <row r="211" spans="1:6">
      <c r="A211" s="5"/>
      <c r="B211" s="3" t="s">
        <v>545</v>
      </c>
      <c r="C211" s="267"/>
      <c r="D211" s="229"/>
      <c r="E211" s="231"/>
      <c r="F211" s="231"/>
    </row>
    <row r="213" spans="1:6" ht="24.75">
      <c r="B213" s="110" t="s">
        <v>553</v>
      </c>
    </row>
    <row r="214" spans="1:6">
      <c r="B214" s="28" t="s">
        <v>447</v>
      </c>
    </row>
    <row r="215" spans="1:6" ht="15.75" thickBot="1"/>
    <row r="216" spans="1:6" ht="18.75">
      <c r="A216" s="174" t="s">
        <v>0</v>
      </c>
      <c r="B216" s="178" t="s">
        <v>554</v>
      </c>
      <c r="C216" s="470" t="s">
        <v>4</v>
      </c>
      <c r="D216" s="191" t="s">
        <v>1105</v>
      </c>
      <c r="E216" s="193" t="s">
        <v>1107</v>
      </c>
      <c r="F216" s="485" t="s">
        <v>1104</v>
      </c>
    </row>
    <row r="217" spans="1:6" ht="15.75" thickBot="1">
      <c r="A217" s="176" t="s">
        <v>1</v>
      </c>
      <c r="B217" s="179" t="s">
        <v>3</v>
      </c>
      <c r="C217" s="471"/>
      <c r="D217" s="192" t="s">
        <v>1106</v>
      </c>
      <c r="E217" s="194"/>
      <c r="F217" s="486"/>
    </row>
    <row r="218" spans="1:6">
      <c r="A218" s="5"/>
      <c r="C218" s="267"/>
      <c r="D218" s="229"/>
      <c r="E218" s="231"/>
      <c r="F218" s="231"/>
    </row>
    <row r="219" spans="1:6">
      <c r="A219" s="5"/>
      <c r="C219" s="267"/>
      <c r="D219" s="229"/>
      <c r="E219" s="231"/>
      <c r="F219" s="231"/>
    </row>
    <row r="220" spans="1:6">
      <c r="A220" s="5"/>
      <c r="C220" s="267"/>
      <c r="D220" s="229"/>
      <c r="E220" s="231"/>
      <c r="F220" s="231"/>
    </row>
    <row r="221" spans="1:6">
      <c r="A221" s="5"/>
      <c r="C221" s="267"/>
      <c r="D221" s="229"/>
      <c r="E221" s="231"/>
      <c r="F221" s="231"/>
    </row>
    <row r="222" spans="1:6">
      <c r="A222" s="5"/>
      <c r="C222" s="267"/>
      <c r="D222" s="229"/>
      <c r="E222" s="231"/>
      <c r="F222" s="231"/>
    </row>
    <row r="223" spans="1:6">
      <c r="A223" s="5"/>
      <c r="C223" s="267"/>
      <c r="D223" s="229"/>
      <c r="E223" s="231"/>
      <c r="F223" s="231"/>
    </row>
    <row r="224" spans="1:6">
      <c r="A224" s="5"/>
      <c r="C224" s="267"/>
      <c r="D224" s="229"/>
      <c r="E224" s="231"/>
      <c r="F224" s="231"/>
    </row>
    <row r="225" spans="1:6">
      <c r="A225" s="5"/>
      <c r="C225" s="267"/>
      <c r="D225" s="229"/>
      <c r="E225" s="231"/>
      <c r="F225" s="231"/>
    </row>
    <row r="226" spans="1:6">
      <c r="A226" s="5"/>
      <c r="C226" s="267"/>
      <c r="D226" s="229"/>
      <c r="E226" s="231"/>
      <c r="F226" s="231"/>
    </row>
    <row r="227" spans="1:6">
      <c r="A227" s="5"/>
      <c r="C227" s="267"/>
      <c r="D227" s="229"/>
      <c r="E227" s="231"/>
      <c r="F227" s="231"/>
    </row>
    <row r="228" spans="1:6">
      <c r="A228" s="5"/>
      <c r="C228" s="267"/>
      <c r="D228" s="229"/>
      <c r="E228" s="231"/>
      <c r="F228" s="231"/>
    </row>
    <row r="229" spans="1:6">
      <c r="A229" s="6" t="s">
        <v>1297</v>
      </c>
      <c r="C229" s="267"/>
      <c r="D229" s="229"/>
      <c r="E229" s="231"/>
      <c r="F229" s="231"/>
    </row>
    <row r="230" spans="1:6">
      <c r="A230" s="9">
        <v>7134179</v>
      </c>
      <c r="B230" s="6" t="s">
        <v>555</v>
      </c>
      <c r="C230" s="223">
        <v>1825</v>
      </c>
      <c r="D230" s="229">
        <f>+'Cover Sheet'!$B$32</f>
        <v>0.24</v>
      </c>
      <c r="E230" s="231">
        <v>0</v>
      </c>
      <c r="F230" s="224">
        <f>+C230*(1-D230)+E230</f>
        <v>1387</v>
      </c>
    </row>
    <row r="231" spans="1:6">
      <c r="A231" s="22"/>
      <c r="C231" s="267"/>
      <c r="D231" s="229"/>
      <c r="E231" s="231"/>
      <c r="F231" s="231"/>
    </row>
    <row r="232" spans="1:6" ht="24.75">
      <c r="B232" s="110" t="s">
        <v>553</v>
      </c>
    </row>
    <row r="233" spans="1:6">
      <c r="B233" s="28" t="s">
        <v>447</v>
      </c>
    </row>
    <row r="234" spans="1:6" ht="15.75" thickBot="1"/>
    <row r="235" spans="1:6" ht="18.75">
      <c r="A235" s="174" t="s">
        <v>0</v>
      </c>
      <c r="B235" s="178" t="s">
        <v>560</v>
      </c>
      <c r="C235" s="470" t="s">
        <v>4</v>
      </c>
      <c r="D235" s="191" t="s">
        <v>1105</v>
      </c>
      <c r="E235" s="193" t="s">
        <v>1107</v>
      </c>
      <c r="F235" s="485" t="s">
        <v>1104</v>
      </c>
    </row>
    <row r="236" spans="1:6" ht="15.75" thickBot="1">
      <c r="A236" s="176" t="s">
        <v>1</v>
      </c>
      <c r="B236" s="179" t="s">
        <v>3</v>
      </c>
      <c r="C236" s="471"/>
      <c r="D236" s="192" t="s">
        <v>1106</v>
      </c>
      <c r="E236" s="194"/>
      <c r="F236" s="486"/>
    </row>
    <row r="237" spans="1:6">
      <c r="A237" s="5"/>
      <c r="C237" s="267"/>
      <c r="D237" s="229"/>
      <c r="E237" s="231"/>
      <c r="F237" s="231"/>
    </row>
    <row r="238" spans="1:6">
      <c r="A238" s="5"/>
      <c r="C238" s="267"/>
      <c r="D238" s="229"/>
      <c r="E238" s="231"/>
      <c r="F238" s="231"/>
    </row>
    <row r="239" spans="1:6">
      <c r="A239" s="5"/>
      <c r="C239" s="267"/>
      <c r="D239" s="229"/>
      <c r="E239" s="231"/>
      <c r="F239" s="231"/>
    </row>
    <row r="240" spans="1:6">
      <c r="A240" s="5"/>
      <c r="C240" s="267"/>
      <c r="D240" s="229"/>
      <c r="E240" s="231"/>
      <c r="F240" s="231"/>
    </row>
    <row r="241" spans="1:6">
      <c r="A241" s="5"/>
      <c r="C241" s="267"/>
      <c r="D241" s="229"/>
      <c r="E241" s="231"/>
      <c r="F241" s="231"/>
    </row>
    <row r="242" spans="1:6">
      <c r="A242" s="5"/>
      <c r="C242" s="267"/>
      <c r="D242" s="229"/>
      <c r="E242" s="231"/>
      <c r="F242" s="231"/>
    </row>
    <row r="243" spans="1:6">
      <c r="A243" s="5"/>
      <c r="C243" s="267"/>
      <c r="D243" s="229"/>
      <c r="E243" s="231"/>
      <c r="F243" s="231"/>
    </row>
    <row r="244" spans="1:6">
      <c r="A244" s="5"/>
      <c r="C244" s="267"/>
      <c r="D244" s="229"/>
      <c r="E244" s="231"/>
      <c r="F244" s="231"/>
    </row>
    <row r="245" spans="1:6">
      <c r="A245" s="6" t="s">
        <v>1294</v>
      </c>
      <c r="C245" s="267"/>
      <c r="D245" s="229"/>
      <c r="E245" s="231"/>
      <c r="F245" s="231"/>
    </row>
    <row r="246" spans="1:6">
      <c r="A246" s="9">
        <v>6907173</v>
      </c>
      <c r="B246" s="6" t="s">
        <v>561</v>
      </c>
      <c r="C246" s="223">
        <v>1155</v>
      </c>
      <c r="D246" s="229">
        <f>+'Cover Sheet'!$B$32</f>
        <v>0.24</v>
      </c>
      <c r="E246" s="231">
        <v>0</v>
      </c>
      <c r="F246" s="224">
        <f>+C246*(1-D246)+E246</f>
        <v>877.8</v>
      </c>
    </row>
    <row r="247" spans="1:6">
      <c r="A247" s="5"/>
      <c r="B247" s="3" t="s">
        <v>562</v>
      </c>
      <c r="C247" s="267"/>
      <c r="D247" s="229"/>
      <c r="E247" s="231"/>
      <c r="F247" s="231"/>
    </row>
    <row r="248" spans="1:6" ht="15.75" thickBot="1"/>
    <row r="249" spans="1:6" ht="18.75">
      <c r="A249" s="174" t="s">
        <v>0</v>
      </c>
      <c r="B249" s="178" t="s">
        <v>574</v>
      </c>
      <c r="C249" s="470" t="s">
        <v>4</v>
      </c>
      <c r="D249" s="191" t="s">
        <v>1105</v>
      </c>
      <c r="E249" s="193" t="s">
        <v>1107</v>
      </c>
      <c r="F249" s="485" t="s">
        <v>1104</v>
      </c>
    </row>
    <row r="250" spans="1:6" ht="15.75" thickBot="1">
      <c r="A250" s="176" t="s">
        <v>1</v>
      </c>
      <c r="B250" s="179" t="s">
        <v>3</v>
      </c>
      <c r="C250" s="471"/>
      <c r="D250" s="192" t="s">
        <v>1106</v>
      </c>
      <c r="E250" s="194"/>
      <c r="F250" s="486"/>
    </row>
    <row r="251" spans="1:6">
      <c r="A251" s="5"/>
      <c r="C251" s="267"/>
      <c r="D251" s="229"/>
      <c r="E251" s="231"/>
      <c r="F251" s="231"/>
    </row>
    <row r="252" spans="1:6">
      <c r="A252" s="5"/>
      <c r="C252" s="267"/>
      <c r="D252" s="229"/>
      <c r="E252" s="231"/>
      <c r="F252" s="231"/>
    </row>
    <row r="253" spans="1:6">
      <c r="A253" s="5"/>
      <c r="C253" s="267"/>
      <c r="D253" s="229"/>
      <c r="E253" s="231"/>
      <c r="F253" s="231"/>
    </row>
    <row r="254" spans="1:6">
      <c r="A254" s="5"/>
      <c r="C254" s="267"/>
      <c r="D254" s="229"/>
      <c r="E254" s="231"/>
      <c r="F254" s="231"/>
    </row>
    <row r="255" spans="1:6">
      <c r="A255" s="5"/>
      <c r="C255" s="267"/>
      <c r="D255" s="229"/>
      <c r="E255" s="231"/>
      <c r="F255" s="231"/>
    </row>
    <row r="256" spans="1:6">
      <c r="A256" s="5"/>
      <c r="C256" s="267"/>
      <c r="D256" s="229"/>
      <c r="E256" s="231"/>
      <c r="F256" s="231"/>
    </row>
    <row r="257" spans="1:6">
      <c r="A257" s="5"/>
      <c r="C257" s="267"/>
      <c r="D257" s="229"/>
      <c r="E257" s="231"/>
      <c r="F257" s="231"/>
    </row>
    <row r="258" spans="1:6">
      <c r="A258" s="5"/>
      <c r="C258" s="267"/>
      <c r="D258" s="229"/>
      <c r="E258" s="231"/>
      <c r="F258" s="231"/>
    </row>
    <row r="259" spans="1:6">
      <c r="A259" s="5"/>
      <c r="C259" s="267"/>
      <c r="D259" s="229"/>
      <c r="E259" s="231"/>
      <c r="F259" s="231"/>
    </row>
    <row r="260" spans="1:6">
      <c r="A260" s="6" t="s">
        <v>1297</v>
      </c>
      <c r="C260" s="267"/>
      <c r="D260" s="229"/>
      <c r="E260" s="231"/>
      <c r="F260" s="231"/>
    </row>
    <row r="261" spans="1:6">
      <c r="A261" s="9">
        <v>6809716</v>
      </c>
      <c r="B261" s="6" t="s">
        <v>576</v>
      </c>
      <c r="C261" s="223">
        <v>425</v>
      </c>
      <c r="D261" s="229">
        <f>+'Cover Sheet'!$B$32</f>
        <v>0.24</v>
      </c>
      <c r="E261" s="231">
        <v>0</v>
      </c>
      <c r="F261" s="224">
        <f>+C261*(1-D261)+E261</f>
        <v>323</v>
      </c>
    </row>
    <row r="262" spans="1:6">
      <c r="A262" s="23"/>
      <c r="C262" s="267"/>
      <c r="D262" s="229"/>
      <c r="E262" s="231"/>
      <c r="F262" s="231"/>
    </row>
    <row r="263" spans="1:6">
      <c r="A263" s="9">
        <v>6540184</v>
      </c>
      <c r="B263" s="6" t="s">
        <v>577</v>
      </c>
      <c r="C263" s="223">
        <v>375</v>
      </c>
      <c r="D263" s="229">
        <f>+'Cover Sheet'!$B$32</f>
        <v>0.24</v>
      </c>
      <c r="E263" s="231">
        <v>0</v>
      </c>
      <c r="F263" s="224">
        <f>+C263*(1-D263)+E263</f>
        <v>285</v>
      </c>
    </row>
    <row r="264" spans="1:6" ht="15.75" thickBot="1"/>
    <row r="265" spans="1:6" ht="18.75">
      <c r="A265" s="174" t="s">
        <v>0</v>
      </c>
      <c r="B265" s="178" t="s">
        <v>633</v>
      </c>
      <c r="C265" s="470" t="s">
        <v>4</v>
      </c>
      <c r="D265" s="191" t="s">
        <v>1105</v>
      </c>
      <c r="E265" s="193" t="s">
        <v>1107</v>
      </c>
      <c r="F265" s="485" t="s">
        <v>1104</v>
      </c>
    </row>
    <row r="266" spans="1:6" ht="15.75" thickBot="1">
      <c r="A266" s="176" t="s">
        <v>1</v>
      </c>
      <c r="B266" s="179" t="s">
        <v>3</v>
      </c>
      <c r="C266" s="471"/>
      <c r="D266" s="192" t="s">
        <v>1106</v>
      </c>
      <c r="E266" s="194"/>
      <c r="F266" s="486"/>
    </row>
    <row r="267" spans="1:6">
      <c r="A267" s="5"/>
      <c r="C267" s="267"/>
      <c r="D267" s="229"/>
      <c r="E267" s="231"/>
      <c r="F267" s="231"/>
    </row>
    <row r="268" spans="1:6">
      <c r="A268" s="5"/>
      <c r="C268" s="267"/>
      <c r="D268" s="229"/>
      <c r="E268" s="231"/>
      <c r="F268" s="231"/>
    </row>
    <row r="269" spans="1:6">
      <c r="A269" s="5"/>
      <c r="C269" s="267"/>
      <c r="D269" s="229"/>
      <c r="E269" s="231"/>
      <c r="F269" s="231"/>
    </row>
    <row r="270" spans="1:6">
      <c r="A270" s="5"/>
      <c r="C270" s="267"/>
      <c r="D270" s="229"/>
      <c r="E270" s="231"/>
      <c r="F270" s="231"/>
    </row>
    <row r="271" spans="1:6">
      <c r="A271" s="5"/>
      <c r="C271" s="267"/>
      <c r="D271" s="229"/>
      <c r="E271" s="231"/>
      <c r="F271" s="231"/>
    </row>
    <row r="272" spans="1:6">
      <c r="A272" s="5"/>
      <c r="C272" s="267"/>
      <c r="D272" s="229"/>
      <c r="E272" s="231"/>
      <c r="F272" s="231"/>
    </row>
    <row r="273" spans="1:6">
      <c r="A273" s="5"/>
      <c r="C273" s="267"/>
      <c r="D273" s="229"/>
      <c r="E273" s="231"/>
      <c r="F273" s="231"/>
    </row>
    <row r="274" spans="1:6">
      <c r="A274" s="5"/>
      <c r="C274" s="267"/>
      <c r="D274" s="229"/>
      <c r="E274" s="231"/>
      <c r="F274" s="231"/>
    </row>
    <row r="275" spans="1:6">
      <c r="A275" s="5"/>
      <c r="C275" s="267"/>
      <c r="D275" s="229"/>
      <c r="E275" s="231"/>
      <c r="F275" s="231"/>
    </row>
    <row r="276" spans="1:6">
      <c r="A276" s="5"/>
      <c r="C276" s="267"/>
      <c r="D276" s="229"/>
      <c r="E276" s="231"/>
      <c r="F276" s="231"/>
    </row>
    <row r="277" spans="1:6">
      <c r="A277" s="5"/>
      <c r="C277" s="267"/>
      <c r="D277" s="229"/>
      <c r="E277" s="231"/>
      <c r="F277" s="231"/>
    </row>
    <row r="278" spans="1:6">
      <c r="A278" s="5"/>
      <c r="C278" s="267"/>
      <c r="D278" s="229"/>
      <c r="E278" s="231"/>
      <c r="F278" s="231"/>
    </row>
    <row r="279" spans="1:6">
      <c r="A279" s="6" t="s">
        <v>1297</v>
      </c>
      <c r="C279" s="267"/>
      <c r="D279" s="229"/>
      <c r="E279" s="231"/>
      <c r="F279" s="231"/>
    </row>
    <row r="280" spans="1:6">
      <c r="A280" s="9">
        <v>7196165</v>
      </c>
      <c r="B280" s="6" t="s">
        <v>634</v>
      </c>
      <c r="C280" s="223">
        <v>1380</v>
      </c>
      <c r="D280" s="233">
        <f>+'Cover Sheet'!$B$32</f>
        <v>0.24</v>
      </c>
      <c r="E280" s="231">
        <v>0</v>
      </c>
      <c r="F280" s="224">
        <f>+C280*(1-D280)+E280</f>
        <v>1048.8</v>
      </c>
    </row>
    <row r="281" spans="1:6">
      <c r="A281" s="5"/>
      <c r="B281" s="3" t="s">
        <v>469</v>
      </c>
      <c r="C281" s="267"/>
      <c r="D281" s="229"/>
      <c r="E281" s="231"/>
      <c r="F281" s="231"/>
    </row>
    <row r="282" spans="1:6" ht="15.75" thickBot="1"/>
    <row r="283" spans="1:6" ht="18.75">
      <c r="A283" s="174" t="s">
        <v>0</v>
      </c>
      <c r="B283" s="178" t="s">
        <v>1301</v>
      </c>
      <c r="C283" s="470" t="s">
        <v>4</v>
      </c>
      <c r="D283" s="191" t="s">
        <v>1105</v>
      </c>
      <c r="E283" s="193" t="s">
        <v>1107</v>
      </c>
      <c r="F283" s="485" t="s">
        <v>1104</v>
      </c>
    </row>
    <row r="284" spans="1:6" ht="15.75" thickBot="1">
      <c r="A284" s="176" t="s">
        <v>1</v>
      </c>
      <c r="B284" s="179" t="s">
        <v>3</v>
      </c>
      <c r="C284" s="471"/>
      <c r="D284" s="192" t="s">
        <v>1106</v>
      </c>
      <c r="E284" s="194"/>
      <c r="F284" s="486"/>
    </row>
    <row r="285" spans="1:6">
      <c r="A285" s="5"/>
      <c r="C285" s="267"/>
      <c r="D285" s="229"/>
      <c r="E285" s="231"/>
      <c r="F285" s="231"/>
    </row>
    <row r="286" spans="1:6">
      <c r="A286" s="5"/>
      <c r="C286" s="267"/>
      <c r="D286" s="229"/>
      <c r="E286" s="231"/>
      <c r="F286" s="231"/>
    </row>
    <row r="287" spans="1:6">
      <c r="A287" s="5"/>
      <c r="C287" s="267"/>
      <c r="D287" s="229"/>
      <c r="E287" s="231"/>
      <c r="F287" s="231"/>
    </row>
    <row r="288" spans="1:6">
      <c r="A288" s="5"/>
      <c r="C288" s="267"/>
      <c r="D288" s="229"/>
      <c r="E288" s="231"/>
      <c r="F288" s="231"/>
    </row>
    <row r="289" spans="1:6">
      <c r="A289" s="5"/>
      <c r="C289" s="267"/>
      <c r="D289" s="229"/>
      <c r="E289" s="231"/>
      <c r="F289" s="231"/>
    </row>
    <row r="290" spans="1:6">
      <c r="A290" s="5"/>
      <c r="C290" s="267"/>
      <c r="D290" s="229"/>
      <c r="E290" s="231"/>
      <c r="F290" s="231"/>
    </row>
    <row r="291" spans="1:6">
      <c r="A291" s="5"/>
      <c r="C291" s="267"/>
      <c r="D291" s="229"/>
      <c r="E291" s="231"/>
      <c r="F291" s="231"/>
    </row>
    <row r="292" spans="1:6">
      <c r="A292" s="5"/>
      <c r="C292" s="267"/>
      <c r="D292" s="229"/>
      <c r="E292" s="231"/>
      <c r="F292" s="231"/>
    </row>
    <row r="293" spans="1:6">
      <c r="A293" s="5"/>
      <c r="C293" s="267"/>
      <c r="D293" s="229"/>
      <c r="E293" s="231"/>
      <c r="F293" s="231"/>
    </row>
    <row r="294" spans="1:6">
      <c r="A294" s="5"/>
      <c r="C294" s="267"/>
      <c r="D294" s="229"/>
      <c r="E294" s="231"/>
      <c r="F294" s="231"/>
    </row>
    <row r="295" spans="1:6">
      <c r="A295" s="5"/>
      <c r="C295" s="267"/>
      <c r="D295" s="229"/>
      <c r="E295" s="231"/>
      <c r="F295" s="231"/>
    </row>
    <row r="296" spans="1:6">
      <c r="A296" s="5"/>
      <c r="C296" s="267"/>
      <c r="D296" s="229"/>
      <c r="E296" s="231"/>
      <c r="F296" s="231"/>
    </row>
    <row r="297" spans="1:6">
      <c r="A297" s="6" t="s">
        <v>1297</v>
      </c>
      <c r="C297" s="267"/>
      <c r="D297" s="229"/>
      <c r="E297" s="231"/>
      <c r="F297" s="231"/>
    </row>
    <row r="298" spans="1:6">
      <c r="A298" s="6" t="s">
        <v>666</v>
      </c>
      <c r="B298" s="6" t="s">
        <v>667</v>
      </c>
      <c r="C298" s="223">
        <v>4380</v>
      </c>
      <c r="D298" s="233">
        <f>+'Cover Sheet'!$B$32</f>
        <v>0.24</v>
      </c>
      <c r="E298" s="231">
        <v>0</v>
      </c>
      <c r="F298" s="224">
        <f>+C298*(1-D298)+E298</f>
        <v>3328.8</v>
      </c>
    </row>
    <row r="299" spans="1:6">
      <c r="B299" s="3" t="s">
        <v>668</v>
      </c>
      <c r="C299" s="267"/>
      <c r="D299" s="229"/>
      <c r="E299" s="231"/>
      <c r="F299" s="231"/>
    </row>
    <row r="300" spans="1:6">
      <c r="B300" s="3" t="s">
        <v>669</v>
      </c>
      <c r="C300" s="267"/>
      <c r="D300" s="229"/>
      <c r="E300" s="231"/>
      <c r="F300" s="231"/>
    </row>
    <row r="301" spans="1:6">
      <c r="A301" s="96"/>
      <c r="C301" s="267"/>
      <c r="D301" s="229"/>
      <c r="E301" s="231"/>
      <c r="F301" s="231"/>
    </row>
    <row r="302" spans="1:6">
      <c r="A302" s="6" t="s">
        <v>1294</v>
      </c>
      <c r="C302" s="267"/>
      <c r="D302" s="229"/>
      <c r="E302" s="231"/>
      <c r="F302" s="231"/>
    </row>
    <row r="303" spans="1:6">
      <c r="A303" s="6" t="s">
        <v>670</v>
      </c>
      <c r="B303" s="6" t="s">
        <v>671</v>
      </c>
      <c r="C303" s="223">
        <v>4525</v>
      </c>
      <c r="D303" s="233">
        <f>+'Cover Sheet'!$B$32</f>
        <v>0.24</v>
      </c>
      <c r="E303" s="231">
        <v>0</v>
      </c>
      <c r="F303" s="224">
        <f>+C303*(1-D303)+E303</f>
        <v>3439</v>
      </c>
    </row>
    <row r="304" spans="1:6">
      <c r="B304" s="3" t="s">
        <v>668</v>
      </c>
      <c r="C304" s="267"/>
      <c r="D304" s="229"/>
      <c r="E304" s="231"/>
      <c r="F304" s="231"/>
    </row>
    <row r="305" spans="1:6">
      <c r="B305" s="3" t="s">
        <v>669</v>
      </c>
      <c r="C305" s="267"/>
      <c r="D305" s="229"/>
      <c r="E305" s="231"/>
      <c r="F305" s="231"/>
    </row>
    <row r="306" spans="1:6" ht="15.75" thickBot="1"/>
    <row r="307" spans="1:6" ht="18.75">
      <c r="A307" s="174" t="s">
        <v>0</v>
      </c>
      <c r="B307" s="178" t="s">
        <v>734</v>
      </c>
      <c r="C307" s="470" t="s">
        <v>4</v>
      </c>
      <c r="D307" s="191" t="s">
        <v>1105</v>
      </c>
      <c r="E307" s="193" t="s">
        <v>1107</v>
      </c>
      <c r="F307" s="485" t="s">
        <v>1104</v>
      </c>
    </row>
    <row r="308" spans="1:6" ht="15.75" thickBot="1">
      <c r="A308" s="176" t="s">
        <v>1</v>
      </c>
      <c r="B308" s="179" t="s">
        <v>3</v>
      </c>
      <c r="C308" s="471"/>
      <c r="D308" s="192" t="s">
        <v>1106</v>
      </c>
      <c r="E308" s="194"/>
      <c r="F308" s="486"/>
    </row>
    <row r="309" spans="1:6">
      <c r="A309" s="5"/>
      <c r="C309" s="267"/>
      <c r="D309" s="229"/>
      <c r="E309" s="231"/>
      <c r="F309" s="231"/>
    </row>
    <row r="310" spans="1:6">
      <c r="A310" s="5"/>
      <c r="C310" s="267"/>
      <c r="D310" s="229"/>
      <c r="E310" s="231"/>
      <c r="F310" s="231"/>
    </row>
    <row r="311" spans="1:6">
      <c r="A311" s="5"/>
      <c r="C311" s="267"/>
      <c r="D311" s="229"/>
      <c r="E311" s="231"/>
      <c r="F311" s="231"/>
    </row>
    <row r="312" spans="1:6">
      <c r="A312" s="5"/>
      <c r="C312" s="267"/>
      <c r="D312" s="229"/>
      <c r="E312" s="231"/>
      <c r="F312" s="231"/>
    </row>
    <row r="313" spans="1:6">
      <c r="A313" s="5"/>
      <c r="C313" s="267"/>
      <c r="D313" s="229"/>
      <c r="E313" s="231"/>
      <c r="F313" s="231"/>
    </row>
    <row r="314" spans="1:6">
      <c r="A314" s="5"/>
      <c r="C314" s="267"/>
      <c r="D314" s="229"/>
      <c r="E314" s="231"/>
      <c r="F314" s="231"/>
    </row>
    <row r="315" spans="1:6">
      <c r="A315" s="5"/>
      <c r="C315" s="267"/>
      <c r="D315" s="229"/>
      <c r="E315" s="231"/>
      <c r="F315" s="231"/>
    </row>
    <row r="316" spans="1:6">
      <c r="A316" s="5"/>
      <c r="C316" s="267"/>
      <c r="D316" s="229"/>
      <c r="E316" s="231"/>
      <c r="F316" s="231"/>
    </row>
    <row r="317" spans="1:6">
      <c r="A317" s="6" t="s">
        <v>1297</v>
      </c>
      <c r="C317" s="267"/>
      <c r="D317" s="229"/>
      <c r="E317" s="231"/>
      <c r="F317" s="231"/>
    </row>
    <row r="318" spans="1:6">
      <c r="A318" s="9">
        <v>6958310</v>
      </c>
      <c r="B318" s="6" t="s">
        <v>735</v>
      </c>
      <c r="C318" s="223">
        <v>6100</v>
      </c>
      <c r="D318" s="233">
        <f>+'Cover Sheet'!$B$32</f>
        <v>0.24</v>
      </c>
      <c r="E318" s="231">
        <v>0</v>
      </c>
      <c r="F318" s="224">
        <f>+C318*(1-D318)+E318</f>
        <v>4636</v>
      </c>
    </row>
    <row r="319" spans="1:6" ht="15.75" thickBot="1"/>
    <row r="320" spans="1:6" ht="18.75">
      <c r="A320" s="174" t="s">
        <v>0</v>
      </c>
      <c r="B320" s="178" t="s">
        <v>757</v>
      </c>
      <c r="C320" s="470" t="s">
        <v>4</v>
      </c>
      <c r="D320" s="191" t="s">
        <v>1105</v>
      </c>
      <c r="E320" s="193" t="s">
        <v>1107</v>
      </c>
      <c r="F320" s="485" t="s">
        <v>1104</v>
      </c>
    </row>
    <row r="321" spans="1:6" ht="15.75" thickBot="1">
      <c r="A321" s="176" t="s">
        <v>1</v>
      </c>
      <c r="B321" s="179" t="s">
        <v>3</v>
      </c>
      <c r="C321" s="471"/>
      <c r="D321" s="192" t="s">
        <v>1106</v>
      </c>
      <c r="E321" s="194"/>
      <c r="F321" s="486"/>
    </row>
    <row r="322" spans="1:6">
      <c r="A322" s="5"/>
      <c r="C322" s="267"/>
      <c r="D322" s="229"/>
      <c r="E322" s="231"/>
      <c r="F322" s="231"/>
    </row>
    <row r="323" spans="1:6">
      <c r="A323" s="5"/>
      <c r="C323" s="267"/>
      <c r="D323" s="229"/>
      <c r="E323" s="231"/>
      <c r="F323" s="231"/>
    </row>
    <row r="324" spans="1:6">
      <c r="A324" s="5"/>
      <c r="C324" s="267"/>
      <c r="D324" s="229"/>
      <c r="E324" s="231"/>
      <c r="F324" s="231"/>
    </row>
    <row r="325" spans="1:6">
      <c r="A325" s="5"/>
      <c r="C325" s="267"/>
      <c r="D325" s="229"/>
      <c r="E325" s="231"/>
      <c r="F325" s="231"/>
    </row>
    <row r="326" spans="1:6">
      <c r="A326" s="5"/>
      <c r="C326" s="267"/>
      <c r="D326" s="229"/>
      <c r="E326" s="231"/>
      <c r="F326" s="231"/>
    </row>
    <row r="327" spans="1:6">
      <c r="A327" s="5"/>
      <c r="C327" s="267"/>
      <c r="D327" s="229"/>
      <c r="E327" s="231"/>
      <c r="F327" s="231"/>
    </row>
    <row r="328" spans="1:6">
      <c r="A328" s="5"/>
      <c r="C328" s="267"/>
      <c r="D328" s="229"/>
      <c r="E328" s="231"/>
      <c r="F328" s="231"/>
    </row>
    <row r="329" spans="1:6">
      <c r="A329" s="5"/>
      <c r="C329" s="267"/>
      <c r="D329" s="229"/>
      <c r="E329" s="231"/>
      <c r="F329" s="231"/>
    </row>
    <row r="330" spans="1:6">
      <c r="A330" s="5"/>
      <c r="C330" s="267"/>
      <c r="D330" s="229"/>
      <c r="E330" s="231"/>
      <c r="F330" s="231"/>
    </row>
    <row r="331" spans="1:6">
      <c r="A331" s="5"/>
      <c r="B331" s="120"/>
      <c r="C331" s="267"/>
      <c r="D331" s="229"/>
      <c r="E331" s="231"/>
      <c r="F331" s="231"/>
    </row>
    <row r="332" spans="1:6">
      <c r="A332" s="9" t="s">
        <v>1294</v>
      </c>
      <c r="C332" s="267"/>
      <c r="D332" s="229"/>
      <c r="E332" s="231"/>
      <c r="F332" s="231"/>
    </row>
    <row r="333" spans="1:6">
      <c r="A333" s="9">
        <v>7100641</v>
      </c>
      <c r="B333" s="6" t="s">
        <v>759</v>
      </c>
      <c r="C333" s="223">
        <v>4995</v>
      </c>
      <c r="D333" s="233">
        <f>+'Cover Sheet'!$B$32</f>
        <v>0.24</v>
      </c>
      <c r="E333" s="231">
        <v>0</v>
      </c>
      <c r="F333" s="224">
        <f>+C333*(1-D333)+E333</f>
        <v>3796.2</v>
      </c>
    </row>
    <row r="334" spans="1:6">
      <c r="A334" s="5"/>
      <c r="B334" s="3" t="s">
        <v>760</v>
      </c>
      <c r="C334" s="267"/>
      <c r="D334" s="229"/>
      <c r="E334" s="231"/>
      <c r="F334" s="231"/>
    </row>
    <row r="335" spans="1:6" ht="15.75" thickBot="1">
      <c r="A335" s="22"/>
      <c r="C335" s="267"/>
      <c r="D335" s="229"/>
      <c r="E335" s="231"/>
      <c r="F335" s="231"/>
    </row>
    <row r="336" spans="1:6" ht="18.75">
      <c r="A336" s="174" t="s">
        <v>0</v>
      </c>
      <c r="B336" s="178" t="s">
        <v>764</v>
      </c>
      <c r="C336" s="470" t="s">
        <v>4</v>
      </c>
      <c r="D336" s="191" t="s">
        <v>1105</v>
      </c>
      <c r="E336" s="193" t="s">
        <v>1107</v>
      </c>
      <c r="F336" s="485" t="s">
        <v>1104</v>
      </c>
    </row>
    <row r="337" spans="1:6" ht="15.75" thickBot="1">
      <c r="A337" s="176" t="s">
        <v>1</v>
      </c>
      <c r="B337" s="179" t="s">
        <v>3</v>
      </c>
      <c r="C337" s="471"/>
      <c r="D337" s="192" t="s">
        <v>1106</v>
      </c>
      <c r="E337" s="194"/>
      <c r="F337" s="486"/>
    </row>
    <row r="338" spans="1:6">
      <c r="A338" s="5"/>
      <c r="C338" s="267"/>
      <c r="D338" s="229"/>
      <c r="E338" s="231"/>
      <c r="F338" s="231"/>
    </row>
    <row r="339" spans="1:6">
      <c r="A339" s="5"/>
      <c r="C339" s="267"/>
      <c r="D339" s="229"/>
      <c r="E339" s="231"/>
      <c r="F339" s="231"/>
    </row>
    <row r="340" spans="1:6">
      <c r="A340" s="5"/>
      <c r="C340" s="267"/>
      <c r="D340" s="229"/>
      <c r="E340" s="231"/>
      <c r="F340" s="231"/>
    </row>
    <row r="341" spans="1:6">
      <c r="A341" s="5"/>
      <c r="C341" s="267"/>
      <c r="D341" s="229"/>
      <c r="E341" s="231"/>
      <c r="F341" s="231"/>
    </row>
    <row r="342" spans="1:6">
      <c r="A342" s="5"/>
      <c r="C342" s="267"/>
      <c r="D342" s="229"/>
      <c r="E342" s="231"/>
      <c r="F342" s="231"/>
    </row>
    <row r="343" spans="1:6">
      <c r="A343" s="5"/>
      <c r="C343" s="267"/>
      <c r="D343" s="229"/>
      <c r="E343" s="231"/>
      <c r="F343" s="231"/>
    </row>
    <row r="344" spans="1:6">
      <c r="A344" s="5"/>
      <c r="C344" s="267"/>
      <c r="D344" s="229"/>
      <c r="E344" s="231"/>
      <c r="F344" s="231"/>
    </row>
    <row r="345" spans="1:6">
      <c r="A345" s="9" t="s">
        <v>1302</v>
      </c>
      <c r="C345" s="267"/>
      <c r="D345" s="229"/>
      <c r="E345" s="231"/>
      <c r="F345" s="231"/>
    </row>
    <row r="346" spans="1:6">
      <c r="A346" s="9">
        <v>7138898</v>
      </c>
      <c r="B346" s="6" t="s">
        <v>765</v>
      </c>
      <c r="C346" s="223">
        <v>3090</v>
      </c>
      <c r="D346" s="233">
        <f>+'Cover Sheet'!$B$32</f>
        <v>0.24</v>
      </c>
      <c r="E346" s="231">
        <v>0</v>
      </c>
      <c r="F346" s="224">
        <f>+C346*(1-D346)+E346</f>
        <v>2348.4</v>
      </c>
    </row>
    <row r="347" spans="1:6" ht="15.75" thickBot="1"/>
    <row r="348" spans="1:6" ht="18.75">
      <c r="A348" s="174" t="s">
        <v>0</v>
      </c>
      <c r="B348" s="178" t="s">
        <v>774</v>
      </c>
      <c r="C348" s="470" t="s">
        <v>4</v>
      </c>
      <c r="D348" s="191" t="s">
        <v>1105</v>
      </c>
      <c r="E348" s="193" t="s">
        <v>1107</v>
      </c>
      <c r="F348" s="485" t="s">
        <v>1104</v>
      </c>
    </row>
    <row r="349" spans="1:6" ht="15.75" thickBot="1">
      <c r="A349" s="176" t="s">
        <v>1</v>
      </c>
      <c r="B349" s="179" t="s">
        <v>3</v>
      </c>
      <c r="C349" s="471"/>
      <c r="D349" s="192" t="s">
        <v>1106</v>
      </c>
      <c r="E349" s="194"/>
      <c r="F349" s="486"/>
    </row>
    <row r="350" spans="1:6">
      <c r="A350" s="5"/>
      <c r="C350" s="267"/>
      <c r="D350" s="229"/>
      <c r="E350" s="231"/>
      <c r="F350" s="231"/>
    </row>
    <row r="351" spans="1:6">
      <c r="A351" s="5"/>
      <c r="C351" s="267"/>
      <c r="D351" s="229"/>
      <c r="E351" s="231"/>
      <c r="F351" s="231"/>
    </row>
    <row r="352" spans="1:6">
      <c r="A352" s="5"/>
      <c r="C352" s="267"/>
      <c r="D352" s="229"/>
      <c r="E352" s="231"/>
      <c r="F352" s="231"/>
    </row>
    <row r="353" spans="1:6">
      <c r="A353" s="5"/>
      <c r="C353" s="267"/>
      <c r="D353" s="229"/>
      <c r="E353" s="231"/>
      <c r="F353" s="231"/>
    </row>
    <row r="354" spans="1:6">
      <c r="A354" s="5"/>
      <c r="C354" s="267"/>
      <c r="D354" s="229"/>
      <c r="E354" s="231"/>
      <c r="F354" s="231"/>
    </row>
    <row r="355" spans="1:6">
      <c r="A355" s="5"/>
      <c r="C355" s="267"/>
      <c r="D355" s="229"/>
      <c r="E355" s="231"/>
      <c r="F355" s="231"/>
    </row>
    <row r="356" spans="1:6">
      <c r="A356" s="5"/>
      <c r="C356" s="267"/>
      <c r="D356" s="229"/>
      <c r="E356" s="231"/>
      <c r="F356" s="231"/>
    </row>
    <row r="357" spans="1:6">
      <c r="A357" s="9" t="s">
        <v>1297</v>
      </c>
      <c r="C357" s="267"/>
      <c r="D357" s="229"/>
      <c r="E357" s="231"/>
      <c r="F357" s="231"/>
    </row>
    <row r="358" spans="1:6">
      <c r="A358" s="9">
        <v>7196028</v>
      </c>
      <c r="B358" s="6" t="s">
        <v>1306</v>
      </c>
      <c r="C358" s="223">
        <v>4035</v>
      </c>
      <c r="D358" s="233">
        <f>+'Cover Sheet'!$B$32</f>
        <v>0.24</v>
      </c>
      <c r="E358" s="231">
        <v>0</v>
      </c>
      <c r="F358" s="224">
        <f>+C358*(1-D358)+E358</f>
        <v>3066.6</v>
      </c>
    </row>
    <row r="359" spans="1:6" ht="15.75" thickBot="1"/>
    <row r="360" spans="1:6" ht="18.75">
      <c r="A360" s="174" t="s">
        <v>0</v>
      </c>
      <c r="B360" s="178" t="s">
        <v>803</v>
      </c>
      <c r="C360" s="470" t="s">
        <v>4</v>
      </c>
      <c r="D360" s="191" t="s">
        <v>1105</v>
      </c>
      <c r="E360" s="193" t="s">
        <v>1107</v>
      </c>
      <c r="F360" s="485" t="s">
        <v>1104</v>
      </c>
    </row>
    <row r="361" spans="1:6" ht="15.75" thickBot="1">
      <c r="A361" s="176" t="s">
        <v>1</v>
      </c>
      <c r="B361" s="179" t="s">
        <v>3</v>
      </c>
      <c r="C361" s="471"/>
      <c r="D361" s="192" t="s">
        <v>1106</v>
      </c>
      <c r="E361" s="194"/>
      <c r="F361" s="486"/>
    </row>
    <row r="362" spans="1:6">
      <c r="A362" s="5"/>
      <c r="C362" s="267"/>
      <c r="D362" s="229"/>
      <c r="E362" s="231"/>
      <c r="F362" s="231"/>
    </row>
    <row r="363" spans="1:6">
      <c r="A363" s="5"/>
      <c r="C363" s="267"/>
      <c r="D363" s="229"/>
      <c r="E363" s="231"/>
      <c r="F363" s="231"/>
    </row>
    <row r="364" spans="1:6">
      <c r="A364" s="5"/>
      <c r="C364" s="267"/>
      <c r="D364" s="229"/>
      <c r="E364" s="231"/>
      <c r="F364" s="231"/>
    </row>
    <row r="365" spans="1:6">
      <c r="A365" s="5"/>
      <c r="C365" s="267"/>
      <c r="D365" s="229"/>
      <c r="E365" s="231"/>
      <c r="F365" s="231"/>
    </row>
    <row r="366" spans="1:6">
      <c r="A366" s="5"/>
      <c r="C366" s="267"/>
      <c r="D366" s="229"/>
      <c r="E366" s="231"/>
      <c r="F366" s="231"/>
    </row>
    <row r="367" spans="1:6">
      <c r="A367" s="5"/>
      <c r="C367" s="267"/>
      <c r="D367" s="229"/>
      <c r="E367" s="231"/>
      <c r="F367" s="231"/>
    </row>
    <row r="368" spans="1:6" ht="15.75" thickBot="1">
      <c r="A368" s="5"/>
      <c r="C368" s="267"/>
      <c r="D368" s="229"/>
      <c r="E368" s="231"/>
      <c r="F368" s="231"/>
    </row>
    <row r="369" spans="1:6" ht="18.75">
      <c r="A369" s="174" t="s">
        <v>0</v>
      </c>
      <c r="B369" s="178" t="s">
        <v>804</v>
      </c>
      <c r="C369" s="470" t="s">
        <v>4</v>
      </c>
      <c r="D369" s="191" t="s">
        <v>1105</v>
      </c>
      <c r="E369" s="193" t="s">
        <v>1107</v>
      </c>
      <c r="F369" s="485" t="s">
        <v>1104</v>
      </c>
    </row>
    <row r="370" spans="1:6" ht="15.75" thickBot="1">
      <c r="A370" s="176" t="s">
        <v>1</v>
      </c>
      <c r="B370" s="179" t="s">
        <v>3</v>
      </c>
      <c r="C370" s="471"/>
      <c r="D370" s="192" t="s">
        <v>1106</v>
      </c>
      <c r="E370" s="194"/>
      <c r="F370" s="486"/>
    </row>
    <row r="371" spans="1:6">
      <c r="A371" s="96"/>
      <c r="C371" s="267"/>
      <c r="D371" s="229"/>
      <c r="E371" s="231"/>
      <c r="F371" s="231"/>
    </row>
    <row r="372" spans="1:6">
      <c r="A372" s="6" t="s">
        <v>1294</v>
      </c>
      <c r="C372" s="267"/>
      <c r="D372" s="229"/>
      <c r="E372" s="231"/>
      <c r="F372" s="231"/>
    </row>
    <row r="373" spans="1:6">
      <c r="A373" s="9" t="s">
        <v>1132</v>
      </c>
      <c r="B373" s="6" t="s">
        <v>804</v>
      </c>
      <c r="C373" s="223">
        <v>3465</v>
      </c>
      <c r="D373" s="233">
        <f>+'Cover Sheet'!$B$32</f>
        <v>0.24</v>
      </c>
      <c r="E373" s="231">
        <v>0</v>
      </c>
      <c r="F373" s="224">
        <f>+C373*(1-D373)+E373</f>
        <v>2633.4</v>
      </c>
    </row>
    <row r="374" spans="1:6">
      <c r="A374" s="5"/>
      <c r="B374" s="3" t="s">
        <v>805</v>
      </c>
      <c r="C374" s="267"/>
      <c r="D374" s="229"/>
      <c r="E374" s="231"/>
      <c r="F374" s="231"/>
    </row>
    <row r="375" spans="1:6">
      <c r="A375" s="5"/>
      <c r="B375" s="3" t="s">
        <v>806</v>
      </c>
      <c r="C375" s="267"/>
      <c r="D375" s="229"/>
      <c r="E375" s="231"/>
      <c r="F375" s="231"/>
    </row>
    <row r="376" spans="1:6">
      <c r="A376" s="11"/>
      <c r="C376" s="267"/>
      <c r="D376" s="229"/>
      <c r="E376" s="231"/>
      <c r="F376" s="231"/>
    </row>
    <row r="377" spans="1:6">
      <c r="A377" s="5"/>
      <c r="B377" s="125" t="s">
        <v>807</v>
      </c>
      <c r="C377" s="267"/>
      <c r="D377" s="229"/>
      <c r="E377" s="231"/>
      <c r="F377" s="231"/>
    </row>
    <row r="378" spans="1:6">
      <c r="A378" s="34"/>
      <c r="C378" s="267"/>
      <c r="D378" s="229"/>
      <c r="E378" s="231"/>
      <c r="F378" s="231"/>
    </row>
    <row r="379" spans="1:6">
      <c r="A379" s="9" t="s">
        <v>1133</v>
      </c>
      <c r="B379" s="6" t="s">
        <v>808</v>
      </c>
      <c r="C379" s="223">
        <v>455</v>
      </c>
      <c r="D379" s="233">
        <f>+'Cover Sheet'!$B$32</f>
        <v>0.24</v>
      </c>
      <c r="E379" s="231">
        <v>0</v>
      </c>
      <c r="F379" s="224">
        <f>+C379*(1-D379)+E379</f>
        <v>345.8</v>
      </c>
    </row>
    <row r="380" spans="1:6">
      <c r="A380" s="9" t="s">
        <v>1134</v>
      </c>
      <c r="B380" s="6" t="s">
        <v>809</v>
      </c>
      <c r="C380" s="223">
        <v>555</v>
      </c>
      <c r="D380" s="233">
        <f>+'Cover Sheet'!$B$32</f>
        <v>0.24</v>
      </c>
      <c r="E380" s="231">
        <v>0</v>
      </c>
      <c r="F380" s="224">
        <f>+C380*(1-D380)+E380</f>
        <v>421.8</v>
      </c>
    </row>
    <row r="381" spans="1:6">
      <c r="A381" s="9" t="s">
        <v>1135</v>
      </c>
      <c r="B381" s="6" t="s">
        <v>810</v>
      </c>
      <c r="C381" s="223">
        <v>1015</v>
      </c>
      <c r="D381" s="233">
        <f>+'Cover Sheet'!$B$32</f>
        <v>0.24</v>
      </c>
      <c r="E381" s="231">
        <v>0</v>
      </c>
      <c r="F381" s="224">
        <f>+C381*(1-D381)+E381</f>
        <v>771.4</v>
      </c>
    </row>
    <row r="382" spans="1:6">
      <c r="A382" s="9" t="s">
        <v>1549</v>
      </c>
      <c r="B382" s="6" t="s">
        <v>1553</v>
      </c>
      <c r="C382" s="223">
        <v>675</v>
      </c>
      <c r="D382" s="233">
        <f>+'Cover Sheet'!$B$32</f>
        <v>0.24</v>
      </c>
      <c r="E382" s="231">
        <v>0</v>
      </c>
      <c r="F382" s="392">
        <f>+C382*(1-D382)+E382</f>
        <v>513</v>
      </c>
    </row>
    <row r="383" spans="1:6">
      <c r="A383" s="9" t="s">
        <v>1551</v>
      </c>
      <c r="B383" s="6" t="s">
        <v>1554</v>
      </c>
      <c r="C383" s="223">
        <v>850</v>
      </c>
      <c r="D383" s="233">
        <f>+'Cover Sheet'!$B$32</f>
        <v>0.24</v>
      </c>
      <c r="E383" s="231">
        <v>0</v>
      </c>
      <c r="F383" s="392">
        <f>+C383*(1-D383)+E383</f>
        <v>646</v>
      </c>
    </row>
    <row r="384" spans="1:6" ht="15.75" thickBot="1">
      <c r="A384" s="3" t="s">
        <v>44</v>
      </c>
      <c r="C384" s="267"/>
      <c r="D384" s="229"/>
      <c r="E384" s="231"/>
      <c r="F384" s="231"/>
    </row>
    <row r="385" spans="1:6" ht="18.75">
      <c r="A385" s="174" t="s">
        <v>0</v>
      </c>
      <c r="B385" s="178" t="s">
        <v>811</v>
      </c>
      <c r="C385" s="470" t="s">
        <v>4</v>
      </c>
      <c r="D385" s="191" t="s">
        <v>1105</v>
      </c>
      <c r="E385" s="193" t="s">
        <v>1107</v>
      </c>
      <c r="F385" s="485" t="s">
        <v>1104</v>
      </c>
    </row>
    <row r="386" spans="1:6" ht="15.75" thickBot="1">
      <c r="A386" s="176" t="s">
        <v>1</v>
      </c>
      <c r="B386" s="179" t="s">
        <v>3</v>
      </c>
      <c r="C386" s="471"/>
      <c r="D386" s="192" t="s">
        <v>1106</v>
      </c>
      <c r="E386" s="194"/>
      <c r="F386" s="486"/>
    </row>
    <row r="387" spans="1:6">
      <c r="A387" s="96"/>
      <c r="C387" s="267"/>
      <c r="D387" s="229"/>
      <c r="E387" s="231"/>
      <c r="F387" s="231"/>
    </row>
    <row r="388" spans="1:6">
      <c r="A388" s="6" t="s">
        <v>1297</v>
      </c>
      <c r="C388" s="267"/>
      <c r="D388" s="229"/>
      <c r="E388" s="231"/>
      <c r="F388" s="231"/>
    </row>
    <row r="389" spans="1:6">
      <c r="A389" s="9" t="s">
        <v>1136</v>
      </c>
      <c r="B389" s="6" t="s">
        <v>811</v>
      </c>
      <c r="C389" s="223">
        <v>3685</v>
      </c>
      <c r="D389" s="233">
        <f>+'Cover Sheet'!$B$32</f>
        <v>0.24</v>
      </c>
      <c r="E389" s="231">
        <v>0</v>
      </c>
      <c r="F389" s="224">
        <f>+C389*(1-D389)+E389</f>
        <v>2800.6</v>
      </c>
    </row>
    <row r="390" spans="1:6">
      <c r="A390" s="5"/>
      <c r="B390" s="3" t="s">
        <v>812</v>
      </c>
      <c r="C390" s="267"/>
      <c r="D390" s="229"/>
      <c r="E390" s="231"/>
      <c r="F390" s="231"/>
    </row>
    <row r="391" spans="1:6">
      <c r="A391" s="5"/>
      <c r="B391" s="3" t="s">
        <v>806</v>
      </c>
      <c r="C391" s="267"/>
      <c r="D391" s="229"/>
      <c r="E391" s="231"/>
      <c r="F391" s="231"/>
    </row>
    <row r="392" spans="1:6">
      <c r="A392" s="11"/>
      <c r="C392" s="267"/>
      <c r="D392" s="229"/>
      <c r="E392" s="231"/>
      <c r="F392" s="231"/>
    </row>
    <row r="393" spans="1:6">
      <c r="A393" s="5"/>
      <c r="B393" s="79" t="s">
        <v>813</v>
      </c>
      <c r="C393" s="267"/>
      <c r="D393" s="229"/>
      <c r="E393" s="231"/>
      <c r="F393" s="231"/>
    </row>
    <row r="394" spans="1:6">
      <c r="A394" s="34"/>
      <c r="C394" s="267"/>
      <c r="D394" s="229"/>
      <c r="E394" s="231"/>
      <c r="F394" s="231"/>
    </row>
    <row r="395" spans="1:6">
      <c r="A395" s="9" t="s">
        <v>1137</v>
      </c>
      <c r="B395" s="6" t="s">
        <v>814</v>
      </c>
      <c r="C395" s="223">
        <v>440</v>
      </c>
      <c r="D395" s="233">
        <f>+'Cover Sheet'!$B$32</f>
        <v>0.24</v>
      </c>
      <c r="E395" s="231">
        <v>0</v>
      </c>
      <c r="F395" s="224">
        <f t="shared" ref="F395:F400" si="0">+C395*(1-D395)+E395</f>
        <v>334.4</v>
      </c>
    </row>
    <row r="396" spans="1:6">
      <c r="A396" s="9" t="s">
        <v>1138</v>
      </c>
      <c r="B396" s="6" t="s">
        <v>815</v>
      </c>
      <c r="C396" s="223">
        <v>470</v>
      </c>
      <c r="D396" s="233">
        <f>+'Cover Sheet'!$B$32</f>
        <v>0.24</v>
      </c>
      <c r="E396" s="231">
        <v>0</v>
      </c>
      <c r="F396" s="224">
        <f t="shared" si="0"/>
        <v>357.2</v>
      </c>
    </row>
    <row r="397" spans="1:6">
      <c r="A397" s="9" t="s">
        <v>1139</v>
      </c>
      <c r="B397" s="6" t="s">
        <v>816</v>
      </c>
      <c r="C397" s="223">
        <v>500</v>
      </c>
      <c r="D397" s="233">
        <f>+'Cover Sheet'!$B$32</f>
        <v>0.24</v>
      </c>
      <c r="E397" s="231">
        <v>0</v>
      </c>
      <c r="F397" s="224">
        <f t="shared" si="0"/>
        <v>380</v>
      </c>
    </row>
    <row r="398" spans="1:6">
      <c r="A398" s="9" t="s">
        <v>1140</v>
      </c>
      <c r="B398" s="6" t="s">
        <v>817</v>
      </c>
      <c r="C398" s="223">
        <v>1025</v>
      </c>
      <c r="D398" s="233">
        <f>+'Cover Sheet'!$B$32</f>
        <v>0.24</v>
      </c>
      <c r="E398" s="231">
        <v>0</v>
      </c>
      <c r="F398" s="224">
        <f t="shared" si="0"/>
        <v>779</v>
      </c>
    </row>
    <row r="399" spans="1:6">
      <c r="A399" s="9" t="s">
        <v>1555</v>
      </c>
      <c r="B399" s="6" t="s">
        <v>1559</v>
      </c>
      <c r="C399" s="223">
        <v>825</v>
      </c>
      <c r="D399" s="233">
        <f>+'Cover Sheet'!$B$32</f>
        <v>0.24</v>
      </c>
      <c r="E399" s="231">
        <v>0</v>
      </c>
      <c r="F399" s="392">
        <f t="shared" si="0"/>
        <v>627</v>
      </c>
    </row>
    <row r="400" spans="1:6">
      <c r="A400" s="9" t="s">
        <v>1557</v>
      </c>
      <c r="B400" s="6" t="s">
        <v>1560</v>
      </c>
      <c r="C400" s="223">
        <v>1030</v>
      </c>
      <c r="D400" s="233">
        <f>+'Cover Sheet'!$B$32</f>
        <v>0.24</v>
      </c>
      <c r="E400" s="231">
        <v>0</v>
      </c>
      <c r="F400" s="392">
        <f t="shared" si="0"/>
        <v>782.8</v>
      </c>
    </row>
    <row r="401" spans="1:6" ht="15.75" thickBot="1"/>
    <row r="402" spans="1:6" ht="18.75">
      <c r="A402" s="174" t="s">
        <v>0</v>
      </c>
      <c r="B402" s="178" t="s">
        <v>859</v>
      </c>
      <c r="C402" s="470" t="s">
        <v>4</v>
      </c>
      <c r="D402" s="191" t="s">
        <v>1105</v>
      </c>
      <c r="E402" s="193" t="s">
        <v>1107</v>
      </c>
      <c r="F402" s="485" t="s">
        <v>1104</v>
      </c>
    </row>
    <row r="403" spans="1:6" ht="15.75" thickBot="1">
      <c r="A403" s="176" t="s">
        <v>1</v>
      </c>
      <c r="B403" s="179" t="s">
        <v>3</v>
      </c>
      <c r="C403" s="471"/>
      <c r="D403" s="192" t="s">
        <v>1106</v>
      </c>
      <c r="E403" s="194"/>
      <c r="F403" s="486"/>
    </row>
    <row r="404" spans="1:6">
      <c r="A404" s="5"/>
      <c r="C404" s="267"/>
      <c r="D404" s="229"/>
      <c r="E404" s="231"/>
      <c r="F404" s="231"/>
    </row>
    <row r="405" spans="1:6">
      <c r="A405" s="5"/>
      <c r="C405" s="267"/>
      <c r="D405" s="229"/>
      <c r="E405" s="231"/>
      <c r="F405" s="231"/>
    </row>
    <row r="406" spans="1:6">
      <c r="A406" s="5"/>
      <c r="C406" s="267"/>
      <c r="D406" s="229"/>
      <c r="E406" s="231"/>
      <c r="F406" s="231"/>
    </row>
    <row r="407" spans="1:6">
      <c r="A407" s="5"/>
      <c r="C407" s="267"/>
      <c r="D407" s="229"/>
      <c r="E407" s="231"/>
      <c r="F407" s="231"/>
    </row>
    <row r="408" spans="1:6">
      <c r="A408" s="5"/>
      <c r="C408" s="267"/>
      <c r="D408" s="229"/>
      <c r="E408" s="231"/>
      <c r="F408" s="231"/>
    </row>
    <row r="409" spans="1:6">
      <c r="A409" s="5"/>
      <c r="C409" s="267"/>
      <c r="D409" s="229"/>
      <c r="E409" s="231"/>
      <c r="F409" s="231"/>
    </row>
    <row r="410" spans="1:6">
      <c r="A410" s="5"/>
      <c r="C410" s="267"/>
      <c r="D410" s="229"/>
      <c r="E410" s="231"/>
      <c r="F410" s="231"/>
    </row>
    <row r="411" spans="1:6">
      <c r="A411" s="5"/>
      <c r="C411" s="267"/>
      <c r="D411" s="229"/>
      <c r="E411" s="231"/>
      <c r="F411" s="231"/>
    </row>
    <row r="412" spans="1:6">
      <c r="A412" s="5"/>
      <c r="C412" s="267"/>
      <c r="D412" s="229"/>
      <c r="E412" s="231"/>
      <c r="F412" s="231"/>
    </row>
    <row r="413" spans="1:6">
      <c r="A413" s="5"/>
      <c r="C413" s="267"/>
      <c r="D413" s="229"/>
      <c r="E413" s="231"/>
      <c r="F413" s="231"/>
    </row>
    <row r="414" spans="1:6">
      <c r="A414" s="5"/>
      <c r="C414" s="267"/>
      <c r="D414" s="229"/>
      <c r="E414" s="231"/>
      <c r="F414" s="231"/>
    </row>
    <row r="415" spans="1:6">
      <c r="A415" s="5"/>
      <c r="C415" s="267"/>
      <c r="D415" s="229"/>
      <c r="E415" s="231"/>
      <c r="F415" s="231"/>
    </row>
    <row r="416" spans="1:6">
      <c r="A416" s="6" t="s">
        <v>1297</v>
      </c>
      <c r="C416" s="267"/>
      <c r="D416" s="229"/>
      <c r="E416" s="231"/>
      <c r="F416" s="231"/>
    </row>
    <row r="417" spans="1:6">
      <c r="A417" s="9">
        <v>7100484</v>
      </c>
      <c r="B417" s="6" t="s">
        <v>860</v>
      </c>
      <c r="C417" s="223">
        <v>7825</v>
      </c>
      <c r="D417" s="233">
        <f>+'Cover Sheet'!$B$32</f>
        <v>0.24</v>
      </c>
      <c r="E417" s="231">
        <v>0</v>
      </c>
      <c r="F417" s="224">
        <f>+C417*(1-D417)+E417</f>
        <v>5947</v>
      </c>
    </row>
    <row r="418" spans="1:6">
      <c r="A418" s="5"/>
      <c r="B418" s="3" t="s">
        <v>861</v>
      </c>
      <c r="C418" s="267"/>
      <c r="D418" s="229"/>
      <c r="E418" s="231"/>
      <c r="F418" s="231"/>
    </row>
    <row r="419" spans="1:6">
      <c r="A419" s="11"/>
      <c r="C419" s="267"/>
      <c r="D419" s="229"/>
      <c r="E419" s="231"/>
      <c r="F419" s="231"/>
    </row>
    <row r="420" spans="1:6">
      <c r="A420" s="9">
        <v>7100491</v>
      </c>
      <c r="B420" s="6" t="s">
        <v>862</v>
      </c>
      <c r="C420" s="223">
        <v>185</v>
      </c>
      <c r="D420" s="233">
        <f>+'Cover Sheet'!$B$32</f>
        <v>0.24</v>
      </c>
      <c r="E420" s="231">
        <v>0</v>
      </c>
      <c r="F420" s="224">
        <f>+C420*(1-D420)+E420</f>
        <v>140.6</v>
      </c>
    </row>
    <row r="421" spans="1:6">
      <c r="A421" s="9">
        <v>7100493</v>
      </c>
      <c r="B421" s="6" t="s">
        <v>863</v>
      </c>
      <c r="C421" s="223">
        <v>195</v>
      </c>
      <c r="D421" s="233">
        <f>+'Cover Sheet'!$B$32</f>
        <v>0.24</v>
      </c>
      <c r="E421" s="231">
        <v>0</v>
      </c>
      <c r="F421" s="224">
        <f>+C421*(1-D421)+E421</f>
        <v>148.19999999999999</v>
      </c>
    </row>
    <row r="422" spans="1:6">
      <c r="A422" s="5"/>
      <c r="B422" s="3" t="s">
        <v>864</v>
      </c>
      <c r="C422" s="267"/>
      <c r="D422" s="229"/>
      <c r="E422" s="231"/>
      <c r="F422" s="231"/>
    </row>
    <row r="423" spans="1:6">
      <c r="A423" s="11"/>
      <c r="C423" s="267"/>
      <c r="D423" s="229"/>
      <c r="E423" s="231"/>
      <c r="F423" s="231"/>
    </row>
    <row r="424" spans="1:6">
      <c r="A424" s="9">
        <v>7100495</v>
      </c>
      <c r="B424" s="6" t="s">
        <v>865</v>
      </c>
      <c r="C424" s="223">
        <v>315</v>
      </c>
      <c r="D424" s="233">
        <f>+'Cover Sheet'!$B$32</f>
        <v>0.24</v>
      </c>
      <c r="E424" s="231">
        <v>0</v>
      </c>
      <c r="F424" s="224">
        <f>+C424*(1-D424)+E424</f>
        <v>239.4</v>
      </c>
    </row>
    <row r="425" spans="1:6">
      <c r="A425" s="9">
        <v>7100497</v>
      </c>
      <c r="B425" s="6" t="s">
        <v>866</v>
      </c>
      <c r="C425" s="223">
        <v>330</v>
      </c>
      <c r="D425" s="233">
        <f>+'Cover Sheet'!$B$32</f>
        <v>0.24</v>
      </c>
      <c r="E425" s="231">
        <v>0</v>
      </c>
      <c r="F425" s="224">
        <f>+C425*(1-D425)+E425</f>
        <v>250.8</v>
      </c>
    </row>
    <row r="426" spans="1:6">
      <c r="B426" s="3" t="s">
        <v>867</v>
      </c>
      <c r="C426" s="267"/>
      <c r="D426" s="229"/>
      <c r="E426" s="231"/>
      <c r="F426" s="231"/>
    </row>
  </sheetData>
  <mergeCells count="50">
    <mergeCell ref="C369:C370"/>
    <mergeCell ref="F369:F370"/>
    <mergeCell ref="C385:C386"/>
    <mergeCell ref="F385:F386"/>
    <mergeCell ref="F402:F403"/>
    <mergeCell ref="C402:C403"/>
    <mergeCell ref="C348:C349"/>
    <mergeCell ref="F348:F349"/>
    <mergeCell ref="C360:C361"/>
    <mergeCell ref="F360:F361"/>
    <mergeCell ref="C307:C308"/>
    <mergeCell ref="F307:F308"/>
    <mergeCell ref="C320:C321"/>
    <mergeCell ref="F320:F321"/>
    <mergeCell ref="C336:C337"/>
    <mergeCell ref="F336:F337"/>
    <mergeCell ref="C265:C266"/>
    <mergeCell ref="F265:F266"/>
    <mergeCell ref="C283:C284"/>
    <mergeCell ref="F283:F284"/>
    <mergeCell ref="C216:C217"/>
    <mergeCell ref="F216:F217"/>
    <mergeCell ref="C235:C236"/>
    <mergeCell ref="F235:F236"/>
    <mergeCell ref="C249:C250"/>
    <mergeCell ref="F249:F250"/>
    <mergeCell ref="C154:C155"/>
    <mergeCell ref="F154:F155"/>
    <mergeCell ref="C169:C170"/>
    <mergeCell ref="F169:F170"/>
    <mergeCell ref="C185:C186"/>
    <mergeCell ref="F185:F186"/>
    <mergeCell ref="C140:C141"/>
    <mergeCell ref="F140:F141"/>
    <mergeCell ref="C66:C67"/>
    <mergeCell ref="F66:F67"/>
    <mergeCell ref="C84:C85"/>
    <mergeCell ref="F84:F85"/>
    <mergeCell ref="C3:C4"/>
    <mergeCell ref="F3:F4"/>
    <mergeCell ref="C18:C19"/>
    <mergeCell ref="F18:F19"/>
    <mergeCell ref="C113:C114"/>
    <mergeCell ref="F113:F114"/>
    <mergeCell ref="C46:C47"/>
    <mergeCell ref="F46:F47"/>
    <mergeCell ref="C52:C53"/>
    <mergeCell ref="F52:F53"/>
    <mergeCell ref="C58:C59"/>
    <mergeCell ref="F58:F59"/>
  </mergeCells>
  <pageMargins left="0.25" right="0" top="0" bottom="0" header="0.3" footer="0.3"/>
  <pageSetup fitToHeight="0" orientation="landscape" r:id="rId1"/>
  <drawing r:id="rId2"/>
  <legacyDrawing r:id="rId3"/>
  <oleObjects>
    <mc:AlternateContent xmlns:mc="http://schemas.openxmlformats.org/markup-compatibility/2006">
      <mc:Choice Requires="x14">
        <oleObject progId="MSPhotoEd.3" shapeId="356353" r:id="rId4">
          <objectPr defaultSize="0" autoPict="0" r:id="rId5">
            <anchor moveWithCells="1" sizeWithCells="1">
              <from>
                <xdr:col>1</xdr:col>
                <xdr:colOff>1295400</xdr:colOff>
                <xdr:row>0</xdr:row>
                <xdr:rowOff>57150</xdr:rowOff>
              </from>
              <to>
                <xdr:col>1</xdr:col>
                <xdr:colOff>2828925</xdr:colOff>
                <xdr:row>1</xdr:row>
                <xdr:rowOff>209550</xdr:rowOff>
              </to>
            </anchor>
          </objectPr>
        </oleObject>
      </mc:Choice>
      <mc:Fallback>
        <oleObject progId="MSPhotoEd.3" shapeId="356353"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E607"/>
  <sheetViews>
    <sheetView view="pageBreakPreview" zoomScale="60" zoomScaleNormal="100" workbookViewId="0">
      <selection activeCell="C580" sqref="C580"/>
    </sheetView>
  </sheetViews>
  <sheetFormatPr defaultRowHeight="15"/>
  <cols>
    <col min="1" max="1" width="26.85546875" style="5" customWidth="1"/>
    <col min="2" max="2" width="66.5703125" style="5" customWidth="1"/>
    <col min="3" max="3" width="23.42578125" style="245" customWidth="1"/>
    <col min="4" max="4" width="17.42578125" style="234" bestFit="1" customWidth="1"/>
    <col min="5" max="5" width="15.7109375" style="235" customWidth="1"/>
  </cols>
  <sheetData>
    <row r="1" spans="1:5" ht="18.75">
      <c r="A1" s="290">
        <v>42095</v>
      </c>
    </row>
    <row r="2" spans="1:5" ht="19.5" thickBot="1">
      <c r="A2" s="291" t="s">
        <v>1719</v>
      </c>
    </row>
    <row r="3" spans="1:5">
      <c r="A3" s="170" t="s">
        <v>0</v>
      </c>
      <c r="B3" s="171" t="s">
        <v>240</v>
      </c>
      <c r="C3" s="470" t="s">
        <v>4</v>
      </c>
      <c r="D3" s="189" t="s">
        <v>1094</v>
      </c>
      <c r="E3" s="468" t="s">
        <v>1104</v>
      </c>
    </row>
    <row r="4" spans="1:5" ht="15.75" thickBot="1">
      <c r="A4" s="172" t="s">
        <v>1</v>
      </c>
      <c r="B4" s="173" t="s">
        <v>3</v>
      </c>
      <c r="C4" s="471"/>
      <c r="D4" s="190"/>
      <c r="E4" s="469"/>
    </row>
    <row r="5" spans="1:5">
      <c r="A5" s="55" t="s">
        <v>1330</v>
      </c>
      <c r="B5" s="89" t="s">
        <v>1608</v>
      </c>
      <c r="C5" s="246">
        <v>23090</v>
      </c>
      <c r="D5" s="234">
        <f>+'Cover Sheet'!$B$33</f>
        <v>0.3</v>
      </c>
      <c r="E5" s="212">
        <f>+C5*(1-D5)</f>
        <v>16162.999999999998</v>
      </c>
    </row>
    <row r="14" spans="1:5" s="384" customFormat="1" ht="15.75" thickBot="1">
      <c r="A14" s="385"/>
      <c r="B14" s="385"/>
      <c r="C14" s="245"/>
      <c r="D14" s="234"/>
      <c r="E14" s="235"/>
    </row>
    <row r="15" spans="1:5" s="384" customFormat="1">
      <c r="A15" s="170" t="s">
        <v>0</v>
      </c>
      <c r="B15" s="171" t="s">
        <v>240</v>
      </c>
      <c r="C15" s="470" t="s">
        <v>4</v>
      </c>
      <c r="D15" s="189" t="s">
        <v>1094</v>
      </c>
      <c r="E15" s="468" t="s">
        <v>1104</v>
      </c>
    </row>
    <row r="16" spans="1:5" s="384" customFormat="1" ht="15.75" thickBot="1">
      <c r="A16" s="172" t="s">
        <v>1</v>
      </c>
      <c r="B16" s="173" t="s">
        <v>3</v>
      </c>
      <c r="C16" s="471"/>
      <c r="D16" s="190"/>
      <c r="E16" s="469"/>
    </row>
    <row r="17" spans="1:5" s="384" customFormat="1">
      <c r="A17" s="55" t="s">
        <v>1903</v>
      </c>
      <c r="B17" s="89" t="s">
        <v>1904</v>
      </c>
      <c r="C17" s="246">
        <v>30963</v>
      </c>
      <c r="D17" s="234">
        <f>+'Cover Sheet'!$B$33</f>
        <v>0.3</v>
      </c>
      <c r="E17" s="212">
        <f>+C17*(1-D17)</f>
        <v>21674.1</v>
      </c>
    </row>
    <row r="18" spans="1:5" s="384" customFormat="1">
      <c r="A18" s="55"/>
      <c r="B18" s="90"/>
      <c r="C18" s="246"/>
      <c r="D18" s="234"/>
      <c r="E18" s="212"/>
    </row>
    <row r="19" spans="1:5" s="384" customFormat="1">
      <c r="A19" s="55"/>
      <c r="B19" s="90"/>
      <c r="C19" s="246"/>
      <c r="D19" s="234"/>
      <c r="E19" s="212"/>
    </row>
    <row r="20" spans="1:5" s="384" customFormat="1">
      <c r="A20" s="55"/>
      <c r="B20" s="90"/>
      <c r="C20" s="246"/>
      <c r="D20" s="234"/>
      <c r="E20" s="212"/>
    </row>
    <row r="21" spans="1:5" s="384" customFormat="1">
      <c r="A21" s="55"/>
      <c r="B21" s="90"/>
      <c r="C21" s="246"/>
      <c r="D21" s="234"/>
      <c r="E21" s="212"/>
    </row>
    <row r="22" spans="1:5" s="384" customFormat="1">
      <c r="A22" s="55"/>
      <c r="B22" s="90"/>
      <c r="C22" s="246"/>
      <c r="D22" s="234"/>
      <c r="E22" s="212"/>
    </row>
    <row r="23" spans="1:5" s="384" customFormat="1">
      <c r="A23" s="55"/>
      <c r="B23" s="90"/>
      <c r="C23" s="246"/>
      <c r="D23" s="234"/>
      <c r="E23" s="212"/>
    </row>
    <row r="24" spans="1:5" s="384" customFormat="1">
      <c r="A24" s="55"/>
      <c r="B24" s="90"/>
      <c r="C24" s="246"/>
      <c r="D24" s="234"/>
      <c r="E24" s="212"/>
    </row>
    <row r="25" spans="1:5" s="384" customFormat="1">
      <c r="A25" s="55"/>
      <c r="B25" s="90"/>
      <c r="C25" s="246"/>
      <c r="D25" s="234"/>
      <c r="E25" s="212"/>
    </row>
    <row r="26" spans="1:5" s="384" customFormat="1" ht="15.75" thickBot="1">
      <c r="A26" s="55"/>
      <c r="B26" s="90"/>
      <c r="C26" s="246"/>
      <c r="D26" s="234"/>
      <c r="E26" s="212"/>
    </row>
    <row r="27" spans="1:5" s="384" customFormat="1">
      <c r="A27" s="170" t="s">
        <v>0</v>
      </c>
      <c r="B27" s="171" t="s">
        <v>1912</v>
      </c>
      <c r="C27" s="470" t="s">
        <v>4</v>
      </c>
      <c r="D27" s="189" t="s">
        <v>1094</v>
      </c>
      <c r="E27" s="468" t="s">
        <v>1104</v>
      </c>
    </row>
    <row r="28" spans="1:5" s="384" customFormat="1" ht="15.75" thickBot="1">
      <c r="A28" s="172" t="s">
        <v>1</v>
      </c>
      <c r="B28" s="173" t="s">
        <v>3</v>
      </c>
      <c r="C28" s="471"/>
      <c r="D28" s="190"/>
      <c r="E28" s="469"/>
    </row>
    <row r="29" spans="1:5" s="384" customFormat="1">
      <c r="A29" s="55" t="s">
        <v>1913</v>
      </c>
      <c r="B29" s="55" t="s">
        <v>1914</v>
      </c>
      <c r="C29" s="391">
        <v>0</v>
      </c>
      <c r="D29" s="234">
        <f>+'Cover Sheet'!$B$33</f>
        <v>0.3</v>
      </c>
      <c r="E29" s="391">
        <v>0</v>
      </c>
    </row>
    <row r="30" spans="1:5" s="384" customFormat="1">
      <c r="A30" s="55"/>
      <c r="B30" s="407" t="s">
        <v>1915</v>
      </c>
      <c r="C30" s="391"/>
      <c r="D30" s="234"/>
      <c r="E30" s="212"/>
    </row>
    <row r="31" spans="1:5" s="384" customFormat="1">
      <c r="A31" s="55"/>
      <c r="B31" s="407" t="s">
        <v>1916</v>
      </c>
      <c r="C31" s="391"/>
      <c r="D31" s="234"/>
      <c r="E31" s="212"/>
    </row>
    <row r="32" spans="1:5" s="384" customFormat="1">
      <c r="A32" s="55" t="s">
        <v>1908</v>
      </c>
      <c r="B32" s="55" t="s">
        <v>1909</v>
      </c>
      <c r="C32" s="391">
        <v>484</v>
      </c>
      <c r="D32" s="234">
        <f>+'Cover Sheet'!$B$33</f>
        <v>0.3</v>
      </c>
      <c r="E32" s="212">
        <f>+C32*(1-D32)</f>
        <v>338.79999999999995</v>
      </c>
    </row>
    <row r="33" spans="1:5" s="384" customFormat="1">
      <c r="A33" s="55"/>
      <c r="B33" s="407" t="s">
        <v>1910</v>
      </c>
      <c r="C33" s="391"/>
      <c r="D33" s="234"/>
      <c r="E33" s="212"/>
    </row>
    <row r="34" spans="1:5" s="384" customFormat="1">
      <c r="A34" s="55"/>
      <c r="B34" s="407" t="s">
        <v>1911</v>
      </c>
      <c r="C34" s="391"/>
      <c r="D34" s="234"/>
      <c r="E34" s="212"/>
    </row>
    <row r="35" spans="1:5" s="384" customFormat="1" ht="15.75" thickBot="1">
      <c r="A35" s="55"/>
      <c r="C35" s="246"/>
      <c r="D35" s="234"/>
      <c r="E35" s="212"/>
    </row>
    <row r="36" spans="1:5" s="384" customFormat="1">
      <c r="A36" s="170" t="s">
        <v>0</v>
      </c>
      <c r="B36" s="171" t="s">
        <v>6</v>
      </c>
      <c r="C36" s="470" t="s">
        <v>4</v>
      </c>
      <c r="D36" s="189" t="s">
        <v>1094</v>
      </c>
      <c r="E36" s="468" t="s">
        <v>1104</v>
      </c>
    </row>
    <row r="37" spans="1:5" s="384" customFormat="1" ht="15.75" thickBot="1">
      <c r="A37" s="172" t="s">
        <v>1</v>
      </c>
      <c r="B37" s="173" t="s">
        <v>3</v>
      </c>
      <c r="C37" s="471"/>
      <c r="D37" s="190"/>
      <c r="E37" s="469"/>
    </row>
    <row r="38" spans="1:5" s="384" customFormat="1">
      <c r="A38" s="55" t="s">
        <v>1944</v>
      </c>
      <c r="B38" s="55" t="s">
        <v>1905</v>
      </c>
      <c r="C38" s="391">
        <v>3667</v>
      </c>
      <c r="D38" s="234">
        <f>+'Cover Sheet'!$B$33</f>
        <v>0.3</v>
      </c>
      <c r="E38" s="212">
        <f>+C38*(1-D38)</f>
        <v>2566.8999999999996</v>
      </c>
    </row>
    <row r="39" spans="1:5" s="384" customFormat="1">
      <c r="A39" s="55"/>
      <c r="B39" s="407" t="s">
        <v>1906</v>
      </c>
      <c r="C39" s="391"/>
      <c r="D39" s="234"/>
      <c r="E39" s="212"/>
    </row>
    <row r="40" spans="1:5" s="384" customFormat="1" ht="15.75" thickBot="1">
      <c r="A40" s="55"/>
      <c r="B40" s="407" t="s">
        <v>1907</v>
      </c>
      <c r="C40" s="391"/>
      <c r="D40" s="234"/>
      <c r="E40" s="212"/>
    </row>
    <row r="41" spans="1:5" s="384" customFormat="1">
      <c r="A41" s="55" t="s">
        <v>44</v>
      </c>
      <c r="B41" s="55" t="s">
        <v>44</v>
      </c>
      <c r="C41" s="391" t="s">
        <v>44</v>
      </c>
      <c r="D41" s="234"/>
      <c r="E41" s="212"/>
    </row>
    <row r="42" spans="1:5" s="384" customFormat="1" ht="15.75" thickBot="1">
      <c r="A42" s="55" t="s">
        <v>44</v>
      </c>
      <c r="B42" s="55" t="s">
        <v>44</v>
      </c>
      <c r="C42" s="391" t="s">
        <v>44</v>
      </c>
      <c r="D42" s="234"/>
      <c r="E42" s="212"/>
    </row>
    <row r="43" spans="1:5">
      <c r="A43" s="170" t="s">
        <v>0</v>
      </c>
      <c r="B43" s="171" t="s">
        <v>240</v>
      </c>
      <c r="C43" s="470" t="s">
        <v>4</v>
      </c>
      <c r="D43" s="189" t="s">
        <v>1094</v>
      </c>
      <c r="E43" s="468" t="s">
        <v>1104</v>
      </c>
    </row>
    <row r="44" spans="1:5" ht="15.75" thickBot="1">
      <c r="A44" s="172" t="s">
        <v>1</v>
      </c>
      <c r="B44" s="173" t="s">
        <v>3</v>
      </c>
      <c r="C44" s="471"/>
      <c r="D44" s="190"/>
      <c r="E44" s="469"/>
    </row>
    <row r="45" spans="1:5">
      <c r="A45" s="55" t="s">
        <v>2205</v>
      </c>
      <c r="B45" s="89" t="s">
        <v>1570</v>
      </c>
      <c r="C45" s="246">
        <v>36740</v>
      </c>
      <c r="D45" s="234">
        <f>+'Cover Sheet'!$B$33</f>
        <v>0.3</v>
      </c>
      <c r="E45" s="212">
        <f>+C45*(1-D45)</f>
        <v>25718</v>
      </c>
    </row>
    <row r="46" spans="1:5">
      <c r="A46" s="55"/>
      <c r="B46" s="90"/>
      <c r="C46" s="246"/>
      <c r="E46" s="212"/>
    </row>
    <row r="47" spans="1:5">
      <c r="A47" s="55"/>
      <c r="B47" s="90"/>
      <c r="C47" s="246"/>
      <c r="E47" s="212"/>
    </row>
    <row r="48" spans="1:5">
      <c r="A48" s="55"/>
      <c r="B48" s="90"/>
      <c r="C48" s="246"/>
      <c r="E48" s="212"/>
    </row>
    <row r="49" spans="1:5">
      <c r="A49" s="55"/>
      <c r="B49" s="90"/>
      <c r="C49" s="246"/>
      <c r="E49" s="212"/>
    </row>
    <row r="50" spans="1:5">
      <c r="A50" s="55"/>
      <c r="B50" s="90"/>
      <c r="C50" s="246"/>
      <c r="E50" s="212"/>
    </row>
    <row r="51" spans="1:5">
      <c r="A51" s="55"/>
      <c r="B51" s="90"/>
      <c r="C51" s="246"/>
      <c r="E51" s="212"/>
    </row>
    <row r="52" spans="1:5">
      <c r="A52" s="55"/>
      <c r="B52" s="90"/>
      <c r="C52" s="246"/>
      <c r="E52" s="212"/>
    </row>
    <row r="53" spans="1:5">
      <c r="A53" s="55"/>
      <c r="B53" s="90"/>
      <c r="C53" s="246"/>
      <c r="E53" s="212"/>
    </row>
    <row r="54" spans="1:5" ht="15.75" thickBot="1">
      <c r="A54" s="55"/>
      <c r="B54" s="90"/>
      <c r="C54" s="246"/>
      <c r="E54" s="212"/>
    </row>
    <row r="55" spans="1:5">
      <c r="A55" s="170" t="s">
        <v>0</v>
      </c>
      <c r="B55" s="171" t="s">
        <v>1606</v>
      </c>
      <c r="C55" s="470" t="s">
        <v>4</v>
      </c>
      <c r="D55" s="189" t="s">
        <v>1094</v>
      </c>
      <c r="E55" s="468" t="s">
        <v>1104</v>
      </c>
    </row>
    <row r="56" spans="1:5" ht="15.75" thickBot="1">
      <c r="A56" s="172" t="s">
        <v>1</v>
      </c>
      <c r="B56" s="173" t="s">
        <v>3</v>
      </c>
      <c r="C56" s="471"/>
      <c r="D56" s="190"/>
      <c r="E56" s="469"/>
    </row>
    <row r="57" spans="1:5">
      <c r="A57" s="55" t="s">
        <v>2206</v>
      </c>
      <c r="B57" s="55" t="s">
        <v>1652</v>
      </c>
      <c r="C57" s="223">
        <v>1299</v>
      </c>
      <c r="D57" s="234">
        <f>+'Cover Sheet'!$B$33</f>
        <v>0.3</v>
      </c>
      <c r="E57" s="212">
        <f>+C57*(1-D57)</f>
        <v>909.3</v>
      </c>
    </row>
    <row r="58" spans="1:5" ht="15.75" thickBot="1">
      <c r="A58" s="55"/>
      <c r="B58" s="90"/>
      <c r="C58" s="246"/>
      <c r="E58" s="212"/>
    </row>
    <row r="59" spans="1:5">
      <c r="A59" s="170" t="s">
        <v>0</v>
      </c>
      <c r="B59" s="171" t="s">
        <v>6</v>
      </c>
      <c r="C59" s="470" t="s">
        <v>4</v>
      </c>
      <c r="D59" s="189" t="s">
        <v>1094</v>
      </c>
      <c r="E59" s="468" t="s">
        <v>1104</v>
      </c>
    </row>
    <row r="60" spans="1:5" ht="15.75" thickBot="1">
      <c r="A60" s="172" t="s">
        <v>1</v>
      </c>
      <c r="B60" s="173" t="s">
        <v>3</v>
      </c>
      <c r="C60" s="471"/>
      <c r="D60" s="190"/>
      <c r="E60" s="469"/>
    </row>
    <row r="61" spans="1:5">
      <c r="A61" s="55" t="s">
        <v>2207</v>
      </c>
      <c r="B61" s="55" t="s">
        <v>1179</v>
      </c>
      <c r="C61" s="223">
        <v>5732</v>
      </c>
      <c r="D61" s="234">
        <f>+'Cover Sheet'!$B$33</f>
        <v>0.3</v>
      </c>
      <c r="E61" s="212">
        <f>+C61*(1-D61)</f>
        <v>4012.3999999999996</v>
      </c>
    </row>
    <row r="62" spans="1:5">
      <c r="A62" s="55"/>
      <c r="B62" s="337" t="s">
        <v>1418</v>
      </c>
      <c r="C62" s="223"/>
      <c r="E62" s="212"/>
    </row>
    <row r="63" spans="1:5">
      <c r="A63" s="55" t="s">
        <v>2208</v>
      </c>
      <c r="B63" s="55" t="s">
        <v>251</v>
      </c>
      <c r="C63" s="223">
        <v>285</v>
      </c>
      <c r="D63" s="234">
        <f>+'Cover Sheet'!$B$33</f>
        <v>0.3</v>
      </c>
      <c r="E63" s="212">
        <f>+C63*(1-D63)</f>
        <v>199.5</v>
      </c>
    </row>
    <row r="64" spans="1:5">
      <c r="A64" s="55" t="s">
        <v>2209</v>
      </c>
      <c r="B64" s="55" t="s">
        <v>1653</v>
      </c>
      <c r="C64" s="223">
        <v>1787</v>
      </c>
      <c r="D64" s="234">
        <f>+'Cover Sheet'!$B$33</f>
        <v>0.3</v>
      </c>
      <c r="E64" s="212">
        <f>+C64*(1-D64)</f>
        <v>1250.8999999999999</v>
      </c>
    </row>
    <row r="65" spans="1:5" s="384" customFormat="1">
      <c r="A65" s="55" t="s">
        <v>2210</v>
      </c>
      <c r="B65" s="55" t="s">
        <v>2211</v>
      </c>
      <c r="C65" s="391">
        <v>1076</v>
      </c>
      <c r="D65" s="234">
        <f>+'Cover Sheet'!$B$33</f>
        <v>0.3</v>
      </c>
      <c r="E65" s="212">
        <f>+C65*(1-D65)</f>
        <v>753.19999999999993</v>
      </c>
    </row>
    <row r="66" spans="1:5" s="384" customFormat="1">
      <c r="A66" s="55" t="s">
        <v>2212</v>
      </c>
      <c r="B66" s="55" t="s">
        <v>2213</v>
      </c>
      <c r="C66" s="391">
        <v>498</v>
      </c>
      <c r="D66" s="234">
        <f>+'Cover Sheet'!$B$33</f>
        <v>0.3</v>
      </c>
      <c r="E66" s="212">
        <f>+C66*(1-D66)</f>
        <v>348.59999999999997</v>
      </c>
    </row>
    <row r="67" spans="1:5" s="384" customFormat="1">
      <c r="A67" s="55"/>
      <c r="B67" s="55"/>
      <c r="C67" s="391"/>
      <c r="D67" s="234"/>
      <c r="E67" s="212"/>
    </row>
    <row r="68" spans="1:5" ht="15.75" thickBot="1">
      <c r="A68" s="55"/>
      <c r="B68" s="55"/>
      <c r="C68" s="223"/>
      <c r="E68" s="212"/>
    </row>
    <row r="69" spans="1:5">
      <c r="A69" s="170" t="s">
        <v>0</v>
      </c>
      <c r="B69" s="171" t="s">
        <v>240</v>
      </c>
      <c r="C69" s="470" t="s">
        <v>4</v>
      </c>
      <c r="D69" s="189" t="s">
        <v>1094</v>
      </c>
      <c r="E69" s="468" t="s">
        <v>1104</v>
      </c>
    </row>
    <row r="70" spans="1:5" ht="15.75" thickBot="1">
      <c r="A70" s="172" t="s">
        <v>1</v>
      </c>
      <c r="B70" s="173" t="s">
        <v>3</v>
      </c>
      <c r="C70" s="471"/>
      <c r="D70" s="190"/>
      <c r="E70" s="469"/>
    </row>
    <row r="71" spans="1:5">
      <c r="A71" s="55" t="s">
        <v>1693</v>
      </c>
      <c r="B71" s="89" t="s">
        <v>1694</v>
      </c>
      <c r="C71" s="246">
        <v>45834</v>
      </c>
      <c r="D71" s="234">
        <f>+'Cover Sheet'!$B$33</f>
        <v>0.3</v>
      </c>
      <c r="E71" s="212">
        <f>+C71*(1-D71)</f>
        <v>32083.8</v>
      </c>
    </row>
    <row r="72" spans="1:5">
      <c r="A72" s="55"/>
      <c r="B72" s="90"/>
      <c r="C72" s="246"/>
      <c r="E72" s="212"/>
    </row>
    <row r="73" spans="1:5">
      <c r="A73" s="55"/>
      <c r="B73" s="90"/>
      <c r="C73" s="246"/>
      <c r="E73" s="212"/>
    </row>
    <row r="74" spans="1:5">
      <c r="A74" s="55"/>
      <c r="B74" s="90"/>
      <c r="C74" s="246"/>
      <c r="E74" s="212"/>
    </row>
    <row r="75" spans="1:5">
      <c r="A75" s="55"/>
      <c r="B75" s="90"/>
      <c r="C75" s="246"/>
      <c r="E75" s="212"/>
    </row>
    <row r="76" spans="1:5">
      <c r="A76" s="55"/>
      <c r="B76" s="90"/>
      <c r="C76" s="246"/>
      <c r="E76" s="212"/>
    </row>
    <row r="77" spans="1:5">
      <c r="A77" s="55"/>
      <c r="B77" s="90"/>
      <c r="C77" s="246"/>
      <c r="E77" s="212"/>
    </row>
    <row r="78" spans="1:5">
      <c r="A78" s="55"/>
      <c r="B78" s="90"/>
      <c r="C78" s="246"/>
      <c r="E78" s="212"/>
    </row>
    <row r="79" spans="1:5">
      <c r="A79" s="55"/>
      <c r="B79" s="90"/>
      <c r="C79" s="246"/>
      <c r="E79" s="212"/>
    </row>
    <row r="80" spans="1:5" ht="15.75" thickBot="1">
      <c r="A80" s="55"/>
      <c r="B80" s="90"/>
      <c r="C80" s="246"/>
      <c r="E80" s="212"/>
    </row>
    <row r="81" spans="1:5">
      <c r="A81" s="170" t="s">
        <v>0</v>
      </c>
      <c r="B81" s="171" t="s">
        <v>51</v>
      </c>
      <c r="C81" s="470" t="s">
        <v>4</v>
      </c>
      <c r="D81" s="189" t="s">
        <v>1094</v>
      </c>
      <c r="E81" s="468" t="s">
        <v>1104</v>
      </c>
    </row>
    <row r="82" spans="1:5" ht="15.75" thickBot="1">
      <c r="A82" s="172" t="s">
        <v>1</v>
      </c>
      <c r="B82" s="173" t="s">
        <v>3</v>
      </c>
      <c r="C82" s="471"/>
      <c r="D82" s="190"/>
      <c r="E82" s="469"/>
    </row>
    <row r="83" spans="1:5">
      <c r="A83" s="9" t="s">
        <v>1766</v>
      </c>
      <c r="B83" s="9" t="s">
        <v>1768</v>
      </c>
      <c r="C83" s="223">
        <v>11235</v>
      </c>
      <c r="D83" s="234">
        <f>+'Cover Sheet'!$B$33</f>
        <v>0.3</v>
      </c>
      <c r="E83" s="212">
        <f t="shared" ref="E83:E88" si="0">+C83*(1-D83)</f>
        <v>7864.4999999999991</v>
      </c>
    </row>
    <row r="84" spans="1:5" s="384" customFormat="1">
      <c r="A84" s="387" t="s">
        <v>280</v>
      </c>
      <c r="B84" s="387" t="s">
        <v>67</v>
      </c>
      <c r="C84" s="391">
        <v>10760</v>
      </c>
      <c r="D84" s="234">
        <f>+'Cover Sheet'!$B$33</f>
        <v>0.3</v>
      </c>
      <c r="E84" s="212">
        <f>+C84*(1-D84)</f>
        <v>7531.9999999999991</v>
      </c>
    </row>
    <row r="85" spans="1:5" s="384" customFormat="1">
      <c r="A85" s="387" t="s">
        <v>1767</v>
      </c>
      <c r="B85" s="387" t="s">
        <v>1769</v>
      </c>
      <c r="C85" s="391">
        <v>9318</v>
      </c>
      <c r="D85" s="234">
        <f>+'Cover Sheet'!$B$33</f>
        <v>0.3</v>
      </c>
      <c r="E85" s="212">
        <f>+C85*(1-D85)</f>
        <v>6522.5999999999995</v>
      </c>
    </row>
    <row r="86" spans="1:5">
      <c r="A86" s="9" t="s">
        <v>242</v>
      </c>
      <c r="B86" s="9" t="s">
        <v>68</v>
      </c>
      <c r="C86" s="223">
        <v>8833</v>
      </c>
      <c r="D86" s="234">
        <f>+'Cover Sheet'!$B$33</f>
        <v>0.3</v>
      </c>
      <c r="E86" s="212">
        <f t="shared" si="0"/>
        <v>6183.0999999999995</v>
      </c>
    </row>
    <row r="87" spans="1:5">
      <c r="A87" s="9" t="s">
        <v>243</v>
      </c>
      <c r="B87" s="9" t="s">
        <v>69</v>
      </c>
      <c r="C87" s="223">
        <v>7188</v>
      </c>
      <c r="D87" s="234">
        <f>+'Cover Sheet'!$B$33</f>
        <v>0.3</v>
      </c>
      <c r="E87" s="212">
        <f t="shared" si="0"/>
        <v>5031.5999999999995</v>
      </c>
    </row>
    <row r="88" spans="1:5">
      <c r="A88" s="9" t="s">
        <v>244</v>
      </c>
      <c r="B88" s="9" t="s">
        <v>70</v>
      </c>
      <c r="C88" s="223">
        <v>5732</v>
      </c>
      <c r="D88" s="234">
        <f>+'Cover Sheet'!$B$33</f>
        <v>0.3</v>
      </c>
      <c r="E88" s="212">
        <f t="shared" si="0"/>
        <v>4012.3999999999996</v>
      </c>
    </row>
    <row r="89" spans="1:5">
      <c r="A89" s="4"/>
      <c r="C89" s="248"/>
    </row>
    <row r="90" spans="1:5">
      <c r="A90" s="87" t="s">
        <v>56</v>
      </c>
      <c r="B90" s="87" t="s">
        <v>1307</v>
      </c>
      <c r="C90" s="249" t="s">
        <v>59</v>
      </c>
      <c r="D90" s="249" t="s">
        <v>1773</v>
      </c>
    </row>
    <row r="91" spans="1:5" ht="24">
      <c r="A91" s="371" t="s">
        <v>245</v>
      </c>
      <c r="B91" s="371" t="s">
        <v>245</v>
      </c>
      <c r="C91" s="250" t="s">
        <v>245</v>
      </c>
      <c r="D91" s="250" t="s">
        <v>245</v>
      </c>
    </row>
    <row r="92" spans="1:5" ht="24">
      <c r="A92" s="371" t="s">
        <v>1770</v>
      </c>
      <c r="B92" s="371" t="s">
        <v>1770</v>
      </c>
      <c r="C92" s="250" t="s">
        <v>1770</v>
      </c>
      <c r="D92" s="250" t="s">
        <v>1770</v>
      </c>
    </row>
    <row r="93" spans="1:5">
      <c r="A93" s="371"/>
      <c r="B93" s="371" t="s">
        <v>246</v>
      </c>
      <c r="C93" s="250" t="s">
        <v>246</v>
      </c>
      <c r="D93" s="250" t="s">
        <v>246</v>
      </c>
    </row>
    <row r="94" spans="1:5" ht="24">
      <c r="B94" s="371" t="s">
        <v>268</v>
      </c>
      <c r="C94" s="250" t="s">
        <v>268</v>
      </c>
      <c r="D94" s="250" t="s">
        <v>1774</v>
      </c>
    </row>
    <row r="95" spans="1:5" s="384" customFormat="1">
      <c r="A95" s="385"/>
      <c r="B95" s="405"/>
      <c r="C95" s="250" t="s">
        <v>251</v>
      </c>
      <c r="D95" s="250" t="s">
        <v>251</v>
      </c>
      <c r="E95" s="235"/>
    </row>
    <row r="96" spans="1:5">
      <c r="A96" s="87" t="s">
        <v>57</v>
      </c>
      <c r="B96" s="87" t="s">
        <v>1778</v>
      </c>
      <c r="C96" s="250" t="s">
        <v>1688</v>
      </c>
      <c r="D96" s="250" t="s">
        <v>1688</v>
      </c>
    </row>
    <row r="97" spans="1:5">
      <c r="A97" s="371" t="s">
        <v>245</v>
      </c>
      <c r="B97" s="405" t="s">
        <v>245</v>
      </c>
      <c r="C97" s="250" t="s">
        <v>93</v>
      </c>
      <c r="D97" s="250" t="s">
        <v>93</v>
      </c>
    </row>
    <row r="98" spans="1:5" ht="24">
      <c r="A98" s="371" t="s">
        <v>1770</v>
      </c>
      <c r="B98" s="405" t="s">
        <v>1770</v>
      </c>
      <c r="C98" s="250" t="s">
        <v>1689</v>
      </c>
      <c r="D98" s="250" t="s">
        <v>1689</v>
      </c>
    </row>
    <row r="99" spans="1:5">
      <c r="A99" s="371" t="s">
        <v>246</v>
      </c>
      <c r="B99" s="405" t="s">
        <v>246</v>
      </c>
    </row>
    <row r="100" spans="1:5">
      <c r="B100" s="405" t="s">
        <v>1772</v>
      </c>
    </row>
    <row r="101" spans="1:5" s="384" customFormat="1">
      <c r="A101" s="385"/>
      <c r="B101" s="405"/>
      <c r="C101" s="245"/>
      <c r="D101" s="234"/>
      <c r="E101" s="235"/>
    </row>
    <row r="102" spans="1:5" ht="38.25">
      <c r="B102" s="364" t="s">
        <v>1771</v>
      </c>
      <c r="C102" s="371"/>
    </row>
    <row r="103" spans="1:5" ht="15.75" thickBot="1">
      <c r="A103" s="55"/>
      <c r="B103" s="328" t="s">
        <v>44</v>
      </c>
      <c r="C103" s="248"/>
    </row>
    <row r="104" spans="1:5">
      <c r="A104" s="170" t="s">
        <v>0</v>
      </c>
      <c r="B104" s="171" t="s">
        <v>18</v>
      </c>
      <c r="C104" s="470" t="s">
        <v>4</v>
      </c>
      <c r="D104" s="189" t="s">
        <v>1094</v>
      </c>
      <c r="E104" s="468" t="s">
        <v>1104</v>
      </c>
    </row>
    <row r="105" spans="1:5" ht="15.75" thickBot="1">
      <c r="A105" s="172" t="s">
        <v>1</v>
      </c>
      <c r="B105" s="173" t="s">
        <v>3</v>
      </c>
      <c r="C105" s="471"/>
      <c r="D105" s="190"/>
      <c r="E105" s="469"/>
    </row>
    <row r="106" spans="1:5" s="384" customFormat="1">
      <c r="A106" s="387" t="s">
        <v>1775</v>
      </c>
      <c r="B106" s="387" t="s">
        <v>1779</v>
      </c>
      <c r="C106" s="391">
        <v>8624</v>
      </c>
      <c r="D106" s="234">
        <f>+'Cover Sheet'!$B$33</f>
        <v>0.3</v>
      </c>
      <c r="E106" s="212">
        <f>+C106*(1-D106)</f>
        <v>6036.7999999999993</v>
      </c>
    </row>
    <row r="107" spans="1:5">
      <c r="A107" s="9" t="s">
        <v>252</v>
      </c>
      <c r="B107" s="9" t="s">
        <v>73</v>
      </c>
      <c r="C107" s="223">
        <v>8124</v>
      </c>
      <c r="D107" s="234">
        <f>+'Cover Sheet'!$B$33</f>
        <v>0.3</v>
      </c>
      <c r="E107" s="212">
        <f>+C107*(1-D107)</f>
        <v>5686.7999999999993</v>
      </c>
    </row>
    <row r="108" spans="1:5">
      <c r="A108" s="9" t="s">
        <v>253</v>
      </c>
      <c r="B108" s="9" t="s">
        <v>74</v>
      </c>
      <c r="C108" s="223">
        <v>6330</v>
      </c>
      <c r="D108" s="234">
        <f>+'Cover Sheet'!$B$33</f>
        <v>0.3</v>
      </c>
      <c r="E108" s="212">
        <f>+C108*(1-D108)</f>
        <v>4431</v>
      </c>
    </row>
    <row r="109" spans="1:5">
      <c r="A109" s="9" t="s">
        <v>254</v>
      </c>
      <c r="B109" s="9" t="s">
        <v>75</v>
      </c>
      <c r="C109" s="223">
        <v>4823</v>
      </c>
      <c r="D109" s="234">
        <f>+'Cover Sheet'!$B$33</f>
        <v>0.3</v>
      </c>
      <c r="E109" s="212">
        <f>+C109*(1-D109)</f>
        <v>3376.1</v>
      </c>
    </row>
    <row r="110" spans="1:5">
      <c r="A110" s="4"/>
      <c r="C110" s="248"/>
    </row>
    <row r="111" spans="1:5">
      <c r="A111" s="87" t="s">
        <v>20</v>
      </c>
      <c r="B111" s="87" t="s">
        <v>21</v>
      </c>
      <c r="C111" s="251" t="s">
        <v>1308</v>
      </c>
      <c r="D111" s="251" t="s">
        <v>1776</v>
      </c>
    </row>
    <row r="112" spans="1:5" ht="24">
      <c r="A112" s="371" t="s">
        <v>22</v>
      </c>
      <c r="B112" s="371" t="s">
        <v>22</v>
      </c>
      <c r="C112" s="372" t="s">
        <v>22</v>
      </c>
      <c r="D112" s="406" t="s">
        <v>22</v>
      </c>
    </row>
    <row r="113" spans="1:5" ht="24">
      <c r="A113" s="371" t="s">
        <v>1770</v>
      </c>
      <c r="B113" s="371" t="s">
        <v>1770</v>
      </c>
      <c r="C113" s="372" t="s">
        <v>1770</v>
      </c>
      <c r="D113" s="406" t="s">
        <v>1770</v>
      </c>
    </row>
    <row r="114" spans="1:5">
      <c r="A114" s="371"/>
      <c r="B114" s="371" t="s">
        <v>246</v>
      </c>
      <c r="C114" s="372" t="s">
        <v>246</v>
      </c>
      <c r="D114" s="406" t="s">
        <v>246</v>
      </c>
    </row>
    <row r="115" spans="1:5" ht="24">
      <c r="A115" s="371"/>
      <c r="B115" s="371"/>
      <c r="C115" s="372" t="s">
        <v>268</v>
      </c>
      <c r="D115" s="406" t="s">
        <v>1772</v>
      </c>
    </row>
    <row r="116" spans="1:5">
      <c r="A116" s="371"/>
      <c r="B116" s="371"/>
      <c r="C116" s="372"/>
    </row>
    <row r="117" spans="1:5" ht="25.5">
      <c r="A117" s="371"/>
      <c r="B117" s="364" t="s">
        <v>1605</v>
      </c>
      <c r="C117" s="372"/>
    </row>
    <row r="118" spans="1:5">
      <c r="A118" s="55"/>
      <c r="B118" s="55"/>
      <c r="C118" s="223"/>
      <c r="E118" s="212"/>
    </row>
    <row r="119" spans="1:5" ht="15.75" thickBot="1">
      <c r="A119" s="55"/>
    </row>
    <row r="120" spans="1:5">
      <c r="A120" s="170" t="s">
        <v>0</v>
      </c>
      <c r="B120" s="171" t="s">
        <v>28</v>
      </c>
      <c r="C120" s="470" t="s">
        <v>4</v>
      </c>
      <c r="D120" s="189" t="s">
        <v>1094</v>
      </c>
      <c r="E120" s="468" t="s">
        <v>1104</v>
      </c>
    </row>
    <row r="121" spans="1:5" ht="15.75" thickBot="1">
      <c r="A121" s="172" t="s">
        <v>1</v>
      </c>
      <c r="B121" s="173" t="s">
        <v>3</v>
      </c>
      <c r="C121" s="471"/>
      <c r="D121" s="190"/>
      <c r="E121" s="469"/>
    </row>
    <row r="122" spans="1:5" s="384" customFormat="1">
      <c r="A122" s="387" t="s">
        <v>1780</v>
      </c>
      <c r="B122" s="387" t="s">
        <v>1781</v>
      </c>
      <c r="C122" s="391">
        <v>3867</v>
      </c>
      <c r="D122" s="234">
        <f>+'Cover Sheet'!$B$33</f>
        <v>0.3</v>
      </c>
      <c r="E122" s="212">
        <f>+C122*(1-D122)</f>
        <v>2706.8999999999996</v>
      </c>
    </row>
    <row r="123" spans="1:5">
      <c r="A123" s="9" t="s">
        <v>255</v>
      </c>
      <c r="B123" s="9" t="s">
        <v>76</v>
      </c>
      <c r="C123" s="223">
        <v>3382</v>
      </c>
      <c r="D123" s="234">
        <f>+'Cover Sheet'!$B$33</f>
        <v>0.3</v>
      </c>
      <c r="E123" s="212">
        <f>+C123*(1-D123)</f>
        <v>2367.3999999999996</v>
      </c>
    </row>
    <row r="124" spans="1:5">
      <c r="A124" s="9" t="s">
        <v>256</v>
      </c>
      <c r="B124" s="9" t="s">
        <v>77</v>
      </c>
      <c r="C124" s="223">
        <v>1569</v>
      </c>
      <c r="D124" s="234">
        <f>+'Cover Sheet'!$B$33</f>
        <v>0.3</v>
      </c>
      <c r="E124" s="212">
        <f>+C124*(1-D124)</f>
        <v>1098.3</v>
      </c>
    </row>
    <row r="125" spans="1:5">
      <c r="A125" s="4"/>
      <c r="C125" s="248"/>
    </row>
    <row r="126" spans="1:5">
      <c r="A126" s="87" t="s">
        <v>33</v>
      </c>
      <c r="B126" s="87" t="s">
        <v>1309</v>
      </c>
      <c r="C126" s="87" t="s">
        <v>1782</v>
      </c>
    </row>
    <row r="127" spans="1:5">
      <c r="A127" s="371" t="s">
        <v>246</v>
      </c>
      <c r="B127" s="371" t="s">
        <v>246</v>
      </c>
      <c r="C127" s="405" t="s">
        <v>246</v>
      </c>
    </row>
    <row r="128" spans="1:5">
      <c r="A128" s="371"/>
      <c r="B128" s="371" t="s">
        <v>268</v>
      </c>
      <c r="C128" s="405" t="s">
        <v>1772</v>
      </c>
    </row>
    <row r="129" spans="1:5">
      <c r="A129" s="371"/>
      <c r="B129" s="371"/>
      <c r="C129" s="248"/>
    </row>
    <row r="130" spans="1:5" ht="38.25">
      <c r="A130" s="371"/>
      <c r="B130" s="364" t="s">
        <v>1996</v>
      </c>
      <c r="C130" s="248"/>
    </row>
    <row r="131" spans="1:5" ht="15.75" thickBot="1">
      <c r="A131" s="55"/>
      <c r="B131" s="55"/>
      <c r="C131" s="223"/>
      <c r="E131" s="212"/>
    </row>
    <row r="132" spans="1:5">
      <c r="A132" s="170" t="s">
        <v>0</v>
      </c>
      <c r="B132" s="171" t="s">
        <v>1606</v>
      </c>
      <c r="C132" s="470" t="s">
        <v>4</v>
      </c>
      <c r="D132" s="189" t="s">
        <v>1094</v>
      </c>
      <c r="E132" s="468" t="s">
        <v>1104</v>
      </c>
    </row>
    <row r="133" spans="1:5" ht="15.75" thickBot="1">
      <c r="A133" s="172" t="s">
        <v>1</v>
      </c>
      <c r="B133" s="173" t="s">
        <v>3</v>
      </c>
      <c r="C133" s="471"/>
      <c r="D133" s="190"/>
      <c r="E133" s="469"/>
    </row>
    <row r="134" spans="1:5">
      <c r="A134" s="9" t="s">
        <v>260</v>
      </c>
      <c r="B134" s="9" t="s">
        <v>261</v>
      </c>
      <c r="C134" s="223">
        <v>1545</v>
      </c>
      <c r="D134" s="234">
        <f>+'Cover Sheet'!$B$33</f>
        <v>0.3</v>
      </c>
      <c r="E134" s="212">
        <f>+C134*(1-D134)</f>
        <v>1081.5</v>
      </c>
    </row>
    <row r="135" spans="1:5">
      <c r="B135" s="11" t="s">
        <v>262</v>
      </c>
      <c r="C135" s="248"/>
    </row>
    <row r="136" spans="1:5" ht="15.75">
      <c r="A136" s="26" t="s">
        <v>1120</v>
      </c>
      <c r="B136" s="26" t="s">
        <v>1117</v>
      </c>
      <c r="C136" s="252">
        <v>4200</v>
      </c>
      <c r="D136" s="234">
        <f>+'Cover Sheet'!$B$33</f>
        <v>0.3</v>
      </c>
      <c r="E136" s="212">
        <f>+C136*(1-D136)</f>
        <v>2940</v>
      </c>
    </row>
    <row r="137" spans="1:5">
      <c r="B137" s="11" t="s">
        <v>1783</v>
      </c>
      <c r="C137" s="248"/>
    </row>
    <row r="138" spans="1:5" ht="15.75" thickBot="1">
      <c r="A138" s="371"/>
      <c r="B138" s="371"/>
      <c r="C138" s="248"/>
    </row>
    <row r="139" spans="1:5">
      <c r="A139" s="170" t="s">
        <v>0</v>
      </c>
      <c r="B139" s="171" t="s">
        <v>6</v>
      </c>
      <c r="C139" s="470" t="s">
        <v>4</v>
      </c>
      <c r="D139" s="189" t="s">
        <v>1094</v>
      </c>
      <c r="E139" s="468" t="s">
        <v>1104</v>
      </c>
    </row>
    <row r="140" spans="1:5" ht="15.75" thickBot="1">
      <c r="A140" s="172" t="s">
        <v>1</v>
      </c>
      <c r="B140" s="173" t="s">
        <v>3</v>
      </c>
      <c r="C140" s="471"/>
      <c r="D140" s="190"/>
      <c r="E140" s="469"/>
    </row>
    <row r="141" spans="1:5">
      <c r="A141" s="9" t="s">
        <v>1596</v>
      </c>
      <c r="B141" s="9" t="s">
        <v>1690</v>
      </c>
      <c r="C141" s="223">
        <v>498</v>
      </c>
      <c r="D141" s="234">
        <f>+'Cover Sheet'!$B$33</f>
        <v>0.3</v>
      </c>
      <c r="E141" s="212">
        <f>+C141*(1-D141)</f>
        <v>348.59999999999997</v>
      </c>
    </row>
    <row r="142" spans="1:5">
      <c r="A142" s="9" t="s">
        <v>258</v>
      </c>
      <c r="B142" s="9" t="s">
        <v>259</v>
      </c>
      <c r="C142" s="223">
        <v>165</v>
      </c>
      <c r="D142" s="234">
        <f>+'Cover Sheet'!$B$33</f>
        <v>0.3</v>
      </c>
      <c r="E142" s="212">
        <f>+C142*(1-D142)</f>
        <v>115.49999999999999</v>
      </c>
    </row>
    <row r="143" spans="1:5">
      <c r="A143" s="9" t="s">
        <v>1331</v>
      </c>
      <c r="B143" s="9" t="s">
        <v>1784</v>
      </c>
      <c r="C143" s="223">
        <v>1918</v>
      </c>
      <c r="D143" s="234">
        <f>+'Cover Sheet'!$B$33</f>
        <v>0.3</v>
      </c>
      <c r="E143" s="212">
        <f>+C143*(1-D143)</f>
        <v>1342.6</v>
      </c>
    </row>
    <row r="144" spans="1:5">
      <c r="A144" s="9"/>
      <c r="B144" s="36" t="s">
        <v>1333</v>
      </c>
      <c r="C144" s="223"/>
      <c r="E144" s="212"/>
    </row>
    <row r="145" spans="1:5">
      <c r="A145" s="9"/>
      <c r="B145" s="36" t="s">
        <v>1332</v>
      </c>
      <c r="C145" s="223"/>
      <c r="E145" s="212"/>
    </row>
    <row r="146" spans="1:5" s="384" customFormat="1">
      <c r="A146" s="387" t="s">
        <v>1726</v>
      </c>
      <c r="B146" s="387" t="s">
        <v>1727</v>
      </c>
      <c r="C146" s="391">
        <v>2418</v>
      </c>
      <c r="D146" s="234">
        <f>+'Cover Sheet'!$B$33</f>
        <v>0.3</v>
      </c>
      <c r="E146" s="212">
        <f>+C146*(1-D146)</f>
        <v>1692.6</v>
      </c>
    </row>
    <row r="147" spans="1:5" s="384" customFormat="1">
      <c r="A147" s="387"/>
      <c r="B147" s="36" t="s">
        <v>1728</v>
      </c>
      <c r="C147" s="391"/>
      <c r="D147" s="234"/>
      <c r="E147" s="212"/>
    </row>
    <row r="148" spans="1:5">
      <c r="A148" s="9" t="s">
        <v>1509</v>
      </c>
      <c r="B148" s="9" t="s">
        <v>93</v>
      </c>
      <c r="C148" s="223">
        <v>397</v>
      </c>
      <c r="D148" s="234">
        <f>+'Cover Sheet'!$B$33</f>
        <v>0.3</v>
      </c>
      <c r="E148" s="212">
        <f>+C148*(1-D148)</f>
        <v>277.89999999999998</v>
      </c>
    </row>
    <row r="149" spans="1:5">
      <c r="A149" s="9" t="s">
        <v>263</v>
      </c>
      <c r="B149" s="9" t="s">
        <v>264</v>
      </c>
      <c r="C149" s="223">
        <v>1076</v>
      </c>
      <c r="D149" s="234">
        <f>+'Cover Sheet'!$B$33</f>
        <v>0.3</v>
      </c>
      <c r="E149" s="212">
        <f>+C149*(1-D149)</f>
        <v>753.19999999999993</v>
      </c>
    </row>
    <row r="150" spans="1:5">
      <c r="A150" s="9" t="s">
        <v>267</v>
      </c>
      <c r="B150" s="9" t="s">
        <v>251</v>
      </c>
      <c r="C150" s="223">
        <v>285</v>
      </c>
      <c r="D150" s="234">
        <f>+'Cover Sheet'!$B$33</f>
        <v>0.3</v>
      </c>
      <c r="E150" s="212">
        <f>+C150*(1-D150)</f>
        <v>199.5</v>
      </c>
    </row>
    <row r="151" spans="1:5">
      <c r="A151" s="55"/>
    </row>
    <row r="152" spans="1:5" ht="15.75" thickBot="1">
      <c r="A152" s="55"/>
    </row>
    <row r="153" spans="1:5">
      <c r="A153" s="170" t="s">
        <v>0</v>
      </c>
      <c r="B153" s="171" t="s">
        <v>1604</v>
      </c>
      <c r="C153" s="470" t="s">
        <v>4</v>
      </c>
      <c r="D153" s="189" t="s">
        <v>1094</v>
      </c>
      <c r="E153" s="468" t="s">
        <v>1104</v>
      </c>
    </row>
    <row r="154" spans="1:5" ht="15.75" thickBot="1">
      <c r="A154" s="172" t="s">
        <v>1</v>
      </c>
      <c r="B154" s="173" t="s">
        <v>3</v>
      </c>
      <c r="C154" s="471"/>
      <c r="D154" s="190"/>
      <c r="E154" s="469"/>
    </row>
    <row r="155" spans="1:5">
      <c r="A155" s="9" t="s">
        <v>265</v>
      </c>
      <c r="B155" s="9" t="s">
        <v>266</v>
      </c>
      <c r="C155" s="223">
        <v>2385</v>
      </c>
      <c r="D155" s="234">
        <f>+'Cover Sheet'!$B$33</f>
        <v>0.3</v>
      </c>
      <c r="E155" s="212">
        <f>+C155*(1-D155)</f>
        <v>1669.5</v>
      </c>
    </row>
    <row r="156" spans="1:5">
      <c r="B156" s="11" t="s">
        <v>257</v>
      </c>
      <c r="C156" s="248"/>
    </row>
    <row r="157" spans="1:5">
      <c r="A157" s="55"/>
      <c r="B157" s="55"/>
      <c r="C157" s="223"/>
      <c r="E157" s="212"/>
    </row>
    <row r="158" spans="1:5" ht="15.75" thickBot="1"/>
    <row r="159" spans="1:5">
      <c r="A159" s="170" t="s">
        <v>0</v>
      </c>
      <c r="B159" s="171" t="s">
        <v>240</v>
      </c>
      <c r="C159" s="470" t="s">
        <v>4</v>
      </c>
      <c r="D159" s="189" t="s">
        <v>1094</v>
      </c>
      <c r="E159" s="468" t="s">
        <v>1104</v>
      </c>
    </row>
    <row r="160" spans="1:5" ht="15.75" thickBot="1">
      <c r="A160" s="172" t="s">
        <v>1</v>
      </c>
      <c r="B160" s="173" t="s">
        <v>3</v>
      </c>
      <c r="C160" s="471"/>
      <c r="D160" s="190"/>
      <c r="E160" s="469"/>
    </row>
    <row r="161" spans="1:5">
      <c r="A161" s="55" t="s">
        <v>1607</v>
      </c>
      <c r="B161" s="89" t="s">
        <v>1609</v>
      </c>
      <c r="C161" s="246">
        <v>47209</v>
      </c>
      <c r="D161" s="234">
        <f>+'Cover Sheet'!$B$33</f>
        <v>0.3</v>
      </c>
      <c r="E161" s="212">
        <f>+C161*(1-D161)</f>
        <v>33046.299999999996</v>
      </c>
    </row>
    <row r="162" spans="1:5">
      <c r="A162" s="55"/>
      <c r="B162" s="339"/>
      <c r="C162" s="246"/>
      <c r="E162" s="212"/>
    </row>
    <row r="163" spans="1:5">
      <c r="A163" s="55"/>
      <c r="B163" s="339"/>
      <c r="C163" s="246"/>
      <c r="E163" s="212"/>
    </row>
    <row r="164" spans="1:5">
      <c r="A164" s="55"/>
      <c r="B164" s="90"/>
      <c r="C164" s="246"/>
    </row>
    <row r="165" spans="1:5">
      <c r="A165" s="55"/>
      <c r="B165" s="90"/>
      <c r="C165" s="246"/>
    </row>
    <row r="166" spans="1:5">
      <c r="A166" s="55"/>
      <c r="B166" s="90"/>
      <c r="C166" s="246"/>
    </row>
    <row r="167" spans="1:5">
      <c r="A167" s="55"/>
      <c r="B167" s="90"/>
      <c r="C167" s="246"/>
    </row>
    <row r="168" spans="1:5">
      <c r="A168" s="55"/>
      <c r="B168" s="90"/>
      <c r="C168" s="246"/>
    </row>
    <row r="169" spans="1:5">
      <c r="A169" s="55"/>
      <c r="B169" s="90"/>
      <c r="C169" s="246"/>
    </row>
    <row r="170" spans="1:5">
      <c r="A170" s="55"/>
      <c r="B170" s="90"/>
      <c r="C170" s="246"/>
    </row>
    <row r="171" spans="1:5" ht="15.75" thickBot="1">
      <c r="A171" s="55"/>
      <c r="B171" s="90"/>
      <c r="C171" s="246"/>
    </row>
    <row r="172" spans="1:5">
      <c r="A172" s="170" t="s">
        <v>0</v>
      </c>
      <c r="B172" s="171" t="s">
        <v>51</v>
      </c>
      <c r="C172" s="470" t="s">
        <v>4</v>
      </c>
      <c r="D172" s="189" t="s">
        <v>1094</v>
      </c>
      <c r="E172" s="468" t="s">
        <v>1104</v>
      </c>
    </row>
    <row r="173" spans="1:5" ht="15.75" thickBot="1">
      <c r="A173" s="172" t="s">
        <v>1</v>
      </c>
      <c r="B173" s="173" t="s">
        <v>3</v>
      </c>
      <c r="C173" s="471"/>
      <c r="D173" s="190"/>
      <c r="E173" s="469"/>
    </row>
    <row r="174" spans="1:5">
      <c r="A174" s="9" t="s">
        <v>1766</v>
      </c>
      <c r="B174" s="9" t="s">
        <v>1768</v>
      </c>
      <c r="C174" s="223">
        <v>13668</v>
      </c>
      <c r="D174" s="234">
        <f>+'Cover Sheet'!$B$33</f>
        <v>0.3</v>
      </c>
      <c r="E174" s="212">
        <f t="shared" ref="E174:E179" si="1">+C174*(1-D174)</f>
        <v>9567.5999999999985</v>
      </c>
    </row>
    <row r="175" spans="1:5" s="384" customFormat="1">
      <c r="A175" s="387" t="s">
        <v>280</v>
      </c>
      <c r="B175" s="387" t="s">
        <v>67</v>
      </c>
      <c r="C175" s="391">
        <v>13193</v>
      </c>
      <c r="D175" s="234">
        <f>+'Cover Sheet'!$B$33</f>
        <v>0.3</v>
      </c>
      <c r="E175" s="212">
        <f>+C175*(1-D175)</f>
        <v>9235.0999999999985</v>
      </c>
    </row>
    <row r="176" spans="1:5" s="384" customFormat="1">
      <c r="A176" s="387" t="s">
        <v>1767</v>
      </c>
      <c r="B176" s="387" t="s">
        <v>1769</v>
      </c>
      <c r="C176" s="391">
        <v>9318</v>
      </c>
      <c r="D176" s="234">
        <f>+'Cover Sheet'!$B$33</f>
        <v>0.3</v>
      </c>
      <c r="E176" s="212">
        <f>+C176*(1-D176)</f>
        <v>6522.5999999999995</v>
      </c>
    </row>
    <row r="177" spans="1:5">
      <c r="A177" s="9" t="s">
        <v>242</v>
      </c>
      <c r="B177" s="9" t="s">
        <v>68</v>
      </c>
      <c r="C177" s="223">
        <v>8833</v>
      </c>
      <c r="D177" s="234">
        <f>+'Cover Sheet'!$B$33</f>
        <v>0.3</v>
      </c>
      <c r="E177" s="212">
        <f t="shared" si="1"/>
        <v>6183.0999999999995</v>
      </c>
    </row>
    <row r="178" spans="1:5">
      <c r="A178" s="9" t="s">
        <v>243</v>
      </c>
      <c r="B178" s="9" t="s">
        <v>69</v>
      </c>
      <c r="C178" s="223">
        <v>7188</v>
      </c>
      <c r="D178" s="234">
        <f>+'Cover Sheet'!$B$33</f>
        <v>0.3</v>
      </c>
      <c r="E178" s="212">
        <f t="shared" si="1"/>
        <v>5031.5999999999995</v>
      </c>
    </row>
    <row r="179" spans="1:5">
      <c r="A179" s="9" t="s">
        <v>244</v>
      </c>
      <c r="B179" s="9" t="s">
        <v>70</v>
      </c>
      <c r="C179" s="223">
        <v>5732</v>
      </c>
      <c r="D179" s="234">
        <f>+'Cover Sheet'!$B$33</f>
        <v>0.3</v>
      </c>
      <c r="E179" s="212">
        <f t="shared" si="1"/>
        <v>4012.3999999999996</v>
      </c>
    </row>
    <row r="180" spans="1:5">
      <c r="A180" s="4"/>
      <c r="C180" s="248"/>
    </row>
    <row r="181" spans="1:5">
      <c r="A181" s="87" t="s">
        <v>56</v>
      </c>
      <c r="B181" s="87" t="s">
        <v>1307</v>
      </c>
      <c r="C181" s="249" t="s">
        <v>59</v>
      </c>
      <c r="D181" s="249" t="s">
        <v>1773</v>
      </c>
    </row>
    <row r="182" spans="1:5" ht="24">
      <c r="A182" s="405" t="s">
        <v>245</v>
      </c>
      <c r="B182" s="405" t="s">
        <v>245</v>
      </c>
      <c r="C182" s="250" t="s">
        <v>245</v>
      </c>
      <c r="D182" s="250" t="s">
        <v>245</v>
      </c>
    </row>
    <row r="183" spans="1:5" ht="24">
      <c r="A183" s="405" t="s">
        <v>1770</v>
      </c>
      <c r="B183" s="405" t="s">
        <v>1770</v>
      </c>
      <c r="C183" s="250" t="s">
        <v>1770</v>
      </c>
      <c r="D183" s="250" t="s">
        <v>1770</v>
      </c>
    </row>
    <row r="184" spans="1:5">
      <c r="A184" s="405"/>
      <c r="B184" s="405" t="s">
        <v>246</v>
      </c>
      <c r="C184" s="250" t="s">
        <v>246</v>
      </c>
      <c r="D184" s="250" t="s">
        <v>246</v>
      </c>
    </row>
    <row r="185" spans="1:5" ht="24">
      <c r="A185" s="385"/>
      <c r="B185" s="405" t="s">
        <v>268</v>
      </c>
      <c r="C185" s="250" t="s">
        <v>268</v>
      </c>
      <c r="D185" s="250" t="s">
        <v>1774</v>
      </c>
    </row>
    <row r="186" spans="1:5">
      <c r="A186" s="385"/>
      <c r="B186" s="405"/>
      <c r="C186" s="250" t="s">
        <v>251</v>
      </c>
      <c r="D186" s="250" t="s">
        <v>251</v>
      </c>
    </row>
    <row r="187" spans="1:5">
      <c r="A187" s="87" t="s">
        <v>57</v>
      </c>
      <c r="B187" s="87" t="s">
        <v>1778</v>
      </c>
      <c r="C187" s="250" t="s">
        <v>1688</v>
      </c>
      <c r="D187" s="250" t="s">
        <v>1688</v>
      </c>
    </row>
    <row r="188" spans="1:5">
      <c r="A188" s="405" t="s">
        <v>245</v>
      </c>
      <c r="B188" s="405" t="s">
        <v>245</v>
      </c>
      <c r="C188" s="250" t="s">
        <v>93</v>
      </c>
      <c r="D188" s="250" t="s">
        <v>93</v>
      </c>
    </row>
    <row r="189" spans="1:5" ht="24">
      <c r="A189" s="405" t="s">
        <v>1770</v>
      </c>
      <c r="B189" s="405" t="s">
        <v>1770</v>
      </c>
      <c r="C189" s="250" t="s">
        <v>1689</v>
      </c>
      <c r="D189" s="250" t="s">
        <v>1689</v>
      </c>
    </row>
    <row r="190" spans="1:5">
      <c r="A190" s="405" t="s">
        <v>246</v>
      </c>
      <c r="B190" s="405" t="s">
        <v>246</v>
      </c>
      <c r="C190" s="250" t="s">
        <v>1785</v>
      </c>
      <c r="D190" s="250" t="s">
        <v>1785</v>
      </c>
    </row>
    <row r="191" spans="1:5">
      <c r="A191" s="385"/>
      <c r="B191" s="405" t="s">
        <v>1772</v>
      </c>
    </row>
    <row r="192" spans="1:5" s="384" customFormat="1">
      <c r="A192" s="385"/>
      <c r="B192" s="405"/>
      <c r="C192" s="405"/>
      <c r="D192" s="234"/>
      <c r="E192" s="235"/>
    </row>
    <row r="193" spans="1:5" ht="25.5">
      <c r="B193" s="364" t="s">
        <v>1605</v>
      </c>
      <c r="C193" s="365"/>
    </row>
    <row r="194" spans="1:5" ht="15.75" thickBot="1">
      <c r="A194" s="55"/>
      <c r="B194" s="328" t="s">
        <v>44</v>
      </c>
      <c r="C194" s="248"/>
    </row>
    <row r="195" spans="1:5">
      <c r="A195" s="170" t="s">
        <v>0</v>
      </c>
      <c r="B195" s="171" t="s">
        <v>18</v>
      </c>
      <c r="C195" s="470" t="s">
        <v>4</v>
      </c>
      <c r="D195" s="189" t="s">
        <v>1094</v>
      </c>
      <c r="E195" s="468" t="s">
        <v>1104</v>
      </c>
    </row>
    <row r="196" spans="1:5" ht="15.75" thickBot="1">
      <c r="A196" s="172" t="s">
        <v>1</v>
      </c>
      <c r="B196" s="173" t="s">
        <v>3</v>
      </c>
      <c r="C196" s="471"/>
      <c r="D196" s="190"/>
      <c r="E196" s="469"/>
    </row>
    <row r="197" spans="1:5">
      <c r="A197" s="9" t="s">
        <v>1786</v>
      </c>
      <c r="B197" s="9" t="s">
        <v>1779</v>
      </c>
      <c r="C197" s="223">
        <v>8624</v>
      </c>
      <c r="D197" s="234">
        <f>+'Cover Sheet'!$B$33</f>
        <v>0.3</v>
      </c>
      <c r="E197" s="212">
        <f>+C197*(1-D197)</f>
        <v>6036.7999999999993</v>
      </c>
    </row>
    <row r="198" spans="1:5" s="384" customFormat="1">
      <c r="A198" s="387" t="s">
        <v>252</v>
      </c>
      <c r="B198" s="387" t="s">
        <v>73</v>
      </c>
      <c r="C198" s="391">
        <v>8124</v>
      </c>
      <c r="D198" s="234">
        <f>+'Cover Sheet'!$B$33</f>
        <v>0.3</v>
      </c>
      <c r="E198" s="212">
        <f>+C198*(1-D198)</f>
        <v>5686.7999999999993</v>
      </c>
    </row>
    <row r="199" spans="1:5">
      <c r="A199" s="9" t="s">
        <v>253</v>
      </c>
      <c r="B199" s="9" t="s">
        <v>74</v>
      </c>
      <c r="C199" s="223">
        <v>6330</v>
      </c>
      <c r="D199" s="234">
        <f>+'Cover Sheet'!$B$33</f>
        <v>0.3</v>
      </c>
      <c r="E199" s="212">
        <f>+C199*(1-D199)</f>
        <v>4431</v>
      </c>
    </row>
    <row r="200" spans="1:5">
      <c r="A200" s="9" t="s">
        <v>254</v>
      </c>
      <c r="B200" s="9" t="s">
        <v>75</v>
      </c>
      <c r="C200" s="223">
        <v>4823</v>
      </c>
      <c r="D200" s="234">
        <f>+'Cover Sheet'!$B$33</f>
        <v>0.3</v>
      </c>
      <c r="E200" s="212">
        <f>+C200*(1-D200)</f>
        <v>3376.1</v>
      </c>
    </row>
    <row r="201" spans="1:5">
      <c r="A201" s="4"/>
      <c r="C201" s="248"/>
    </row>
    <row r="202" spans="1:5">
      <c r="A202" s="87" t="s">
        <v>20</v>
      </c>
      <c r="B202" s="87" t="s">
        <v>21</v>
      </c>
      <c r="C202" s="251" t="s">
        <v>1308</v>
      </c>
      <c r="D202" s="251" t="s">
        <v>1777</v>
      </c>
    </row>
    <row r="203" spans="1:5" ht="24">
      <c r="A203" s="365" t="s">
        <v>22</v>
      </c>
      <c r="B203" s="365" t="s">
        <v>22</v>
      </c>
      <c r="C203" s="366" t="s">
        <v>22</v>
      </c>
      <c r="D203" s="406" t="s">
        <v>22</v>
      </c>
    </row>
    <row r="204" spans="1:5" ht="24">
      <c r="A204" s="365" t="s">
        <v>1770</v>
      </c>
      <c r="B204" s="365" t="s">
        <v>1770</v>
      </c>
      <c r="C204" s="366" t="s">
        <v>1770</v>
      </c>
      <c r="D204" s="406" t="s">
        <v>1770</v>
      </c>
    </row>
    <row r="205" spans="1:5">
      <c r="A205" s="365"/>
      <c r="B205" s="365" t="s">
        <v>246</v>
      </c>
      <c r="C205" s="366" t="s">
        <v>246</v>
      </c>
      <c r="D205" s="406" t="s">
        <v>246</v>
      </c>
    </row>
    <row r="206" spans="1:5" ht="24">
      <c r="A206" s="365"/>
      <c r="B206" s="365"/>
      <c r="C206" s="366" t="s">
        <v>268</v>
      </c>
      <c r="D206" s="406" t="s">
        <v>1772</v>
      </c>
    </row>
    <row r="207" spans="1:5">
      <c r="A207" s="365"/>
      <c r="B207" s="365"/>
      <c r="C207" s="366"/>
    </row>
    <row r="208" spans="1:5" ht="25.5">
      <c r="A208" s="365"/>
      <c r="B208" s="364" t="s">
        <v>1605</v>
      </c>
      <c r="C208" s="366"/>
    </row>
    <row r="209" spans="1:5" ht="15.75" thickBot="1">
      <c r="A209" s="55"/>
    </row>
    <row r="210" spans="1:5">
      <c r="A210" s="170" t="s">
        <v>0</v>
      </c>
      <c r="B210" s="171" t="s">
        <v>28</v>
      </c>
      <c r="C210" s="470" t="s">
        <v>4</v>
      </c>
      <c r="D210" s="189" t="s">
        <v>1094</v>
      </c>
      <c r="E210" s="468" t="s">
        <v>1104</v>
      </c>
    </row>
    <row r="211" spans="1:5" ht="15.75" thickBot="1">
      <c r="A211" s="172" t="s">
        <v>1</v>
      </c>
      <c r="B211" s="173" t="s">
        <v>3</v>
      </c>
      <c r="C211" s="471"/>
      <c r="D211" s="190"/>
      <c r="E211" s="469"/>
    </row>
    <row r="212" spans="1:5">
      <c r="A212" s="9" t="s">
        <v>1780</v>
      </c>
      <c r="B212" s="9" t="s">
        <v>1781</v>
      </c>
      <c r="C212" s="223">
        <v>3867</v>
      </c>
      <c r="D212" s="234">
        <f>+'Cover Sheet'!$B$33</f>
        <v>0.3</v>
      </c>
      <c r="E212" s="212">
        <f>+C212*(1-D212)</f>
        <v>2706.8999999999996</v>
      </c>
    </row>
    <row r="213" spans="1:5" s="384" customFormat="1">
      <c r="A213" s="387" t="s">
        <v>255</v>
      </c>
      <c r="B213" s="387" t="s">
        <v>76</v>
      </c>
      <c r="C213" s="391">
        <v>3382</v>
      </c>
      <c r="D213" s="234">
        <f>+'Cover Sheet'!$B$33</f>
        <v>0.3</v>
      </c>
      <c r="E213" s="212">
        <f>+C213*(1-D213)</f>
        <v>2367.3999999999996</v>
      </c>
    </row>
    <row r="214" spans="1:5">
      <c r="A214" s="9" t="s">
        <v>256</v>
      </c>
      <c r="B214" s="9" t="s">
        <v>77</v>
      </c>
      <c r="C214" s="223">
        <v>1569</v>
      </c>
      <c r="D214" s="234">
        <f>+'Cover Sheet'!$B$33</f>
        <v>0.3</v>
      </c>
      <c r="E214" s="212">
        <f>+C214*(1-D214)</f>
        <v>1098.3</v>
      </c>
    </row>
    <row r="215" spans="1:5">
      <c r="A215" s="4"/>
      <c r="C215" s="248"/>
    </row>
    <row r="216" spans="1:5">
      <c r="A216" s="87" t="s">
        <v>33</v>
      </c>
      <c r="B216" s="87" t="s">
        <v>1309</v>
      </c>
      <c r="C216" s="87" t="s">
        <v>1782</v>
      </c>
    </row>
    <row r="217" spans="1:5">
      <c r="A217" s="365" t="s">
        <v>246</v>
      </c>
      <c r="B217" s="365" t="s">
        <v>246</v>
      </c>
      <c r="C217" s="405" t="s">
        <v>246</v>
      </c>
    </row>
    <row r="218" spans="1:5">
      <c r="A218" s="365"/>
      <c r="B218" s="365" t="s">
        <v>268</v>
      </c>
      <c r="C218" s="405" t="s">
        <v>1772</v>
      </c>
    </row>
    <row r="219" spans="1:5">
      <c r="A219" s="365"/>
      <c r="B219" s="365"/>
      <c r="C219" s="248"/>
    </row>
    <row r="220" spans="1:5" ht="25.5">
      <c r="A220" s="365"/>
      <c r="B220" s="364" t="s">
        <v>1605</v>
      </c>
      <c r="C220" s="248"/>
    </row>
    <row r="221" spans="1:5" ht="15.75" thickBot="1">
      <c r="A221" s="55"/>
    </row>
    <row r="222" spans="1:5">
      <c r="A222" s="170" t="s">
        <v>0</v>
      </c>
      <c r="B222" s="171" t="s">
        <v>1606</v>
      </c>
      <c r="C222" s="470" t="s">
        <v>4</v>
      </c>
      <c r="D222" s="189" t="s">
        <v>1094</v>
      </c>
      <c r="E222" s="468" t="s">
        <v>1104</v>
      </c>
    </row>
    <row r="223" spans="1:5" ht="15.75" thickBot="1">
      <c r="A223" s="172" t="s">
        <v>1</v>
      </c>
      <c r="B223" s="173" t="s">
        <v>3</v>
      </c>
      <c r="C223" s="471"/>
      <c r="D223" s="190"/>
      <c r="E223" s="469"/>
    </row>
    <row r="224" spans="1:5">
      <c r="A224" s="9" t="s">
        <v>260</v>
      </c>
      <c r="B224" s="9" t="s">
        <v>261</v>
      </c>
      <c r="C224" s="223">
        <v>1545</v>
      </c>
      <c r="D224" s="234">
        <f>+'Cover Sheet'!$B$33</f>
        <v>0.3</v>
      </c>
      <c r="E224" s="212">
        <f>+C224*(1-D224)</f>
        <v>1081.5</v>
      </c>
    </row>
    <row r="225" spans="1:5">
      <c r="B225" s="11" t="s">
        <v>262</v>
      </c>
      <c r="C225" s="248"/>
    </row>
    <row r="226" spans="1:5" ht="15.75">
      <c r="A226" s="26" t="s">
        <v>1120</v>
      </c>
      <c r="B226" s="26" t="s">
        <v>1117</v>
      </c>
      <c r="C226" s="252">
        <v>4200</v>
      </c>
      <c r="D226" s="234">
        <f>+'Cover Sheet'!$B$33</f>
        <v>0.3</v>
      </c>
      <c r="E226" s="212">
        <f>+C226*(1-D226)</f>
        <v>2940</v>
      </c>
    </row>
    <row r="227" spans="1:5">
      <c r="B227" s="11" t="s">
        <v>1118</v>
      </c>
      <c r="C227" s="248"/>
    </row>
    <row r="228" spans="1:5" ht="15.75" thickBot="1">
      <c r="A228" s="365"/>
      <c r="B228" s="365"/>
      <c r="C228" s="248"/>
    </row>
    <row r="229" spans="1:5">
      <c r="A229" s="170" t="s">
        <v>0</v>
      </c>
      <c r="B229" s="171" t="s">
        <v>6</v>
      </c>
      <c r="C229" s="470" t="s">
        <v>4</v>
      </c>
      <c r="D229" s="189" t="s">
        <v>1094</v>
      </c>
      <c r="E229" s="468" t="s">
        <v>1104</v>
      </c>
    </row>
    <row r="230" spans="1:5" ht="15.75" thickBot="1">
      <c r="A230" s="172" t="s">
        <v>1</v>
      </c>
      <c r="B230" s="173" t="s">
        <v>3</v>
      </c>
      <c r="C230" s="471"/>
      <c r="D230" s="190"/>
      <c r="E230" s="469"/>
    </row>
    <row r="231" spans="1:5">
      <c r="A231" s="9" t="s">
        <v>282</v>
      </c>
      <c r="B231" s="9" t="s">
        <v>269</v>
      </c>
      <c r="C231" s="223">
        <v>2561</v>
      </c>
      <c r="D231" s="234">
        <f>+'Cover Sheet'!$B$33</f>
        <v>0.3</v>
      </c>
      <c r="E231" s="212">
        <f>+C231*(1-D231)</f>
        <v>1792.6999999999998</v>
      </c>
    </row>
    <row r="232" spans="1:5">
      <c r="B232" s="11" t="s">
        <v>257</v>
      </c>
      <c r="C232" s="248"/>
    </row>
    <row r="233" spans="1:5">
      <c r="A233" s="9" t="s">
        <v>1596</v>
      </c>
      <c r="B233" s="9" t="s">
        <v>1690</v>
      </c>
      <c r="C233" s="223">
        <v>498</v>
      </c>
      <c r="D233" s="234">
        <f>+'Cover Sheet'!$B$33</f>
        <v>0.3</v>
      </c>
      <c r="E233" s="212">
        <f>+C233*(1-D233)</f>
        <v>348.59999999999997</v>
      </c>
    </row>
    <row r="234" spans="1:5">
      <c r="A234" s="9" t="s">
        <v>258</v>
      </c>
      <c r="B234" s="9" t="s">
        <v>259</v>
      </c>
      <c r="C234" s="223">
        <v>165</v>
      </c>
      <c r="D234" s="234">
        <f>+'Cover Sheet'!$B$33</f>
        <v>0.3</v>
      </c>
      <c r="E234" s="212">
        <f>+C234*(1-D234)</f>
        <v>115.49999999999999</v>
      </c>
    </row>
    <row r="235" spans="1:5">
      <c r="A235" s="9" t="s">
        <v>1331</v>
      </c>
      <c r="B235" s="9" t="s">
        <v>1784</v>
      </c>
      <c r="C235" s="223">
        <v>1918</v>
      </c>
      <c r="D235" s="234">
        <f>+'Cover Sheet'!$B$33</f>
        <v>0.3</v>
      </c>
      <c r="E235" s="212">
        <f>+C235*(1-D235)</f>
        <v>1342.6</v>
      </c>
    </row>
    <row r="236" spans="1:5">
      <c r="A236" s="9"/>
      <c r="B236" s="36" t="s">
        <v>1333</v>
      </c>
      <c r="C236" s="223"/>
      <c r="E236" s="212"/>
    </row>
    <row r="237" spans="1:5">
      <c r="A237" s="9"/>
      <c r="B237" s="36" t="s">
        <v>1332</v>
      </c>
      <c r="C237" s="223"/>
      <c r="E237" s="212"/>
    </row>
    <row r="238" spans="1:5" s="384" customFormat="1">
      <c r="A238" s="387" t="s">
        <v>1726</v>
      </c>
      <c r="B238" s="387" t="s">
        <v>1727</v>
      </c>
      <c r="C238" s="391">
        <v>2418</v>
      </c>
      <c r="D238" s="234">
        <f>+'Cover Sheet'!$B$33</f>
        <v>0.3</v>
      </c>
      <c r="E238" s="212">
        <f>+C238*(1-D238)</f>
        <v>1692.6</v>
      </c>
    </row>
    <row r="239" spans="1:5" s="384" customFormat="1">
      <c r="A239" s="387"/>
      <c r="B239" s="36" t="s">
        <v>1728</v>
      </c>
      <c r="C239" s="391"/>
      <c r="D239" s="234"/>
      <c r="E239" s="212"/>
    </row>
    <row r="240" spans="1:5">
      <c r="A240" s="9" t="s">
        <v>1509</v>
      </c>
      <c r="B240" s="9" t="s">
        <v>93</v>
      </c>
      <c r="C240" s="223">
        <v>397</v>
      </c>
      <c r="D240" s="234">
        <f>+'Cover Sheet'!$B$33</f>
        <v>0.3</v>
      </c>
      <c r="E240" s="212">
        <f>+C240*(1-D240)</f>
        <v>277.89999999999998</v>
      </c>
    </row>
    <row r="241" spans="1:5">
      <c r="A241" s="9" t="s">
        <v>263</v>
      </c>
      <c r="B241" s="9" t="s">
        <v>264</v>
      </c>
      <c r="C241" s="223">
        <v>1076</v>
      </c>
      <c r="D241" s="234">
        <f>+'Cover Sheet'!$B$33</f>
        <v>0.3</v>
      </c>
      <c r="E241" s="212">
        <f>+C241*(1-D241)</f>
        <v>753.19999999999993</v>
      </c>
    </row>
    <row r="242" spans="1:5">
      <c r="A242" s="9" t="s">
        <v>267</v>
      </c>
      <c r="B242" s="9" t="s">
        <v>251</v>
      </c>
      <c r="C242" s="223">
        <v>285</v>
      </c>
      <c r="D242" s="234">
        <f>+'Cover Sheet'!$B$33</f>
        <v>0.3</v>
      </c>
      <c r="E242" s="212">
        <f>+C242*(1-D242)</f>
        <v>199.5</v>
      </c>
    </row>
    <row r="243" spans="1:5">
      <c r="A243" s="55"/>
    </row>
    <row r="244" spans="1:5" ht="15.75" thickBot="1">
      <c r="A244" s="55"/>
    </row>
    <row r="245" spans="1:5">
      <c r="A245" s="170" t="s">
        <v>0</v>
      </c>
      <c r="B245" s="171" t="s">
        <v>1604</v>
      </c>
      <c r="C245" s="470" t="s">
        <v>4</v>
      </c>
      <c r="D245" s="189" t="s">
        <v>1094</v>
      </c>
      <c r="E245" s="468" t="s">
        <v>1104</v>
      </c>
    </row>
    <row r="246" spans="1:5" ht="15.75" thickBot="1">
      <c r="A246" s="172" t="s">
        <v>1</v>
      </c>
      <c r="B246" s="173" t="s">
        <v>3</v>
      </c>
      <c r="C246" s="471"/>
      <c r="D246" s="190"/>
      <c r="E246" s="469"/>
    </row>
    <row r="247" spans="1:5">
      <c r="A247" s="9" t="s">
        <v>265</v>
      </c>
      <c r="B247" s="9" t="s">
        <v>266</v>
      </c>
      <c r="C247" s="223">
        <v>2385</v>
      </c>
      <c r="D247" s="234">
        <f>+'Cover Sheet'!$B$33</f>
        <v>0.3</v>
      </c>
      <c r="E247" s="212">
        <f>+C247*(1-D247)</f>
        <v>1669.5</v>
      </c>
    </row>
    <row r="248" spans="1:5">
      <c r="B248" s="11" t="s">
        <v>257</v>
      </c>
      <c r="C248" s="248"/>
    </row>
    <row r="249" spans="1:5">
      <c r="A249" s="55"/>
    </row>
    <row r="250" spans="1:5">
      <c r="A250" s="55"/>
    </row>
    <row r="251" spans="1:5" ht="15.75" thickBot="1"/>
    <row r="252" spans="1:5">
      <c r="A252" s="170" t="s">
        <v>0</v>
      </c>
      <c r="B252" s="171" t="s">
        <v>240</v>
      </c>
      <c r="C252" s="470" t="s">
        <v>4</v>
      </c>
      <c r="D252" s="189" t="s">
        <v>1094</v>
      </c>
      <c r="E252" s="468" t="s">
        <v>1104</v>
      </c>
    </row>
    <row r="253" spans="1:5" ht="15.75" thickBot="1">
      <c r="A253" s="172" t="s">
        <v>1</v>
      </c>
      <c r="B253" s="173" t="s">
        <v>3</v>
      </c>
      <c r="C253" s="471"/>
      <c r="D253" s="190"/>
      <c r="E253" s="469"/>
    </row>
    <row r="254" spans="1:5">
      <c r="A254" s="55" t="s">
        <v>1600</v>
      </c>
      <c r="B254" s="89" t="s">
        <v>1610</v>
      </c>
      <c r="C254" s="246">
        <v>49712</v>
      </c>
      <c r="D254" s="234">
        <f>+'Cover Sheet'!$B$33</f>
        <v>0.3</v>
      </c>
      <c r="E254" s="212">
        <f>+C254*(1-D254)</f>
        <v>34798.399999999994</v>
      </c>
    </row>
    <row r="255" spans="1:5">
      <c r="A255" s="55"/>
      <c r="B255" s="339"/>
      <c r="C255" s="246"/>
      <c r="E255" s="212"/>
    </row>
    <row r="256" spans="1:5">
      <c r="A256" s="55" t="s">
        <v>1601</v>
      </c>
      <c r="B256" s="89" t="s">
        <v>1611</v>
      </c>
      <c r="C256" s="246">
        <v>51054</v>
      </c>
      <c r="D256" s="234">
        <f>+'Cover Sheet'!$B$33</f>
        <v>0.3</v>
      </c>
      <c r="E256" s="212">
        <f>+C256*(1-D256)</f>
        <v>35737.799999999996</v>
      </c>
    </row>
    <row r="257" spans="1:5">
      <c r="A257" s="55"/>
      <c r="B257" s="339"/>
      <c r="C257" s="246"/>
      <c r="E257" s="212"/>
    </row>
    <row r="258" spans="1:5">
      <c r="A258" s="55"/>
      <c r="B258" s="90"/>
      <c r="C258" s="246"/>
    </row>
    <row r="259" spans="1:5">
      <c r="A259" s="55"/>
      <c r="B259" s="90"/>
      <c r="C259" s="246"/>
    </row>
    <row r="260" spans="1:5">
      <c r="A260" s="55"/>
      <c r="B260" s="90"/>
      <c r="C260" s="246"/>
    </row>
    <row r="261" spans="1:5">
      <c r="A261" s="55"/>
      <c r="B261" s="90"/>
      <c r="C261" s="246"/>
    </row>
    <row r="262" spans="1:5">
      <c r="A262" s="55"/>
      <c r="B262" s="90"/>
      <c r="C262" s="246"/>
    </row>
    <row r="263" spans="1:5">
      <c r="A263" s="55"/>
      <c r="B263" s="90"/>
      <c r="C263" s="246"/>
    </row>
    <row r="264" spans="1:5">
      <c r="A264" s="55"/>
      <c r="B264" s="90"/>
      <c r="C264" s="246"/>
    </row>
    <row r="265" spans="1:5" ht="15.75" thickBot="1">
      <c r="A265" s="55"/>
      <c r="B265" s="90"/>
      <c r="C265" s="246"/>
    </row>
    <row r="266" spans="1:5">
      <c r="A266" s="170" t="s">
        <v>0</v>
      </c>
      <c r="B266" s="171" t="s">
        <v>51</v>
      </c>
      <c r="C266" s="470" t="s">
        <v>4</v>
      </c>
      <c r="D266" s="189" t="s">
        <v>1094</v>
      </c>
      <c r="E266" s="468" t="s">
        <v>1104</v>
      </c>
    </row>
    <row r="267" spans="1:5" ht="15.75" thickBot="1">
      <c r="A267" s="172" t="s">
        <v>1</v>
      </c>
      <c r="B267" s="173" t="s">
        <v>3</v>
      </c>
      <c r="C267" s="471"/>
      <c r="D267" s="190"/>
      <c r="E267" s="469"/>
    </row>
    <row r="268" spans="1:5">
      <c r="A268" s="9" t="s">
        <v>1787</v>
      </c>
      <c r="B268" s="9" t="s">
        <v>1789</v>
      </c>
      <c r="C268" s="223">
        <v>13668</v>
      </c>
      <c r="D268" s="234">
        <f>+'Cover Sheet'!$B$33</f>
        <v>0.3</v>
      </c>
      <c r="E268" s="212">
        <f t="shared" ref="E268:E277" si="2">+C268*(1-D268)</f>
        <v>9567.5999999999985</v>
      </c>
    </row>
    <row r="269" spans="1:5" s="384" customFormat="1">
      <c r="A269" s="387" t="s">
        <v>1602</v>
      </c>
      <c r="B269" s="387" t="s">
        <v>1122</v>
      </c>
      <c r="C269" s="391">
        <v>13193</v>
      </c>
      <c r="D269" s="234">
        <f>+'Cover Sheet'!$B$33</f>
        <v>0.3</v>
      </c>
      <c r="E269" s="212">
        <f>+C269*(1-D269)</f>
        <v>9235.0999999999985</v>
      </c>
    </row>
    <row r="270" spans="1:5" s="384" customFormat="1">
      <c r="A270" s="387"/>
      <c r="B270" s="387"/>
      <c r="C270" s="391"/>
      <c r="D270" s="234"/>
      <c r="E270" s="212"/>
    </row>
    <row r="271" spans="1:5">
      <c r="A271" s="9" t="s">
        <v>1788</v>
      </c>
      <c r="B271" s="9" t="s">
        <v>1790</v>
      </c>
      <c r="C271" s="223">
        <v>11235</v>
      </c>
      <c r="D271" s="234">
        <f>+'Cover Sheet'!$B$33</f>
        <v>0.3</v>
      </c>
      <c r="E271" s="212">
        <f t="shared" si="2"/>
        <v>7864.4999999999991</v>
      </c>
    </row>
    <row r="272" spans="1:5" s="384" customFormat="1">
      <c r="A272" s="387" t="s">
        <v>1599</v>
      </c>
      <c r="B272" s="387" t="s">
        <v>1123</v>
      </c>
      <c r="C272" s="391">
        <v>10760</v>
      </c>
      <c r="D272" s="234">
        <f>+'Cover Sheet'!$B$33</f>
        <v>0.3</v>
      </c>
      <c r="E272" s="212">
        <f>+C272*(1-D272)</f>
        <v>7531.9999999999991</v>
      </c>
    </row>
    <row r="273" spans="1:5" s="384" customFormat="1">
      <c r="A273" s="387"/>
      <c r="B273" s="387"/>
      <c r="C273" s="391"/>
      <c r="D273" s="234"/>
      <c r="E273" s="212"/>
    </row>
    <row r="274" spans="1:5" s="384" customFormat="1">
      <c r="A274" s="387" t="s">
        <v>1767</v>
      </c>
      <c r="B274" s="387" t="s">
        <v>1769</v>
      </c>
      <c r="C274" s="391">
        <v>9318</v>
      </c>
      <c r="D274" s="234">
        <f>+'Cover Sheet'!$B$33</f>
        <v>0.3</v>
      </c>
      <c r="E274" s="212">
        <f>+C274*(1-D274)</f>
        <v>6522.5999999999995</v>
      </c>
    </row>
    <row r="275" spans="1:5">
      <c r="A275" s="9" t="s">
        <v>242</v>
      </c>
      <c r="B275" s="9" t="s">
        <v>68</v>
      </c>
      <c r="C275" s="223">
        <v>8833</v>
      </c>
      <c r="D275" s="234">
        <f>+'Cover Sheet'!$B$33</f>
        <v>0.3</v>
      </c>
      <c r="E275" s="212">
        <f t="shared" si="2"/>
        <v>6183.0999999999995</v>
      </c>
    </row>
    <row r="276" spans="1:5">
      <c r="A276" s="9" t="s">
        <v>243</v>
      </c>
      <c r="B276" s="9" t="s">
        <v>69</v>
      </c>
      <c r="C276" s="223">
        <v>7188</v>
      </c>
      <c r="D276" s="234">
        <f>+'Cover Sheet'!$B$33</f>
        <v>0.3</v>
      </c>
      <c r="E276" s="212">
        <f t="shared" si="2"/>
        <v>5031.5999999999995</v>
      </c>
    </row>
    <row r="277" spans="1:5">
      <c r="A277" s="9" t="s">
        <v>244</v>
      </c>
      <c r="B277" s="9" t="s">
        <v>70</v>
      </c>
      <c r="C277" s="223">
        <v>5732</v>
      </c>
      <c r="D277" s="234">
        <f>+'Cover Sheet'!$B$33</f>
        <v>0.3</v>
      </c>
      <c r="E277" s="212">
        <f t="shared" si="2"/>
        <v>4012.3999999999996</v>
      </c>
    </row>
    <row r="278" spans="1:5">
      <c r="A278" s="4"/>
      <c r="C278" s="248"/>
    </row>
    <row r="279" spans="1:5">
      <c r="A279" s="87" t="s">
        <v>56</v>
      </c>
      <c r="B279" s="87" t="s">
        <v>1307</v>
      </c>
      <c r="C279" s="249" t="s">
        <v>59</v>
      </c>
      <c r="D279" s="249" t="s">
        <v>1773</v>
      </c>
    </row>
    <row r="280" spans="1:5" ht="24">
      <c r="A280" s="321" t="s">
        <v>245</v>
      </c>
      <c r="B280" s="321" t="s">
        <v>245</v>
      </c>
      <c r="C280" s="250" t="s">
        <v>245</v>
      </c>
      <c r="D280" s="250" t="s">
        <v>245</v>
      </c>
    </row>
    <row r="281" spans="1:5" ht="24">
      <c r="A281" s="321" t="s">
        <v>1770</v>
      </c>
      <c r="B281" s="321" t="s">
        <v>1770</v>
      </c>
      <c r="C281" s="250" t="s">
        <v>1770</v>
      </c>
      <c r="D281" s="250" t="s">
        <v>1770</v>
      </c>
    </row>
    <row r="282" spans="1:5">
      <c r="A282" s="321"/>
      <c r="B282" s="321" t="s">
        <v>246</v>
      </c>
      <c r="C282" s="250" t="s">
        <v>246</v>
      </c>
      <c r="D282" s="250" t="s">
        <v>246</v>
      </c>
    </row>
    <row r="283" spans="1:5" ht="24">
      <c r="B283" s="321" t="s">
        <v>268</v>
      </c>
      <c r="C283" s="250" t="s">
        <v>247</v>
      </c>
      <c r="D283" s="250" t="s">
        <v>1772</v>
      </c>
    </row>
    <row r="284" spans="1:5">
      <c r="A284" s="87" t="s">
        <v>57</v>
      </c>
      <c r="B284" s="321"/>
      <c r="C284" s="250" t="s">
        <v>1688</v>
      </c>
      <c r="D284" s="250" t="s">
        <v>1688</v>
      </c>
    </row>
    <row r="285" spans="1:5" ht="24">
      <c r="A285" s="321" t="s">
        <v>245</v>
      </c>
      <c r="B285" s="87" t="s">
        <v>1778</v>
      </c>
      <c r="C285" s="250" t="s">
        <v>249</v>
      </c>
      <c r="D285" s="250" t="s">
        <v>249</v>
      </c>
    </row>
    <row r="286" spans="1:5" ht="24">
      <c r="A286" s="321" t="s">
        <v>1791</v>
      </c>
      <c r="B286" s="405" t="s">
        <v>245</v>
      </c>
      <c r="C286" s="250" t="s">
        <v>1792</v>
      </c>
      <c r="D286" s="250" t="s">
        <v>1792</v>
      </c>
    </row>
    <row r="287" spans="1:5">
      <c r="A287" s="321" t="s">
        <v>246</v>
      </c>
      <c r="B287" s="405" t="s">
        <v>1770</v>
      </c>
      <c r="C287" s="250" t="s">
        <v>251</v>
      </c>
      <c r="D287" s="250" t="s">
        <v>251</v>
      </c>
    </row>
    <row r="288" spans="1:5">
      <c r="B288" s="405" t="s">
        <v>246</v>
      </c>
      <c r="C288" s="250" t="s">
        <v>93</v>
      </c>
      <c r="D288" s="250" t="s">
        <v>93</v>
      </c>
    </row>
    <row r="289" spans="1:5">
      <c r="B289" s="405" t="s">
        <v>1772</v>
      </c>
      <c r="C289" s="321" t="s">
        <v>250</v>
      </c>
      <c r="D289" s="405" t="s">
        <v>250</v>
      </c>
    </row>
    <row r="290" spans="1:5" s="384" customFormat="1">
      <c r="A290" s="385"/>
      <c r="B290" s="405"/>
      <c r="C290" s="405"/>
      <c r="D290" s="234"/>
      <c r="E290" s="235"/>
    </row>
    <row r="291" spans="1:5" ht="25.5">
      <c r="B291" s="327" t="s">
        <v>1605</v>
      </c>
      <c r="C291" s="325"/>
    </row>
    <row r="292" spans="1:5" ht="15.75" thickBot="1">
      <c r="A292" s="55"/>
      <c r="B292" s="328" t="s">
        <v>44</v>
      </c>
      <c r="C292" s="248"/>
    </row>
    <row r="293" spans="1:5">
      <c r="A293" s="170" t="s">
        <v>0</v>
      </c>
      <c r="B293" s="171" t="s">
        <v>18</v>
      </c>
      <c r="C293" s="470" t="s">
        <v>4</v>
      </c>
      <c r="D293" s="189" t="s">
        <v>1094</v>
      </c>
      <c r="E293" s="468" t="s">
        <v>1104</v>
      </c>
    </row>
    <row r="294" spans="1:5" ht="15.75" thickBot="1">
      <c r="A294" s="172" t="s">
        <v>1</v>
      </c>
      <c r="B294" s="173" t="s">
        <v>3</v>
      </c>
      <c r="C294" s="471"/>
      <c r="D294" s="190"/>
      <c r="E294" s="469"/>
    </row>
    <row r="295" spans="1:5">
      <c r="A295" s="9" t="s">
        <v>1786</v>
      </c>
      <c r="B295" s="9" t="s">
        <v>1779</v>
      </c>
      <c r="C295" s="223">
        <v>8624</v>
      </c>
      <c r="D295" s="234">
        <f>+'Cover Sheet'!$B$33</f>
        <v>0.3</v>
      </c>
      <c r="E295" s="212">
        <f>+C295*(1-D295)</f>
        <v>6036.7999999999993</v>
      </c>
    </row>
    <row r="296" spans="1:5" s="384" customFormat="1">
      <c r="A296" s="387" t="s">
        <v>252</v>
      </c>
      <c r="B296" s="387" t="s">
        <v>73</v>
      </c>
      <c r="C296" s="391">
        <v>8124</v>
      </c>
      <c r="D296" s="234">
        <f>+'Cover Sheet'!$B$33</f>
        <v>0.3</v>
      </c>
      <c r="E296" s="212">
        <f>+C296*(1-D296)</f>
        <v>5686.7999999999993</v>
      </c>
    </row>
    <row r="297" spans="1:5">
      <c r="A297" s="9" t="s">
        <v>253</v>
      </c>
      <c r="B297" s="9" t="s">
        <v>74</v>
      </c>
      <c r="C297" s="223">
        <v>6330</v>
      </c>
      <c r="D297" s="234">
        <f>+'Cover Sheet'!$B$33</f>
        <v>0.3</v>
      </c>
      <c r="E297" s="212">
        <f>+C297*(1-D297)</f>
        <v>4431</v>
      </c>
    </row>
    <row r="298" spans="1:5">
      <c r="A298" s="9" t="s">
        <v>254</v>
      </c>
      <c r="B298" s="9" t="s">
        <v>75</v>
      </c>
      <c r="C298" s="223">
        <v>4823</v>
      </c>
      <c r="D298" s="234">
        <f>+'Cover Sheet'!$B$33</f>
        <v>0.3</v>
      </c>
      <c r="E298" s="212">
        <f>+C298*(1-D298)</f>
        <v>3376.1</v>
      </c>
    </row>
    <row r="299" spans="1:5">
      <c r="A299" s="4"/>
      <c r="C299" s="248"/>
    </row>
    <row r="300" spans="1:5">
      <c r="A300" s="87" t="s">
        <v>20</v>
      </c>
      <c r="B300" s="87" t="s">
        <v>21</v>
      </c>
      <c r="C300" s="251" t="s">
        <v>1308</v>
      </c>
      <c r="D300" s="251" t="s">
        <v>1776</v>
      </c>
    </row>
    <row r="301" spans="1:5" ht="24">
      <c r="A301" s="321" t="s">
        <v>22</v>
      </c>
      <c r="B301" s="321" t="s">
        <v>22</v>
      </c>
      <c r="C301" s="322" t="s">
        <v>22</v>
      </c>
      <c r="D301" s="406" t="s">
        <v>22</v>
      </c>
    </row>
    <row r="302" spans="1:5" ht="24">
      <c r="A302" s="321" t="s">
        <v>1770</v>
      </c>
      <c r="B302" s="321" t="s">
        <v>1770</v>
      </c>
      <c r="C302" s="322" t="s">
        <v>1770</v>
      </c>
      <c r="D302" s="406" t="s">
        <v>1770</v>
      </c>
    </row>
    <row r="303" spans="1:5">
      <c r="A303" s="321"/>
      <c r="B303" s="321" t="s">
        <v>246</v>
      </c>
      <c r="C303" s="322" t="s">
        <v>246</v>
      </c>
      <c r="D303" s="406" t="s">
        <v>246</v>
      </c>
    </row>
    <row r="304" spans="1:5" ht="24">
      <c r="A304" s="321"/>
      <c r="B304" s="321"/>
      <c r="C304" s="322" t="s">
        <v>268</v>
      </c>
      <c r="D304" s="406" t="s">
        <v>1772</v>
      </c>
    </row>
    <row r="305" spans="1:5">
      <c r="A305" s="325"/>
      <c r="B305" s="325"/>
      <c r="C305" s="326"/>
    </row>
    <row r="306" spans="1:5" ht="25.5">
      <c r="A306" s="325"/>
      <c r="B306" s="327" t="s">
        <v>1605</v>
      </c>
      <c r="C306" s="326"/>
    </row>
    <row r="307" spans="1:5">
      <c r="A307" s="325"/>
      <c r="B307" s="325"/>
      <c r="C307" s="326"/>
    </row>
    <row r="308" spans="1:5" ht="15.75" thickBot="1">
      <c r="A308" s="88"/>
      <c r="B308" s="321"/>
      <c r="C308" s="322"/>
    </row>
    <row r="309" spans="1:5">
      <c r="A309" s="170" t="s">
        <v>0</v>
      </c>
      <c r="B309" s="171" t="s">
        <v>28</v>
      </c>
      <c r="C309" s="470" t="s">
        <v>4</v>
      </c>
      <c r="D309" s="189" t="s">
        <v>1094</v>
      </c>
      <c r="E309" s="468" t="s">
        <v>1104</v>
      </c>
    </row>
    <row r="310" spans="1:5" ht="15.75" thickBot="1">
      <c r="A310" s="172" t="s">
        <v>1</v>
      </c>
      <c r="B310" s="173" t="s">
        <v>3</v>
      </c>
      <c r="C310" s="471"/>
      <c r="D310" s="190"/>
      <c r="E310" s="469"/>
    </row>
    <row r="311" spans="1:5">
      <c r="A311" s="9" t="s">
        <v>1780</v>
      </c>
      <c r="B311" s="9" t="s">
        <v>1781</v>
      </c>
      <c r="C311" s="223">
        <v>3867</v>
      </c>
      <c r="D311" s="234">
        <f>+'Cover Sheet'!$B$33</f>
        <v>0.3</v>
      </c>
      <c r="E311" s="212">
        <f>+C311*(1-D311)</f>
        <v>2706.8999999999996</v>
      </c>
    </row>
    <row r="312" spans="1:5" s="384" customFormat="1">
      <c r="A312" s="387" t="s">
        <v>255</v>
      </c>
      <c r="B312" s="387" t="s">
        <v>76</v>
      </c>
      <c r="C312" s="391">
        <v>3382</v>
      </c>
      <c r="D312" s="234">
        <f>+'Cover Sheet'!$B$33</f>
        <v>0.3</v>
      </c>
      <c r="E312" s="212">
        <f>+C312*(1-D312)</f>
        <v>2367.3999999999996</v>
      </c>
    </row>
    <row r="313" spans="1:5">
      <c r="A313" s="9" t="s">
        <v>256</v>
      </c>
      <c r="B313" s="9" t="s">
        <v>77</v>
      </c>
      <c r="C313" s="223">
        <v>1569</v>
      </c>
      <c r="D313" s="234">
        <f>+'Cover Sheet'!$B$33</f>
        <v>0.3</v>
      </c>
      <c r="E313" s="212">
        <f>+C313*(1-D313)</f>
        <v>1098.3</v>
      </c>
    </row>
    <row r="314" spans="1:5">
      <c r="A314" s="4"/>
      <c r="C314" s="248"/>
    </row>
    <row r="315" spans="1:5">
      <c r="A315" s="87" t="s">
        <v>33</v>
      </c>
      <c r="B315" s="87" t="s">
        <v>1309</v>
      </c>
      <c r="C315" s="87" t="s">
        <v>1782</v>
      </c>
    </row>
    <row r="316" spans="1:5">
      <c r="A316" s="321" t="s">
        <v>246</v>
      </c>
      <c r="B316" s="321" t="s">
        <v>246</v>
      </c>
      <c r="C316" s="405" t="s">
        <v>246</v>
      </c>
    </row>
    <row r="317" spans="1:5">
      <c r="A317" s="321"/>
      <c r="B317" s="321" t="s">
        <v>268</v>
      </c>
      <c r="C317" s="405" t="s">
        <v>1772</v>
      </c>
    </row>
    <row r="318" spans="1:5">
      <c r="A318" s="325"/>
      <c r="B318" s="325"/>
      <c r="C318" s="248"/>
    </row>
    <row r="319" spans="1:5" ht="38.25">
      <c r="A319" s="325"/>
      <c r="B319" s="327" t="s">
        <v>1997</v>
      </c>
      <c r="C319" s="248"/>
    </row>
    <row r="320" spans="1:5" ht="15.75" thickBot="1">
      <c r="A320" s="365"/>
      <c r="B320" s="364"/>
      <c r="C320" s="248"/>
    </row>
    <row r="321" spans="1:5">
      <c r="A321" s="170" t="s">
        <v>0</v>
      </c>
      <c r="B321" s="171" t="s">
        <v>1606</v>
      </c>
      <c r="C321" s="470" t="s">
        <v>4</v>
      </c>
      <c r="D321" s="189" t="s">
        <v>1094</v>
      </c>
      <c r="E321" s="468" t="s">
        <v>1104</v>
      </c>
    </row>
    <row r="322" spans="1:5" ht="15.75" thickBot="1">
      <c r="A322" s="172" t="s">
        <v>1</v>
      </c>
      <c r="B322" s="173" t="s">
        <v>3</v>
      </c>
      <c r="C322" s="471"/>
      <c r="D322" s="190"/>
      <c r="E322" s="469"/>
    </row>
    <row r="323" spans="1:5">
      <c r="A323" s="9" t="s">
        <v>260</v>
      </c>
      <c r="B323" s="9" t="s">
        <v>261</v>
      </c>
      <c r="C323" s="223">
        <v>1545</v>
      </c>
      <c r="D323" s="234">
        <f>+'Cover Sheet'!$B$33</f>
        <v>0.3</v>
      </c>
      <c r="E323" s="212">
        <f>+C323*(1-D323)</f>
        <v>1081.5</v>
      </c>
    </row>
    <row r="324" spans="1:5">
      <c r="B324" s="11" t="s">
        <v>262</v>
      </c>
      <c r="C324" s="248"/>
    </row>
    <row r="325" spans="1:5" ht="15.75">
      <c r="A325" s="26" t="s">
        <v>1120</v>
      </c>
      <c r="B325" s="26" t="s">
        <v>1117</v>
      </c>
      <c r="C325" s="252">
        <v>4200</v>
      </c>
      <c r="D325" s="234">
        <f>+'Cover Sheet'!$B$33</f>
        <v>0.3</v>
      </c>
      <c r="E325" s="212">
        <f>+C325*(1-D325)</f>
        <v>2940</v>
      </c>
    </row>
    <row r="326" spans="1:5">
      <c r="B326" s="11" t="s">
        <v>1812</v>
      </c>
      <c r="C326" s="248"/>
    </row>
    <row r="327" spans="1:5">
      <c r="A327" s="325"/>
      <c r="B327" s="325"/>
      <c r="C327" s="248"/>
    </row>
    <row r="328" spans="1:5" ht="15.75" thickBot="1">
      <c r="A328" s="8"/>
      <c r="C328" s="248"/>
    </row>
    <row r="329" spans="1:5">
      <c r="A329" s="170" t="s">
        <v>0</v>
      </c>
      <c r="B329" s="171" t="s">
        <v>6</v>
      </c>
      <c r="C329" s="470" t="s">
        <v>4</v>
      </c>
      <c r="D329" s="189" t="s">
        <v>1094</v>
      </c>
      <c r="E329" s="468" t="s">
        <v>1104</v>
      </c>
    </row>
    <row r="330" spans="1:5" ht="15.75" thickBot="1">
      <c r="A330" s="172" t="s">
        <v>1</v>
      </c>
      <c r="B330" s="173" t="s">
        <v>3</v>
      </c>
      <c r="C330" s="471"/>
      <c r="D330" s="190"/>
      <c r="E330" s="469"/>
    </row>
    <row r="331" spans="1:5">
      <c r="A331" s="9" t="s">
        <v>1603</v>
      </c>
      <c r="B331" s="9" t="s">
        <v>1310</v>
      </c>
      <c r="C331" s="223">
        <v>2561</v>
      </c>
      <c r="D331" s="234">
        <f>+'Cover Sheet'!$B$33</f>
        <v>0.3</v>
      </c>
      <c r="E331" s="212">
        <f>+C331*(1-D331)</f>
        <v>1792.6999999999998</v>
      </c>
    </row>
    <row r="332" spans="1:5">
      <c r="B332" s="11" t="s">
        <v>257</v>
      </c>
      <c r="C332" s="248"/>
    </row>
    <row r="333" spans="1:5">
      <c r="A333" s="9" t="s">
        <v>1596</v>
      </c>
      <c r="B333" s="9" t="s">
        <v>1690</v>
      </c>
      <c r="C333" s="223">
        <v>498</v>
      </c>
      <c r="D333" s="234">
        <f>+'Cover Sheet'!$B$33</f>
        <v>0.3</v>
      </c>
      <c r="E333" s="212">
        <f>+C333*(1-D333)</f>
        <v>348.59999999999997</v>
      </c>
    </row>
    <row r="334" spans="1:5">
      <c r="A334" s="9" t="s">
        <v>258</v>
      </c>
      <c r="B334" s="9" t="s">
        <v>259</v>
      </c>
      <c r="C334" s="223">
        <v>165</v>
      </c>
      <c r="D334" s="234">
        <f>+'Cover Sheet'!$B$33</f>
        <v>0.3</v>
      </c>
      <c r="E334" s="212">
        <f>+C334*(1-D334)</f>
        <v>115.49999999999999</v>
      </c>
    </row>
    <row r="335" spans="1:5">
      <c r="A335" s="9" t="s">
        <v>1331</v>
      </c>
      <c r="B335" s="9" t="s">
        <v>1784</v>
      </c>
      <c r="C335" s="223">
        <v>1918</v>
      </c>
      <c r="D335" s="234">
        <f>+'Cover Sheet'!$B$33</f>
        <v>0.3</v>
      </c>
      <c r="E335" s="212">
        <f>+C335*(1-D335)</f>
        <v>1342.6</v>
      </c>
    </row>
    <row r="336" spans="1:5">
      <c r="A336" s="9"/>
      <c r="B336" s="36" t="s">
        <v>1333</v>
      </c>
      <c r="C336" s="223"/>
      <c r="E336" s="212"/>
    </row>
    <row r="337" spans="1:5">
      <c r="A337" s="9"/>
      <c r="B337" s="36" t="s">
        <v>1332</v>
      </c>
      <c r="C337" s="223"/>
      <c r="E337" s="212"/>
    </row>
    <row r="338" spans="1:5" s="384" customFormat="1">
      <c r="A338" s="387" t="s">
        <v>1726</v>
      </c>
      <c r="B338" s="387" t="s">
        <v>1729</v>
      </c>
      <c r="C338" s="391">
        <v>2418</v>
      </c>
      <c r="D338" s="234">
        <f>+'Cover Sheet'!$B$33</f>
        <v>0.3</v>
      </c>
      <c r="E338" s="212">
        <f>+C338*(1-D338)</f>
        <v>1692.6</v>
      </c>
    </row>
    <row r="339" spans="1:5" s="384" customFormat="1">
      <c r="A339" s="387"/>
      <c r="B339" s="36" t="s">
        <v>1728</v>
      </c>
      <c r="C339" s="391"/>
      <c r="D339" s="234"/>
      <c r="E339" s="212"/>
    </row>
    <row r="340" spans="1:5">
      <c r="A340" s="9" t="s">
        <v>1509</v>
      </c>
      <c r="B340" s="9" t="s">
        <v>93</v>
      </c>
      <c r="C340" s="223">
        <v>397</v>
      </c>
      <c r="D340" s="234">
        <f>+'Cover Sheet'!$B$33</f>
        <v>0.3</v>
      </c>
      <c r="E340" s="212">
        <f>+C340*(1-D340)</f>
        <v>277.89999999999998</v>
      </c>
    </row>
    <row r="341" spans="1:5">
      <c r="A341" s="9" t="s">
        <v>263</v>
      </c>
      <c r="B341" s="9" t="s">
        <v>264</v>
      </c>
      <c r="C341" s="223">
        <v>1076</v>
      </c>
      <c r="D341" s="234">
        <f>+'Cover Sheet'!$B$33</f>
        <v>0.3</v>
      </c>
      <c r="E341" s="212">
        <f>+C341*(1-D341)</f>
        <v>753.19999999999993</v>
      </c>
    </row>
    <row r="342" spans="1:5">
      <c r="A342" s="9" t="s">
        <v>267</v>
      </c>
      <c r="B342" s="9" t="s">
        <v>251</v>
      </c>
      <c r="C342" s="223">
        <v>285</v>
      </c>
      <c r="D342" s="234">
        <f>+'Cover Sheet'!$B$33</f>
        <v>0.3</v>
      </c>
      <c r="E342" s="212">
        <f>+C342*(1-D342)</f>
        <v>199.5</v>
      </c>
    </row>
    <row r="343" spans="1:5">
      <c r="A343" s="9"/>
      <c r="B343" s="9"/>
      <c r="C343" s="223"/>
      <c r="E343" s="212"/>
    </row>
    <row r="344" spans="1:5" ht="15.75" thickBot="1">
      <c r="A344" s="9"/>
      <c r="B344" s="9"/>
      <c r="C344" s="223"/>
      <c r="E344" s="212"/>
    </row>
    <row r="345" spans="1:5">
      <c r="A345" s="170" t="s">
        <v>0</v>
      </c>
      <c r="B345" s="171" t="s">
        <v>1604</v>
      </c>
      <c r="C345" s="470" t="s">
        <v>4</v>
      </c>
      <c r="D345" s="189" t="s">
        <v>1094</v>
      </c>
      <c r="E345" s="468" t="s">
        <v>1104</v>
      </c>
    </row>
    <row r="346" spans="1:5" ht="15.75" thickBot="1">
      <c r="A346" s="172" t="s">
        <v>1</v>
      </c>
      <c r="B346" s="173" t="s">
        <v>3</v>
      </c>
      <c r="C346" s="471"/>
      <c r="D346" s="190"/>
      <c r="E346" s="469"/>
    </row>
    <row r="347" spans="1:5">
      <c r="A347" s="9" t="s">
        <v>265</v>
      </c>
      <c r="B347" s="9" t="s">
        <v>266</v>
      </c>
      <c r="C347" s="223">
        <v>2385</v>
      </c>
      <c r="D347" s="234">
        <f>+'Cover Sheet'!$B$33</f>
        <v>0.3</v>
      </c>
      <c r="E347" s="212">
        <f>+C347*(1-D347)</f>
        <v>1669.5</v>
      </c>
    </row>
    <row r="348" spans="1:5">
      <c r="B348" s="11" t="s">
        <v>257</v>
      </c>
      <c r="C348" s="248"/>
    </row>
    <row r="349" spans="1:5">
      <c r="B349" s="11"/>
      <c r="C349" s="248"/>
    </row>
    <row r="350" spans="1:5" ht="15.75" thickBot="1"/>
    <row r="351" spans="1:5">
      <c r="A351" s="170" t="s">
        <v>0</v>
      </c>
      <c r="B351" s="171" t="s">
        <v>240</v>
      </c>
      <c r="C351" s="470" t="s">
        <v>4</v>
      </c>
      <c r="D351" s="189" t="s">
        <v>1094</v>
      </c>
      <c r="E351" s="468" t="s">
        <v>1104</v>
      </c>
    </row>
    <row r="352" spans="1:5" ht="15.75" thickBot="1">
      <c r="A352" s="172" t="s">
        <v>1</v>
      </c>
      <c r="B352" s="173" t="s">
        <v>3</v>
      </c>
      <c r="C352" s="471"/>
      <c r="D352" s="190"/>
      <c r="E352" s="469"/>
    </row>
    <row r="353" spans="1:5">
      <c r="A353" s="55" t="s">
        <v>1612</v>
      </c>
      <c r="B353" s="89" t="s">
        <v>1593</v>
      </c>
      <c r="C353" s="246">
        <v>53024</v>
      </c>
      <c r="D353" s="234">
        <f>+'Cover Sheet'!$B$33</f>
        <v>0.3</v>
      </c>
      <c r="E353" s="212">
        <f>+C353*(1-D353)</f>
        <v>37116.799999999996</v>
      </c>
    </row>
    <row r="354" spans="1:5">
      <c r="A354" s="55"/>
      <c r="B354" s="90"/>
      <c r="C354" s="246"/>
    </row>
    <row r="355" spans="1:5">
      <c r="A355" s="55"/>
      <c r="B355" s="90"/>
      <c r="C355" s="246"/>
    </row>
    <row r="356" spans="1:5">
      <c r="A356" s="55"/>
      <c r="B356" s="90"/>
      <c r="C356" s="246"/>
    </row>
    <row r="357" spans="1:5">
      <c r="A357" s="55"/>
      <c r="B357" s="90"/>
      <c r="C357" s="246"/>
    </row>
    <row r="358" spans="1:5">
      <c r="A358" s="55"/>
      <c r="B358" s="90"/>
      <c r="C358" s="246"/>
    </row>
    <row r="359" spans="1:5">
      <c r="A359" s="55"/>
      <c r="B359" s="90"/>
      <c r="C359" s="246"/>
    </row>
    <row r="360" spans="1:5" ht="55.5" customHeight="1">
      <c r="A360" s="55"/>
      <c r="B360" s="90"/>
      <c r="C360" s="246"/>
    </row>
    <row r="361" spans="1:5">
      <c r="A361" s="55"/>
      <c r="B361" s="90"/>
      <c r="C361" s="246"/>
    </row>
    <row r="362" spans="1:5" ht="15.75" thickBot="1">
      <c r="A362" s="55"/>
    </row>
    <row r="363" spans="1:5">
      <c r="A363" s="170" t="s">
        <v>0</v>
      </c>
      <c r="B363" s="171" t="s">
        <v>51</v>
      </c>
      <c r="C363" s="470" t="s">
        <v>4</v>
      </c>
      <c r="D363" s="189" t="s">
        <v>1094</v>
      </c>
      <c r="E363" s="468" t="s">
        <v>1104</v>
      </c>
    </row>
    <row r="364" spans="1:5" ht="15.75" thickBot="1">
      <c r="A364" s="172" t="s">
        <v>1</v>
      </c>
      <c r="B364" s="173" t="s">
        <v>3</v>
      </c>
      <c r="C364" s="471"/>
      <c r="D364" s="190"/>
      <c r="E364" s="469"/>
    </row>
    <row r="365" spans="1:5" s="119" customFormat="1">
      <c r="A365" s="9" t="s">
        <v>1793</v>
      </c>
      <c r="B365" s="9" t="s">
        <v>1768</v>
      </c>
      <c r="C365" s="253">
        <v>14897</v>
      </c>
      <c r="D365" s="234">
        <f>+'Cover Sheet'!$B$33</f>
        <v>0.3</v>
      </c>
      <c r="E365" s="212">
        <f t="shared" ref="E365:E372" si="3">+C365*(1-D365)</f>
        <v>10427.9</v>
      </c>
    </row>
    <row r="366" spans="1:5" s="119" customFormat="1">
      <c r="A366" s="387" t="s">
        <v>1613</v>
      </c>
      <c r="B366" s="387" t="s">
        <v>1108</v>
      </c>
      <c r="C366" s="253">
        <v>14422</v>
      </c>
      <c r="D366" s="234">
        <f>+'Cover Sheet'!$B$33</f>
        <v>0.3</v>
      </c>
      <c r="E366" s="212">
        <f>+C366*(1-D366)</f>
        <v>10095.4</v>
      </c>
    </row>
    <row r="367" spans="1:5">
      <c r="A367" s="9" t="s">
        <v>1614</v>
      </c>
      <c r="B367" s="9" t="s">
        <v>67</v>
      </c>
      <c r="C367" s="223">
        <v>14034</v>
      </c>
      <c r="D367" s="234">
        <f>+'Cover Sheet'!$B$33</f>
        <v>0.3</v>
      </c>
      <c r="E367" s="212">
        <f t="shared" si="3"/>
        <v>9823.7999999999993</v>
      </c>
    </row>
    <row r="368" spans="1:5" s="384" customFormat="1">
      <c r="A368" s="387" t="s">
        <v>1794</v>
      </c>
      <c r="B368" s="387" t="s">
        <v>1769</v>
      </c>
      <c r="C368" s="391">
        <v>10292</v>
      </c>
      <c r="D368" s="234">
        <f>+'Cover Sheet'!$B$33</f>
        <v>0.3</v>
      </c>
      <c r="E368" s="212">
        <f>+C368*(1-D368)</f>
        <v>7204.4</v>
      </c>
    </row>
    <row r="369" spans="1:5">
      <c r="A369" s="9" t="s">
        <v>1615</v>
      </c>
      <c r="B369" s="9" t="s">
        <v>1112</v>
      </c>
      <c r="C369" s="223">
        <v>9807</v>
      </c>
      <c r="D369" s="234">
        <f>+'Cover Sheet'!$B$33</f>
        <v>0.3</v>
      </c>
      <c r="E369" s="212">
        <f t="shared" si="3"/>
        <v>6864.9</v>
      </c>
    </row>
    <row r="370" spans="1:5">
      <c r="A370" s="9" t="s">
        <v>1616</v>
      </c>
      <c r="B370" s="9" t="s">
        <v>68</v>
      </c>
      <c r="C370" s="223">
        <v>9411</v>
      </c>
      <c r="D370" s="234">
        <f>+'Cover Sheet'!$B$33</f>
        <v>0.3</v>
      </c>
      <c r="E370" s="212">
        <f t="shared" si="3"/>
        <v>6587.7</v>
      </c>
    </row>
    <row r="371" spans="1:5">
      <c r="A371" s="9" t="s">
        <v>1617</v>
      </c>
      <c r="B371" s="9" t="s">
        <v>69</v>
      </c>
      <c r="C371" s="223">
        <v>7681</v>
      </c>
      <c r="D371" s="234">
        <f>+'Cover Sheet'!$B$33</f>
        <v>0.3</v>
      </c>
      <c r="E371" s="212">
        <f t="shared" si="3"/>
        <v>5376.7</v>
      </c>
    </row>
    <row r="372" spans="1:5">
      <c r="A372" s="9" t="s">
        <v>1618</v>
      </c>
      <c r="B372" s="9" t="s">
        <v>70</v>
      </c>
      <c r="C372" s="223">
        <v>6234</v>
      </c>
      <c r="D372" s="234">
        <f>+'Cover Sheet'!$B$33</f>
        <v>0.3</v>
      </c>
      <c r="E372" s="212">
        <f t="shared" si="3"/>
        <v>4363.7999999999993</v>
      </c>
    </row>
    <row r="373" spans="1:5">
      <c r="A373" s="4"/>
      <c r="C373" s="248"/>
    </row>
    <row r="374" spans="1:5">
      <c r="A374" s="87" t="s">
        <v>56</v>
      </c>
      <c r="B374" s="87" t="s">
        <v>1419</v>
      </c>
      <c r="C374" s="249" t="s">
        <v>59</v>
      </c>
      <c r="D374" s="236" t="s">
        <v>1113</v>
      </c>
      <c r="E374" s="236" t="s">
        <v>1773</v>
      </c>
    </row>
    <row r="375" spans="1:5" ht="24">
      <c r="A375" s="321" t="s">
        <v>245</v>
      </c>
      <c r="B375" s="321" t="s">
        <v>1109</v>
      </c>
      <c r="C375" s="250" t="s">
        <v>245</v>
      </c>
      <c r="D375" s="237" t="s">
        <v>245</v>
      </c>
      <c r="E375" s="237" t="s">
        <v>245</v>
      </c>
    </row>
    <row r="376" spans="1:5" ht="24">
      <c r="A376" s="321" t="s">
        <v>1770</v>
      </c>
      <c r="B376" s="321" t="s">
        <v>1795</v>
      </c>
      <c r="C376" s="250" t="s">
        <v>1770</v>
      </c>
      <c r="D376" s="237" t="s">
        <v>1770</v>
      </c>
      <c r="E376" s="237" t="s">
        <v>1770</v>
      </c>
    </row>
    <row r="377" spans="1:5">
      <c r="A377" s="321"/>
      <c r="B377" s="321" t="s">
        <v>1110</v>
      </c>
      <c r="C377" s="250" t="s">
        <v>246</v>
      </c>
      <c r="D377" s="237" t="s">
        <v>246</v>
      </c>
      <c r="E377" s="237" t="s">
        <v>246</v>
      </c>
    </row>
    <row r="378" spans="1:5" ht="24">
      <c r="B378" s="321" t="s">
        <v>1111</v>
      </c>
      <c r="C378" s="250" t="s">
        <v>268</v>
      </c>
      <c r="D378" s="237" t="s">
        <v>1802</v>
      </c>
      <c r="E378" s="237" t="s">
        <v>1801</v>
      </c>
    </row>
    <row r="379" spans="1:5" ht="24">
      <c r="B379" s="321"/>
      <c r="C379" s="250" t="s">
        <v>248</v>
      </c>
      <c r="D379" s="237" t="s">
        <v>248</v>
      </c>
      <c r="E379" s="237" t="s">
        <v>248</v>
      </c>
    </row>
    <row r="380" spans="1:5" ht="24">
      <c r="A380" s="87" t="s">
        <v>57</v>
      </c>
      <c r="B380" s="87" t="s">
        <v>1998</v>
      </c>
      <c r="C380" s="250" t="s">
        <v>269</v>
      </c>
      <c r="D380" s="237" t="s">
        <v>269</v>
      </c>
      <c r="E380" s="237" t="s">
        <v>269</v>
      </c>
    </row>
    <row r="381" spans="1:5" ht="24">
      <c r="A381" s="321" t="s">
        <v>245</v>
      </c>
      <c r="B381" s="405" t="s">
        <v>1796</v>
      </c>
      <c r="C381" s="250" t="s">
        <v>1792</v>
      </c>
      <c r="D381" s="237" t="s">
        <v>1792</v>
      </c>
      <c r="E381" s="237" t="s">
        <v>1792</v>
      </c>
    </row>
    <row r="382" spans="1:5" ht="24">
      <c r="A382" s="321" t="s">
        <v>1770</v>
      </c>
      <c r="B382" s="405" t="s">
        <v>1797</v>
      </c>
      <c r="C382" s="250" t="s">
        <v>251</v>
      </c>
      <c r="D382" s="237" t="s">
        <v>251</v>
      </c>
      <c r="E382" s="237" t="s">
        <v>251</v>
      </c>
    </row>
    <row r="383" spans="1:5" ht="17.25" customHeight="1">
      <c r="A383" s="321" t="s">
        <v>246</v>
      </c>
      <c r="B383" s="405" t="s">
        <v>1798</v>
      </c>
      <c r="C383" s="319" t="s">
        <v>1800</v>
      </c>
      <c r="D383" s="362" t="s">
        <v>1800</v>
      </c>
      <c r="E383" s="403" t="s">
        <v>1800</v>
      </c>
    </row>
    <row r="384" spans="1:5" ht="17.25" customHeight="1">
      <c r="A384" s="324"/>
      <c r="B384" s="405" t="s">
        <v>1799</v>
      </c>
      <c r="C384" s="323" t="s">
        <v>44</v>
      </c>
      <c r="D384" s="362" t="s">
        <v>44</v>
      </c>
    </row>
    <row r="385" spans="1:5" ht="17.25" customHeight="1" thickBot="1">
      <c r="A385" s="324"/>
      <c r="B385" s="324"/>
      <c r="C385" s="323"/>
      <c r="D385" s="197"/>
    </row>
    <row r="386" spans="1:5">
      <c r="A386" s="170" t="s">
        <v>0</v>
      </c>
      <c r="B386" s="171" t="s">
        <v>28</v>
      </c>
      <c r="C386" s="470" t="s">
        <v>4</v>
      </c>
      <c r="D386" s="189" t="s">
        <v>1094</v>
      </c>
      <c r="E386" s="468" t="s">
        <v>1104</v>
      </c>
    </row>
    <row r="387" spans="1:5" ht="15.75" thickBot="1">
      <c r="A387" s="172" t="s">
        <v>1</v>
      </c>
      <c r="B387" s="173" t="s">
        <v>3</v>
      </c>
      <c r="C387" s="471"/>
      <c r="D387" s="190"/>
      <c r="E387" s="469"/>
    </row>
    <row r="388" spans="1:5" s="6" customFormat="1" ht="14.25">
      <c r="A388" s="9" t="s">
        <v>1803</v>
      </c>
      <c r="B388" s="9" t="s">
        <v>1781</v>
      </c>
      <c r="C388" s="255">
        <v>4364</v>
      </c>
      <c r="D388" s="234">
        <f>+'Cover Sheet'!$B$33</f>
        <v>0.3</v>
      </c>
      <c r="E388" s="212">
        <f>+C388*(1-D388)</f>
        <v>3054.7999999999997</v>
      </c>
    </row>
    <row r="389" spans="1:5" s="6" customFormat="1" ht="14.25">
      <c r="A389" s="387" t="s">
        <v>1619</v>
      </c>
      <c r="B389" s="387" t="s">
        <v>1114</v>
      </c>
      <c r="C389" s="255">
        <v>3879</v>
      </c>
      <c r="D389" s="234">
        <f>+'Cover Sheet'!$B$33</f>
        <v>0.3</v>
      </c>
      <c r="E389" s="212">
        <f>+C389*(1-D389)</f>
        <v>2715.2999999999997</v>
      </c>
    </row>
    <row r="390" spans="1:5">
      <c r="A390" s="9" t="s">
        <v>1620</v>
      </c>
      <c r="B390" s="9" t="s">
        <v>76</v>
      </c>
      <c r="C390" s="223">
        <v>3482</v>
      </c>
      <c r="D390" s="234">
        <f>+'Cover Sheet'!$B$33</f>
        <v>0.3</v>
      </c>
      <c r="E390" s="212">
        <f>+C390*(1-D390)</f>
        <v>2437.3999999999996</v>
      </c>
    </row>
    <row r="391" spans="1:5">
      <c r="A391" s="9" t="s">
        <v>1621</v>
      </c>
      <c r="B391" s="9" t="s">
        <v>77</v>
      </c>
      <c r="C391" s="223">
        <v>1569</v>
      </c>
      <c r="D391" s="234">
        <f>+'Cover Sheet'!$B$33</f>
        <v>0.3</v>
      </c>
      <c r="E391" s="212">
        <f>+C391*(1-D391)</f>
        <v>1098.3</v>
      </c>
    </row>
    <row r="392" spans="1:5">
      <c r="A392" s="9"/>
      <c r="C392" s="248"/>
    </row>
    <row r="393" spans="1:5">
      <c r="A393" s="87" t="s">
        <v>33</v>
      </c>
      <c r="B393" s="87" t="s">
        <v>1804</v>
      </c>
      <c r="C393" s="251" t="s">
        <v>1782</v>
      </c>
    </row>
    <row r="394" spans="1:5">
      <c r="A394" s="321" t="s">
        <v>246</v>
      </c>
      <c r="B394" s="321" t="s">
        <v>1805</v>
      </c>
      <c r="C394" s="322" t="s">
        <v>246</v>
      </c>
    </row>
    <row r="395" spans="1:5">
      <c r="A395" s="492"/>
      <c r="B395" s="492" t="s">
        <v>1806</v>
      </c>
      <c r="C395" s="493" t="s">
        <v>1807</v>
      </c>
    </row>
    <row r="396" spans="1:5" ht="0.75" customHeight="1">
      <c r="A396" s="492"/>
      <c r="B396" s="492"/>
      <c r="C396" s="493"/>
    </row>
    <row r="397" spans="1:5">
      <c r="A397" s="10"/>
    </row>
    <row r="398" spans="1:5">
      <c r="A398" s="10"/>
      <c r="B398" s="328" t="s">
        <v>1420</v>
      </c>
    </row>
    <row r="399" spans="1:5">
      <c r="A399" s="10"/>
      <c r="B399" s="328" t="s">
        <v>1421</v>
      </c>
    </row>
    <row r="400" spans="1:5">
      <c r="A400" s="10"/>
      <c r="B400" s="328" t="s">
        <v>1999</v>
      </c>
    </row>
    <row r="401" spans="1:5" ht="15.75" thickBot="1">
      <c r="A401" s="10"/>
    </row>
    <row r="402" spans="1:5">
      <c r="A402" s="170" t="s">
        <v>0</v>
      </c>
      <c r="B402" s="171" t="s">
        <v>6</v>
      </c>
      <c r="C402" s="470" t="s">
        <v>4</v>
      </c>
      <c r="D402" s="189" t="s">
        <v>1094</v>
      </c>
      <c r="E402" s="468" t="s">
        <v>1104</v>
      </c>
    </row>
    <row r="403" spans="1:5" ht="15.75" thickBot="1">
      <c r="A403" s="172" t="s">
        <v>1</v>
      </c>
      <c r="B403" s="173" t="s">
        <v>3</v>
      </c>
      <c r="C403" s="471"/>
      <c r="D403" s="190"/>
      <c r="E403" s="469"/>
    </row>
    <row r="404" spans="1:5">
      <c r="A404" s="9" t="s">
        <v>1622</v>
      </c>
      <c r="B404" s="9" t="s">
        <v>261</v>
      </c>
      <c r="C404" s="223">
        <v>2033</v>
      </c>
      <c r="D404" s="234">
        <f>+'Cover Sheet'!$B$33</f>
        <v>0.3</v>
      </c>
      <c r="E404" s="212">
        <f>+C404*(1-D404)</f>
        <v>1423.1</v>
      </c>
    </row>
    <row r="405" spans="1:5">
      <c r="B405" s="11" t="s">
        <v>277</v>
      </c>
      <c r="C405" s="248"/>
    </row>
    <row r="406" spans="1:5">
      <c r="A406" s="9" t="s">
        <v>1623</v>
      </c>
      <c r="B406" s="9" t="s">
        <v>1117</v>
      </c>
      <c r="C406" s="223">
        <v>5697</v>
      </c>
      <c r="D406" s="234">
        <f>+'Cover Sheet'!$B$33</f>
        <v>0.3</v>
      </c>
      <c r="E406" s="212">
        <f>+C406*(1-D406)</f>
        <v>3987.8999999999996</v>
      </c>
    </row>
    <row r="407" spans="1:5">
      <c r="B407" s="11" t="s">
        <v>1811</v>
      </c>
      <c r="C407" s="248"/>
    </row>
    <row r="408" spans="1:5">
      <c r="A408" s="10"/>
    </row>
    <row r="409" spans="1:5" ht="15.75" thickBot="1">
      <c r="A409" s="10"/>
    </row>
    <row r="410" spans="1:5">
      <c r="A410" s="170" t="s">
        <v>0</v>
      </c>
      <c r="B410" s="171" t="s">
        <v>6</v>
      </c>
      <c r="C410" s="470" t="s">
        <v>4</v>
      </c>
      <c r="D410" s="189" t="s">
        <v>1094</v>
      </c>
      <c r="E410" s="468" t="s">
        <v>1104</v>
      </c>
    </row>
    <row r="411" spans="1:5" ht="15.75" thickBot="1">
      <c r="A411" s="172" t="s">
        <v>1</v>
      </c>
      <c r="B411" s="173" t="s">
        <v>3</v>
      </c>
      <c r="C411" s="471"/>
      <c r="D411" s="190"/>
      <c r="E411" s="469"/>
    </row>
    <row r="412" spans="1:5">
      <c r="A412" s="9" t="s">
        <v>1624</v>
      </c>
      <c r="B412" s="9" t="s">
        <v>269</v>
      </c>
      <c r="C412" s="223">
        <v>2561</v>
      </c>
      <c r="D412" s="234">
        <f>+'Cover Sheet'!$B$33</f>
        <v>0.3</v>
      </c>
      <c r="E412" s="212">
        <f>+C412*(1-D412)</f>
        <v>1792.6999999999998</v>
      </c>
    </row>
    <row r="413" spans="1:5">
      <c r="B413" s="11" t="s">
        <v>278</v>
      </c>
      <c r="C413" s="248"/>
    </row>
    <row r="414" spans="1:5">
      <c r="A414" s="9" t="s">
        <v>1625</v>
      </c>
      <c r="B414" s="9" t="s">
        <v>259</v>
      </c>
      <c r="C414" s="223">
        <v>203</v>
      </c>
      <c r="D414" s="234">
        <f>+'Cover Sheet'!$B$33</f>
        <v>0.3</v>
      </c>
      <c r="E414" s="212">
        <f>+C414*(1-D414)</f>
        <v>142.1</v>
      </c>
    </row>
    <row r="415" spans="1:5">
      <c r="A415" s="9" t="s">
        <v>1626</v>
      </c>
      <c r="B415" s="9" t="s">
        <v>268</v>
      </c>
      <c r="C415" s="223">
        <v>2021</v>
      </c>
      <c r="D415" s="234">
        <f>+'Cover Sheet'!$B$33</f>
        <v>0.3</v>
      </c>
      <c r="E415" s="212">
        <f>+C415*(1-D415)</f>
        <v>1414.6999999999998</v>
      </c>
    </row>
    <row r="416" spans="1:5">
      <c r="A416" s="9"/>
      <c r="B416" s="36" t="s">
        <v>1334</v>
      </c>
      <c r="C416" s="223"/>
      <c r="E416" s="212"/>
    </row>
    <row r="417" spans="1:5">
      <c r="A417" s="9" t="s">
        <v>1627</v>
      </c>
      <c r="B417" s="9" t="s">
        <v>1808</v>
      </c>
      <c r="C417" s="223">
        <v>2430</v>
      </c>
      <c r="D417" s="234">
        <f>+'Cover Sheet'!$B$33</f>
        <v>0.3</v>
      </c>
      <c r="E417" s="212">
        <f>+C417*(1-D417)</f>
        <v>1701</v>
      </c>
    </row>
    <row r="418" spans="1:5">
      <c r="A418" s="9"/>
      <c r="B418" s="36" t="s">
        <v>1333</v>
      </c>
      <c r="C418" s="223"/>
      <c r="E418" s="212"/>
    </row>
    <row r="419" spans="1:5">
      <c r="A419" s="9"/>
      <c r="B419" s="36" t="s">
        <v>1332</v>
      </c>
      <c r="C419" s="223"/>
      <c r="E419" s="212"/>
    </row>
    <row r="420" spans="1:5" s="384" customFormat="1">
      <c r="A420" s="387" t="s">
        <v>1730</v>
      </c>
      <c r="B420" s="387" t="s">
        <v>1809</v>
      </c>
      <c r="C420" s="391">
        <v>2930</v>
      </c>
      <c r="D420" s="234">
        <f>+'Cover Sheet'!$B$33</f>
        <v>0.3</v>
      </c>
      <c r="E420" s="212">
        <f>+C420*(1-D420)</f>
        <v>2051</v>
      </c>
    </row>
    <row r="421" spans="1:5" s="384" customFormat="1">
      <c r="A421" s="387"/>
      <c r="B421" s="36" t="s">
        <v>1731</v>
      </c>
      <c r="C421" s="391"/>
      <c r="D421" s="234"/>
      <c r="E421" s="212"/>
    </row>
    <row r="422" spans="1:5">
      <c r="A422" s="9" t="s">
        <v>1628</v>
      </c>
      <c r="B422" s="9" t="s">
        <v>93</v>
      </c>
      <c r="C422" s="223">
        <v>397</v>
      </c>
      <c r="D422" s="234">
        <f>+'Cover Sheet'!$B$33</f>
        <v>0.3</v>
      </c>
      <c r="E422" s="212">
        <f>+C422*(1-D422)</f>
        <v>277.89999999999998</v>
      </c>
    </row>
    <row r="423" spans="1:5">
      <c r="A423" s="9" t="s">
        <v>1629</v>
      </c>
      <c r="B423" s="9" t="s">
        <v>264</v>
      </c>
      <c r="C423" s="223">
        <v>1366</v>
      </c>
      <c r="D423" s="234">
        <f>+'Cover Sheet'!$B$33</f>
        <v>0.3</v>
      </c>
      <c r="E423" s="212">
        <f>+C423*(1-D423)</f>
        <v>956.19999999999993</v>
      </c>
    </row>
    <row r="424" spans="1:5">
      <c r="A424" s="9" t="s">
        <v>1631</v>
      </c>
      <c r="B424" s="9" t="s">
        <v>251</v>
      </c>
      <c r="C424" s="223">
        <v>285</v>
      </c>
      <c r="D424" s="234">
        <f>+'Cover Sheet'!$B$33</f>
        <v>0.3</v>
      </c>
      <c r="E424" s="212">
        <f>+C424*(1-D424)</f>
        <v>199.5</v>
      </c>
    </row>
    <row r="425" spans="1:5">
      <c r="A425" s="9" t="s">
        <v>1592</v>
      </c>
      <c r="B425" s="9" t="s">
        <v>1810</v>
      </c>
      <c r="C425" s="223">
        <v>498</v>
      </c>
      <c r="D425" s="234">
        <f>+'Cover Sheet'!$B$33</f>
        <v>0.3</v>
      </c>
      <c r="E425" s="212">
        <f>+C425*(1-D425)</f>
        <v>348.59999999999997</v>
      </c>
    </row>
    <row r="426" spans="1:5">
      <c r="A426" s="36"/>
      <c r="B426" s="11" t="s">
        <v>44</v>
      </c>
      <c r="C426" s="248"/>
    </row>
    <row r="427" spans="1:5" ht="15.75" thickBot="1">
      <c r="A427" s="36"/>
      <c r="B427" s="11"/>
      <c r="C427" s="248"/>
    </row>
    <row r="428" spans="1:5">
      <c r="A428" s="170" t="s">
        <v>0</v>
      </c>
      <c r="B428" s="171" t="s">
        <v>1604</v>
      </c>
      <c r="C428" s="470" t="s">
        <v>4</v>
      </c>
      <c r="D428" s="189" t="s">
        <v>1094</v>
      </c>
      <c r="E428" s="468" t="s">
        <v>1104</v>
      </c>
    </row>
    <row r="429" spans="1:5" ht="15.75" thickBot="1">
      <c r="A429" s="172" t="s">
        <v>1</v>
      </c>
      <c r="B429" s="173" t="s">
        <v>3</v>
      </c>
      <c r="C429" s="471"/>
      <c r="D429" s="190"/>
      <c r="E429" s="469"/>
    </row>
    <row r="430" spans="1:5">
      <c r="A430" s="9" t="s">
        <v>1630</v>
      </c>
      <c r="B430" s="9" t="s">
        <v>266</v>
      </c>
      <c r="C430" s="223">
        <v>2683</v>
      </c>
      <c r="D430" s="234">
        <f>+'Cover Sheet'!$B$33</f>
        <v>0.3</v>
      </c>
      <c r="E430" s="212">
        <f>+C430*(1-D430)</f>
        <v>1878.1</v>
      </c>
    </row>
    <row r="431" spans="1:5">
      <c r="B431" s="11" t="s">
        <v>279</v>
      </c>
      <c r="C431" s="248"/>
    </row>
    <row r="432" spans="1:5">
      <c r="B432" s="11"/>
      <c r="C432" s="248"/>
    </row>
    <row r="433" spans="1:5" ht="15.75" thickBot="1">
      <c r="A433" s="36"/>
      <c r="B433" s="11"/>
      <c r="C433" s="248"/>
    </row>
    <row r="434" spans="1:5">
      <c r="A434" s="170" t="s">
        <v>0</v>
      </c>
      <c r="B434" s="171" t="s">
        <v>240</v>
      </c>
      <c r="C434" s="470" t="s">
        <v>4</v>
      </c>
      <c r="D434" s="189" t="s">
        <v>1094</v>
      </c>
      <c r="E434" s="468" t="s">
        <v>1104</v>
      </c>
    </row>
    <row r="435" spans="1:5" ht="15.75" thickBot="1">
      <c r="A435" s="172" t="s">
        <v>1</v>
      </c>
      <c r="B435" s="173" t="s">
        <v>3</v>
      </c>
      <c r="C435" s="471"/>
      <c r="D435" s="190"/>
      <c r="E435" s="469"/>
    </row>
    <row r="436" spans="1:5">
      <c r="A436" s="55" t="s">
        <v>1632</v>
      </c>
      <c r="B436" s="89" t="s">
        <v>1594</v>
      </c>
      <c r="C436" s="246">
        <v>59763</v>
      </c>
      <c r="D436" s="234">
        <f>+'Cover Sheet'!$B$33</f>
        <v>0.3</v>
      </c>
      <c r="E436" s="212">
        <f>+C436*(1-D436)</f>
        <v>41834.1</v>
      </c>
    </row>
    <row r="437" spans="1:5">
      <c r="A437" s="55"/>
      <c r="B437" s="90"/>
      <c r="C437" s="246"/>
      <c r="E437" s="212"/>
    </row>
    <row r="438" spans="1:5">
      <c r="A438" s="55" t="s">
        <v>1634</v>
      </c>
      <c r="B438" s="89" t="s">
        <v>1595</v>
      </c>
      <c r="C438" s="246">
        <v>66672</v>
      </c>
      <c r="D438" s="234">
        <f>+'Cover Sheet'!$B$33</f>
        <v>0.3</v>
      </c>
      <c r="E438" s="212">
        <f>+C438*(1-D438)</f>
        <v>46670.399999999994</v>
      </c>
    </row>
    <row r="439" spans="1:5">
      <c r="A439" s="54"/>
      <c r="B439" s="54"/>
      <c r="D439" s="195"/>
    </row>
    <row r="440" spans="1:5">
      <c r="A440" s="54"/>
      <c r="B440" s="54"/>
      <c r="D440" s="195"/>
    </row>
    <row r="441" spans="1:5">
      <c r="A441" s="54"/>
      <c r="B441" s="54"/>
      <c r="D441" s="195"/>
    </row>
    <row r="442" spans="1:5">
      <c r="A442" s="54"/>
      <c r="B442" s="54"/>
      <c r="D442" s="195"/>
    </row>
    <row r="443" spans="1:5">
      <c r="A443" s="54"/>
      <c r="B443" s="54"/>
      <c r="D443" s="195"/>
    </row>
    <row r="444" spans="1:5">
      <c r="A444" s="54"/>
      <c r="B444" s="54"/>
      <c r="D444" s="195"/>
    </row>
    <row r="445" spans="1:5">
      <c r="A445" s="54"/>
      <c r="B445"/>
    </row>
    <row r="446" spans="1:5" ht="15.75" thickBot="1">
      <c r="A446" s="43"/>
      <c r="B446"/>
    </row>
    <row r="447" spans="1:5">
      <c r="A447" s="170" t="s">
        <v>0</v>
      </c>
      <c r="B447" s="171" t="s">
        <v>51</v>
      </c>
      <c r="C447" s="470" t="s">
        <v>4</v>
      </c>
      <c r="D447" s="189" t="s">
        <v>1094</v>
      </c>
      <c r="E447" s="468" t="s">
        <v>1104</v>
      </c>
    </row>
    <row r="448" spans="1:5" ht="15.75" thickBot="1">
      <c r="A448" s="172" t="s">
        <v>1</v>
      </c>
      <c r="B448" s="173" t="s">
        <v>3</v>
      </c>
      <c r="C448" s="471"/>
      <c r="D448" s="190"/>
      <c r="E448" s="469"/>
    </row>
    <row r="449" spans="1:5">
      <c r="A449" s="6" t="s">
        <v>1766</v>
      </c>
      <c r="B449" s="6" t="s">
        <v>1768</v>
      </c>
      <c r="C449" s="223">
        <v>15101</v>
      </c>
      <c r="D449" s="234">
        <f>+'Cover Sheet'!$B$33</f>
        <v>0.3</v>
      </c>
      <c r="E449" s="212">
        <f t="shared" ref="E449:E454" si="4">+C449*(1-D449)</f>
        <v>10570.699999999999</v>
      </c>
    </row>
    <row r="450" spans="1:5" s="384" customFormat="1">
      <c r="A450" s="6" t="s">
        <v>280</v>
      </c>
      <c r="B450" s="6" t="s">
        <v>67</v>
      </c>
      <c r="C450" s="391">
        <v>14626</v>
      </c>
      <c r="D450" s="234">
        <f>+'Cover Sheet'!$B$33</f>
        <v>0.3</v>
      </c>
      <c r="E450" s="212">
        <f>+C450*(1-D450)</f>
        <v>10238.199999999999</v>
      </c>
    </row>
    <row r="451" spans="1:5" s="384" customFormat="1">
      <c r="A451" s="6" t="s">
        <v>1767</v>
      </c>
      <c r="B451" s="6" t="s">
        <v>1769</v>
      </c>
      <c r="C451" s="391">
        <v>10292</v>
      </c>
      <c r="D451" s="234">
        <f>+'Cover Sheet'!$B$33</f>
        <v>0.3</v>
      </c>
      <c r="E451" s="212">
        <f>+C451*(1-D451)</f>
        <v>7204.4</v>
      </c>
    </row>
    <row r="452" spans="1:5">
      <c r="A452" s="6" t="s">
        <v>242</v>
      </c>
      <c r="B452" s="6" t="s">
        <v>68</v>
      </c>
      <c r="C452" s="223">
        <v>9807</v>
      </c>
      <c r="D452" s="234">
        <f>+'Cover Sheet'!$B$33</f>
        <v>0.3</v>
      </c>
      <c r="E452" s="212">
        <f t="shared" si="4"/>
        <v>6864.9</v>
      </c>
    </row>
    <row r="453" spans="1:5">
      <c r="A453" s="6" t="s">
        <v>243</v>
      </c>
      <c r="B453" s="6" t="s">
        <v>69</v>
      </c>
      <c r="C453" s="223">
        <v>7681</v>
      </c>
      <c r="D453" s="234">
        <f>+'Cover Sheet'!$B$33</f>
        <v>0.3</v>
      </c>
      <c r="E453" s="212">
        <f t="shared" si="4"/>
        <v>5376.7</v>
      </c>
    </row>
    <row r="454" spans="1:5">
      <c r="A454" s="6" t="s">
        <v>244</v>
      </c>
      <c r="B454" s="6" t="s">
        <v>70</v>
      </c>
      <c r="C454" s="223">
        <v>6234</v>
      </c>
      <c r="D454" s="234">
        <f>+'Cover Sheet'!$B$33</f>
        <v>0.3</v>
      </c>
      <c r="E454" s="212">
        <f t="shared" si="4"/>
        <v>4363.7999999999993</v>
      </c>
    </row>
    <row r="455" spans="1:5">
      <c r="A455" s="49"/>
      <c r="B455" s="21"/>
      <c r="C455" s="256"/>
      <c r="D455" s="196"/>
    </row>
    <row r="456" spans="1:5">
      <c r="A456" s="12" t="s">
        <v>56</v>
      </c>
      <c r="B456" s="12" t="s">
        <v>2000</v>
      </c>
      <c r="C456" s="257" t="s">
        <v>59</v>
      </c>
      <c r="D456" s="257" t="s">
        <v>1773</v>
      </c>
    </row>
    <row r="457" spans="1:5" ht="25.5">
      <c r="A457" s="320" t="s">
        <v>245</v>
      </c>
      <c r="B457" s="320" t="s">
        <v>1813</v>
      </c>
      <c r="C457" s="258" t="s">
        <v>245</v>
      </c>
      <c r="D457" s="258" t="s">
        <v>245</v>
      </c>
    </row>
    <row r="458" spans="1:5" ht="25.5">
      <c r="A458" s="320" t="s">
        <v>1770</v>
      </c>
      <c r="B458" s="364" t="s">
        <v>1814</v>
      </c>
      <c r="C458" s="364" t="s">
        <v>1817</v>
      </c>
      <c r="D458" s="364" t="s">
        <v>1817</v>
      </c>
    </row>
    <row r="459" spans="1:5">
      <c r="A459" s="320"/>
      <c r="B459" s="320" t="s">
        <v>1815</v>
      </c>
      <c r="C459" s="258" t="s">
        <v>246</v>
      </c>
      <c r="D459" s="258" t="s">
        <v>246</v>
      </c>
    </row>
    <row r="460" spans="1:5" ht="24">
      <c r="B460" s="320" t="s">
        <v>1816</v>
      </c>
      <c r="C460" s="258" t="s">
        <v>1181</v>
      </c>
      <c r="D460" s="258" t="s">
        <v>1819</v>
      </c>
    </row>
    <row r="461" spans="1:5" ht="25.5">
      <c r="B461" s="88"/>
      <c r="C461" s="258" t="s">
        <v>1818</v>
      </c>
      <c r="D461" s="258" t="s">
        <v>1818</v>
      </c>
    </row>
    <row r="462" spans="1:5">
      <c r="A462" s="12" t="s">
        <v>57</v>
      </c>
      <c r="B462" s="56"/>
      <c r="C462" s="258" t="s">
        <v>269</v>
      </c>
      <c r="D462" s="258" t="s">
        <v>1785</v>
      </c>
    </row>
    <row r="463" spans="1:5">
      <c r="A463" s="320" t="s">
        <v>245</v>
      </c>
      <c r="B463" s="92"/>
      <c r="C463" s="258" t="s">
        <v>251</v>
      </c>
      <c r="D463" s="258" t="s">
        <v>251</v>
      </c>
    </row>
    <row r="464" spans="1:5" ht="25.5">
      <c r="A464" s="364" t="s">
        <v>1770</v>
      </c>
      <c r="B464" s="92"/>
      <c r="C464" s="258" t="s">
        <v>1792</v>
      </c>
      <c r="D464" s="258" t="s">
        <v>1792</v>
      </c>
    </row>
    <row r="465" spans="1:5">
      <c r="A465" s="320" t="s">
        <v>246</v>
      </c>
      <c r="B465" s="92"/>
      <c r="C465" s="258" t="s">
        <v>93</v>
      </c>
      <c r="D465" s="258" t="s">
        <v>93</v>
      </c>
    </row>
    <row r="466" spans="1:5">
      <c r="A466" s="92"/>
      <c r="C466" s="258" t="s">
        <v>44</v>
      </c>
      <c r="D466" s="196"/>
    </row>
    <row r="467" spans="1:5" ht="15.75" thickBot="1">
      <c r="A467" s="92"/>
      <c r="B467" s="92"/>
      <c r="C467" s="258" t="s">
        <v>44</v>
      </c>
      <c r="D467" s="196"/>
    </row>
    <row r="468" spans="1:5">
      <c r="A468" s="170" t="s">
        <v>0</v>
      </c>
      <c r="B468" s="171" t="s">
        <v>28</v>
      </c>
      <c r="C468" s="470" t="s">
        <v>4</v>
      </c>
      <c r="D468" s="189" t="s">
        <v>1094</v>
      </c>
      <c r="E468" s="468" t="s">
        <v>1104</v>
      </c>
    </row>
    <row r="469" spans="1:5" ht="15.75" thickBot="1">
      <c r="A469" s="172" t="s">
        <v>1</v>
      </c>
      <c r="B469" s="173" t="s">
        <v>3</v>
      </c>
      <c r="C469" s="471"/>
      <c r="D469" s="190"/>
      <c r="E469" s="469"/>
    </row>
    <row r="470" spans="1:5">
      <c r="A470" s="6" t="s">
        <v>1780</v>
      </c>
      <c r="B470" s="6" t="s">
        <v>1781</v>
      </c>
      <c r="C470" s="223">
        <v>4364</v>
      </c>
      <c r="D470" s="234">
        <f>+'Cover Sheet'!$B$33</f>
        <v>0.3</v>
      </c>
      <c r="E470" s="212">
        <f>+C470*(1-D470)</f>
        <v>3054.7999999999997</v>
      </c>
    </row>
    <row r="471" spans="1:5" s="384" customFormat="1">
      <c r="A471" s="6" t="s">
        <v>255</v>
      </c>
      <c r="B471" s="6" t="s">
        <v>76</v>
      </c>
      <c r="C471" s="391">
        <v>3879</v>
      </c>
      <c r="D471" s="234">
        <f>+'Cover Sheet'!$B$33</f>
        <v>0.3</v>
      </c>
      <c r="E471" s="212">
        <f>+C471*(1-D471)</f>
        <v>2715.2999999999997</v>
      </c>
    </row>
    <row r="472" spans="1:5">
      <c r="A472" s="6" t="s">
        <v>256</v>
      </c>
      <c r="B472" s="6" t="s">
        <v>77</v>
      </c>
      <c r="C472" s="223">
        <v>1569</v>
      </c>
      <c r="D472" s="234">
        <f>+'Cover Sheet'!$B$33</f>
        <v>0.3</v>
      </c>
      <c r="E472" s="212">
        <f>+C472*(1-D472)</f>
        <v>1098.3</v>
      </c>
    </row>
    <row r="473" spans="1:5">
      <c r="A473" s="6"/>
      <c r="B473" s="6"/>
      <c r="C473" s="223"/>
    </row>
    <row r="474" spans="1:5">
      <c r="A474" s="12" t="s">
        <v>33</v>
      </c>
      <c r="B474" s="12" t="s">
        <v>1309</v>
      </c>
      <c r="C474" s="12" t="s">
        <v>1782</v>
      </c>
    </row>
    <row r="475" spans="1:5">
      <c r="A475" s="320" t="s">
        <v>246</v>
      </c>
      <c r="B475" s="320" t="s">
        <v>246</v>
      </c>
      <c r="C475" s="364" t="s">
        <v>246</v>
      </c>
    </row>
    <row r="476" spans="1:5">
      <c r="A476" s="234"/>
      <c r="B476" s="320" t="s">
        <v>281</v>
      </c>
      <c r="C476" s="364" t="s">
        <v>1820</v>
      </c>
    </row>
    <row r="477" spans="1:5">
      <c r="A477" s="234"/>
      <c r="B477" s="338"/>
    </row>
    <row r="478" spans="1:5" ht="25.5">
      <c r="A478" s="234"/>
      <c r="B478" s="364" t="s">
        <v>2001</v>
      </c>
    </row>
    <row r="479" spans="1:5" ht="15.75" thickBot="1">
      <c r="A479" s="234"/>
      <c r="B479" s="21"/>
    </row>
    <row r="480" spans="1:5">
      <c r="A480" s="170" t="s">
        <v>0</v>
      </c>
      <c r="B480" s="171" t="s">
        <v>1606</v>
      </c>
      <c r="C480" s="470" t="s">
        <v>4</v>
      </c>
      <c r="D480" s="189" t="s">
        <v>1094</v>
      </c>
      <c r="E480" s="468" t="s">
        <v>1104</v>
      </c>
    </row>
    <row r="481" spans="1:5" ht="15.75" thickBot="1">
      <c r="A481" s="172" t="s">
        <v>1</v>
      </c>
      <c r="B481" s="173" t="s">
        <v>3</v>
      </c>
      <c r="C481" s="471"/>
      <c r="D481" s="190"/>
      <c r="E481" s="469"/>
    </row>
    <row r="482" spans="1:5">
      <c r="A482" s="6" t="s">
        <v>1636</v>
      </c>
      <c r="B482" s="6" t="s">
        <v>1635</v>
      </c>
      <c r="C482" s="223">
        <v>5697</v>
      </c>
      <c r="D482" s="234">
        <f>+'Cover Sheet'!$B$33</f>
        <v>0.3</v>
      </c>
      <c r="E482" s="212">
        <f>+C482*(1-D482)</f>
        <v>3987.8999999999996</v>
      </c>
    </row>
    <row r="483" spans="1:5">
      <c r="A483"/>
      <c r="B483" s="3" t="s">
        <v>1821</v>
      </c>
      <c r="C483" s="248"/>
    </row>
    <row r="484" spans="1:5">
      <c r="A484" s="6" t="s">
        <v>260</v>
      </c>
      <c r="B484" s="6" t="s">
        <v>261</v>
      </c>
      <c r="C484" s="223">
        <v>2033</v>
      </c>
      <c r="D484" s="234">
        <f>+'Cover Sheet'!$B$33</f>
        <v>0.3</v>
      </c>
      <c r="E484" s="212">
        <f>+C484*(1-D484)</f>
        <v>1423.1</v>
      </c>
    </row>
    <row r="485" spans="1:5">
      <c r="A485"/>
      <c r="B485" s="3" t="s">
        <v>284</v>
      </c>
      <c r="C485" s="248"/>
    </row>
    <row r="486" spans="1:5" s="384" customFormat="1" ht="15.75" thickBot="1">
      <c r="B486" s="3"/>
      <c r="C486" s="248"/>
      <c r="D486" s="234"/>
      <c r="E486" s="235"/>
    </row>
    <row r="487" spans="1:5">
      <c r="A487" s="170" t="s">
        <v>0</v>
      </c>
      <c r="B487" s="171" t="s">
        <v>6</v>
      </c>
      <c r="C487" s="470" t="s">
        <v>4</v>
      </c>
      <c r="D487" s="189" t="s">
        <v>1094</v>
      </c>
      <c r="E487" s="468" t="s">
        <v>1104</v>
      </c>
    </row>
    <row r="488" spans="1:5" ht="15.75" thickBot="1">
      <c r="A488" s="172" t="s">
        <v>1</v>
      </c>
      <c r="B488" s="173" t="s">
        <v>3</v>
      </c>
      <c r="C488" s="471"/>
      <c r="D488" s="190"/>
      <c r="E488" s="469"/>
    </row>
    <row r="489" spans="1:5">
      <c r="A489" s="15" t="s">
        <v>282</v>
      </c>
      <c r="B489" s="15" t="s">
        <v>269</v>
      </c>
      <c r="C489" s="223">
        <v>2775</v>
      </c>
      <c r="D489" s="234">
        <f>+'Cover Sheet'!$B$33</f>
        <v>0.3</v>
      </c>
      <c r="E489" s="212">
        <f>+C489*(1-D489)</f>
        <v>1942.4999999999998</v>
      </c>
    </row>
    <row r="490" spans="1:5">
      <c r="A490"/>
      <c r="B490" s="3" t="s">
        <v>283</v>
      </c>
      <c r="C490" s="248"/>
    </row>
    <row r="491" spans="1:5">
      <c r="A491" s="6" t="s">
        <v>258</v>
      </c>
      <c r="B491" s="6" t="s">
        <v>241</v>
      </c>
      <c r="C491" s="223">
        <v>203</v>
      </c>
      <c r="D491" s="234">
        <f>+'Cover Sheet'!$B$33</f>
        <v>0.3</v>
      </c>
      <c r="E491" s="212">
        <f>+C491*(1-D491)</f>
        <v>142.1</v>
      </c>
    </row>
    <row r="492" spans="1:5">
      <c r="A492" s="9" t="s">
        <v>1633</v>
      </c>
      <c r="B492" s="9" t="s">
        <v>1736</v>
      </c>
      <c r="C492" s="223">
        <v>2430</v>
      </c>
      <c r="D492" s="234">
        <f>+'Cover Sheet'!$B$33</f>
        <v>0.3</v>
      </c>
      <c r="E492" s="212">
        <f>+C492*(1-D492)</f>
        <v>1701</v>
      </c>
    </row>
    <row r="493" spans="1:5">
      <c r="A493" s="9"/>
      <c r="B493" s="36" t="s">
        <v>1333</v>
      </c>
      <c r="C493" s="223"/>
      <c r="E493" s="212"/>
    </row>
    <row r="494" spans="1:5">
      <c r="A494" s="9"/>
      <c r="B494" s="36" t="s">
        <v>1332</v>
      </c>
      <c r="C494" s="223"/>
      <c r="E494" s="212"/>
    </row>
    <row r="495" spans="1:5">
      <c r="A495" s="9" t="s">
        <v>1637</v>
      </c>
      <c r="B495" s="9" t="s">
        <v>1737</v>
      </c>
      <c r="C495" s="223">
        <v>2430</v>
      </c>
      <c r="D495" s="234">
        <f>+'Cover Sheet'!$B$33</f>
        <v>0.3</v>
      </c>
      <c r="E495" s="212">
        <f>+C495*(1-D495)</f>
        <v>1701</v>
      </c>
    </row>
    <row r="496" spans="1:5" s="384" customFormat="1">
      <c r="A496" s="387" t="s">
        <v>1732</v>
      </c>
      <c r="B496" s="387" t="s">
        <v>1734</v>
      </c>
      <c r="C496" s="391">
        <v>2930</v>
      </c>
      <c r="D496" s="234">
        <f>+'Cover Sheet'!$B$33</f>
        <v>0.3</v>
      </c>
      <c r="E496" s="212">
        <f>+C496*(1-D496)</f>
        <v>2051</v>
      </c>
    </row>
    <row r="497" spans="1:5" s="384" customFormat="1">
      <c r="A497" s="387"/>
      <c r="B497" s="36" t="s">
        <v>1728</v>
      </c>
      <c r="C497" s="391"/>
      <c r="D497" s="234"/>
      <c r="E497" s="212"/>
    </row>
    <row r="498" spans="1:5" s="384" customFormat="1">
      <c r="A498" s="387" t="s">
        <v>1733</v>
      </c>
      <c r="B498" s="387" t="s">
        <v>1735</v>
      </c>
      <c r="C498" s="391">
        <v>2930</v>
      </c>
      <c r="D498" s="234">
        <f>+'Cover Sheet'!$B$33</f>
        <v>0.3</v>
      </c>
      <c r="E498" s="212">
        <f>+C498*(1-D498)</f>
        <v>2051</v>
      </c>
    </row>
    <row r="499" spans="1:5" s="384" customFormat="1">
      <c r="A499" s="387"/>
      <c r="B499" s="36" t="s">
        <v>1728</v>
      </c>
      <c r="C499" s="391"/>
      <c r="D499" s="234"/>
      <c r="E499" s="212"/>
    </row>
    <row r="500" spans="1:5">
      <c r="A500" s="9" t="s">
        <v>1509</v>
      </c>
      <c r="B500" s="9" t="s">
        <v>93</v>
      </c>
      <c r="C500" s="223">
        <v>397</v>
      </c>
      <c r="D500" s="234">
        <f>+'Cover Sheet'!$B$33</f>
        <v>0.3</v>
      </c>
      <c r="E500" s="212">
        <f>+C500*(1-D500)</f>
        <v>277.89999999999998</v>
      </c>
    </row>
    <row r="501" spans="1:5">
      <c r="A501" s="6" t="s">
        <v>263</v>
      </c>
      <c r="B501" s="6" t="s">
        <v>264</v>
      </c>
      <c r="C501" s="223">
        <v>1366</v>
      </c>
      <c r="D501" s="234">
        <f>+'Cover Sheet'!$B$33</f>
        <v>0.3</v>
      </c>
      <c r="E501" s="212">
        <f>+C501*(1-D501)</f>
        <v>956.19999999999993</v>
      </c>
    </row>
    <row r="502" spans="1:5">
      <c r="A502" s="6" t="s">
        <v>267</v>
      </c>
      <c r="B502" s="6" t="s">
        <v>251</v>
      </c>
      <c r="C502" s="223">
        <v>285</v>
      </c>
      <c r="D502" s="234">
        <f>+'Cover Sheet'!$B$33</f>
        <v>0.3</v>
      </c>
      <c r="E502" s="212">
        <f>+C502*(1-D502)</f>
        <v>199.5</v>
      </c>
    </row>
    <row r="503" spans="1:5">
      <c r="A503" s="9" t="s">
        <v>1596</v>
      </c>
      <c r="B503" s="9" t="s">
        <v>1810</v>
      </c>
      <c r="C503" s="223">
        <v>498</v>
      </c>
      <c r="D503" s="234">
        <f>+'Cover Sheet'!$B$33</f>
        <v>0.3</v>
      </c>
      <c r="E503" s="212">
        <f>+C503*(1-D503)</f>
        <v>348.59999999999997</v>
      </c>
    </row>
    <row r="504" spans="1:5">
      <c r="A504" s="9"/>
      <c r="B504" s="11" t="s">
        <v>44</v>
      </c>
      <c r="C504" s="223"/>
      <c r="E504" s="212"/>
    </row>
    <row r="505" spans="1:5" ht="15.75" thickBot="1">
      <c r="A505" s="9"/>
      <c r="B505" s="11"/>
      <c r="C505" s="223"/>
      <c r="E505" s="212"/>
    </row>
    <row r="506" spans="1:5">
      <c r="A506" s="170" t="s">
        <v>0</v>
      </c>
      <c r="B506" s="171" t="s">
        <v>1604</v>
      </c>
      <c r="C506" s="470" t="s">
        <v>4</v>
      </c>
      <c r="D506" s="189" t="s">
        <v>1094</v>
      </c>
      <c r="E506" s="468" t="s">
        <v>1104</v>
      </c>
    </row>
    <row r="507" spans="1:5" ht="15.75" thickBot="1">
      <c r="A507" s="172" t="s">
        <v>1</v>
      </c>
      <c r="B507" s="173" t="s">
        <v>3</v>
      </c>
      <c r="C507" s="471"/>
      <c r="D507" s="190"/>
      <c r="E507" s="469"/>
    </row>
    <row r="508" spans="1:5">
      <c r="A508" s="6" t="s">
        <v>265</v>
      </c>
      <c r="B508" s="6" t="s">
        <v>266</v>
      </c>
      <c r="C508" s="223">
        <v>2683</v>
      </c>
      <c r="D508" s="234">
        <f>+'Cover Sheet'!$B$33</f>
        <v>0.3</v>
      </c>
      <c r="E508" s="212">
        <f>+C508*(1-D508)</f>
        <v>1878.1</v>
      </c>
    </row>
    <row r="509" spans="1:5">
      <c r="A509"/>
      <c r="B509" s="3" t="s">
        <v>285</v>
      </c>
      <c r="C509" s="248"/>
    </row>
    <row r="510" spans="1:5">
      <c r="A510" s="9"/>
      <c r="B510" s="11"/>
      <c r="C510" s="223"/>
      <c r="E510" s="212"/>
    </row>
    <row r="511" spans="1:5" ht="15.75" thickBot="1">
      <c r="A511" s="36"/>
      <c r="C511" s="248"/>
    </row>
    <row r="512" spans="1:5">
      <c r="A512" s="170" t="s">
        <v>0</v>
      </c>
      <c r="B512" s="171" t="s">
        <v>240</v>
      </c>
      <c r="C512" s="470" t="s">
        <v>4</v>
      </c>
      <c r="D512" s="189" t="s">
        <v>1094</v>
      </c>
      <c r="E512" s="468" t="s">
        <v>1104</v>
      </c>
    </row>
    <row r="513" spans="1:5" ht="15.75" thickBot="1">
      <c r="A513" s="172" t="s">
        <v>1</v>
      </c>
      <c r="B513" s="173" t="s">
        <v>3</v>
      </c>
      <c r="C513" s="471"/>
      <c r="D513" s="190"/>
      <c r="E513" s="469"/>
    </row>
    <row r="514" spans="1:5">
      <c r="A514" s="9" t="s">
        <v>1638</v>
      </c>
      <c r="B514" s="93" t="s">
        <v>1597</v>
      </c>
      <c r="C514" s="246">
        <v>75688</v>
      </c>
      <c r="D514" s="234">
        <f>+'Cover Sheet'!$B$33</f>
        <v>0.3</v>
      </c>
      <c r="E514" s="212">
        <f>+C514*(1-D514)</f>
        <v>52981.599999999999</v>
      </c>
    </row>
    <row r="515" spans="1:5">
      <c r="A515" s="82"/>
      <c r="B515" s="83"/>
      <c r="C515" s="247"/>
      <c r="D515" s="214"/>
      <c r="E515" s="239"/>
    </row>
    <row r="516" spans="1:5">
      <c r="A516" s="82"/>
      <c r="B516" s="83"/>
      <c r="C516" s="247"/>
      <c r="D516" s="214"/>
      <c r="E516" s="239"/>
    </row>
    <row r="517" spans="1:5">
      <c r="A517" s="82"/>
      <c r="B517" s="83"/>
      <c r="C517" s="247"/>
      <c r="D517" s="214"/>
      <c r="E517" s="239"/>
    </row>
    <row r="518" spans="1:5">
      <c r="A518" s="82"/>
      <c r="B518" s="83"/>
      <c r="C518" s="247"/>
      <c r="D518" s="214"/>
      <c r="E518" s="239"/>
    </row>
    <row r="519" spans="1:5">
      <c r="A519" s="82"/>
      <c r="B519" s="83"/>
      <c r="C519" s="247"/>
      <c r="D519" s="214"/>
      <c r="E519" s="239"/>
    </row>
    <row r="520" spans="1:5">
      <c r="A520" s="82"/>
      <c r="B520" s="83"/>
      <c r="C520" s="247"/>
      <c r="D520" s="214"/>
      <c r="E520" s="239"/>
    </row>
    <row r="521" spans="1:5">
      <c r="A521" s="82"/>
      <c r="B521" s="83"/>
      <c r="C521" s="247"/>
      <c r="D521" s="214"/>
      <c r="E521" s="239"/>
    </row>
    <row r="522" spans="1:5">
      <c r="A522" s="82"/>
      <c r="B522" s="83"/>
      <c r="C522" s="247"/>
      <c r="D522" s="214"/>
      <c r="E522" s="239"/>
    </row>
    <row r="523" spans="1:5">
      <c r="A523" s="82"/>
      <c r="B523" s="83"/>
      <c r="C523" s="247"/>
      <c r="D523" s="214"/>
      <c r="E523" s="239"/>
    </row>
    <row r="524" spans="1:5" ht="15.75" thickBot="1">
      <c r="A524" s="82"/>
      <c r="B524" s="83"/>
      <c r="C524" s="247"/>
      <c r="D524" s="214"/>
      <c r="E524" s="239"/>
    </row>
    <row r="525" spans="1:5">
      <c r="A525" s="170" t="s">
        <v>0</v>
      </c>
      <c r="B525" s="171" t="s">
        <v>51</v>
      </c>
      <c r="C525" s="470" t="s">
        <v>4</v>
      </c>
      <c r="D525" s="189" t="s">
        <v>1094</v>
      </c>
      <c r="E525" s="468" t="s">
        <v>1104</v>
      </c>
    </row>
    <row r="526" spans="1:5" ht="15.75" thickBot="1">
      <c r="A526" s="172" t="s">
        <v>1</v>
      </c>
      <c r="B526" s="173" t="s">
        <v>3</v>
      </c>
      <c r="C526" s="471"/>
      <c r="D526" s="190"/>
      <c r="E526" s="469"/>
    </row>
    <row r="527" spans="1:5">
      <c r="A527" s="6" t="s">
        <v>1822</v>
      </c>
      <c r="B527" s="6" t="s">
        <v>1768</v>
      </c>
      <c r="C527" s="223">
        <v>9382</v>
      </c>
      <c r="D527" s="234">
        <f>+'Cover Sheet'!$B$33</f>
        <v>0.3</v>
      </c>
      <c r="E527" s="212">
        <f>+C527*(1-D527)</f>
        <v>6567.4</v>
      </c>
    </row>
    <row r="528" spans="1:5" s="384" customFormat="1">
      <c r="A528" s="6" t="s">
        <v>1639</v>
      </c>
      <c r="B528" s="6" t="s">
        <v>68</v>
      </c>
      <c r="C528" s="391">
        <v>8906</v>
      </c>
      <c r="D528" s="234">
        <f>+'Cover Sheet'!$B$33</f>
        <v>0.3</v>
      </c>
      <c r="E528" s="212">
        <f>+C528*(1-D528)</f>
        <v>6234.2</v>
      </c>
    </row>
    <row r="529" spans="1:5" s="384" customFormat="1">
      <c r="A529" s="6" t="s">
        <v>1823</v>
      </c>
      <c r="B529" s="6" t="s">
        <v>1769</v>
      </c>
      <c r="C529" s="391">
        <v>4364</v>
      </c>
      <c r="D529" s="234">
        <f>+'Cover Sheet'!$B$33</f>
        <v>0.3</v>
      </c>
      <c r="E529" s="212">
        <f>+C529*(1-D529)</f>
        <v>3054.7999999999997</v>
      </c>
    </row>
    <row r="530" spans="1:5">
      <c r="A530" s="6" t="s">
        <v>1640</v>
      </c>
      <c r="B530" s="6" t="s">
        <v>68</v>
      </c>
      <c r="C530" s="223">
        <v>3879</v>
      </c>
      <c r="D530" s="234">
        <f>+'Cover Sheet'!$B$33</f>
        <v>0.3</v>
      </c>
      <c r="E530" s="212">
        <f>+C530*(1-D530)</f>
        <v>2715.2999999999997</v>
      </c>
    </row>
    <row r="531" spans="1:5">
      <c r="A531" s="6" t="s">
        <v>1641</v>
      </c>
      <c r="B531" s="6" t="s">
        <v>69</v>
      </c>
      <c r="C531" s="223">
        <v>1569</v>
      </c>
      <c r="D531" s="234">
        <f>+'Cover Sheet'!$B$33</f>
        <v>0.3</v>
      </c>
      <c r="E531" s="212">
        <f>+C531*(1-D531)</f>
        <v>1098.3</v>
      </c>
    </row>
    <row r="532" spans="1:5">
      <c r="A532" s="82"/>
      <c r="B532" s="83"/>
      <c r="C532" s="247"/>
      <c r="D532" s="214"/>
      <c r="E532" s="239"/>
    </row>
    <row r="533" spans="1:5" ht="25.5">
      <c r="A533" s="82"/>
      <c r="B533" s="368" t="s">
        <v>1651</v>
      </c>
      <c r="C533" s="247"/>
      <c r="D533" s="214"/>
      <c r="E533" s="239"/>
    </row>
    <row r="534" spans="1:5">
      <c r="A534" s="82"/>
      <c r="B534" s="368"/>
      <c r="C534" s="247"/>
      <c r="D534" s="214"/>
      <c r="E534" s="239"/>
    </row>
    <row r="535" spans="1:5">
      <c r="A535" s="12" t="s">
        <v>57</v>
      </c>
      <c r="B535" s="12" t="s">
        <v>2002</v>
      </c>
      <c r="C535" s="257" t="s">
        <v>59</v>
      </c>
      <c r="D535" s="257" t="s">
        <v>1773</v>
      </c>
      <c r="E535" s="239"/>
    </row>
    <row r="536" spans="1:5">
      <c r="A536" s="320" t="s">
        <v>246</v>
      </c>
      <c r="B536" s="320" t="s">
        <v>1824</v>
      </c>
      <c r="C536" s="258" t="s">
        <v>246</v>
      </c>
      <c r="D536" s="258" t="s">
        <v>246</v>
      </c>
      <c r="E536" s="239"/>
    </row>
    <row r="537" spans="1:5">
      <c r="A537" s="82"/>
      <c r="B537" s="320" t="s">
        <v>1825</v>
      </c>
      <c r="C537" s="258" t="s">
        <v>1181</v>
      </c>
      <c r="D537" s="258" t="s">
        <v>1826</v>
      </c>
      <c r="E537" s="239"/>
    </row>
    <row r="538" spans="1:5" ht="25.5">
      <c r="A538" s="82"/>
      <c r="B538" s="88"/>
      <c r="C538" s="258" t="s">
        <v>1422</v>
      </c>
      <c r="D538" s="258" t="s">
        <v>1422</v>
      </c>
      <c r="E538" s="239"/>
    </row>
    <row r="539" spans="1:5" ht="25.5">
      <c r="A539" s="82"/>
      <c r="B539" s="92"/>
      <c r="C539" s="258" t="s">
        <v>269</v>
      </c>
      <c r="D539" s="258" t="s">
        <v>269</v>
      </c>
      <c r="E539" s="239"/>
    </row>
    <row r="540" spans="1:5" ht="14.25" customHeight="1">
      <c r="A540" s="82"/>
      <c r="C540" s="258" t="s">
        <v>1792</v>
      </c>
      <c r="D540" s="258" t="s">
        <v>1792</v>
      </c>
      <c r="E540" s="239"/>
    </row>
    <row r="541" spans="1:5">
      <c r="A541" s="82"/>
      <c r="B541" s="92"/>
      <c r="C541" s="258" t="s">
        <v>251</v>
      </c>
      <c r="D541" s="258" t="s">
        <v>251</v>
      </c>
      <c r="E541" s="239"/>
    </row>
    <row r="542" spans="1:5" s="384" customFormat="1">
      <c r="A542" s="82"/>
      <c r="B542" s="92"/>
      <c r="C542" s="258" t="s">
        <v>93</v>
      </c>
      <c r="D542" s="258" t="s">
        <v>93</v>
      </c>
      <c r="E542" s="239"/>
    </row>
    <row r="543" spans="1:5" ht="38.25">
      <c r="A543" s="82"/>
      <c r="B543" s="367" t="s">
        <v>2003</v>
      </c>
      <c r="C543" s="363" t="s">
        <v>44</v>
      </c>
      <c r="D543" s="214"/>
      <c r="E543" s="239"/>
    </row>
    <row r="544" spans="1:5" ht="15.75" thickBot="1">
      <c r="A544" s="82"/>
      <c r="B544" s="83"/>
      <c r="C544" s="363"/>
      <c r="D544" s="214"/>
      <c r="E544" s="239"/>
    </row>
    <row r="545" spans="1:5">
      <c r="A545" s="170" t="s">
        <v>0</v>
      </c>
      <c r="B545" s="171" t="s">
        <v>1606</v>
      </c>
      <c r="C545" s="470" t="s">
        <v>4</v>
      </c>
      <c r="D545" s="189" t="s">
        <v>1094</v>
      </c>
      <c r="E545" s="468" t="s">
        <v>1104</v>
      </c>
    </row>
    <row r="546" spans="1:5" ht="15.75" thickBot="1">
      <c r="A546" s="172" t="s">
        <v>1</v>
      </c>
      <c r="B546" s="173" t="s">
        <v>3</v>
      </c>
      <c r="C546" s="471"/>
      <c r="D546" s="190"/>
      <c r="E546" s="469"/>
    </row>
    <row r="547" spans="1:5">
      <c r="A547" s="82" t="s">
        <v>1642</v>
      </c>
      <c r="B547" s="15" t="s">
        <v>1305</v>
      </c>
      <c r="C547" s="223">
        <v>5897</v>
      </c>
      <c r="D547" s="234">
        <f>+'Cover Sheet'!$B$33</f>
        <v>0.3</v>
      </c>
      <c r="E547" s="212">
        <f>+C547*(1-D547)</f>
        <v>4127.8999999999996</v>
      </c>
    </row>
    <row r="548" spans="1:5">
      <c r="A548" s="82"/>
      <c r="B548" s="3" t="s">
        <v>1827</v>
      </c>
      <c r="C548" s="248"/>
    </row>
    <row r="549" spans="1:5" ht="15.75" thickBot="1">
      <c r="A549" s="82"/>
      <c r="B549" s="83"/>
      <c r="C549" s="363" t="s">
        <v>44</v>
      </c>
      <c r="D549" s="214"/>
      <c r="E549" s="239"/>
    </row>
    <row r="550" spans="1:5">
      <c r="A550" s="170" t="s">
        <v>0</v>
      </c>
      <c r="B550" s="171" t="s">
        <v>6</v>
      </c>
      <c r="C550" s="470" t="s">
        <v>4</v>
      </c>
      <c r="D550" s="189" t="s">
        <v>1094</v>
      </c>
      <c r="E550" s="468" t="s">
        <v>1104</v>
      </c>
    </row>
    <row r="551" spans="1:5" ht="15.75" thickBot="1">
      <c r="A551" s="172" t="s">
        <v>1</v>
      </c>
      <c r="B551" s="173" t="s">
        <v>3</v>
      </c>
      <c r="C551" s="471"/>
      <c r="D551" s="190"/>
      <c r="E551" s="469"/>
    </row>
    <row r="552" spans="1:5">
      <c r="A552" s="82" t="s">
        <v>1643</v>
      </c>
      <c r="B552" s="15" t="s">
        <v>269</v>
      </c>
      <c r="C552" s="223">
        <v>2775</v>
      </c>
      <c r="D552" s="234">
        <f>+'Cover Sheet'!$B$33</f>
        <v>0.3</v>
      </c>
      <c r="E552" s="212">
        <f>+C552*(1-D552)</f>
        <v>1942.4999999999998</v>
      </c>
    </row>
    <row r="553" spans="1:5">
      <c r="A553" s="82"/>
      <c r="B553" s="3" t="s">
        <v>283</v>
      </c>
      <c r="C553" s="248"/>
    </row>
    <row r="554" spans="1:5">
      <c r="A554" s="82" t="s">
        <v>1644</v>
      </c>
      <c r="B554" s="6" t="s">
        <v>241</v>
      </c>
      <c r="C554" s="223">
        <v>203</v>
      </c>
      <c r="D554" s="234">
        <f>+'Cover Sheet'!$B$33</f>
        <v>0.3</v>
      </c>
      <c r="E554" s="212">
        <f>+C554*(1-D554)</f>
        <v>142.1</v>
      </c>
    </row>
    <row r="555" spans="1:5">
      <c r="A555" s="9" t="s">
        <v>1645</v>
      </c>
      <c r="B555" s="9" t="s">
        <v>1335</v>
      </c>
      <c r="C555" s="223">
        <v>2430</v>
      </c>
      <c r="D555" s="234">
        <f>+'Cover Sheet'!$B$33</f>
        <v>0.3</v>
      </c>
      <c r="E555" s="212">
        <f>+C555*(1-D555)</f>
        <v>1701</v>
      </c>
    </row>
    <row r="556" spans="1:5">
      <c r="A556" s="9" t="s">
        <v>1646</v>
      </c>
      <c r="B556" s="9" t="s">
        <v>1336</v>
      </c>
      <c r="C556" s="223">
        <v>2430</v>
      </c>
      <c r="D556" s="234">
        <f>+'Cover Sheet'!$B$33</f>
        <v>0.3</v>
      </c>
      <c r="E556" s="212">
        <f>+C556*(1-D556)</f>
        <v>1701</v>
      </c>
    </row>
    <row r="557" spans="1:5">
      <c r="A557" s="9"/>
      <c r="B557" s="36" t="s">
        <v>1337</v>
      </c>
      <c r="C557" s="223"/>
      <c r="E557" s="212"/>
    </row>
    <row r="558" spans="1:5" s="384" customFormat="1">
      <c r="A558" s="387" t="s">
        <v>1738</v>
      </c>
      <c r="B558" s="387" t="s">
        <v>1739</v>
      </c>
      <c r="C558" s="391">
        <v>2930</v>
      </c>
      <c r="D558" s="234">
        <f>+'Cover Sheet'!$B$33</f>
        <v>0.3</v>
      </c>
      <c r="E558" s="212">
        <f>+C558*(1-D558)</f>
        <v>2051</v>
      </c>
    </row>
    <row r="559" spans="1:5" s="384" customFormat="1">
      <c r="A559" s="387"/>
      <c r="B559" s="36" t="s">
        <v>1731</v>
      </c>
      <c r="C559" s="391"/>
      <c r="D559" s="234"/>
      <c r="E559" s="212"/>
    </row>
    <row r="560" spans="1:5">
      <c r="A560" s="82" t="s">
        <v>1647</v>
      </c>
      <c r="B560" s="6" t="s">
        <v>93</v>
      </c>
      <c r="C560" s="223">
        <v>397</v>
      </c>
      <c r="D560" s="234">
        <f>+'Cover Sheet'!$B$33</f>
        <v>0.3</v>
      </c>
      <c r="E560" s="212">
        <f>+C560*(1-D560)</f>
        <v>277.89999999999998</v>
      </c>
    </row>
    <row r="561" spans="1:5">
      <c r="A561" s="82" t="s">
        <v>1648</v>
      </c>
      <c r="B561" s="6" t="s">
        <v>264</v>
      </c>
      <c r="C561" s="223">
        <v>1366</v>
      </c>
      <c r="D561" s="234">
        <f>+'Cover Sheet'!$B$33</f>
        <v>0.3</v>
      </c>
      <c r="E561" s="212">
        <f>+C561*(1-D561)</f>
        <v>956.19999999999993</v>
      </c>
    </row>
    <row r="562" spans="1:5">
      <c r="A562" s="82" t="s">
        <v>1650</v>
      </c>
      <c r="B562" s="6" t="s">
        <v>251</v>
      </c>
      <c r="C562" s="223">
        <v>285</v>
      </c>
      <c r="D562" s="234">
        <f>+'Cover Sheet'!$B$33</f>
        <v>0.3</v>
      </c>
      <c r="E562" s="212">
        <f>+C562*(1-D562)</f>
        <v>199.5</v>
      </c>
    </row>
    <row r="563" spans="1:5">
      <c r="A563" s="9" t="s">
        <v>1598</v>
      </c>
      <c r="B563" s="9" t="s">
        <v>1810</v>
      </c>
      <c r="C563" s="223">
        <v>498</v>
      </c>
      <c r="D563" s="234">
        <f>+'Cover Sheet'!$B$33</f>
        <v>0.3</v>
      </c>
      <c r="E563" s="212">
        <f>+C563*(1-D563)</f>
        <v>348.59999999999997</v>
      </c>
    </row>
    <row r="564" spans="1:5">
      <c r="A564" s="9"/>
      <c r="B564" s="11" t="s">
        <v>44</v>
      </c>
      <c r="C564" s="223"/>
      <c r="E564" s="212"/>
    </row>
    <row r="565" spans="1:5" ht="15.75" thickBot="1">
      <c r="A565" s="9"/>
      <c r="B565" s="11"/>
      <c r="C565" s="223"/>
      <c r="E565" s="212"/>
    </row>
    <row r="566" spans="1:5">
      <c r="A566" s="170" t="s">
        <v>0</v>
      </c>
      <c r="B566" s="171" t="s">
        <v>1604</v>
      </c>
      <c r="C566" s="470" t="s">
        <v>4</v>
      </c>
      <c r="D566" s="189" t="s">
        <v>1094</v>
      </c>
      <c r="E566" s="468" t="s">
        <v>1104</v>
      </c>
    </row>
    <row r="567" spans="1:5" ht="15.75" thickBot="1">
      <c r="A567" s="172" t="s">
        <v>1</v>
      </c>
      <c r="B567" s="173" t="s">
        <v>3</v>
      </c>
      <c r="C567" s="471"/>
      <c r="D567" s="190"/>
      <c r="E567" s="469"/>
    </row>
    <row r="568" spans="1:5">
      <c r="A568" s="6" t="s">
        <v>1649</v>
      </c>
      <c r="B568" s="6" t="s">
        <v>266</v>
      </c>
      <c r="C568" s="223">
        <v>2683</v>
      </c>
      <c r="D568" s="234">
        <f>+'Cover Sheet'!$B$33</f>
        <v>0.3</v>
      </c>
      <c r="E568" s="212">
        <f>+C568*(1-D568)</f>
        <v>1878.1</v>
      </c>
    </row>
    <row r="569" spans="1:5">
      <c r="A569"/>
      <c r="B569" s="3" t="s">
        <v>285</v>
      </c>
      <c r="C569" s="248"/>
    </row>
    <row r="570" spans="1:5">
      <c r="A570"/>
      <c r="B570" s="3"/>
      <c r="C570" s="248"/>
    </row>
    <row r="571" spans="1:5">
      <c r="A571"/>
      <c r="B571" s="3"/>
      <c r="C571" s="248"/>
    </row>
    <row r="572" spans="1:5" ht="15.75" thickBot="1"/>
    <row r="573" spans="1:5">
      <c r="A573" s="170" t="s">
        <v>0</v>
      </c>
      <c r="B573" s="171" t="s">
        <v>240</v>
      </c>
      <c r="C573" s="470" t="s">
        <v>4</v>
      </c>
      <c r="D573" s="189" t="s">
        <v>1094</v>
      </c>
      <c r="E573" s="468" t="s">
        <v>1104</v>
      </c>
    </row>
    <row r="574" spans="1:5" ht="15.75" thickBot="1">
      <c r="A574" s="172" t="s">
        <v>1</v>
      </c>
      <c r="B574" s="173" t="s">
        <v>3</v>
      </c>
      <c r="C574" s="471"/>
      <c r="D574" s="190"/>
      <c r="E574" s="469"/>
    </row>
    <row r="575" spans="1:5">
      <c r="A575" s="9" t="s">
        <v>1571</v>
      </c>
      <c r="B575" s="93" t="s">
        <v>1572</v>
      </c>
      <c r="C575" s="246">
        <v>82628</v>
      </c>
      <c r="D575" s="234">
        <f>+'Cover Sheet'!$B$34</f>
        <v>0.24</v>
      </c>
      <c r="E575" s="212">
        <f>+C575*(1-D575)</f>
        <v>62797.279999999999</v>
      </c>
    </row>
    <row r="576" spans="1:5">
      <c r="A576" s="43"/>
      <c r="B576"/>
    </row>
    <row r="577" spans="1:5">
      <c r="A577" s="43"/>
      <c r="B577"/>
    </row>
    <row r="578" spans="1:5">
      <c r="A578" s="43"/>
      <c r="B578"/>
    </row>
    <row r="579" spans="1:5">
      <c r="A579" s="43"/>
      <c r="B579"/>
    </row>
    <row r="580" spans="1:5" ht="42.75" customHeight="1">
      <c r="A580" s="43"/>
      <c r="B580"/>
    </row>
    <row r="581" spans="1:5">
      <c r="A581" s="43"/>
      <c r="B581"/>
    </row>
    <row r="582" spans="1:5">
      <c r="A582" s="43"/>
      <c r="B582"/>
    </row>
    <row r="583" spans="1:5">
      <c r="A583" s="43"/>
      <c r="B583"/>
    </row>
    <row r="584" spans="1:5" ht="15.75" thickBot="1">
      <c r="A584" s="43"/>
      <c r="B584"/>
    </row>
    <row r="585" spans="1:5">
      <c r="A585" s="170" t="s">
        <v>0</v>
      </c>
      <c r="B585" s="171" t="s">
        <v>1604</v>
      </c>
      <c r="C585" s="470" t="s">
        <v>4</v>
      </c>
      <c r="D585" s="189" t="s">
        <v>1094</v>
      </c>
      <c r="E585" s="468" t="s">
        <v>1104</v>
      </c>
    </row>
    <row r="586" spans="1:5" ht="15.75" thickBot="1">
      <c r="A586" s="172" t="s">
        <v>1</v>
      </c>
      <c r="B586" s="173" t="s">
        <v>3</v>
      </c>
      <c r="C586" s="471"/>
      <c r="D586" s="190"/>
      <c r="E586" s="469"/>
    </row>
    <row r="587" spans="1:5">
      <c r="A587" s="6" t="s">
        <v>1573</v>
      </c>
      <c r="B587" s="6" t="s">
        <v>266</v>
      </c>
      <c r="C587" s="223">
        <v>1030</v>
      </c>
      <c r="D587" s="234">
        <f>+'Cover Sheet'!$B$34</f>
        <v>0.24</v>
      </c>
      <c r="E587" s="212">
        <f>+C587*(1-D587)</f>
        <v>782.8</v>
      </c>
    </row>
    <row r="588" spans="1:5">
      <c r="A588"/>
      <c r="B588" s="3" t="s">
        <v>288</v>
      </c>
    </row>
    <row r="589" spans="1:5">
      <c r="A589"/>
      <c r="B589" s="3"/>
    </row>
    <row r="590" spans="1:5" ht="15.75" thickBot="1"/>
    <row r="591" spans="1:5">
      <c r="A591" s="170" t="s">
        <v>0</v>
      </c>
      <c r="B591" s="171" t="s">
        <v>240</v>
      </c>
      <c r="C591" s="470" t="s">
        <v>4</v>
      </c>
      <c r="D591" s="189" t="s">
        <v>1094</v>
      </c>
      <c r="E591" s="468" t="s">
        <v>1104</v>
      </c>
    </row>
    <row r="592" spans="1:5" ht="15.75" thickBot="1">
      <c r="A592" s="172" t="s">
        <v>1</v>
      </c>
      <c r="B592" s="173" t="s">
        <v>3</v>
      </c>
      <c r="C592" s="471"/>
      <c r="D592" s="190"/>
      <c r="E592" s="469"/>
    </row>
    <row r="593" spans="1:5">
      <c r="A593" s="9" t="s">
        <v>1574</v>
      </c>
      <c r="B593" s="93" t="s">
        <v>1575</v>
      </c>
      <c r="C593" s="246">
        <v>103927</v>
      </c>
      <c r="D593" s="234">
        <f>+'Cover Sheet'!$B$34</f>
        <v>0.24</v>
      </c>
      <c r="E593" s="212">
        <f>+C593*(1-D593)</f>
        <v>78984.52</v>
      </c>
    </row>
    <row r="594" spans="1:5">
      <c r="A594" s="43"/>
      <c r="B594"/>
    </row>
    <row r="595" spans="1:5">
      <c r="A595" s="43"/>
      <c r="B595"/>
    </row>
    <row r="596" spans="1:5">
      <c r="A596" s="43"/>
      <c r="B596"/>
    </row>
    <row r="597" spans="1:5">
      <c r="A597" s="43"/>
      <c r="B597"/>
    </row>
    <row r="598" spans="1:5">
      <c r="A598" s="43"/>
      <c r="B598"/>
    </row>
    <row r="599" spans="1:5">
      <c r="A599" s="43"/>
      <c r="B599"/>
    </row>
    <row r="600" spans="1:5">
      <c r="A600" s="43"/>
      <c r="B600"/>
    </row>
    <row r="601" spans="1:5">
      <c r="A601" s="43"/>
      <c r="B601"/>
    </row>
    <row r="602" spans="1:5" ht="15.75" thickBot="1">
      <c r="A602" s="43"/>
      <c r="B602"/>
    </row>
    <row r="603" spans="1:5">
      <c r="A603" s="170" t="s">
        <v>0</v>
      </c>
      <c r="B603" s="171" t="s">
        <v>1604</v>
      </c>
      <c r="C603" s="470" t="s">
        <v>4</v>
      </c>
      <c r="D603" s="189" t="s">
        <v>1094</v>
      </c>
      <c r="E603" s="468" t="s">
        <v>1104</v>
      </c>
    </row>
    <row r="604" spans="1:5" ht="15.75" thickBot="1">
      <c r="A604" s="172" t="s">
        <v>1</v>
      </c>
      <c r="B604" s="173" t="s">
        <v>3</v>
      </c>
      <c r="C604" s="471"/>
      <c r="D604" s="190"/>
      <c r="E604" s="469"/>
    </row>
    <row r="605" spans="1:5">
      <c r="A605" s="6" t="s">
        <v>1576</v>
      </c>
      <c r="B605" s="6" t="s">
        <v>266</v>
      </c>
      <c r="C605" s="223">
        <v>1030</v>
      </c>
      <c r="D605" s="234">
        <f>+'Cover Sheet'!$B$34</f>
        <v>0.24</v>
      </c>
      <c r="E605" s="212">
        <f>+C605*(1-D605)</f>
        <v>782.8</v>
      </c>
    </row>
    <row r="606" spans="1:5">
      <c r="A606"/>
      <c r="B606" s="3" t="s">
        <v>288</v>
      </c>
    </row>
    <row r="607" spans="1:5">
      <c r="A607" s="3"/>
      <c r="B607"/>
    </row>
  </sheetData>
  <customSheetViews>
    <customSheetView guid="{BD9C76A3-834A-481F-AAAA-20F96554093A}">
      <selection activeCell="B2" sqref="B2"/>
      <pageMargins left="0.7" right="0.7" top="0.75" bottom="0.75" header="0.3" footer="0.3"/>
    </customSheetView>
  </customSheetViews>
  <mergeCells count="101">
    <mergeCell ref="C15:C16"/>
    <mergeCell ref="E15:E16"/>
    <mergeCell ref="C27:C28"/>
    <mergeCell ref="E27:E28"/>
    <mergeCell ref="C36:C37"/>
    <mergeCell ref="E36:E37"/>
    <mergeCell ref="C81:C82"/>
    <mergeCell ref="E81:E82"/>
    <mergeCell ref="C120:C121"/>
    <mergeCell ref="E120:E121"/>
    <mergeCell ref="C43:C44"/>
    <mergeCell ref="C59:C60"/>
    <mergeCell ref="C222:C223"/>
    <mergeCell ref="C229:C230"/>
    <mergeCell ref="C245:C246"/>
    <mergeCell ref="C55:C56"/>
    <mergeCell ref="C69:C70"/>
    <mergeCell ref="C104:C105"/>
    <mergeCell ref="C139:C140"/>
    <mergeCell ref="C153:C154"/>
    <mergeCell ref="C550:C551"/>
    <mergeCell ref="C545:C546"/>
    <mergeCell ref="C351:C352"/>
    <mergeCell ref="C252:C253"/>
    <mergeCell ref="C329:C330"/>
    <mergeCell ref="C266:C267"/>
    <mergeCell ref="C293:C294"/>
    <mergeCell ref="C309:C310"/>
    <mergeCell ref="E293:E294"/>
    <mergeCell ref="E3:E4"/>
    <mergeCell ref="E43:E44"/>
    <mergeCell ref="E59:E60"/>
    <mergeCell ref="E222:E223"/>
    <mergeCell ref="E229:E230"/>
    <mergeCell ref="E245:E246"/>
    <mergeCell ref="E55:E56"/>
    <mergeCell ref="E69:E70"/>
    <mergeCell ref="E104:E105"/>
    <mergeCell ref="E139:E140"/>
    <mergeCell ref="E153:E154"/>
    <mergeCell ref="E351:E352"/>
    <mergeCell ref="C363:C364"/>
    <mergeCell ref="E363:E364"/>
    <mergeCell ref="C386:C387"/>
    <mergeCell ref="E386:E387"/>
    <mergeCell ref="C345:C346"/>
    <mergeCell ref="C132:C133"/>
    <mergeCell ref="E132:E133"/>
    <mergeCell ref="C3:C4"/>
    <mergeCell ref="E345:E346"/>
    <mergeCell ref="C321:C322"/>
    <mergeCell ref="E321:E322"/>
    <mergeCell ref="C159:C160"/>
    <mergeCell ref="E159:E160"/>
    <mergeCell ref="C172:C173"/>
    <mergeCell ref="E172:E173"/>
    <mergeCell ref="C195:C196"/>
    <mergeCell ref="E195:E196"/>
    <mergeCell ref="C210:C211"/>
    <mergeCell ref="E210:E211"/>
    <mergeCell ref="E309:E310"/>
    <mergeCell ref="E329:E330"/>
    <mergeCell ref="E252:E253"/>
    <mergeCell ref="E266:E267"/>
    <mergeCell ref="A395:A396"/>
    <mergeCell ref="B395:B396"/>
    <mergeCell ref="C395:C396"/>
    <mergeCell ref="C410:C411"/>
    <mergeCell ref="E410:E411"/>
    <mergeCell ref="C402:C403"/>
    <mergeCell ref="E402:E403"/>
    <mergeCell ref="E591:E592"/>
    <mergeCell ref="C603:C604"/>
    <mergeCell ref="E603:E604"/>
    <mergeCell ref="E550:E551"/>
    <mergeCell ref="C573:C574"/>
    <mergeCell ref="E573:E574"/>
    <mergeCell ref="C585:C586"/>
    <mergeCell ref="E585:E586"/>
    <mergeCell ref="C591:C592"/>
    <mergeCell ref="C566:C567"/>
    <mergeCell ref="E566:E567"/>
    <mergeCell ref="E545:E546"/>
    <mergeCell ref="C428:C429"/>
    <mergeCell ref="E428:E429"/>
    <mergeCell ref="C480:C481"/>
    <mergeCell ref="E480:E481"/>
    <mergeCell ref="C487:C488"/>
    <mergeCell ref="E487:E488"/>
    <mergeCell ref="C512:C513"/>
    <mergeCell ref="E512:E513"/>
    <mergeCell ref="C506:C507"/>
    <mergeCell ref="E506:E507"/>
    <mergeCell ref="E434:E435"/>
    <mergeCell ref="E447:E448"/>
    <mergeCell ref="E468:E469"/>
    <mergeCell ref="E525:E526"/>
    <mergeCell ref="C434:C435"/>
    <mergeCell ref="C447:C448"/>
    <mergeCell ref="C468:C469"/>
    <mergeCell ref="C525:C526"/>
  </mergeCells>
  <pageMargins left="0.25" right="0" top="0" bottom="0" header="0.3" footer="0.3"/>
  <pageSetup scale="89" fitToHeight="0" orientation="landscape" r:id="rId1"/>
  <drawing r:id="rId2"/>
  <legacyDrawing r:id="rId3"/>
  <oleObjects>
    <mc:AlternateContent xmlns:mc="http://schemas.openxmlformats.org/markup-compatibility/2006">
      <mc:Choice Requires="x14">
        <oleObject progId="MSPhotoEd.3" shapeId="344065" r:id="rId4">
          <objectPr defaultSize="0" autoPict="0" r:id="rId5">
            <anchor moveWithCells="1" sizeWithCells="1">
              <from>
                <xdr:col>1</xdr:col>
                <xdr:colOff>1028700</xdr:colOff>
                <xdr:row>0</xdr:row>
                <xdr:rowOff>57150</xdr:rowOff>
              </from>
              <to>
                <xdr:col>1</xdr:col>
                <xdr:colOff>2943225</xdr:colOff>
                <xdr:row>1</xdr:row>
                <xdr:rowOff>209550</xdr:rowOff>
              </to>
            </anchor>
          </objectPr>
        </oleObject>
      </mc:Choice>
      <mc:Fallback>
        <oleObject progId="MSPhotoEd.3" shapeId="344065" r:id="rId4"/>
      </mc:Fallback>
    </mc:AlternateContent>
    <mc:AlternateContent xmlns:mc="http://schemas.openxmlformats.org/markup-compatibility/2006">
      <mc:Choice Requires="x14">
        <oleObject progId="MSPhotoEd.3" shapeId="344066" r:id="rId6">
          <objectPr defaultSize="0" autoPict="0" r:id="rId5">
            <anchor moveWithCells="1" sizeWithCells="1">
              <from>
                <xdr:col>1</xdr:col>
                <xdr:colOff>1028700</xdr:colOff>
                <xdr:row>0</xdr:row>
                <xdr:rowOff>57150</xdr:rowOff>
              </from>
              <to>
                <xdr:col>1</xdr:col>
                <xdr:colOff>2943225</xdr:colOff>
                <xdr:row>1</xdr:row>
                <xdr:rowOff>209550</xdr:rowOff>
              </to>
            </anchor>
          </objectPr>
        </oleObject>
      </mc:Choice>
      <mc:Fallback>
        <oleObject progId="MSPhotoEd.3" shapeId="344066"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678"/>
  <sheetViews>
    <sheetView view="pageBreakPreview" zoomScale="60" zoomScaleNormal="100" workbookViewId="0">
      <selection activeCell="A663" sqref="A663"/>
    </sheetView>
  </sheetViews>
  <sheetFormatPr defaultColWidth="63.5703125" defaultRowHeight="15"/>
  <cols>
    <col min="1" max="1" width="26.42578125" style="5" customWidth="1"/>
    <col min="2" max="2" width="81.42578125" customWidth="1"/>
    <col min="3" max="3" width="13.28515625" style="285" customWidth="1"/>
    <col min="4" max="4" width="11.85546875" style="234" customWidth="1"/>
    <col min="5" max="5" width="8.7109375" style="144" bestFit="1" customWidth="1"/>
    <col min="6" max="6" width="13.28515625" style="144" bestFit="1" customWidth="1"/>
  </cols>
  <sheetData>
    <row r="1" spans="1:6" ht="18.75">
      <c r="A1" s="290">
        <v>42095</v>
      </c>
    </row>
    <row r="2" spans="1:6" ht="19.5" thickBot="1">
      <c r="A2" s="291" t="s">
        <v>1719</v>
      </c>
    </row>
    <row r="3" spans="1:6" ht="18.75">
      <c r="A3" s="174" t="s">
        <v>0</v>
      </c>
      <c r="B3" s="178" t="s">
        <v>287</v>
      </c>
      <c r="C3" s="470" t="s">
        <v>4</v>
      </c>
      <c r="D3" s="191" t="s">
        <v>1105</v>
      </c>
      <c r="E3" s="193" t="s">
        <v>1107</v>
      </c>
      <c r="F3" s="485" t="s">
        <v>1104</v>
      </c>
    </row>
    <row r="4" spans="1:6" ht="15.75" thickBot="1">
      <c r="A4" s="176" t="s">
        <v>1</v>
      </c>
      <c r="B4" s="179" t="s">
        <v>3</v>
      </c>
      <c r="C4" s="471"/>
      <c r="D4" s="192" t="s">
        <v>1106</v>
      </c>
      <c r="E4" s="194"/>
      <c r="F4" s="486"/>
    </row>
    <row r="16" spans="1:6">
      <c r="B16" s="120" t="s">
        <v>904</v>
      </c>
    </row>
    <row r="18" spans="1:6">
      <c r="A18" s="9" t="s">
        <v>1917</v>
      </c>
    </row>
    <row r="19" spans="1:6">
      <c r="A19" s="9">
        <v>6808799</v>
      </c>
      <c r="B19" s="6" t="s">
        <v>142</v>
      </c>
      <c r="C19" s="246">
        <v>1305</v>
      </c>
      <c r="D19" s="234">
        <f>+'Cover Sheet'!$B$35</f>
        <v>0.24</v>
      </c>
      <c r="E19" s="231">
        <v>0</v>
      </c>
      <c r="F19" s="224">
        <f>+C19*(1-D19)+E19</f>
        <v>991.80000000000007</v>
      </c>
    </row>
    <row r="20" spans="1:6">
      <c r="B20" s="3" t="s">
        <v>905</v>
      </c>
    </row>
    <row r="21" spans="1:6">
      <c r="B21" s="3" t="s">
        <v>1918</v>
      </c>
    </row>
    <row r="22" spans="1:6">
      <c r="A22" s="36"/>
    </row>
    <row r="23" spans="1:6">
      <c r="A23" s="9" t="s">
        <v>1888</v>
      </c>
    </row>
    <row r="24" spans="1:6">
      <c r="A24" s="9">
        <v>6809442</v>
      </c>
      <c r="B24" s="6" t="s">
        <v>145</v>
      </c>
      <c r="C24" s="246">
        <v>1580</v>
      </c>
      <c r="D24" s="234">
        <f>+'Cover Sheet'!$B$35</f>
        <v>0.24</v>
      </c>
      <c r="E24" s="231">
        <v>0</v>
      </c>
      <c r="F24" s="224">
        <f>+C24*(1-D24)+E24</f>
        <v>1200.8</v>
      </c>
    </row>
    <row r="25" spans="1:6">
      <c r="B25" s="3" t="s">
        <v>906</v>
      </c>
    </row>
    <row r="26" spans="1:6">
      <c r="B26" s="3" t="s">
        <v>907</v>
      </c>
    </row>
    <row r="27" spans="1:6">
      <c r="B27" s="3" t="s">
        <v>147</v>
      </c>
    </row>
    <row r="28" spans="1:6">
      <c r="B28" s="3" t="s">
        <v>148</v>
      </c>
    </row>
    <row r="29" spans="1:6">
      <c r="A29" s="9">
        <v>7145345</v>
      </c>
      <c r="B29" s="6" t="s">
        <v>908</v>
      </c>
      <c r="C29" s="246">
        <v>1580</v>
      </c>
      <c r="D29" s="234">
        <f>+'Cover Sheet'!$B$35</f>
        <v>0.24</v>
      </c>
      <c r="E29" s="231">
        <v>0</v>
      </c>
      <c r="F29" s="224">
        <f>+C29*(1-D29)+E29</f>
        <v>1200.8</v>
      </c>
    </row>
    <row r="30" spans="1:6">
      <c r="B30" s="3" t="s">
        <v>906</v>
      </c>
    </row>
    <row r="31" spans="1:6">
      <c r="B31" s="3" t="s">
        <v>907</v>
      </c>
    </row>
    <row r="32" spans="1:6">
      <c r="B32" s="3"/>
    </row>
    <row r="33" spans="1:6">
      <c r="B33" s="3"/>
    </row>
    <row r="34" spans="1:6">
      <c r="A34" s="9" t="s">
        <v>1889</v>
      </c>
      <c r="B34" s="3"/>
    </row>
    <row r="35" spans="1:6">
      <c r="A35" s="9">
        <v>6809445</v>
      </c>
      <c r="B35" s="6" t="s">
        <v>152</v>
      </c>
      <c r="C35" s="246">
        <v>2120</v>
      </c>
      <c r="D35" s="234">
        <f>+'Cover Sheet'!$B$35</f>
        <v>0.24</v>
      </c>
      <c r="E35" s="231">
        <v>0</v>
      </c>
      <c r="F35" s="224">
        <f>+C35*(1-D35)+E35</f>
        <v>1611.2</v>
      </c>
    </row>
    <row r="36" spans="1:6">
      <c r="B36" s="3" t="s">
        <v>906</v>
      </c>
    </row>
    <row r="37" spans="1:6">
      <c r="B37" s="3" t="s">
        <v>1577</v>
      </c>
    </row>
    <row r="38" spans="1:6">
      <c r="B38" s="3" t="s">
        <v>147</v>
      </c>
    </row>
    <row r="39" spans="1:6">
      <c r="B39" s="3" t="s">
        <v>148</v>
      </c>
    </row>
    <row r="40" spans="1:6">
      <c r="A40" s="9">
        <v>7138264</v>
      </c>
      <c r="B40" s="6" t="s">
        <v>909</v>
      </c>
      <c r="C40" s="246">
        <v>2120</v>
      </c>
      <c r="D40" s="234">
        <f>+'Cover Sheet'!$B$35</f>
        <v>0.24</v>
      </c>
      <c r="E40" s="231">
        <v>0</v>
      </c>
      <c r="F40" s="224">
        <f>+C40*(1-D40)+E40</f>
        <v>1611.2</v>
      </c>
    </row>
    <row r="41" spans="1:6">
      <c r="B41" s="3" t="s">
        <v>906</v>
      </c>
    </row>
    <row r="42" spans="1:6">
      <c r="B42" s="3" t="s">
        <v>1578</v>
      </c>
    </row>
    <row r="43" spans="1:6">
      <c r="A43" s="11"/>
    </row>
    <row r="44" spans="1:6">
      <c r="B44" s="19" t="s">
        <v>1706</v>
      </c>
    </row>
    <row r="45" spans="1:6" s="384" customFormat="1">
      <c r="A45" s="385"/>
      <c r="B45" s="19"/>
      <c r="C45" s="285"/>
      <c r="D45" s="234"/>
      <c r="E45" s="144"/>
      <c r="F45" s="144"/>
    </row>
    <row r="46" spans="1:6" s="384" customFormat="1">
      <c r="A46" s="387" t="s">
        <v>1720</v>
      </c>
      <c r="B46" s="3"/>
      <c r="C46" s="285"/>
      <c r="D46" s="234"/>
      <c r="E46" s="144"/>
      <c r="F46" s="144"/>
    </row>
    <row r="47" spans="1:6" s="384" customFormat="1">
      <c r="A47" s="387">
        <v>7220280</v>
      </c>
      <c r="B47" s="6" t="s">
        <v>1721</v>
      </c>
      <c r="C47" s="246">
        <v>3220</v>
      </c>
      <c r="D47" s="234">
        <f>+'Cover Sheet'!$B$35</f>
        <v>0.24</v>
      </c>
      <c r="E47" s="394">
        <v>0</v>
      </c>
      <c r="F47" s="392">
        <f>+C47*(1-D47)+E47</f>
        <v>2447.1999999999998</v>
      </c>
    </row>
    <row r="48" spans="1:6" s="384" customFormat="1">
      <c r="A48" s="385"/>
      <c r="B48" s="3" t="s">
        <v>906</v>
      </c>
      <c r="C48" s="285"/>
      <c r="D48" s="234"/>
      <c r="E48" s="144"/>
      <c r="F48" s="144"/>
    </row>
    <row r="49" spans="1:6" s="384" customFormat="1">
      <c r="A49" s="385"/>
      <c r="B49" s="3" t="s">
        <v>1577</v>
      </c>
      <c r="C49" s="285"/>
      <c r="D49" s="234"/>
      <c r="E49" s="144"/>
      <c r="F49" s="144"/>
    </row>
    <row r="50" spans="1:6" s="384" customFormat="1">
      <c r="A50" s="385"/>
      <c r="B50" s="3" t="s">
        <v>147</v>
      </c>
      <c r="C50" s="285"/>
      <c r="D50" s="234"/>
      <c r="E50" s="144"/>
      <c r="F50" s="144"/>
    </row>
    <row r="51" spans="1:6" s="384" customFormat="1">
      <c r="A51" s="385"/>
      <c r="B51" s="3" t="s">
        <v>148</v>
      </c>
      <c r="C51" s="285"/>
      <c r="D51" s="234"/>
      <c r="E51" s="144"/>
      <c r="F51" s="144"/>
    </row>
    <row r="52" spans="1:6" s="384" customFormat="1">
      <c r="A52" s="385"/>
      <c r="B52" s="3"/>
      <c r="C52" s="285"/>
      <c r="D52" s="234"/>
      <c r="E52" s="144"/>
      <c r="F52" s="144"/>
    </row>
    <row r="53" spans="1:6" s="384" customFormat="1">
      <c r="A53" s="387" t="s">
        <v>1720</v>
      </c>
      <c r="B53" s="3"/>
      <c r="C53" s="285"/>
      <c r="D53" s="234"/>
      <c r="E53" s="144"/>
      <c r="F53" s="144"/>
    </row>
    <row r="54" spans="1:6" s="384" customFormat="1">
      <c r="A54" s="387">
        <v>7227984</v>
      </c>
      <c r="B54" s="6" t="s">
        <v>1722</v>
      </c>
      <c r="C54" s="246">
        <v>3765</v>
      </c>
      <c r="D54" s="234">
        <f>+'Cover Sheet'!$B$35</f>
        <v>0.24</v>
      </c>
      <c r="E54" s="394">
        <v>0</v>
      </c>
      <c r="F54" s="392">
        <f>+C54*(1-D54)+E54</f>
        <v>2861.4</v>
      </c>
    </row>
    <row r="55" spans="1:6" s="384" customFormat="1">
      <c r="A55" s="385"/>
      <c r="B55" s="3" t="s">
        <v>906</v>
      </c>
      <c r="C55" s="285"/>
      <c r="D55" s="234"/>
      <c r="E55" s="144"/>
      <c r="F55" s="144"/>
    </row>
    <row r="56" spans="1:6" s="384" customFormat="1">
      <c r="A56" s="385"/>
      <c r="B56" s="3" t="s">
        <v>1578</v>
      </c>
      <c r="C56" s="285"/>
      <c r="D56" s="234"/>
      <c r="E56" s="144"/>
      <c r="F56" s="144"/>
    </row>
    <row r="57" spans="1:6" s="384" customFormat="1" ht="15.75" thickBot="1">
      <c r="A57" s="385"/>
      <c r="B57" s="19"/>
      <c r="C57" s="285"/>
      <c r="D57" s="234"/>
      <c r="E57" s="144"/>
      <c r="F57" s="144"/>
    </row>
    <row r="58" spans="1:6" ht="18.75">
      <c r="A58" s="174" t="s">
        <v>0</v>
      </c>
      <c r="B58" s="178" t="s">
        <v>169</v>
      </c>
      <c r="C58" s="470" t="s">
        <v>4</v>
      </c>
      <c r="D58" s="191" t="s">
        <v>1105</v>
      </c>
      <c r="E58" s="193" t="s">
        <v>1107</v>
      </c>
      <c r="F58" s="485" t="s">
        <v>1104</v>
      </c>
    </row>
    <row r="59" spans="1:6" ht="15.75" thickBot="1">
      <c r="A59" s="176" t="s">
        <v>1</v>
      </c>
      <c r="B59" s="179" t="s">
        <v>3</v>
      </c>
      <c r="C59" s="471"/>
      <c r="D59" s="192" t="s">
        <v>1106</v>
      </c>
      <c r="E59" s="194"/>
      <c r="F59" s="486"/>
    </row>
    <row r="60" spans="1:6">
      <c r="A60" s="23"/>
    </row>
    <row r="61" spans="1:6">
      <c r="A61" s="9">
        <v>6817100</v>
      </c>
      <c r="B61" s="6" t="s">
        <v>2004</v>
      </c>
      <c r="C61" s="246">
        <v>295</v>
      </c>
      <c r="D61" s="234">
        <f>+'Cover Sheet'!$B$35</f>
        <v>0.24</v>
      </c>
      <c r="E61" s="231">
        <v>0</v>
      </c>
      <c r="F61" s="224">
        <f>+C61*(1-D61)+E61</f>
        <v>224.2</v>
      </c>
    </row>
    <row r="62" spans="1:6">
      <c r="A62" s="9">
        <v>7169329</v>
      </c>
      <c r="B62" s="6" t="s">
        <v>1579</v>
      </c>
      <c r="C62" s="246">
        <v>735</v>
      </c>
      <c r="D62" s="234">
        <f>+'Cover Sheet'!$B$35</f>
        <v>0.24</v>
      </c>
      <c r="E62" s="231">
        <v>0</v>
      </c>
      <c r="F62" s="224">
        <f>+C62*(1-D62)+E62</f>
        <v>558.6</v>
      </c>
    </row>
    <row r="63" spans="1:6">
      <c r="A63" s="9"/>
    </row>
    <row r="64" spans="1:6" ht="15.75">
      <c r="B64" s="46" t="s">
        <v>159</v>
      </c>
    </row>
    <row r="65" spans="1:6">
      <c r="B65" s="11"/>
    </row>
    <row r="66" spans="1:6">
      <c r="B66" s="9" t="s">
        <v>2005</v>
      </c>
    </row>
    <row r="67" spans="1:6" ht="29.25">
      <c r="B67" s="143" t="s">
        <v>1695</v>
      </c>
    </row>
    <row r="68" spans="1:6" s="384" customFormat="1" ht="15.75">
      <c r="A68" s="385"/>
      <c r="B68" s="397" t="s">
        <v>1723</v>
      </c>
      <c r="C68" s="395"/>
      <c r="D68" s="393"/>
      <c r="E68" s="394"/>
      <c r="F68" s="394"/>
    </row>
    <row r="69" spans="1:6" ht="29.25">
      <c r="B69" s="143" t="s">
        <v>164</v>
      </c>
    </row>
    <row r="70" spans="1:6" ht="15.75" thickBot="1">
      <c r="A70" s="23"/>
    </row>
    <row r="71" spans="1:6" ht="18.75">
      <c r="A71" s="174" t="s">
        <v>0</v>
      </c>
      <c r="B71" s="178" t="s">
        <v>315</v>
      </c>
      <c r="C71" s="470" t="s">
        <v>4</v>
      </c>
      <c r="D71" s="191" t="s">
        <v>1105</v>
      </c>
      <c r="E71" s="193" t="s">
        <v>1107</v>
      </c>
      <c r="F71" s="485" t="s">
        <v>1104</v>
      </c>
    </row>
    <row r="72" spans="1:6" ht="15.75" thickBot="1">
      <c r="A72" s="176" t="s">
        <v>1</v>
      </c>
      <c r="B72" s="179" t="s">
        <v>3</v>
      </c>
      <c r="C72" s="471"/>
      <c r="D72" s="192" t="s">
        <v>1106</v>
      </c>
      <c r="E72" s="194"/>
      <c r="F72" s="486"/>
    </row>
    <row r="80" spans="1:6" ht="15.75" thickBot="1"/>
    <row r="81" spans="1:6" ht="18.75">
      <c r="A81" s="174" t="s">
        <v>0</v>
      </c>
      <c r="B81" s="178" t="s">
        <v>910</v>
      </c>
      <c r="C81" s="470" t="s">
        <v>4</v>
      </c>
      <c r="D81" s="191" t="s">
        <v>1105</v>
      </c>
      <c r="E81" s="193" t="s">
        <v>1107</v>
      </c>
      <c r="F81" s="485" t="s">
        <v>1104</v>
      </c>
    </row>
    <row r="82" spans="1:6" ht="15.75" thickBot="1">
      <c r="A82" s="176" t="s">
        <v>1</v>
      </c>
      <c r="B82" s="179" t="s">
        <v>3</v>
      </c>
      <c r="C82" s="471"/>
      <c r="D82" s="192" t="s">
        <v>1106</v>
      </c>
      <c r="E82" s="194"/>
      <c r="F82" s="486"/>
    </row>
    <row r="83" spans="1:6">
      <c r="A83" s="332" t="s">
        <v>1397</v>
      </c>
    </row>
    <row r="84" spans="1:6">
      <c r="A84" s="9">
        <v>7133202</v>
      </c>
      <c r="B84" s="6" t="s">
        <v>910</v>
      </c>
      <c r="C84" s="246">
        <v>4535</v>
      </c>
      <c r="D84" s="234">
        <f>+'Cover Sheet'!$B$35</f>
        <v>0.24</v>
      </c>
      <c r="E84" s="231">
        <v>0</v>
      </c>
      <c r="F84" s="224">
        <f>+C84*(1-D84)+E84</f>
        <v>3446.6</v>
      </c>
    </row>
    <row r="85" spans="1:6">
      <c r="B85" s="3" t="s">
        <v>911</v>
      </c>
    </row>
    <row r="86" spans="1:6">
      <c r="B86" s="3" t="s">
        <v>912</v>
      </c>
    </row>
    <row r="88" spans="1:6">
      <c r="A88" s="4"/>
      <c r="B88" s="99" t="s">
        <v>913</v>
      </c>
    </row>
    <row r="89" spans="1:6">
      <c r="A89" s="9">
        <v>7170566</v>
      </c>
      <c r="B89" s="6" t="s">
        <v>914</v>
      </c>
      <c r="C89" s="246">
        <v>180</v>
      </c>
      <c r="D89" s="234">
        <f>+'Cover Sheet'!$B$35</f>
        <v>0.24</v>
      </c>
      <c r="E89" s="231">
        <v>0</v>
      </c>
      <c r="F89" s="224">
        <f>+C89*(1-D89)+E89</f>
        <v>136.80000000000001</v>
      </c>
    </row>
    <row r="90" spans="1:6">
      <c r="A90" s="9">
        <v>7160677</v>
      </c>
      <c r="B90" s="6" t="s">
        <v>915</v>
      </c>
      <c r="C90" s="246">
        <v>90</v>
      </c>
      <c r="D90" s="234">
        <f>+'Cover Sheet'!$B$35</f>
        <v>0.24</v>
      </c>
      <c r="E90" s="231">
        <v>0</v>
      </c>
      <c r="F90" s="224">
        <f>+C90*(1-D90)+E90</f>
        <v>68.400000000000006</v>
      </c>
    </row>
    <row r="91" spans="1:6" ht="15.75" thickBot="1"/>
    <row r="92" spans="1:6" ht="18.75">
      <c r="A92" s="174" t="s">
        <v>0</v>
      </c>
      <c r="B92" s="178" t="s">
        <v>316</v>
      </c>
      <c r="C92" s="470" t="s">
        <v>4</v>
      </c>
      <c r="D92" s="191" t="s">
        <v>1105</v>
      </c>
      <c r="E92" s="193" t="s">
        <v>1107</v>
      </c>
      <c r="F92" s="485" t="s">
        <v>1104</v>
      </c>
    </row>
    <row r="93" spans="1:6" ht="15.75" thickBot="1">
      <c r="A93" s="176" t="s">
        <v>1</v>
      </c>
      <c r="B93" s="179" t="s">
        <v>3</v>
      </c>
      <c r="C93" s="471"/>
      <c r="D93" s="192" t="s">
        <v>1106</v>
      </c>
      <c r="E93" s="194"/>
      <c r="F93" s="486"/>
    </row>
    <row r="95" spans="1:6">
      <c r="A95" s="6" t="s">
        <v>1890</v>
      </c>
    </row>
    <row r="96" spans="1:6">
      <c r="A96" s="9">
        <v>7113419</v>
      </c>
      <c r="B96" s="6" t="s">
        <v>316</v>
      </c>
      <c r="C96" s="246">
        <v>4430</v>
      </c>
      <c r="D96" s="234">
        <f>+'Cover Sheet'!$B$35</f>
        <v>0.24</v>
      </c>
      <c r="E96" s="231">
        <v>0</v>
      </c>
      <c r="F96" s="224">
        <f>+C96*(1-D96)+E96</f>
        <v>3366.8</v>
      </c>
    </row>
    <row r="97" spans="1:6">
      <c r="B97" s="3" t="s">
        <v>317</v>
      </c>
    </row>
    <row r="98" spans="1:6">
      <c r="B98" s="3" t="s">
        <v>916</v>
      </c>
    </row>
    <row r="99" spans="1:6">
      <c r="A99" s="10"/>
    </row>
    <row r="100" spans="1:6">
      <c r="B100" s="99" t="s">
        <v>321</v>
      </c>
    </row>
    <row r="101" spans="1:6">
      <c r="A101" s="33"/>
    </row>
    <row r="102" spans="1:6">
      <c r="A102" s="9">
        <v>7117752</v>
      </c>
      <c r="B102" s="6" t="s">
        <v>2009</v>
      </c>
      <c r="C102" s="246">
        <v>280</v>
      </c>
      <c r="D102" s="234">
        <f>+'Cover Sheet'!$B$35</f>
        <v>0.24</v>
      </c>
      <c r="E102" s="231">
        <v>0</v>
      </c>
      <c r="F102" s="224">
        <f>+C102*(1-D102)+E102</f>
        <v>212.8</v>
      </c>
    </row>
    <row r="103" spans="1:6">
      <c r="B103" s="3" t="s">
        <v>917</v>
      </c>
    </row>
    <row r="104" spans="1:6">
      <c r="A104" s="9">
        <v>7113656</v>
      </c>
      <c r="B104" s="6" t="s">
        <v>2006</v>
      </c>
      <c r="C104" s="246">
        <v>410</v>
      </c>
      <c r="D104" s="234">
        <f>+'Cover Sheet'!$B$35</f>
        <v>0.24</v>
      </c>
      <c r="E104" s="231">
        <v>0</v>
      </c>
      <c r="F104" s="224">
        <f>+C104*(1-D104)+E104</f>
        <v>311.60000000000002</v>
      </c>
    </row>
    <row r="105" spans="1:6">
      <c r="B105" s="3" t="s">
        <v>918</v>
      </c>
    </row>
    <row r="106" spans="1:6">
      <c r="A106" s="22"/>
    </row>
    <row r="107" spans="1:6">
      <c r="B107" s="99" t="s">
        <v>328</v>
      </c>
    </row>
    <row r="108" spans="1:6">
      <c r="A108" s="9">
        <v>7117823</v>
      </c>
      <c r="B108" s="6" t="s">
        <v>2008</v>
      </c>
      <c r="C108" s="246">
        <v>195</v>
      </c>
      <c r="D108" s="234">
        <f>+'Cover Sheet'!$B$35</f>
        <v>0.24</v>
      </c>
      <c r="E108" s="231">
        <v>0</v>
      </c>
      <c r="F108" s="224">
        <f>+C108*(1-D108)+E108</f>
        <v>148.19999999999999</v>
      </c>
    </row>
    <row r="109" spans="1:6">
      <c r="B109" s="3" t="s">
        <v>330</v>
      </c>
    </row>
    <row r="110" spans="1:6">
      <c r="A110" s="9">
        <v>7117832</v>
      </c>
      <c r="B110" s="6" t="s">
        <v>2007</v>
      </c>
      <c r="C110" s="246">
        <v>195</v>
      </c>
      <c r="D110" s="234">
        <f>+'Cover Sheet'!$B$35</f>
        <v>0.24</v>
      </c>
      <c r="E110" s="231">
        <v>0</v>
      </c>
      <c r="F110" s="224">
        <f>+C110*(1-D110)+E110</f>
        <v>148.19999999999999</v>
      </c>
    </row>
    <row r="111" spans="1:6">
      <c r="B111" s="3" t="s">
        <v>330</v>
      </c>
    </row>
    <row r="112" spans="1:6" ht="15.75" thickBot="1"/>
    <row r="113" spans="1:6" ht="18.75">
      <c r="A113" s="174" t="s">
        <v>0</v>
      </c>
      <c r="B113" s="178" t="s">
        <v>331</v>
      </c>
      <c r="C113" s="470" t="s">
        <v>4</v>
      </c>
      <c r="D113" s="191" t="s">
        <v>1105</v>
      </c>
      <c r="E113" s="193" t="s">
        <v>1107</v>
      </c>
      <c r="F113" s="485" t="s">
        <v>1104</v>
      </c>
    </row>
    <row r="114" spans="1:6" ht="15.75" thickBot="1">
      <c r="A114" s="176" t="s">
        <v>1</v>
      </c>
      <c r="B114" s="179" t="s">
        <v>3</v>
      </c>
      <c r="C114" s="471"/>
      <c r="D114" s="192" t="s">
        <v>1106</v>
      </c>
      <c r="E114" s="194"/>
      <c r="F114" s="486"/>
    </row>
    <row r="116" spans="1:6">
      <c r="A116" s="6" t="s">
        <v>1891</v>
      </c>
    </row>
    <row r="117" spans="1:6">
      <c r="A117" s="9">
        <v>7113420</v>
      </c>
      <c r="B117" s="6" t="s">
        <v>331</v>
      </c>
      <c r="C117" s="246">
        <v>6275</v>
      </c>
      <c r="D117" s="234">
        <f>+'Cover Sheet'!$B$35</f>
        <v>0.24</v>
      </c>
      <c r="E117" s="231">
        <v>0</v>
      </c>
      <c r="F117" s="224">
        <f>+C117*(1-D117)+E117</f>
        <v>4769</v>
      </c>
    </row>
    <row r="118" spans="1:6">
      <c r="A118"/>
      <c r="B118" s="3" t="s">
        <v>317</v>
      </c>
    </row>
    <row r="119" spans="1:6">
      <c r="A119"/>
      <c r="B119" s="3" t="s">
        <v>919</v>
      </c>
    </row>
    <row r="120" spans="1:6">
      <c r="A120"/>
      <c r="B120" s="3" t="s">
        <v>920</v>
      </c>
    </row>
    <row r="121" spans="1:6">
      <c r="A121" s="51"/>
    </row>
    <row r="122" spans="1:6">
      <c r="B122" s="99" t="s">
        <v>333</v>
      </c>
    </row>
    <row r="123" spans="1:6">
      <c r="A123" s="9">
        <v>7113657</v>
      </c>
      <c r="B123" s="6" t="s">
        <v>327</v>
      </c>
      <c r="C123" s="246">
        <v>410</v>
      </c>
      <c r="D123" s="234">
        <f>+'Cover Sheet'!$B$35</f>
        <v>0.24</v>
      </c>
      <c r="E123" s="231">
        <v>0</v>
      </c>
      <c r="F123" s="224">
        <f>+C123*(1-D123)+E123</f>
        <v>311.60000000000002</v>
      </c>
    </row>
    <row r="124" spans="1:6">
      <c r="A124"/>
      <c r="B124" s="3" t="s">
        <v>921</v>
      </c>
    </row>
    <row r="126" spans="1:6">
      <c r="B126" s="99" t="s">
        <v>922</v>
      </c>
    </row>
    <row r="127" spans="1:6">
      <c r="A127" s="9">
        <v>6728963</v>
      </c>
      <c r="B127" s="6" t="s">
        <v>1423</v>
      </c>
      <c r="C127" s="288">
        <v>195</v>
      </c>
      <c r="D127" s="234">
        <f>+'Cover Sheet'!$B$35</f>
        <v>0.24</v>
      </c>
      <c r="E127" s="231">
        <v>0</v>
      </c>
      <c r="F127" s="224">
        <f>+C127*(1-D127)+E127</f>
        <v>148.19999999999999</v>
      </c>
    </row>
    <row r="128" spans="1:6">
      <c r="A128" s="9"/>
      <c r="B128" s="3" t="s">
        <v>330</v>
      </c>
      <c r="C128" s="288"/>
    </row>
    <row r="129" spans="1:6">
      <c r="A129" s="9">
        <v>7180019</v>
      </c>
      <c r="B129" s="6" t="s">
        <v>923</v>
      </c>
      <c r="C129" s="288">
        <v>235</v>
      </c>
      <c r="D129" s="234">
        <f>+'Cover Sheet'!$B$35</f>
        <v>0.24</v>
      </c>
      <c r="E129" s="231">
        <v>0</v>
      </c>
      <c r="F129" s="224">
        <f>+C129*(1-D129)+E129</f>
        <v>178.6</v>
      </c>
    </row>
    <row r="130" spans="1:6">
      <c r="A130" s="9"/>
      <c r="B130" s="3" t="s">
        <v>330</v>
      </c>
      <c r="C130" s="288"/>
    </row>
    <row r="131" spans="1:6" ht="15.75" thickBot="1"/>
    <row r="132" spans="1:6" ht="18.75">
      <c r="A132" s="174" t="s">
        <v>0</v>
      </c>
      <c r="B132" s="178" t="s">
        <v>344</v>
      </c>
      <c r="C132" s="470" t="s">
        <v>4</v>
      </c>
      <c r="D132" s="191" t="s">
        <v>1105</v>
      </c>
      <c r="E132" s="193" t="s">
        <v>1107</v>
      </c>
      <c r="F132" s="485" t="s">
        <v>1104</v>
      </c>
    </row>
    <row r="133" spans="1:6" ht="15.75" thickBot="1">
      <c r="A133" s="176" t="s">
        <v>1</v>
      </c>
      <c r="B133" s="179" t="s">
        <v>3</v>
      </c>
      <c r="C133" s="471"/>
      <c r="D133" s="192" t="s">
        <v>1106</v>
      </c>
      <c r="E133" s="194"/>
      <c r="F133" s="486"/>
    </row>
    <row r="135" spans="1:6">
      <c r="A135" s="6" t="s">
        <v>1892</v>
      </c>
    </row>
    <row r="136" spans="1:6">
      <c r="A136" s="9">
        <v>7113421</v>
      </c>
      <c r="B136" s="6" t="s">
        <v>344</v>
      </c>
      <c r="C136" s="246">
        <v>7860</v>
      </c>
      <c r="D136" s="234">
        <f>+'Cover Sheet'!$B$35</f>
        <v>0.24</v>
      </c>
      <c r="E136" s="231">
        <v>0</v>
      </c>
      <c r="F136" s="224">
        <f>+C136*(1-D136)+E136</f>
        <v>5973.6</v>
      </c>
    </row>
    <row r="137" spans="1:6">
      <c r="A137"/>
      <c r="B137" s="3" t="s">
        <v>317</v>
      </c>
    </row>
    <row r="138" spans="1:6">
      <c r="A138"/>
      <c r="B138" s="3" t="s">
        <v>919</v>
      </c>
    </row>
    <row r="139" spans="1:6">
      <c r="A139"/>
      <c r="B139" s="3" t="s">
        <v>920</v>
      </c>
    </row>
    <row r="141" spans="1:6">
      <c r="B141" s="99" t="s">
        <v>349</v>
      </c>
    </row>
    <row r="142" spans="1:6">
      <c r="A142" s="9">
        <v>7113657</v>
      </c>
      <c r="B142" s="6" t="s">
        <v>327</v>
      </c>
      <c r="C142" s="246">
        <v>410</v>
      </c>
      <c r="D142" s="234">
        <f>+'Cover Sheet'!$B$35</f>
        <v>0.24</v>
      </c>
      <c r="E142" s="231">
        <v>0</v>
      </c>
      <c r="F142" s="224">
        <f>+C142*(1-D142)+E142</f>
        <v>311.60000000000002</v>
      </c>
    </row>
    <row r="143" spans="1:6">
      <c r="A143"/>
      <c r="B143" s="3" t="s">
        <v>921</v>
      </c>
    </row>
    <row r="145" spans="1:6">
      <c r="B145" s="99" t="s">
        <v>350</v>
      </c>
    </row>
    <row r="146" spans="1:6">
      <c r="A146" s="9">
        <v>6728967</v>
      </c>
      <c r="B146" s="6" t="s">
        <v>2011</v>
      </c>
      <c r="C146" s="288">
        <v>195</v>
      </c>
      <c r="D146" s="234">
        <f>+'Cover Sheet'!$B$35</f>
        <v>0.24</v>
      </c>
      <c r="E146" s="231">
        <v>0</v>
      </c>
      <c r="F146" s="224">
        <f>+C146*(1-D146)+E146</f>
        <v>148.19999999999999</v>
      </c>
    </row>
    <row r="147" spans="1:6">
      <c r="A147" s="9"/>
      <c r="B147" s="3" t="s">
        <v>330</v>
      </c>
      <c r="C147" s="288"/>
    </row>
    <row r="148" spans="1:6">
      <c r="A148" s="9">
        <v>6728963</v>
      </c>
      <c r="B148" s="6" t="s">
        <v>2010</v>
      </c>
      <c r="C148" s="288">
        <v>195</v>
      </c>
      <c r="D148" s="234">
        <f>+'Cover Sheet'!$B$35</f>
        <v>0.24</v>
      </c>
      <c r="E148" s="231">
        <v>0</v>
      </c>
      <c r="F148" s="224">
        <f>+C148*(1-D148)+E148</f>
        <v>148.19999999999999</v>
      </c>
    </row>
    <row r="149" spans="1:6">
      <c r="A149" s="9"/>
      <c r="B149" s="3" t="s">
        <v>330</v>
      </c>
      <c r="C149" s="288"/>
    </row>
    <row r="150" spans="1:6">
      <c r="A150" s="9">
        <v>7180019</v>
      </c>
      <c r="B150" s="6" t="s">
        <v>1424</v>
      </c>
      <c r="C150" s="288">
        <v>235</v>
      </c>
      <c r="D150" s="234">
        <f>+'Cover Sheet'!$B$35</f>
        <v>0.24</v>
      </c>
      <c r="E150" s="231">
        <v>0</v>
      </c>
      <c r="F150" s="224">
        <f>+C150*(1-D150)+E150</f>
        <v>178.6</v>
      </c>
    </row>
    <row r="151" spans="1:6">
      <c r="A151" s="9"/>
      <c r="B151" s="3" t="s">
        <v>330</v>
      </c>
      <c r="C151" s="288"/>
    </row>
    <row r="152" spans="1:6">
      <c r="A152" s="9">
        <v>7114762</v>
      </c>
      <c r="B152" s="6" t="s">
        <v>924</v>
      </c>
      <c r="C152" s="288">
        <v>195</v>
      </c>
      <c r="D152" s="234">
        <f>+'Cover Sheet'!$B$35</f>
        <v>0.24</v>
      </c>
      <c r="E152" s="231">
        <v>0</v>
      </c>
      <c r="F152" s="224">
        <f>+C152*(1-D152)+E152</f>
        <v>148.19999999999999</v>
      </c>
    </row>
    <row r="153" spans="1:6">
      <c r="A153" s="9"/>
      <c r="B153" s="3" t="s">
        <v>330</v>
      </c>
      <c r="C153" s="288"/>
    </row>
    <row r="154" spans="1:6" ht="15.75" thickBot="1"/>
    <row r="155" spans="1:6" ht="18.75">
      <c r="A155" s="174" t="s">
        <v>0</v>
      </c>
      <c r="B155" s="178" t="s">
        <v>352</v>
      </c>
      <c r="C155" s="470" t="s">
        <v>4</v>
      </c>
      <c r="D155" s="191" t="s">
        <v>1105</v>
      </c>
      <c r="E155" s="193" t="s">
        <v>1107</v>
      </c>
      <c r="F155" s="485" t="s">
        <v>1104</v>
      </c>
    </row>
    <row r="156" spans="1:6" ht="15.75" thickBot="1">
      <c r="A156" s="176" t="s">
        <v>1</v>
      </c>
      <c r="B156" s="179" t="s">
        <v>3</v>
      </c>
      <c r="C156" s="471"/>
      <c r="D156" s="192" t="s">
        <v>1106</v>
      </c>
      <c r="E156" s="194"/>
      <c r="F156" s="486"/>
    </row>
    <row r="158" spans="1:6">
      <c r="A158" s="6" t="s">
        <v>1893</v>
      </c>
    </row>
    <row r="159" spans="1:6">
      <c r="A159" s="9">
        <v>7115923</v>
      </c>
      <c r="B159" s="6" t="s">
        <v>352</v>
      </c>
      <c r="C159" s="246">
        <v>10335</v>
      </c>
      <c r="D159" s="234">
        <f>+'Cover Sheet'!$B$35</f>
        <v>0.24</v>
      </c>
      <c r="E159" s="231">
        <v>0</v>
      </c>
      <c r="F159" s="224">
        <f>+C159*(1-D159)+E159</f>
        <v>7854.6</v>
      </c>
    </row>
    <row r="160" spans="1:6">
      <c r="A160"/>
      <c r="B160" s="3" t="s">
        <v>317</v>
      </c>
    </row>
    <row r="161" spans="1:6">
      <c r="A161"/>
      <c r="B161" s="3" t="s">
        <v>919</v>
      </c>
    </row>
    <row r="162" spans="1:6">
      <c r="A162" s="51"/>
      <c r="B162" s="119" t="s">
        <v>1425</v>
      </c>
    </row>
    <row r="163" spans="1:6">
      <c r="A163" s="51"/>
      <c r="B163" s="119"/>
    </row>
    <row r="164" spans="1:6">
      <c r="B164" s="99" t="s">
        <v>353</v>
      </c>
    </row>
    <row r="165" spans="1:6">
      <c r="A165" s="6" t="s">
        <v>1894</v>
      </c>
    </row>
    <row r="166" spans="1:6">
      <c r="A166" s="9">
        <v>7117325</v>
      </c>
      <c r="B166" s="6" t="s">
        <v>327</v>
      </c>
      <c r="C166" s="246">
        <v>555</v>
      </c>
      <c r="D166" s="234">
        <f>+'Cover Sheet'!$B$35</f>
        <v>0.24</v>
      </c>
      <c r="E166" s="231">
        <v>0</v>
      </c>
      <c r="F166" s="224">
        <f>+C166*(1-D166)+E166</f>
        <v>421.8</v>
      </c>
    </row>
    <row r="167" spans="1:6">
      <c r="B167" s="3" t="s">
        <v>921</v>
      </c>
    </row>
    <row r="168" spans="1:6">
      <c r="A168" s="9" t="s">
        <v>1580</v>
      </c>
    </row>
    <row r="169" spans="1:6">
      <c r="A169" s="9">
        <v>7168502</v>
      </c>
      <c r="B169" s="6" t="s">
        <v>925</v>
      </c>
      <c r="C169" s="246">
        <v>720</v>
      </c>
      <c r="D169" s="234">
        <f>+'Cover Sheet'!$B$35</f>
        <v>0.24</v>
      </c>
      <c r="E169" s="231">
        <v>0</v>
      </c>
      <c r="F169" s="224">
        <f>+C169*(1-D169)+E169</f>
        <v>547.20000000000005</v>
      </c>
    </row>
    <row r="170" spans="1:6">
      <c r="A170"/>
      <c r="B170" s="3" t="s">
        <v>926</v>
      </c>
    </row>
    <row r="171" spans="1:6">
      <c r="A171" s="43"/>
    </row>
    <row r="172" spans="1:6">
      <c r="B172" s="99" t="s">
        <v>355</v>
      </c>
    </row>
    <row r="173" spans="1:6">
      <c r="A173" s="9">
        <v>7114762</v>
      </c>
      <c r="B173" s="6" t="s">
        <v>2012</v>
      </c>
      <c r="C173" s="246">
        <v>195</v>
      </c>
      <c r="D173" s="234">
        <f>+'Cover Sheet'!$B$35</f>
        <v>0.24</v>
      </c>
      <c r="E173" s="231">
        <v>0</v>
      </c>
      <c r="F173" s="224">
        <f>+C173*(1-D173)+E173</f>
        <v>148.19999999999999</v>
      </c>
    </row>
    <row r="174" spans="1:6">
      <c r="A174" s="9">
        <v>6728967</v>
      </c>
      <c r="B174" s="6" t="s">
        <v>2013</v>
      </c>
      <c r="C174" s="246">
        <v>195</v>
      </c>
      <c r="D174" s="234">
        <f>+'Cover Sheet'!$B$35</f>
        <v>0.24</v>
      </c>
      <c r="E174" s="231">
        <v>0</v>
      </c>
      <c r="F174" s="224">
        <f>+C174*(1-D174)+E174</f>
        <v>148.19999999999999</v>
      </c>
    </row>
    <row r="175" spans="1:6">
      <c r="A175" s="9">
        <v>7180019</v>
      </c>
      <c r="B175" s="6" t="s">
        <v>927</v>
      </c>
      <c r="C175" s="246">
        <v>235</v>
      </c>
      <c r="D175" s="234">
        <f>+'Cover Sheet'!$B$35</f>
        <v>0.24</v>
      </c>
      <c r="E175" s="231">
        <v>0</v>
      </c>
      <c r="F175" s="224">
        <f>+C175*(1-D175)+E175</f>
        <v>178.6</v>
      </c>
    </row>
    <row r="176" spans="1:6">
      <c r="A176" s="9">
        <v>7176608</v>
      </c>
      <c r="B176" s="6" t="s">
        <v>2014</v>
      </c>
      <c r="C176" s="246">
        <v>275</v>
      </c>
      <c r="D176" s="234">
        <f>+'Cover Sheet'!$B$35</f>
        <v>0.24</v>
      </c>
      <c r="E176" s="231">
        <v>0</v>
      </c>
      <c r="F176" s="224">
        <f>+C176*(1-D176)+E176</f>
        <v>209</v>
      </c>
    </row>
    <row r="178" spans="1:6" ht="15.75" thickBot="1"/>
    <row r="179" spans="1:6" ht="18.75">
      <c r="A179" s="174" t="s">
        <v>0</v>
      </c>
      <c r="B179" s="178" t="s">
        <v>357</v>
      </c>
      <c r="C179" s="470" t="s">
        <v>4</v>
      </c>
      <c r="D179" s="191" t="s">
        <v>1105</v>
      </c>
      <c r="E179" s="193" t="s">
        <v>1107</v>
      </c>
      <c r="F179" s="485" t="s">
        <v>1104</v>
      </c>
    </row>
    <row r="180" spans="1:6" ht="15.75" thickBot="1">
      <c r="A180" s="176" t="s">
        <v>1</v>
      </c>
      <c r="B180" s="179" t="s">
        <v>3</v>
      </c>
      <c r="C180" s="471"/>
      <c r="D180" s="192" t="s">
        <v>1106</v>
      </c>
      <c r="E180" s="194"/>
      <c r="F180" s="486"/>
    </row>
    <row r="181" spans="1:6">
      <c r="A181" s="94"/>
      <c r="B181" s="95"/>
      <c r="C181" s="247"/>
    </row>
    <row r="182" spans="1:6">
      <c r="A182" s="9" t="s">
        <v>2015</v>
      </c>
    </row>
    <row r="183" spans="1:6">
      <c r="A183" s="9">
        <v>7157576</v>
      </c>
      <c r="B183" s="6" t="s">
        <v>357</v>
      </c>
      <c r="C183" s="246">
        <v>12825</v>
      </c>
      <c r="D183" s="234">
        <f>+'Cover Sheet'!$B$35</f>
        <v>0.24</v>
      </c>
      <c r="E183" s="231">
        <v>0</v>
      </c>
      <c r="F183" s="224">
        <f>+C183*(1-D183)+E183</f>
        <v>9747</v>
      </c>
    </row>
    <row r="184" spans="1:6">
      <c r="B184" s="3" t="s">
        <v>317</v>
      </c>
    </row>
    <row r="185" spans="1:6">
      <c r="B185" s="3" t="s">
        <v>318</v>
      </c>
    </row>
    <row r="186" spans="1:6">
      <c r="B186" s="3" t="s">
        <v>319</v>
      </c>
    </row>
    <row r="187" spans="1:6">
      <c r="A187" s="22"/>
      <c r="B187" s="119" t="s">
        <v>1425</v>
      </c>
    </row>
    <row r="188" spans="1:6">
      <c r="A188" s="22"/>
      <c r="B188" s="119"/>
    </row>
    <row r="189" spans="1:6">
      <c r="B189" s="99" t="s">
        <v>358</v>
      </c>
    </row>
    <row r="190" spans="1:6">
      <c r="A190" s="9" t="s">
        <v>2016</v>
      </c>
      <c r="B190" s="99"/>
    </row>
    <row r="191" spans="1:6">
      <c r="A191" s="9">
        <v>7117325</v>
      </c>
      <c r="B191" s="9" t="s">
        <v>327</v>
      </c>
      <c r="C191" s="288">
        <v>555</v>
      </c>
      <c r="D191" s="234">
        <f>+'Cover Sheet'!$B$35</f>
        <v>0.24</v>
      </c>
      <c r="E191" s="231">
        <v>0</v>
      </c>
      <c r="F191" s="224">
        <f>+C191*(1-D191)+E191</f>
        <v>421.8</v>
      </c>
    </row>
    <row r="192" spans="1:6">
      <c r="B192" s="3" t="s">
        <v>928</v>
      </c>
      <c r="C192" s="288"/>
      <c r="E192" s="231"/>
      <c r="F192" s="224"/>
    </row>
    <row r="193" spans="1:6">
      <c r="A193" s="9" t="s">
        <v>2017</v>
      </c>
    </row>
    <row r="194" spans="1:6">
      <c r="A194" s="9">
        <v>7168502</v>
      </c>
      <c r="B194" s="6" t="s">
        <v>925</v>
      </c>
      <c r="C194" s="246">
        <v>720</v>
      </c>
      <c r="D194" s="234">
        <f>+'Cover Sheet'!$B$35</f>
        <v>0.24</v>
      </c>
      <c r="E194" s="231">
        <v>0</v>
      </c>
      <c r="F194" s="224">
        <f>+C194*(1-D194)+E194</f>
        <v>547.20000000000005</v>
      </c>
    </row>
    <row r="195" spans="1:6">
      <c r="B195" s="3" t="s">
        <v>928</v>
      </c>
    </row>
    <row r="196" spans="1:6">
      <c r="A196" s="22"/>
    </row>
    <row r="197" spans="1:6">
      <c r="B197" s="99" t="s">
        <v>359</v>
      </c>
    </row>
    <row r="198" spans="1:6">
      <c r="A198" s="9">
        <v>7176608</v>
      </c>
      <c r="B198" s="6" t="s">
        <v>2018</v>
      </c>
      <c r="C198" s="246">
        <v>275</v>
      </c>
      <c r="D198" s="234">
        <f>+'Cover Sheet'!$B$35</f>
        <v>0.24</v>
      </c>
      <c r="E198" s="231">
        <v>0</v>
      </c>
      <c r="F198" s="224">
        <f>+C198*(1-D198)+E198</f>
        <v>209</v>
      </c>
    </row>
    <row r="199" spans="1:6">
      <c r="B199" s="3" t="s">
        <v>330</v>
      </c>
    </row>
    <row r="200" spans="1:6" ht="15.75" thickBot="1"/>
    <row r="201" spans="1:6" ht="18.75">
      <c r="A201" s="174" t="s">
        <v>0</v>
      </c>
      <c r="B201" s="178" t="s">
        <v>360</v>
      </c>
      <c r="C201" s="470" t="s">
        <v>4</v>
      </c>
      <c r="D201" s="191" t="s">
        <v>1105</v>
      </c>
      <c r="E201" s="193" t="s">
        <v>1107</v>
      </c>
      <c r="F201" s="485" t="s">
        <v>1104</v>
      </c>
    </row>
    <row r="202" spans="1:6" ht="15.75" thickBot="1">
      <c r="A202" s="176" t="s">
        <v>1</v>
      </c>
      <c r="B202" s="179" t="s">
        <v>3</v>
      </c>
      <c r="C202" s="471"/>
      <c r="D202" s="192" t="s">
        <v>1106</v>
      </c>
      <c r="E202" s="194"/>
      <c r="F202" s="486"/>
    </row>
    <row r="204" spans="1:6">
      <c r="A204" s="9" t="s">
        <v>1740</v>
      </c>
    </row>
    <row r="205" spans="1:6">
      <c r="A205" s="9">
        <v>7133203</v>
      </c>
      <c r="B205" s="6" t="s">
        <v>360</v>
      </c>
      <c r="C205" s="246">
        <v>15760</v>
      </c>
      <c r="D205" s="234">
        <f>+'Cover Sheet'!$B$35</f>
        <v>0.24</v>
      </c>
      <c r="E205" s="231">
        <v>0</v>
      </c>
      <c r="F205" s="224">
        <f>+C205*(1-D205)+E205</f>
        <v>11977.6</v>
      </c>
    </row>
    <row r="206" spans="1:6">
      <c r="B206" s="3" t="s">
        <v>361</v>
      </c>
    </row>
    <row r="207" spans="1:6">
      <c r="B207" s="3" t="s">
        <v>929</v>
      </c>
    </row>
    <row r="208" spans="1:6">
      <c r="A208" s="10"/>
    </row>
    <row r="209" spans="1:6">
      <c r="B209" s="99" t="s">
        <v>362</v>
      </c>
    </row>
    <row r="210" spans="1:6">
      <c r="A210" s="9" t="s">
        <v>1740</v>
      </c>
    </row>
    <row r="211" spans="1:6">
      <c r="A211" s="9">
        <v>7168502</v>
      </c>
      <c r="B211" s="6" t="s">
        <v>925</v>
      </c>
      <c r="C211" s="246">
        <v>720</v>
      </c>
      <c r="D211" s="234">
        <f>+'Cover Sheet'!$B$35</f>
        <v>0.24</v>
      </c>
      <c r="E211" s="231">
        <v>0</v>
      </c>
      <c r="F211" s="224">
        <f>+C211*(1-D211)+E211</f>
        <v>547.20000000000005</v>
      </c>
    </row>
    <row r="212" spans="1:6">
      <c r="B212" s="3" t="s">
        <v>928</v>
      </c>
    </row>
    <row r="213" spans="1:6">
      <c r="A213" s="22"/>
    </row>
    <row r="214" spans="1:6">
      <c r="B214" s="99" t="s">
        <v>363</v>
      </c>
    </row>
    <row r="215" spans="1:6">
      <c r="A215" s="9">
        <v>7176608</v>
      </c>
      <c r="B215" s="6" t="s">
        <v>2019</v>
      </c>
      <c r="C215" s="246">
        <v>275</v>
      </c>
      <c r="D215" s="234">
        <f>+'Cover Sheet'!$B$35</f>
        <v>0.24</v>
      </c>
      <c r="E215" s="231">
        <v>0</v>
      </c>
      <c r="F215" s="224">
        <f>+C215*(1-D215)+E215</f>
        <v>209</v>
      </c>
    </row>
    <row r="216" spans="1:6">
      <c r="B216" s="3" t="s">
        <v>330</v>
      </c>
    </row>
    <row r="217" spans="1:6" ht="15.75" thickBot="1"/>
    <row r="218" spans="1:6" ht="18.75">
      <c r="A218" s="174" t="s">
        <v>0</v>
      </c>
      <c r="B218" s="178" t="s">
        <v>368</v>
      </c>
      <c r="C218" s="470" t="s">
        <v>4</v>
      </c>
      <c r="D218" s="191" t="s">
        <v>1105</v>
      </c>
      <c r="E218" s="193" t="s">
        <v>1107</v>
      </c>
      <c r="F218" s="485" t="s">
        <v>1104</v>
      </c>
    </row>
    <row r="219" spans="1:6" ht="15.75" thickBot="1">
      <c r="A219" s="176" t="s">
        <v>1</v>
      </c>
      <c r="B219" s="179" t="s">
        <v>3</v>
      </c>
      <c r="C219" s="471"/>
      <c r="D219" s="192" t="s">
        <v>1106</v>
      </c>
      <c r="E219" s="194"/>
      <c r="F219" s="486"/>
    </row>
    <row r="221" spans="1:6">
      <c r="A221" s="9" t="s">
        <v>933</v>
      </c>
    </row>
    <row r="222" spans="1:6">
      <c r="A222" s="9">
        <v>7157626</v>
      </c>
      <c r="B222" s="6" t="s">
        <v>930</v>
      </c>
      <c r="C222" s="246">
        <v>380</v>
      </c>
      <c r="D222" s="234">
        <f>+'Cover Sheet'!$B$35</f>
        <v>0.24</v>
      </c>
      <c r="E222" s="231">
        <v>0</v>
      </c>
      <c r="F222" s="224">
        <f>+C222*(1-D222)+E222</f>
        <v>288.8</v>
      </c>
    </row>
    <row r="223" spans="1:6">
      <c r="A223" s="9">
        <v>7140493</v>
      </c>
      <c r="B223" s="6" t="s">
        <v>931</v>
      </c>
      <c r="C223" s="246">
        <v>415</v>
      </c>
      <c r="D223" s="234">
        <f>+'Cover Sheet'!$B$35</f>
        <v>0.24</v>
      </c>
      <c r="E223" s="231">
        <v>0</v>
      </c>
      <c r="F223" s="224">
        <f>+C223*(1-D223)+E223</f>
        <v>315.39999999999998</v>
      </c>
    </row>
    <row r="224" spans="1:6">
      <c r="A224" s="9">
        <v>7140489</v>
      </c>
      <c r="B224" s="6" t="s">
        <v>932</v>
      </c>
      <c r="C224" s="246">
        <v>430</v>
      </c>
      <c r="D224" s="234">
        <f>+'Cover Sheet'!$B$35</f>
        <v>0.24</v>
      </c>
      <c r="E224" s="231">
        <v>0</v>
      </c>
      <c r="F224" s="224">
        <f>+C224*(1-D224)+E224</f>
        <v>326.8</v>
      </c>
    </row>
    <row r="225" spans="1:6">
      <c r="A225" s="9">
        <v>7150275</v>
      </c>
      <c r="B225" s="6" t="s">
        <v>934</v>
      </c>
      <c r="C225" s="246">
        <v>515</v>
      </c>
      <c r="D225" s="234">
        <f>+'Cover Sheet'!$B$35</f>
        <v>0.24</v>
      </c>
      <c r="E225" s="231">
        <v>0</v>
      </c>
      <c r="F225" s="224">
        <f>+C225*(1-D225)+E225</f>
        <v>391.4</v>
      </c>
    </row>
    <row r="226" spans="1:6">
      <c r="A226" s="23"/>
    </row>
    <row r="227" spans="1:6">
      <c r="A227" s="9" t="s">
        <v>2020</v>
      </c>
    </row>
    <row r="228" spans="1:6">
      <c r="A228" s="9">
        <v>6715495</v>
      </c>
      <c r="B228" s="6" t="s">
        <v>185</v>
      </c>
      <c r="C228" s="246">
        <v>420</v>
      </c>
      <c r="D228" s="234">
        <f>+'Cover Sheet'!$B$35</f>
        <v>0.24</v>
      </c>
      <c r="E228" s="231">
        <v>0</v>
      </c>
      <c r="F228" s="224">
        <f t="shared" ref="F228:F233" si="0">+C228*(1-D228)+E228</f>
        <v>319.2</v>
      </c>
    </row>
    <row r="229" spans="1:6">
      <c r="A229" s="9">
        <v>6715496</v>
      </c>
      <c r="B229" s="6" t="s">
        <v>186</v>
      </c>
      <c r="C229" s="246">
        <v>465</v>
      </c>
      <c r="D229" s="234">
        <f>+'Cover Sheet'!$B$35</f>
        <v>0.24</v>
      </c>
      <c r="E229" s="231">
        <v>0</v>
      </c>
      <c r="F229" s="224">
        <f t="shared" si="0"/>
        <v>353.4</v>
      </c>
    </row>
    <row r="230" spans="1:6">
      <c r="A230" s="9">
        <v>6715497</v>
      </c>
      <c r="B230" s="6" t="s">
        <v>187</v>
      </c>
      <c r="C230" s="246">
        <v>510</v>
      </c>
      <c r="D230" s="234">
        <f>+'Cover Sheet'!$B$35</f>
        <v>0.24</v>
      </c>
      <c r="E230" s="231">
        <v>0</v>
      </c>
      <c r="F230" s="224">
        <f t="shared" si="0"/>
        <v>387.6</v>
      </c>
    </row>
    <row r="231" spans="1:6">
      <c r="A231" s="9">
        <v>7109522</v>
      </c>
      <c r="B231" s="6" t="s">
        <v>188</v>
      </c>
      <c r="C231" s="246">
        <v>525</v>
      </c>
      <c r="D231" s="234">
        <f>+'Cover Sheet'!$B$35</f>
        <v>0.24</v>
      </c>
      <c r="E231" s="231">
        <v>0</v>
      </c>
      <c r="F231" s="224">
        <f t="shared" si="0"/>
        <v>399</v>
      </c>
    </row>
    <row r="232" spans="1:6">
      <c r="A232" s="9">
        <v>6715498</v>
      </c>
      <c r="B232" s="6" t="s">
        <v>184</v>
      </c>
      <c r="C232" s="246">
        <v>555</v>
      </c>
      <c r="D232" s="234">
        <f>+'Cover Sheet'!$B$35</f>
        <v>0.24</v>
      </c>
      <c r="E232" s="231">
        <v>0</v>
      </c>
      <c r="F232" s="224">
        <f t="shared" si="0"/>
        <v>421.8</v>
      </c>
    </row>
    <row r="233" spans="1:6">
      <c r="A233" s="9">
        <v>6715499</v>
      </c>
      <c r="B233" s="6" t="s">
        <v>190</v>
      </c>
      <c r="C233" s="246">
        <v>585</v>
      </c>
      <c r="D233" s="234">
        <f>+'Cover Sheet'!$B$35</f>
        <v>0.24</v>
      </c>
      <c r="E233" s="231">
        <v>0</v>
      </c>
      <c r="F233" s="224">
        <f t="shared" si="0"/>
        <v>444.6</v>
      </c>
    </row>
    <row r="234" spans="1:6">
      <c r="B234" s="30" t="s">
        <v>935</v>
      </c>
    </row>
    <row r="235" spans="1:6">
      <c r="A235" s="23"/>
    </row>
    <row r="236" spans="1:6">
      <c r="A236" s="9" t="s">
        <v>1890</v>
      </c>
    </row>
    <row r="237" spans="1:6">
      <c r="A237" s="9">
        <v>6735375</v>
      </c>
      <c r="B237" s="6" t="s">
        <v>182</v>
      </c>
      <c r="C237" s="246">
        <v>590</v>
      </c>
      <c r="D237" s="234">
        <f>+'Cover Sheet'!$B$35</f>
        <v>0.24</v>
      </c>
      <c r="E237" s="231">
        <v>0</v>
      </c>
      <c r="F237" s="224">
        <f>+C237*(1-D237)+E237</f>
        <v>448.4</v>
      </c>
    </row>
    <row r="238" spans="1:6">
      <c r="A238" s="9">
        <v>6735380</v>
      </c>
      <c r="B238" s="6" t="s">
        <v>183</v>
      </c>
      <c r="C238" s="246">
        <v>620</v>
      </c>
      <c r="D238" s="234">
        <f>+'Cover Sheet'!$B$35</f>
        <v>0.24</v>
      </c>
      <c r="E238" s="231">
        <v>0</v>
      </c>
      <c r="F238" s="224">
        <f>+C238*(1-D238)+E238</f>
        <v>471.2</v>
      </c>
    </row>
    <row r="239" spans="1:6">
      <c r="A239" s="9">
        <v>6735395</v>
      </c>
      <c r="B239" s="6" t="s">
        <v>184</v>
      </c>
      <c r="C239" s="246">
        <v>670</v>
      </c>
      <c r="D239" s="234">
        <f>+'Cover Sheet'!$B$35</f>
        <v>0.24</v>
      </c>
      <c r="E239" s="231">
        <v>0</v>
      </c>
      <c r="F239" s="224">
        <f>+C239*(1-D239)+E239</f>
        <v>509.2</v>
      </c>
    </row>
    <row r="240" spans="1:6">
      <c r="A240" s="9">
        <v>6735399</v>
      </c>
      <c r="B240" s="6" t="s">
        <v>189</v>
      </c>
      <c r="C240" s="246">
        <v>720</v>
      </c>
      <c r="D240" s="234">
        <f>+'Cover Sheet'!$B$35</f>
        <v>0.24</v>
      </c>
      <c r="E240" s="231">
        <v>0</v>
      </c>
      <c r="F240" s="224">
        <f>+C240*(1-D240)+E240</f>
        <v>547.20000000000005</v>
      </c>
    </row>
    <row r="241" spans="1:6">
      <c r="A241" s="9">
        <v>6735443</v>
      </c>
      <c r="B241" s="6" t="s">
        <v>190</v>
      </c>
      <c r="C241" s="246">
        <v>980</v>
      </c>
      <c r="D241" s="234">
        <f>+'Cover Sheet'!$B$35</f>
        <v>0.24</v>
      </c>
      <c r="E241" s="231">
        <v>0</v>
      </c>
      <c r="F241" s="224">
        <f>+C241*(1-D241)+E241</f>
        <v>744.8</v>
      </c>
    </row>
    <row r="242" spans="1:6">
      <c r="B242" s="30" t="s">
        <v>936</v>
      </c>
    </row>
    <row r="243" spans="1:6">
      <c r="A243" s="9">
        <v>6817096</v>
      </c>
      <c r="B243" s="6" t="s">
        <v>937</v>
      </c>
      <c r="C243" s="246">
        <v>725</v>
      </c>
      <c r="D243" s="234">
        <f>+'Cover Sheet'!$B$35</f>
        <v>0.24</v>
      </c>
      <c r="E243" s="231">
        <v>0</v>
      </c>
      <c r="F243" s="224">
        <f>+C243*(1-D243)+E243</f>
        <v>551</v>
      </c>
    </row>
    <row r="244" spans="1:6">
      <c r="A244" s="31"/>
    </row>
    <row r="245" spans="1:6">
      <c r="A245" s="9" t="s">
        <v>1895</v>
      </c>
    </row>
    <row r="246" spans="1:6">
      <c r="A246" s="387" t="s">
        <v>1456</v>
      </c>
      <c r="B246" s="6" t="s">
        <v>1457</v>
      </c>
      <c r="C246" s="348">
        <v>630</v>
      </c>
      <c r="D246" s="234">
        <f>+'Cover Sheet'!$B$35</f>
        <v>0.24</v>
      </c>
      <c r="E246" s="231">
        <v>0</v>
      </c>
      <c r="F246" s="224">
        <f>+C246*(1-D246)+E246</f>
        <v>478.8</v>
      </c>
    </row>
    <row r="247" spans="1:6" s="384" customFormat="1">
      <c r="A247" s="387" t="s">
        <v>1832</v>
      </c>
      <c r="B247" s="6" t="s">
        <v>1833</v>
      </c>
      <c r="C247" s="348">
        <v>815</v>
      </c>
      <c r="D247" s="234">
        <f>+'Cover Sheet'!$B$35</f>
        <v>0.24</v>
      </c>
      <c r="E247" s="394">
        <v>0</v>
      </c>
      <c r="F247" s="392">
        <f>+C247*(1-D247)+E247</f>
        <v>619.4</v>
      </c>
    </row>
    <row r="248" spans="1:6">
      <c r="A248" s="387" t="s">
        <v>1458</v>
      </c>
      <c r="B248" s="6" t="s">
        <v>1475</v>
      </c>
      <c r="C248" s="348">
        <v>685</v>
      </c>
      <c r="D248" s="234">
        <f>+'Cover Sheet'!$B$35</f>
        <v>0.24</v>
      </c>
      <c r="E248" s="231">
        <v>0</v>
      </c>
      <c r="F248" s="224">
        <f>+C248*(1-D248)+E248</f>
        <v>520.6</v>
      </c>
    </row>
    <row r="249" spans="1:6" s="384" customFormat="1">
      <c r="A249" s="387"/>
      <c r="B249" s="6"/>
      <c r="C249" s="348"/>
      <c r="D249" s="234"/>
      <c r="E249" s="394"/>
      <c r="F249" s="392"/>
    </row>
    <row r="250" spans="1:6" s="384" customFormat="1">
      <c r="A250" s="387" t="s">
        <v>1834</v>
      </c>
      <c r="B250" s="6" t="s">
        <v>1836</v>
      </c>
      <c r="C250" s="348">
        <v>698</v>
      </c>
      <c r="D250" s="234">
        <f>+'Cover Sheet'!$B$35</f>
        <v>0.24</v>
      </c>
      <c r="E250" s="394">
        <v>0</v>
      </c>
      <c r="F250" s="392">
        <f>+C250*(1-D250)+E250</f>
        <v>530.48</v>
      </c>
    </row>
    <row r="251" spans="1:6" s="384" customFormat="1">
      <c r="A251" s="387" t="s">
        <v>1835</v>
      </c>
      <c r="B251" s="6" t="s">
        <v>1839</v>
      </c>
      <c r="C251" s="348">
        <v>880</v>
      </c>
      <c r="D251" s="234">
        <f>+'Cover Sheet'!$B$35</f>
        <v>0.24</v>
      </c>
      <c r="E251" s="394">
        <v>0</v>
      </c>
      <c r="F251" s="392">
        <f>+C251*(1-D251)+E251</f>
        <v>668.8</v>
      </c>
    </row>
    <row r="252" spans="1:6" s="384" customFormat="1">
      <c r="A252" s="387" t="s">
        <v>1459</v>
      </c>
      <c r="B252" s="6" t="s">
        <v>1837</v>
      </c>
      <c r="C252" s="348">
        <v>760</v>
      </c>
      <c r="D252" s="234">
        <f>+'Cover Sheet'!$B$35</f>
        <v>0.24</v>
      </c>
      <c r="E252" s="394">
        <v>0</v>
      </c>
      <c r="F252" s="392">
        <f>+C252*(1-D252)+E252</f>
        <v>577.6</v>
      </c>
    </row>
    <row r="253" spans="1:6" s="384" customFormat="1">
      <c r="A253" s="387"/>
      <c r="B253" s="6"/>
      <c r="C253" s="348"/>
      <c r="D253" s="234"/>
      <c r="E253" s="394"/>
      <c r="F253" s="392"/>
    </row>
    <row r="254" spans="1:6">
      <c r="A254" s="9" t="s">
        <v>1460</v>
      </c>
      <c r="B254" s="6" t="s">
        <v>1461</v>
      </c>
      <c r="C254" s="246">
        <v>770</v>
      </c>
      <c r="D254" s="234">
        <f>+'Cover Sheet'!$B$35</f>
        <v>0.24</v>
      </c>
      <c r="E254" s="231">
        <v>0</v>
      </c>
      <c r="F254" s="224">
        <f>+C254*(1-D254)+E254</f>
        <v>585.20000000000005</v>
      </c>
    </row>
    <row r="255" spans="1:6" s="384" customFormat="1">
      <c r="A255" s="387" t="s">
        <v>1838</v>
      </c>
      <c r="B255" s="6" t="s">
        <v>1840</v>
      </c>
      <c r="C255" s="348">
        <v>960</v>
      </c>
      <c r="D255" s="234">
        <f>+'Cover Sheet'!$B$35</f>
        <v>0.24</v>
      </c>
      <c r="E255" s="394">
        <v>0</v>
      </c>
      <c r="F255" s="392">
        <f>+C255*(1-D255)+E255</f>
        <v>729.6</v>
      </c>
    </row>
    <row r="256" spans="1:6">
      <c r="A256" s="9" t="s">
        <v>1462</v>
      </c>
      <c r="B256" s="6" t="s">
        <v>1476</v>
      </c>
      <c r="C256" s="246">
        <v>825</v>
      </c>
      <c r="D256" s="234">
        <f>+'Cover Sheet'!$B$35</f>
        <v>0.24</v>
      </c>
      <c r="E256" s="231">
        <v>0</v>
      </c>
      <c r="F256" s="224">
        <f>+C256*(1-D256)+E256</f>
        <v>627</v>
      </c>
    </row>
    <row r="257" spans="1:6">
      <c r="A257" s="9"/>
      <c r="B257" s="6"/>
      <c r="C257" s="246"/>
      <c r="E257" s="231"/>
      <c r="F257" s="224"/>
    </row>
    <row r="258" spans="1:6" s="384" customFormat="1">
      <c r="A258" s="387" t="s">
        <v>1841</v>
      </c>
      <c r="B258" s="6" t="s">
        <v>1842</v>
      </c>
      <c r="C258" s="246">
        <v>780</v>
      </c>
      <c r="D258" s="234">
        <f>+'Cover Sheet'!$B$35</f>
        <v>0.24</v>
      </c>
      <c r="E258" s="394">
        <v>0</v>
      </c>
      <c r="F258" s="392">
        <f>+C258*(1-D258)+E258</f>
        <v>592.79999999999995</v>
      </c>
    </row>
    <row r="259" spans="1:6">
      <c r="A259" s="9" t="s">
        <v>1463</v>
      </c>
      <c r="B259" s="6" t="s">
        <v>1464</v>
      </c>
      <c r="C259" s="246">
        <v>835</v>
      </c>
      <c r="D259" s="234">
        <f>+'Cover Sheet'!$B$35</f>
        <v>0.24</v>
      </c>
      <c r="E259" s="231">
        <v>0</v>
      </c>
      <c r="F259" s="224">
        <f>+C259*(1-D259)+E259</f>
        <v>634.6</v>
      </c>
    </row>
    <row r="260" spans="1:6" s="384" customFormat="1">
      <c r="A260" s="387"/>
      <c r="B260" s="6"/>
      <c r="C260" s="246"/>
      <c r="D260" s="234"/>
      <c r="E260" s="394"/>
      <c r="F260" s="392"/>
    </row>
    <row r="261" spans="1:6">
      <c r="A261" s="9" t="s">
        <v>1465</v>
      </c>
      <c r="B261" s="6" t="s">
        <v>1466</v>
      </c>
      <c r="C261" s="246">
        <v>835</v>
      </c>
      <c r="D261" s="234">
        <f>+'Cover Sheet'!$B$35</f>
        <v>0.24</v>
      </c>
      <c r="E261" s="231">
        <v>0</v>
      </c>
      <c r="F261" s="224">
        <f>+C261*(1-D261)+E261</f>
        <v>634.6</v>
      </c>
    </row>
    <row r="262" spans="1:6" s="384" customFormat="1">
      <c r="A262" s="387" t="s">
        <v>1843</v>
      </c>
      <c r="B262" s="6" t="s">
        <v>1844</v>
      </c>
      <c r="C262" s="348">
        <v>1055</v>
      </c>
      <c r="D262" s="234">
        <f>+'Cover Sheet'!$B$35</f>
        <v>0.24</v>
      </c>
      <c r="E262" s="394">
        <v>0</v>
      </c>
      <c r="F262" s="392">
        <f>+C262*(1-D262)+E262</f>
        <v>801.8</v>
      </c>
    </row>
    <row r="263" spans="1:6">
      <c r="A263" s="9" t="s">
        <v>1467</v>
      </c>
      <c r="B263" s="6" t="s">
        <v>1468</v>
      </c>
      <c r="C263" s="246">
        <v>885</v>
      </c>
      <c r="D263" s="234">
        <f>+'Cover Sheet'!$B$35</f>
        <v>0.24</v>
      </c>
      <c r="E263" s="231">
        <v>0</v>
      </c>
      <c r="F263" s="224">
        <f>+C263*(1-D263)+E263</f>
        <v>672.6</v>
      </c>
    </row>
    <row r="265" spans="1:6" s="384" customFormat="1">
      <c r="A265" s="387" t="s">
        <v>1845</v>
      </c>
      <c r="B265" s="6" t="s">
        <v>1846</v>
      </c>
      <c r="C265" s="246">
        <v>887</v>
      </c>
      <c r="D265" s="234">
        <f>+'Cover Sheet'!$B$35</f>
        <v>0.24</v>
      </c>
      <c r="E265" s="394">
        <v>0</v>
      </c>
      <c r="F265" s="392">
        <f>+C265*(1-D265)+E265</f>
        <v>674.12</v>
      </c>
    </row>
    <row r="266" spans="1:6">
      <c r="A266" s="9" t="s">
        <v>1469</v>
      </c>
      <c r="B266" s="6" t="s">
        <v>1470</v>
      </c>
      <c r="C266" s="246">
        <v>1000</v>
      </c>
      <c r="D266" s="234">
        <f>+'Cover Sheet'!$B$35</f>
        <v>0.24</v>
      </c>
      <c r="E266" s="231">
        <v>0</v>
      </c>
      <c r="F266" s="224">
        <f t="shared" ref="F266:F271" si="1">+C266*(1-D266)+E266</f>
        <v>760</v>
      </c>
    </row>
    <row r="267" spans="1:6">
      <c r="A267" s="9"/>
      <c r="B267" s="6"/>
      <c r="C267" s="246"/>
      <c r="E267" s="231"/>
      <c r="F267" s="224"/>
    </row>
    <row r="268" spans="1:6">
      <c r="A268" s="9" t="s">
        <v>1471</v>
      </c>
      <c r="B268" s="6" t="s">
        <v>1472</v>
      </c>
      <c r="C268" s="246">
        <v>940</v>
      </c>
      <c r="D268" s="234">
        <f>+'Cover Sheet'!$B$35</f>
        <v>0.24</v>
      </c>
      <c r="E268" s="231">
        <v>0</v>
      </c>
      <c r="F268" s="224">
        <f t="shared" si="1"/>
        <v>714.4</v>
      </c>
    </row>
    <row r="269" spans="1:6">
      <c r="A269" s="9" t="s">
        <v>1473</v>
      </c>
      <c r="B269" s="6" t="s">
        <v>1474</v>
      </c>
      <c r="C269" s="246">
        <v>1095</v>
      </c>
      <c r="D269" s="234">
        <f>+'Cover Sheet'!$B$35</f>
        <v>0.24</v>
      </c>
      <c r="E269" s="231">
        <v>0</v>
      </c>
      <c r="F269" s="224">
        <f>+C269*(1-D269)+E269</f>
        <v>832.2</v>
      </c>
    </row>
    <row r="270" spans="1:6" s="384" customFormat="1">
      <c r="A270" s="387"/>
      <c r="B270" s="6"/>
      <c r="C270" s="246"/>
      <c r="D270" s="234"/>
      <c r="E270" s="394"/>
      <c r="F270" s="392"/>
    </row>
    <row r="271" spans="1:6">
      <c r="A271" s="9">
        <v>6735443</v>
      </c>
      <c r="B271" s="6" t="s">
        <v>190</v>
      </c>
      <c r="C271" s="246">
        <v>980</v>
      </c>
      <c r="D271" s="234">
        <f>+'Cover Sheet'!$B$35</f>
        <v>0.24</v>
      </c>
      <c r="E271" s="231">
        <v>0</v>
      </c>
      <c r="F271" s="224">
        <f t="shared" si="1"/>
        <v>744.8</v>
      </c>
    </row>
    <row r="272" spans="1:6">
      <c r="B272" s="30" t="s">
        <v>1847</v>
      </c>
    </row>
    <row r="273" spans="1:6">
      <c r="A273" s="9">
        <v>6817096</v>
      </c>
      <c r="B273" s="6" t="s">
        <v>937</v>
      </c>
      <c r="C273" s="246">
        <v>725</v>
      </c>
      <c r="D273" s="234">
        <f>+'Cover Sheet'!$B$35</f>
        <v>0.24</v>
      </c>
      <c r="E273" s="231">
        <v>0</v>
      </c>
      <c r="F273" s="224">
        <f>+C273*(1-D273)+E273</f>
        <v>551</v>
      </c>
    </row>
    <row r="274" spans="1:6">
      <c r="A274" s="9"/>
    </row>
    <row r="275" spans="1:6">
      <c r="A275" s="9" t="s">
        <v>938</v>
      </c>
    </row>
    <row r="276" spans="1:6">
      <c r="A276" s="9" t="s">
        <v>1832</v>
      </c>
      <c r="B276" s="6" t="s">
        <v>1848</v>
      </c>
      <c r="C276" s="246">
        <v>815</v>
      </c>
      <c r="D276" s="234">
        <f>+'Cover Sheet'!$B$35</f>
        <v>0.24</v>
      </c>
      <c r="E276" s="231">
        <v>0</v>
      </c>
      <c r="F276" s="224">
        <f>+C276*(1-D276)+E276</f>
        <v>619.4</v>
      </c>
    </row>
    <row r="277" spans="1:6" s="384" customFormat="1">
      <c r="A277" s="387" t="s">
        <v>1835</v>
      </c>
      <c r="B277" s="6" t="s">
        <v>1851</v>
      </c>
      <c r="C277" s="246">
        <v>880</v>
      </c>
      <c r="D277" s="234">
        <f>+'Cover Sheet'!$B$35</f>
        <v>0.24</v>
      </c>
      <c r="E277" s="394">
        <v>0</v>
      </c>
      <c r="F277" s="392">
        <f>+C277*(1-D277)+E277</f>
        <v>668.8</v>
      </c>
    </row>
    <row r="278" spans="1:6">
      <c r="A278" s="387" t="s">
        <v>1838</v>
      </c>
      <c r="B278" s="6" t="s">
        <v>1852</v>
      </c>
      <c r="C278" s="246">
        <v>960</v>
      </c>
      <c r="D278" s="234">
        <f>+'Cover Sheet'!$B$35</f>
        <v>0.24</v>
      </c>
      <c r="E278" s="231">
        <v>0</v>
      </c>
      <c r="F278" s="224">
        <f>+C278*(1-D278)+E278</f>
        <v>729.6</v>
      </c>
    </row>
    <row r="279" spans="1:6">
      <c r="A279" s="387" t="s">
        <v>1843</v>
      </c>
      <c r="B279" s="6" t="s">
        <v>1853</v>
      </c>
      <c r="C279" s="246">
        <v>1055</v>
      </c>
      <c r="D279" s="234">
        <f>+'Cover Sheet'!$B$35</f>
        <v>0.24</v>
      </c>
      <c r="E279" s="231">
        <v>0</v>
      </c>
      <c r="F279" s="224">
        <f>+C279*(1-D279)+E279</f>
        <v>801.8</v>
      </c>
    </row>
    <row r="280" spans="1:6">
      <c r="A280" s="23"/>
    </row>
    <row r="281" spans="1:6">
      <c r="A281" s="9" t="s">
        <v>2021</v>
      </c>
    </row>
    <row r="282" spans="1:6">
      <c r="A282" s="387" t="s">
        <v>1477</v>
      </c>
      <c r="B282" s="6" t="s">
        <v>1457</v>
      </c>
      <c r="C282" s="246">
        <v>815</v>
      </c>
      <c r="D282" s="234">
        <f>+'Cover Sheet'!$B$35</f>
        <v>0.24</v>
      </c>
      <c r="E282" s="231">
        <v>0</v>
      </c>
      <c r="F282" s="224">
        <f>+C282*(1-D282)+E282</f>
        <v>619.4</v>
      </c>
    </row>
    <row r="283" spans="1:6">
      <c r="A283" s="9" t="s">
        <v>1849</v>
      </c>
      <c r="B283" s="6" t="s">
        <v>1850</v>
      </c>
      <c r="C283" s="246">
        <v>900</v>
      </c>
      <c r="D283" s="234">
        <f>+'Cover Sheet'!$B$35</f>
        <v>0.24</v>
      </c>
      <c r="E283" s="231">
        <v>0</v>
      </c>
      <c r="F283" s="224">
        <f>+C283*(1-D283)+E283</f>
        <v>684</v>
      </c>
    </row>
    <row r="284" spans="1:6">
      <c r="A284" s="9" t="s">
        <v>1478</v>
      </c>
      <c r="B284" s="6" t="s">
        <v>1475</v>
      </c>
      <c r="C284" s="246">
        <v>830</v>
      </c>
      <c r="D284" s="234">
        <f>+'Cover Sheet'!$B$35</f>
        <v>0.24</v>
      </c>
      <c r="E284" s="231">
        <v>0</v>
      </c>
      <c r="F284" s="224">
        <f>+C284*(1-D284)+E284</f>
        <v>630.79999999999995</v>
      </c>
    </row>
    <row r="286" spans="1:6">
      <c r="A286" s="9" t="s">
        <v>1479</v>
      </c>
      <c r="B286" s="6" t="s">
        <v>1461</v>
      </c>
      <c r="C286" s="246">
        <v>920</v>
      </c>
      <c r="D286" s="234">
        <f>+'Cover Sheet'!$B$35</f>
        <v>0.24</v>
      </c>
      <c r="E286" s="231">
        <v>0</v>
      </c>
      <c r="F286" s="224">
        <f>+C286*(1-D286)+E286</f>
        <v>699.2</v>
      </c>
    </row>
    <row r="287" spans="1:6" s="384" customFormat="1">
      <c r="A287" s="387" t="s">
        <v>1854</v>
      </c>
      <c r="B287" s="6" t="s">
        <v>1855</v>
      </c>
      <c r="C287" s="246">
        <v>1080</v>
      </c>
      <c r="D287" s="234">
        <f>+'Cover Sheet'!$B$35</f>
        <v>0.24</v>
      </c>
      <c r="E287" s="394">
        <v>0</v>
      </c>
      <c r="F287" s="392">
        <f>+C287*(1-D287)+E287</f>
        <v>820.8</v>
      </c>
    </row>
    <row r="288" spans="1:6">
      <c r="A288" s="9" t="s">
        <v>1480</v>
      </c>
      <c r="B288" s="6" t="s">
        <v>1476</v>
      </c>
      <c r="C288" s="246">
        <v>1005</v>
      </c>
      <c r="D288" s="234">
        <f>+'Cover Sheet'!$B$35</f>
        <v>0.24</v>
      </c>
      <c r="E288" s="231">
        <v>0</v>
      </c>
      <c r="F288" s="224">
        <f>+C288*(1-D288)+E288</f>
        <v>763.8</v>
      </c>
    </row>
    <row r="289" spans="1:6">
      <c r="A289" s="9"/>
      <c r="B289" s="6"/>
      <c r="C289" s="246"/>
      <c r="E289" s="231"/>
      <c r="F289" s="224"/>
    </row>
    <row r="290" spans="1:6">
      <c r="A290" s="9" t="s">
        <v>1481</v>
      </c>
      <c r="B290" s="6" t="s">
        <v>1466</v>
      </c>
      <c r="C290" s="246">
        <v>1025</v>
      </c>
      <c r="D290" s="234">
        <f>+'Cover Sheet'!$B$35</f>
        <v>0.24</v>
      </c>
      <c r="E290" s="231">
        <v>0</v>
      </c>
      <c r="F290" s="224">
        <f>+C290*(1-D290)+E290</f>
        <v>779</v>
      </c>
    </row>
    <row r="291" spans="1:6" s="384" customFormat="1">
      <c r="A291" s="387" t="s">
        <v>1856</v>
      </c>
      <c r="B291" s="6" t="s">
        <v>1857</v>
      </c>
      <c r="C291" s="246">
        <v>1255</v>
      </c>
      <c r="D291" s="234">
        <f>+'Cover Sheet'!$B$35</f>
        <v>0.24</v>
      </c>
      <c r="E291" s="394">
        <v>0</v>
      </c>
      <c r="F291" s="392">
        <f>+C291*(1-D291)+E291</f>
        <v>953.8</v>
      </c>
    </row>
    <row r="292" spans="1:6">
      <c r="A292" s="9" t="s">
        <v>1482</v>
      </c>
      <c r="B292" s="6" t="s">
        <v>1468</v>
      </c>
      <c r="C292" s="246">
        <v>1105</v>
      </c>
      <c r="D292" s="234">
        <f>+'Cover Sheet'!$B$35</f>
        <v>0.24</v>
      </c>
      <c r="E292" s="231">
        <v>0</v>
      </c>
      <c r="F292" s="224">
        <f>+C292*(1-D292)+E292</f>
        <v>839.8</v>
      </c>
    </row>
    <row r="293" spans="1:6">
      <c r="A293" s="9"/>
      <c r="B293" s="6"/>
      <c r="C293" s="246"/>
      <c r="E293" s="231"/>
      <c r="F293" s="224"/>
    </row>
    <row r="294" spans="1:6">
      <c r="A294" s="9" t="s">
        <v>1858</v>
      </c>
      <c r="B294" s="6" t="s">
        <v>1846</v>
      </c>
      <c r="C294" s="246">
        <v>1142</v>
      </c>
      <c r="D294" s="234">
        <f>+'Cover Sheet'!$B$35</f>
        <v>0.24</v>
      </c>
      <c r="E294" s="231">
        <v>0</v>
      </c>
      <c r="F294" s="224">
        <f>+C294*(1-D294)+E294</f>
        <v>867.92</v>
      </c>
    </row>
    <row r="295" spans="1:6" s="384" customFormat="1">
      <c r="A295" s="387" t="s">
        <v>1859</v>
      </c>
      <c r="B295" s="6" t="s">
        <v>1860</v>
      </c>
      <c r="C295" s="246">
        <v>1402</v>
      </c>
      <c r="D295" s="234">
        <f>+'Cover Sheet'!$B$35</f>
        <v>0.24</v>
      </c>
      <c r="E295" s="394">
        <v>0</v>
      </c>
      <c r="F295" s="392">
        <f>+C295*(1-D295)+E295</f>
        <v>1065.52</v>
      </c>
    </row>
    <row r="296" spans="1:6" s="384" customFormat="1">
      <c r="A296" s="387" t="s">
        <v>1483</v>
      </c>
      <c r="B296" s="6" t="s">
        <v>1484</v>
      </c>
      <c r="C296" s="246">
        <v>1215</v>
      </c>
      <c r="D296" s="234">
        <f>+'Cover Sheet'!$B$35</f>
        <v>0.24</v>
      </c>
      <c r="E296" s="394">
        <v>0</v>
      </c>
      <c r="F296" s="392">
        <f>+C296*(1-D296)+E296</f>
        <v>923.4</v>
      </c>
    </row>
    <row r="297" spans="1:6" s="384" customFormat="1">
      <c r="A297" s="385"/>
      <c r="C297" s="285"/>
      <c r="D297" s="234"/>
      <c r="E297" s="144"/>
      <c r="F297" s="144"/>
    </row>
    <row r="298" spans="1:6">
      <c r="A298" s="9" t="s">
        <v>1485</v>
      </c>
      <c r="B298" s="6" t="s">
        <v>1472</v>
      </c>
      <c r="C298" s="246">
        <v>1255</v>
      </c>
      <c r="D298" s="234">
        <f>+'Cover Sheet'!$B$35</f>
        <v>0.24</v>
      </c>
      <c r="E298" s="231">
        <v>0</v>
      </c>
      <c r="F298" s="224">
        <f>+C298*(1-D298)+E298</f>
        <v>953.8</v>
      </c>
    </row>
    <row r="299" spans="1:6" s="384" customFormat="1">
      <c r="A299" s="387" t="s">
        <v>1861</v>
      </c>
      <c r="B299" s="6" t="s">
        <v>2094</v>
      </c>
      <c r="C299" s="246">
        <v>1504</v>
      </c>
      <c r="D299" s="234">
        <f>+'Cover Sheet'!$B$35</f>
        <v>0.24</v>
      </c>
      <c r="E299" s="394">
        <v>0</v>
      </c>
      <c r="F299" s="392">
        <f>+C299*(1-D299)+E299</f>
        <v>1143.04</v>
      </c>
    </row>
    <row r="300" spans="1:6">
      <c r="A300" s="9" t="s">
        <v>1486</v>
      </c>
      <c r="B300" s="6" t="s">
        <v>1474</v>
      </c>
      <c r="C300" s="246">
        <v>1345</v>
      </c>
      <c r="D300" s="234">
        <f>+'Cover Sheet'!$B$35</f>
        <v>0.24</v>
      </c>
      <c r="E300" s="231">
        <v>0</v>
      </c>
      <c r="F300" s="224">
        <f>+C300*(1-D300)+E300</f>
        <v>1022.2</v>
      </c>
    </row>
    <row r="301" spans="1:6">
      <c r="A301" s="9"/>
      <c r="B301" s="6"/>
      <c r="C301" s="246"/>
      <c r="E301" s="231"/>
      <c r="F301" s="224"/>
    </row>
    <row r="302" spans="1:6">
      <c r="A302" s="9">
        <v>6735443</v>
      </c>
      <c r="B302" s="6" t="s">
        <v>1487</v>
      </c>
      <c r="C302" s="246">
        <v>980</v>
      </c>
      <c r="D302" s="234">
        <f>+'Cover Sheet'!$B$35</f>
        <v>0.24</v>
      </c>
      <c r="E302" s="231">
        <v>0</v>
      </c>
      <c r="F302" s="224">
        <f>+C302*(1-D302)+E302</f>
        <v>744.8</v>
      </c>
    </row>
    <row r="303" spans="1:6">
      <c r="A303" s="9">
        <v>6735370</v>
      </c>
      <c r="B303" s="6" t="s">
        <v>939</v>
      </c>
      <c r="C303" s="246">
        <v>1205</v>
      </c>
      <c r="D303" s="234">
        <f>+'Cover Sheet'!$B$35</f>
        <v>0.24</v>
      </c>
      <c r="E303" s="231">
        <v>0</v>
      </c>
      <c r="F303" s="224">
        <f>+C303*(1-D303)+E303</f>
        <v>915.8</v>
      </c>
    </row>
    <row r="304" spans="1:6">
      <c r="A304" s="9">
        <v>6817096</v>
      </c>
      <c r="B304" s="6" t="s">
        <v>937</v>
      </c>
      <c r="C304" s="246">
        <v>725</v>
      </c>
      <c r="D304" s="234">
        <f>+'Cover Sheet'!$B$35</f>
        <v>0.24</v>
      </c>
      <c r="E304" s="231">
        <v>0</v>
      </c>
      <c r="F304" s="224">
        <f>+C304*(1-D304)+E304</f>
        <v>551</v>
      </c>
    </row>
    <row r="305" spans="1:6">
      <c r="A305" s="103"/>
    </row>
    <row r="306" spans="1:6">
      <c r="A306" s="9" t="s">
        <v>2022</v>
      </c>
    </row>
    <row r="307" spans="1:6">
      <c r="A307" s="9">
        <v>7171895</v>
      </c>
      <c r="B307" s="6" t="s">
        <v>940</v>
      </c>
      <c r="C307" s="246">
        <v>1120</v>
      </c>
      <c r="D307" s="234">
        <f>+'Cover Sheet'!$B$35</f>
        <v>0.24</v>
      </c>
      <c r="E307" s="231">
        <v>0</v>
      </c>
      <c r="F307" s="224">
        <f>+C307*(1-D307)+E307</f>
        <v>851.2</v>
      </c>
    </row>
    <row r="308" spans="1:6">
      <c r="A308" s="9">
        <v>7171893</v>
      </c>
      <c r="B308" s="6" t="s">
        <v>941</v>
      </c>
      <c r="C308" s="246">
        <v>1280</v>
      </c>
      <c r="D308" s="234">
        <f>+'Cover Sheet'!$B$35</f>
        <v>0.24</v>
      </c>
      <c r="E308" s="231">
        <v>0</v>
      </c>
      <c r="F308" s="224">
        <f>+C308*(1-D308)+E308</f>
        <v>972.8</v>
      </c>
    </row>
    <row r="309" spans="1:6">
      <c r="A309" s="9">
        <v>7171897</v>
      </c>
      <c r="B309" s="6" t="s">
        <v>942</v>
      </c>
      <c r="C309" s="246">
        <v>1605</v>
      </c>
      <c r="D309" s="234">
        <f>+'Cover Sheet'!$B$35</f>
        <v>0.24</v>
      </c>
      <c r="E309" s="231">
        <v>0</v>
      </c>
      <c r="F309" s="224">
        <f>+C309*(1-D309)+E309</f>
        <v>1219.8</v>
      </c>
    </row>
    <row r="310" spans="1:6">
      <c r="A310" s="9">
        <v>7171899</v>
      </c>
      <c r="B310" s="6" t="s">
        <v>943</v>
      </c>
      <c r="C310" s="246">
        <v>2015</v>
      </c>
      <c r="D310" s="234">
        <f>+'Cover Sheet'!$B$35</f>
        <v>0.24</v>
      </c>
      <c r="E310" s="231">
        <v>0</v>
      </c>
      <c r="F310" s="224">
        <f>+C310*(1-D310)+E310</f>
        <v>1531.4</v>
      </c>
    </row>
    <row r="311" spans="1:6">
      <c r="A311" s="9">
        <v>7171901</v>
      </c>
      <c r="B311" s="6" t="s">
        <v>944</v>
      </c>
      <c r="C311" s="246">
        <v>7485</v>
      </c>
      <c r="D311" s="234">
        <f>+'Cover Sheet'!$B$35</f>
        <v>0.24</v>
      </c>
      <c r="E311" s="231">
        <v>0</v>
      </c>
      <c r="F311" s="224">
        <f>+C311*(1-D311)+E311</f>
        <v>5688.6</v>
      </c>
    </row>
    <row r="312" spans="1:6" ht="15.75" thickBot="1">
      <c r="A312" s="4"/>
    </row>
    <row r="313" spans="1:6" ht="18.75">
      <c r="A313" s="174" t="s">
        <v>0</v>
      </c>
      <c r="B313" s="178" t="s">
        <v>1744</v>
      </c>
      <c r="C313" s="470" t="s">
        <v>4</v>
      </c>
      <c r="D313" s="191" t="s">
        <v>1105</v>
      </c>
      <c r="E313" s="193" t="s">
        <v>1107</v>
      </c>
      <c r="F313" s="485" t="s">
        <v>1104</v>
      </c>
    </row>
    <row r="314" spans="1:6" ht="15.75" thickBot="1">
      <c r="A314" s="176" t="s">
        <v>1</v>
      </c>
      <c r="B314" s="179" t="s">
        <v>3</v>
      </c>
      <c r="C314" s="471"/>
      <c r="D314" s="192" t="s">
        <v>1106</v>
      </c>
      <c r="E314" s="194"/>
      <c r="F314" s="486"/>
    </row>
    <row r="325" spans="1:6">
      <c r="B325" s="144" t="s">
        <v>945</v>
      </c>
    </row>
    <row r="326" spans="1:6">
      <c r="A326" s="9"/>
    </row>
    <row r="327" spans="1:6">
      <c r="A327" s="9" t="s">
        <v>1492</v>
      </c>
      <c r="C327" s="269"/>
    </row>
    <row r="328" spans="1:6">
      <c r="A328" s="9">
        <v>7206504</v>
      </c>
      <c r="B328" s="6" t="s">
        <v>1488</v>
      </c>
      <c r="C328" s="223">
        <v>1785</v>
      </c>
      <c r="D328" s="234">
        <f>+'Cover Sheet'!$B$35</f>
        <v>0.24</v>
      </c>
      <c r="E328" s="394">
        <v>225</v>
      </c>
      <c r="F328" s="224">
        <f>+C328*(1-D328)+E328</f>
        <v>1581.6</v>
      </c>
    </row>
    <row r="329" spans="1:6">
      <c r="B329" s="29" t="s">
        <v>1226</v>
      </c>
      <c r="C329" s="269"/>
    </row>
    <row r="330" spans="1:6">
      <c r="C330" s="269"/>
    </row>
    <row r="331" spans="1:6">
      <c r="A331" s="9">
        <v>7206505</v>
      </c>
      <c r="B331" s="6" t="s">
        <v>1489</v>
      </c>
      <c r="C331" s="223">
        <v>1785</v>
      </c>
      <c r="D331" s="234">
        <f>+'Cover Sheet'!$B$35</f>
        <v>0.24</v>
      </c>
      <c r="E331" s="231">
        <v>225</v>
      </c>
      <c r="F331" s="224">
        <f>+C331*(1-D331)+E331</f>
        <v>1581.6</v>
      </c>
    </row>
    <row r="332" spans="1:6">
      <c r="B332" s="29" t="s">
        <v>1226</v>
      </c>
      <c r="C332" s="269"/>
    </row>
    <row r="333" spans="1:6">
      <c r="B333" s="29"/>
      <c r="C333" s="269"/>
    </row>
    <row r="334" spans="1:6">
      <c r="A334" s="9" t="s">
        <v>1696</v>
      </c>
      <c r="C334" s="269"/>
    </row>
    <row r="335" spans="1:6">
      <c r="A335" s="9">
        <v>7171388</v>
      </c>
      <c r="B335" s="6" t="s">
        <v>1488</v>
      </c>
      <c r="C335" s="223">
        <v>1920</v>
      </c>
      <c r="D335" s="234">
        <f>+'Cover Sheet'!$B$35</f>
        <v>0.24</v>
      </c>
      <c r="E335" s="231">
        <v>225</v>
      </c>
      <c r="F335" s="224">
        <f>+C335*(1-D335)+E335</f>
        <v>1684.2</v>
      </c>
    </row>
    <row r="336" spans="1:6">
      <c r="B336" s="3" t="s">
        <v>946</v>
      </c>
      <c r="C336" s="269"/>
    </row>
    <row r="337" spans="1:6">
      <c r="B337" s="29" t="s">
        <v>1226</v>
      </c>
      <c r="C337" s="269"/>
    </row>
    <row r="338" spans="1:6">
      <c r="A338" s="9">
        <v>7171389</v>
      </c>
      <c r="B338" s="6" t="s">
        <v>1489</v>
      </c>
      <c r="C338" s="223">
        <v>1920</v>
      </c>
      <c r="D338" s="234">
        <f>+'Cover Sheet'!$B$35</f>
        <v>0.24</v>
      </c>
      <c r="E338" s="231">
        <v>225</v>
      </c>
      <c r="F338" s="224">
        <f>+C338*(1-D338)+E338</f>
        <v>1684.2</v>
      </c>
    </row>
    <row r="339" spans="1:6">
      <c r="B339" s="3" t="s">
        <v>946</v>
      </c>
      <c r="C339" s="269"/>
    </row>
    <row r="340" spans="1:6">
      <c r="B340" s="29" t="s">
        <v>1226</v>
      </c>
      <c r="C340" s="269"/>
    </row>
    <row r="341" spans="1:6">
      <c r="A341" s="9">
        <v>7203200</v>
      </c>
      <c r="B341" s="6" t="s">
        <v>1490</v>
      </c>
      <c r="C341" s="223">
        <v>1920</v>
      </c>
      <c r="D341" s="234">
        <f>+'Cover Sheet'!$B$35</f>
        <v>0.24</v>
      </c>
      <c r="E341" s="231">
        <v>225</v>
      </c>
      <c r="F341" s="224">
        <f>+C341*(1-D341)+E341</f>
        <v>1684.2</v>
      </c>
    </row>
    <row r="342" spans="1:6">
      <c r="B342" s="3" t="s">
        <v>1491</v>
      </c>
      <c r="C342" s="269"/>
    </row>
    <row r="343" spans="1:6">
      <c r="B343" s="29" t="s">
        <v>1226</v>
      </c>
      <c r="C343" s="269"/>
    </row>
    <row r="344" spans="1:6">
      <c r="B344" s="29"/>
      <c r="C344" s="269"/>
    </row>
    <row r="345" spans="1:6">
      <c r="A345" s="6" t="s">
        <v>947</v>
      </c>
      <c r="C345" s="269"/>
    </row>
    <row r="346" spans="1:6">
      <c r="A346" s="9">
        <v>7182692</v>
      </c>
      <c r="B346" s="6" t="s">
        <v>1493</v>
      </c>
      <c r="C346" s="223">
        <v>2020</v>
      </c>
      <c r="D346" s="234">
        <f>+'Cover Sheet'!$B$35</f>
        <v>0.24</v>
      </c>
      <c r="E346" s="231">
        <v>225</v>
      </c>
      <c r="F346" s="224">
        <f>+C346*(1-D346)+E346</f>
        <v>1760.2</v>
      </c>
    </row>
    <row r="347" spans="1:6">
      <c r="B347" s="29" t="s">
        <v>1226</v>
      </c>
      <c r="C347" s="269"/>
    </row>
    <row r="348" spans="1:6">
      <c r="A348" s="9">
        <v>7182693</v>
      </c>
      <c r="B348" s="6" t="s">
        <v>1494</v>
      </c>
      <c r="C348" s="223">
        <v>2020</v>
      </c>
      <c r="D348" s="234">
        <f>+'Cover Sheet'!$B$35</f>
        <v>0.24</v>
      </c>
      <c r="E348" s="231">
        <v>225</v>
      </c>
      <c r="F348" s="224">
        <f>+C348*(1-D348)+E348</f>
        <v>1760.2</v>
      </c>
    </row>
    <row r="349" spans="1:6">
      <c r="B349" s="29" t="s">
        <v>1226</v>
      </c>
      <c r="C349" s="269"/>
    </row>
    <row r="350" spans="1:6">
      <c r="A350" s="23"/>
      <c r="C350" s="269"/>
    </row>
    <row r="351" spans="1:6">
      <c r="A351" s="9" t="s">
        <v>948</v>
      </c>
      <c r="C351" s="269"/>
    </row>
    <row r="352" spans="1:6">
      <c r="A352" s="9">
        <v>7186614</v>
      </c>
      <c r="B352" s="6" t="s">
        <v>1488</v>
      </c>
      <c r="C352" s="223">
        <v>2330</v>
      </c>
      <c r="D352" s="234">
        <f>+'Cover Sheet'!$B$35</f>
        <v>0.24</v>
      </c>
      <c r="E352" s="231">
        <v>225</v>
      </c>
      <c r="F352" s="224">
        <f>+C352*(1-D352)+E352</f>
        <v>1995.8</v>
      </c>
    </row>
    <row r="353" spans="1:6">
      <c r="B353" s="29" t="s">
        <v>1226</v>
      </c>
      <c r="C353" s="269"/>
    </row>
    <row r="354" spans="1:6">
      <c r="A354" s="145"/>
      <c r="C354" s="269"/>
    </row>
    <row r="355" spans="1:6">
      <c r="A355" s="9">
        <v>7186615</v>
      </c>
      <c r="B355" s="6" t="s">
        <v>1495</v>
      </c>
      <c r="C355" s="223">
        <v>2330</v>
      </c>
      <c r="D355" s="234">
        <f>+'Cover Sheet'!$B$35</f>
        <v>0.24</v>
      </c>
      <c r="E355" s="231">
        <v>225</v>
      </c>
      <c r="F355" s="224">
        <f>+C355*(1-D355)+E355</f>
        <v>1995.8</v>
      </c>
    </row>
    <row r="356" spans="1:6">
      <c r="B356" s="29" t="s">
        <v>1226</v>
      </c>
    </row>
    <row r="357" spans="1:6">
      <c r="A357" s="30"/>
    </row>
    <row r="358" spans="1:6">
      <c r="A358" s="9">
        <v>7221951</v>
      </c>
      <c r="B358" s="6" t="s">
        <v>1490</v>
      </c>
      <c r="C358" s="223">
        <v>2330</v>
      </c>
      <c r="D358" s="234">
        <f>+'Cover Sheet'!$B$35</f>
        <v>0.24</v>
      </c>
      <c r="E358" s="231">
        <v>225</v>
      </c>
      <c r="F358" s="224">
        <f>+C358*(1-D358)+E358</f>
        <v>1995.8</v>
      </c>
    </row>
    <row r="359" spans="1:6">
      <c r="B359" s="29" t="s">
        <v>1226</v>
      </c>
    </row>
    <row r="360" spans="1:6">
      <c r="B360" s="29"/>
    </row>
    <row r="361" spans="1:6">
      <c r="A361" s="9" t="s">
        <v>949</v>
      </c>
      <c r="C361" s="269"/>
    </row>
    <row r="362" spans="1:6">
      <c r="A362" s="9">
        <v>7182661</v>
      </c>
      <c r="B362" s="6" t="s">
        <v>1497</v>
      </c>
      <c r="C362" s="223">
        <v>2430</v>
      </c>
      <c r="D362" s="234">
        <f>+'Cover Sheet'!$B$35</f>
        <v>0.24</v>
      </c>
      <c r="E362" s="231">
        <v>225</v>
      </c>
      <c r="F362" s="224">
        <f>+C362*(1-D362)+E362</f>
        <v>2071.8000000000002</v>
      </c>
    </row>
    <row r="363" spans="1:6">
      <c r="B363" s="29" t="s">
        <v>1226</v>
      </c>
      <c r="C363" s="269"/>
    </row>
    <row r="364" spans="1:6">
      <c r="A364" s="145"/>
      <c r="C364" s="269"/>
    </row>
    <row r="365" spans="1:6">
      <c r="A365" s="9">
        <v>7182663</v>
      </c>
      <c r="B365" s="6" t="s">
        <v>1496</v>
      </c>
      <c r="C365" s="223">
        <v>2430</v>
      </c>
      <c r="D365" s="234">
        <f>+'Cover Sheet'!$B$35</f>
        <v>0.24</v>
      </c>
      <c r="E365" s="231">
        <v>225</v>
      </c>
      <c r="F365" s="224">
        <f>+C365*(1-D365)+E365</f>
        <v>2071.8000000000002</v>
      </c>
    </row>
    <row r="366" spans="1:6">
      <c r="B366" s="29" t="s">
        <v>1226</v>
      </c>
    </row>
    <row r="367" spans="1:6">
      <c r="A367" s="30"/>
    </row>
    <row r="368" spans="1:6">
      <c r="A368" s="9" t="s">
        <v>1223</v>
      </c>
      <c r="C368" s="269"/>
    </row>
    <row r="369" spans="1:6">
      <c r="A369" s="9">
        <v>7182663</v>
      </c>
      <c r="B369" s="6" t="s">
        <v>1498</v>
      </c>
      <c r="C369" s="223">
        <v>2430</v>
      </c>
      <c r="D369" s="234">
        <f>+'Cover Sheet'!$B$35</f>
        <v>0.24</v>
      </c>
      <c r="E369" s="231">
        <v>225</v>
      </c>
      <c r="F369" s="224">
        <f>+C369*(1-D369)+E369</f>
        <v>2071.8000000000002</v>
      </c>
    </row>
    <row r="370" spans="1:6">
      <c r="B370" s="29" t="s">
        <v>1226</v>
      </c>
      <c r="C370" s="269"/>
    </row>
    <row r="371" spans="1:6">
      <c r="A371" s="30"/>
    </row>
    <row r="372" spans="1:6">
      <c r="A372" s="9">
        <v>7221950</v>
      </c>
      <c r="B372" s="6" t="s">
        <v>1581</v>
      </c>
      <c r="C372" s="223">
        <v>2430</v>
      </c>
      <c r="D372" s="234">
        <f>+'Cover Sheet'!$B$35</f>
        <v>0.24</v>
      </c>
      <c r="E372" s="231">
        <v>225</v>
      </c>
      <c r="F372" s="224">
        <f>+C372*(1-D372)+E372</f>
        <v>2071.8000000000002</v>
      </c>
    </row>
    <row r="373" spans="1:6">
      <c r="B373" s="29" t="s">
        <v>1226</v>
      </c>
      <c r="C373" s="269"/>
    </row>
    <row r="374" spans="1:6">
      <c r="A374" s="9" t="s">
        <v>2016</v>
      </c>
      <c r="C374" s="269"/>
    </row>
    <row r="375" spans="1:6">
      <c r="A375" s="9">
        <v>7187919</v>
      </c>
      <c r="B375" s="6" t="s">
        <v>1498</v>
      </c>
      <c r="C375" s="223">
        <v>2710</v>
      </c>
      <c r="D375" s="234">
        <f>+'Cover Sheet'!$B$35</f>
        <v>0.24</v>
      </c>
      <c r="E375" s="231">
        <v>225</v>
      </c>
      <c r="F375" s="224">
        <f>+C375*(1-D375)+E375</f>
        <v>2284.6</v>
      </c>
    </row>
    <row r="376" spans="1:6">
      <c r="B376" s="29" t="s">
        <v>1226</v>
      </c>
      <c r="C376" s="269"/>
      <c r="E376" s="144" t="s">
        <v>44</v>
      </c>
    </row>
    <row r="377" spans="1:6">
      <c r="A377" s="145"/>
    </row>
    <row r="378" spans="1:6">
      <c r="A378" s="9" t="s">
        <v>1740</v>
      </c>
    </row>
    <row r="379" spans="1:6">
      <c r="A379" s="9">
        <v>7171909</v>
      </c>
      <c r="B379" s="6" t="s">
        <v>1499</v>
      </c>
      <c r="C379" s="223">
        <v>3895</v>
      </c>
      <c r="D379" s="234">
        <f>+'Cover Sheet'!$B$35</f>
        <v>0.24</v>
      </c>
      <c r="E379" s="231">
        <v>225</v>
      </c>
      <c r="F379" s="224">
        <f>+C379*(1-D379)+E379</f>
        <v>3185.2</v>
      </c>
    </row>
    <row r="380" spans="1:6">
      <c r="B380" s="29" t="s">
        <v>1226</v>
      </c>
    </row>
    <row r="381" spans="1:6" s="384" customFormat="1">
      <c r="A381" s="385"/>
      <c r="B381" s="29"/>
      <c r="C381" s="285"/>
      <c r="D381" s="234"/>
      <c r="E381" s="144"/>
      <c r="F381" s="144"/>
    </row>
    <row r="382" spans="1:6" s="384" customFormat="1" ht="15.75" thickBot="1">
      <c r="A382" s="385"/>
      <c r="B382" s="29"/>
      <c r="C382" s="285"/>
      <c r="D382" s="234"/>
      <c r="E382" s="144"/>
      <c r="F382" s="144"/>
    </row>
    <row r="383" spans="1:6" s="384" customFormat="1" ht="18.75">
      <c r="A383" s="174" t="s">
        <v>0</v>
      </c>
      <c r="B383" s="178" t="s">
        <v>1743</v>
      </c>
      <c r="C383" s="470" t="s">
        <v>4</v>
      </c>
      <c r="D383" s="191" t="s">
        <v>1105</v>
      </c>
      <c r="E383" s="193" t="s">
        <v>1107</v>
      </c>
      <c r="F383" s="485" t="s">
        <v>1104</v>
      </c>
    </row>
    <row r="384" spans="1:6" s="384" customFormat="1" ht="15.75" thickBot="1">
      <c r="A384" s="176" t="s">
        <v>1</v>
      </c>
      <c r="B384" s="179" t="s">
        <v>3</v>
      </c>
      <c r="C384" s="471"/>
      <c r="D384" s="192" t="s">
        <v>1106</v>
      </c>
      <c r="E384" s="194"/>
      <c r="F384" s="486"/>
    </row>
    <row r="385" spans="1:6" s="384" customFormat="1">
      <c r="A385" s="385"/>
      <c r="B385" s="29"/>
      <c r="C385" s="285"/>
      <c r="D385" s="234"/>
      <c r="E385" s="144"/>
      <c r="F385" s="144"/>
    </row>
    <row r="386" spans="1:6" s="384" customFormat="1">
      <c r="A386" s="387" t="s">
        <v>1696</v>
      </c>
      <c r="C386" s="269"/>
      <c r="D386" s="234"/>
      <c r="E386" s="144"/>
      <c r="F386" s="144"/>
    </row>
    <row r="387" spans="1:6" s="384" customFormat="1">
      <c r="A387" s="387">
        <v>7221006</v>
      </c>
      <c r="B387" s="6" t="s">
        <v>1745</v>
      </c>
      <c r="C387" s="391">
        <v>2420</v>
      </c>
      <c r="D387" s="234">
        <f>+'Cover Sheet'!$B$35</f>
        <v>0.24</v>
      </c>
      <c r="E387" s="394">
        <v>225</v>
      </c>
      <c r="F387" s="392">
        <f>+C387*(1-D387)+E387</f>
        <v>2064.1999999999998</v>
      </c>
    </row>
    <row r="388" spans="1:6" s="384" customFormat="1">
      <c r="A388" s="385"/>
      <c r="B388" s="3" t="s">
        <v>1746</v>
      </c>
      <c r="C388" s="269"/>
      <c r="D388" s="234"/>
      <c r="E388" s="144"/>
      <c r="F388" s="144"/>
    </row>
    <row r="389" spans="1:6" s="384" customFormat="1">
      <c r="A389" s="385"/>
      <c r="B389" s="29" t="s">
        <v>1226</v>
      </c>
      <c r="C389" s="269"/>
      <c r="D389" s="234"/>
      <c r="E389" s="144"/>
      <c r="F389" s="144"/>
    </row>
    <row r="390" spans="1:6" s="384" customFormat="1">
      <c r="A390" s="387">
        <v>7221011</v>
      </c>
      <c r="B390" s="6" t="s">
        <v>1747</v>
      </c>
      <c r="C390" s="391">
        <v>2420</v>
      </c>
      <c r="D390" s="234">
        <f>+'Cover Sheet'!$B$35</f>
        <v>0.24</v>
      </c>
      <c r="E390" s="394">
        <v>225</v>
      </c>
      <c r="F390" s="392">
        <f>+C390*(1-D390)+E390</f>
        <v>2064.1999999999998</v>
      </c>
    </row>
    <row r="391" spans="1:6" s="384" customFormat="1">
      <c r="A391" s="385"/>
      <c r="B391" s="3" t="s">
        <v>1746</v>
      </c>
      <c r="C391" s="269"/>
      <c r="D391" s="234"/>
      <c r="E391" s="144"/>
      <c r="F391" s="144"/>
    </row>
    <row r="392" spans="1:6" s="384" customFormat="1">
      <c r="A392" s="385"/>
      <c r="B392" s="29" t="s">
        <v>1226</v>
      </c>
      <c r="C392" s="269"/>
      <c r="D392" s="234"/>
      <c r="E392" s="144"/>
      <c r="F392" s="144"/>
    </row>
    <row r="393" spans="1:6" s="384" customFormat="1">
      <c r="A393" s="385"/>
      <c r="B393" s="29"/>
      <c r="C393" s="285"/>
      <c r="D393" s="234"/>
      <c r="E393" s="144"/>
      <c r="F393" s="144"/>
    </row>
    <row r="394" spans="1:6" s="384" customFormat="1">
      <c r="A394" s="387" t="s">
        <v>948</v>
      </c>
      <c r="C394" s="269"/>
      <c r="D394" s="234"/>
      <c r="E394" s="144"/>
      <c r="F394" s="144"/>
    </row>
    <row r="395" spans="1:6" s="384" customFormat="1">
      <c r="A395" s="387">
        <v>7240479</v>
      </c>
      <c r="B395" s="6" t="s">
        <v>1745</v>
      </c>
      <c r="C395" s="391">
        <v>2900</v>
      </c>
      <c r="D395" s="234">
        <f>+'Cover Sheet'!$B$35</f>
        <v>0.24</v>
      </c>
      <c r="E395" s="394">
        <v>225</v>
      </c>
      <c r="F395" s="392">
        <f>+C395*(1-D395)+E395</f>
        <v>2429</v>
      </c>
    </row>
    <row r="396" spans="1:6" s="384" customFormat="1">
      <c r="A396" s="385"/>
      <c r="B396" s="3" t="s">
        <v>1746</v>
      </c>
      <c r="C396" s="269"/>
      <c r="D396" s="234"/>
      <c r="E396" s="144"/>
      <c r="F396" s="144"/>
    </row>
    <row r="397" spans="1:6" s="384" customFormat="1">
      <c r="A397" s="385"/>
      <c r="B397" s="29" t="s">
        <v>1226</v>
      </c>
      <c r="C397" s="269"/>
      <c r="D397" s="234"/>
      <c r="E397" s="144"/>
      <c r="F397" s="144"/>
    </row>
    <row r="398" spans="1:6" s="384" customFormat="1">
      <c r="A398" s="387">
        <v>7240481</v>
      </c>
      <c r="B398" s="6" t="s">
        <v>1747</v>
      </c>
      <c r="C398" s="391">
        <v>2900</v>
      </c>
      <c r="D398" s="234">
        <f>+'Cover Sheet'!$B$35</f>
        <v>0.24</v>
      </c>
      <c r="E398" s="394">
        <v>225</v>
      </c>
      <c r="F398" s="392">
        <f>+C398*(1-D398)+E398</f>
        <v>2429</v>
      </c>
    </row>
    <row r="399" spans="1:6" s="384" customFormat="1">
      <c r="A399" s="385"/>
      <c r="B399" s="3" t="s">
        <v>1746</v>
      </c>
      <c r="C399" s="269"/>
      <c r="D399" s="234"/>
      <c r="E399" s="144"/>
      <c r="F399" s="144"/>
    </row>
    <row r="400" spans="1:6" s="384" customFormat="1">
      <c r="A400" s="385"/>
      <c r="B400" s="29" t="s">
        <v>1226</v>
      </c>
      <c r="C400" s="269"/>
      <c r="D400" s="234"/>
      <c r="E400" s="144"/>
      <c r="F400" s="144"/>
    </row>
    <row r="401" spans="1:6" s="384" customFormat="1">
      <c r="A401" s="385"/>
      <c r="B401" s="29"/>
      <c r="C401" s="285"/>
      <c r="D401" s="234"/>
      <c r="E401" s="144"/>
      <c r="F401" s="144"/>
    </row>
    <row r="402" spans="1:6" s="384" customFormat="1">
      <c r="A402" s="387" t="s">
        <v>949</v>
      </c>
      <c r="C402" s="269"/>
      <c r="D402" s="234"/>
      <c r="E402" s="144"/>
      <c r="F402" s="144"/>
    </row>
    <row r="403" spans="1:6" s="384" customFormat="1">
      <c r="A403" s="387">
        <v>7240475</v>
      </c>
      <c r="B403" s="6" t="s">
        <v>1748</v>
      </c>
      <c r="C403" s="391">
        <v>2900</v>
      </c>
      <c r="D403" s="234">
        <f>+'Cover Sheet'!$B$35</f>
        <v>0.24</v>
      </c>
      <c r="E403" s="394">
        <v>225</v>
      </c>
      <c r="F403" s="392">
        <f>+C403*(1-D403)+E403</f>
        <v>2429</v>
      </c>
    </row>
    <row r="404" spans="1:6" s="384" customFormat="1">
      <c r="A404" s="385"/>
      <c r="B404" s="3" t="s">
        <v>1746</v>
      </c>
      <c r="C404" s="269"/>
      <c r="D404" s="234"/>
      <c r="E404" s="144"/>
      <c r="F404" s="144"/>
    </row>
    <row r="405" spans="1:6" s="384" customFormat="1">
      <c r="A405" s="385"/>
      <c r="B405" s="29" t="s">
        <v>1226</v>
      </c>
      <c r="C405" s="269"/>
      <c r="D405" s="234"/>
      <c r="E405" s="144"/>
      <c r="F405" s="144"/>
    </row>
    <row r="406" spans="1:6" s="384" customFormat="1">
      <c r="A406" s="387">
        <v>7240477</v>
      </c>
      <c r="B406" s="6" t="s">
        <v>1749</v>
      </c>
      <c r="C406" s="391">
        <v>2900</v>
      </c>
      <c r="D406" s="234">
        <f>+'Cover Sheet'!$B$35</f>
        <v>0.24</v>
      </c>
      <c r="E406" s="394">
        <v>225</v>
      </c>
      <c r="F406" s="392">
        <f>+C406*(1-D406)+E406</f>
        <v>2429</v>
      </c>
    </row>
    <row r="407" spans="1:6" s="384" customFormat="1">
      <c r="A407" s="385"/>
      <c r="B407" s="3" t="s">
        <v>1746</v>
      </c>
      <c r="C407" s="269"/>
      <c r="D407" s="234"/>
      <c r="E407" s="144"/>
      <c r="F407" s="144"/>
    </row>
    <row r="408" spans="1:6" s="384" customFormat="1">
      <c r="A408" s="385"/>
      <c r="B408" s="29" t="s">
        <v>1226</v>
      </c>
      <c r="C408" s="269"/>
      <c r="D408" s="234"/>
      <c r="E408" s="144"/>
      <c r="F408" s="144"/>
    </row>
    <row r="409" spans="1:6" s="384" customFormat="1">
      <c r="A409" s="385"/>
      <c r="B409" s="29"/>
      <c r="C409" s="285"/>
      <c r="D409" s="234"/>
      <c r="E409" s="144"/>
      <c r="F409" s="144"/>
    </row>
    <row r="410" spans="1:6" s="384" customFormat="1">
      <c r="A410" s="387" t="s">
        <v>1223</v>
      </c>
      <c r="C410" s="269"/>
      <c r="D410" s="234"/>
      <c r="E410" s="144"/>
      <c r="F410" s="144"/>
    </row>
    <row r="411" spans="1:6" s="384" customFormat="1">
      <c r="A411" s="387">
        <v>7240477</v>
      </c>
      <c r="B411" s="6" t="s">
        <v>1748</v>
      </c>
      <c r="C411" s="391">
        <v>2900</v>
      </c>
      <c r="D411" s="234">
        <f>+'Cover Sheet'!$B$35</f>
        <v>0.24</v>
      </c>
      <c r="E411" s="394">
        <v>225</v>
      </c>
      <c r="F411" s="392">
        <f>+C411*(1-D411)+E411</f>
        <v>2429</v>
      </c>
    </row>
    <row r="412" spans="1:6" s="384" customFormat="1">
      <c r="A412" s="385"/>
      <c r="B412" s="3" t="s">
        <v>1746</v>
      </c>
      <c r="C412" s="269"/>
      <c r="D412" s="234"/>
      <c r="E412" s="144"/>
      <c r="F412" s="144"/>
    </row>
    <row r="413" spans="1:6" s="384" customFormat="1">
      <c r="A413" s="385"/>
      <c r="B413" s="29" t="s">
        <v>1226</v>
      </c>
      <c r="C413" s="269"/>
      <c r="D413" s="234"/>
      <c r="E413" s="144"/>
      <c r="F413" s="144"/>
    </row>
    <row r="414" spans="1:6" s="384" customFormat="1" ht="15.75" thickBot="1">
      <c r="A414" s="385"/>
      <c r="B414" s="29"/>
      <c r="C414" s="269"/>
      <c r="D414" s="234"/>
      <c r="E414" s="144"/>
      <c r="F414" s="144"/>
    </row>
    <row r="415" spans="1:6" s="384" customFormat="1" ht="18.75">
      <c r="A415" s="174" t="s">
        <v>0</v>
      </c>
      <c r="B415" s="178" t="s">
        <v>1862</v>
      </c>
      <c r="C415" s="470" t="s">
        <v>4</v>
      </c>
      <c r="D415" s="191" t="s">
        <v>1105</v>
      </c>
      <c r="E415" s="193" t="s">
        <v>1107</v>
      </c>
      <c r="F415" s="485" t="s">
        <v>1104</v>
      </c>
    </row>
    <row r="416" spans="1:6" s="384" customFormat="1" ht="15.75" thickBot="1">
      <c r="A416" s="176" t="s">
        <v>1</v>
      </c>
      <c r="B416" s="179" t="s">
        <v>3</v>
      </c>
      <c r="C416" s="471"/>
      <c r="D416" s="192" t="s">
        <v>1106</v>
      </c>
      <c r="E416" s="194"/>
      <c r="F416" s="486"/>
    </row>
    <row r="417" spans="1:6" s="384" customFormat="1">
      <c r="A417" s="385"/>
      <c r="B417" s="29"/>
      <c r="C417" s="269"/>
      <c r="D417" s="234"/>
      <c r="E417" s="144"/>
      <c r="F417" s="144"/>
    </row>
    <row r="418" spans="1:6" s="384" customFormat="1">
      <c r="A418" s="385"/>
      <c r="B418" s="29"/>
      <c r="C418" s="269"/>
      <c r="D418" s="234"/>
      <c r="E418" s="144"/>
      <c r="F418" s="144"/>
    </row>
    <row r="419" spans="1:6" s="384" customFormat="1">
      <c r="A419" s="385"/>
      <c r="B419" s="29"/>
      <c r="C419" s="269"/>
      <c r="D419" s="234"/>
      <c r="E419" s="144"/>
      <c r="F419" s="144"/>
    </row>
    <row r="420" spans="1:6" s="384" customFormat="1">
      <c r="A420" s="385"/>
      <c r="B420" s="29"/>
      <c r="C420" s="269"/>
      <c r="D420" s="234"/>
      <c r="E420" s="144"/>
      <c r="F420" s="144"/>
    </row>
    <row r="421" spans="1:6" s="384" customFormat="1">
      <c r="A421" s="385"/>
      <c r="B421" s="29"/>
      <c r="C421" s="269"/>
      <c r="D421" s="234"/>
      <c r="E421" s="144"/>
      <c r="F421" s="144"/>
    </row>
    <row r="422" spans="1:6" s="384" customFormat="1">
      <c r="A422" s="385"/>
      <c r="B422" s="29"/>
      <c r="C422" s="269"/>
      <c r="D422" s="234"/>
      <c r="E422" s="144"/>
      <c r="F422" s="144"/>
    </row>
    <row r="423" spans="1:6" s="384" customFormat="1">
      <c r="A423" s="387" t="s">
        <v>1863</v>
      </c>
      <c r="B423" s="29"/>
      <c r="C423" s="285"/>
      <c r="D423" s="234"/>
      <c r="E423" s="144"/>
      <c r="F423" s="144"/>
    </row>
    <row r="424" spans="1:6" s="384" customFormat="1" ht="15.75">
      <c r="A424" s="387">
        <v>7225484</v>
      </c>
      <c r="B424" s="209" t="s">
        <v>1864</v>
      </c>
      <c r="C424" s="289">
        <v>6670</v>
      </c>
      <c r="D424" s="234">
        <f>+'Cover Sheet'!$B$35</f>
        <v>0.24</v>
      </c>
      <c r="E424" s="394">
        <v>0</v>
      </c>
      <c r="F424" s="392">
        <f>+C424*(1-D424)+E424</f>
        <v>5069.2</v>
      </c>
    </row>
    <row r="425" spans="1:6" s="384" customFormat="1">
      <c r="A425" s="387"/>
      <c r="B425" s="210" t="s">
        <v>1866</v>
      </c>
      <c r="C425" s="288"/>
      <c r="D425" s="234"/>
      <c r="E425" s="394"/>
      <c r="F425" s="392"/>
    </row>
    <row r="426" spans="1:6" s="384" customFormat="1">
      <c r="A426" s="385"/>
      <c r="B426" s="210" t="s">
        <v>1865</v>
      </c>
      <c r="C426" s="269"/>
      <c r="D426" s="234"/>
      <c r="E426" s="144"/>
      <c r="F426" s="144"/>
    </row>
    <row r="427" spans="1:6" s="384" customFormat="1">
      <c r="A427" s="385"/>
      <c r="B427" s="29"/>
      <c r="C427" s="269"/>
      <c r="D427" s="234"/>
      <c r="E427" s="144"/>
      <c r="F427" s="144"/>
    </row>
    <row r="428" spans="1:6" s="384" customFormat="1">
      <c r="A428" s="387" t="s">
        <v>1867</v>
      </c>
      <c r="B428" s="29"/>
      <c r="C428" s="285"/>
      <c r="D428" s="234"/>
      <c r="E428" s="144"/>
      <c r="F428" s="144"/>
    </row>
    <row r="429" spans="1:6" s="384" customFormat="1" ht="15.75">
      <c r="A429" s="387">
        <v>7225485</v>
      </c>
      <c r="B429" s="209" t="s">
        <v>1868</v>
      </c>
      <c r="C429" s="289">
        <v>7415</v>
      </c>
      <c r="D429" s="234">
        <f>+'Cover Sheet'!$B$35</f>
        <v>0.24</v>
      </c>
      <c r="E429" s="394">
        <v>0</v>
      </c>
      <c r="F429" s="392">
        <f>+C429*(1-D429)+E429</f>
        <v>5635.4</v>
      </c>
    </row>
    <row r="430" spans="1:6" s="384" customFormat="1">
      <c r="A430" s="387"/>
      <c r="B430" s="210" t="s">
        <v>1866</v>
      </c>
      <c r="C430" s="288"/>
      <c r="D430" s="234"/>
      <c r="E430" s="394"/>
      <c r="F430" s="392"/>
    </row>
    <row r="431" spans="1:6" s="384" customFormat="1">
      <c r="A431" s="385"/>
      <c r="B431" s="210" t="s">
        <v>1865</v>
      </c>
      <c r="C431" s="269"/>
      <c r="D431" s="234"/>
      <c r="E431" s="144"/>
      <c r="F431" s="144"/>
    </row>
    <row r="432" spans="1:6" s="384" customFormat="1" ht="15.75" thickBot="1">
      <c r="A432" s="385"/>
      <c r="B432" s="29"/>
      <c r="C432" s="269"/>
      <c r="D432" s="234"/>
      <c r="E432" s="144"/>
      <c r="F432" s="144"/>
    </row>
    <row r="433" spans="1:6" s="384" customFormat="1" ht="18.75">
      <c r="A433" s="174" t="s">
        <v>0</v>
      </c>
      <c r="B433" s="178" t="s">
        <v>1869</v>
      </c>
      <c r="C433" s="470" t="s">
        <v>4</v>
      </c>
      <c r="D433" s="191" t="s">
        <v>1105</v>
      </c>
      <c r="E433" s="193" t="s">
        <v>1107</v>
      </c>
      <c r="F433" s="485" t="s">
        <v>1104</v>
      </c>
    </row>
    <row r="434" spans="1:6" s="384" customFormat="1" ht="15.75" thickBot="1">
      <c r="A434" s="176" t="s">
        <v>1</v>
      </c>
      <c r="B434" s="179" t="s">
        <v>3</v>
      </c>
      <c r="C434" s="471"/>
      <c r="D434" s="192" t="s">
        <v>1106</v>
      </c>
      <c r="E434" s="194"/>
      <c r="F434" s="486"/>
    </row>
    <row r="435" spans="1:6" s="384" customFormat="1" ht="15.75">
      <c r="A435" s="51"/>
      <c r="B435" s="136" t="s">
        <v>1870</v>
      </c>
      <c r="C435" s="285"/>
      <c r="D435" s="234"/>
      <c r="E435" s="144"/>
      <c r="F435" s="144"/>
    </row>
    <row r="436" spans="1:6" s="384" customFormat="1">
      <c r="A436" s="6" t="s">
        <v>1863</v>
      </c>
      <c r="C436" s="285"/>
      <c r="D436" s="234"/>
      <c r="E436" s="144"/>
      <c r="F436" s="144"/>
    </row>
    <row r="437" spans="1:6" s="384" customFormat="1">
      <c r="A437" s="387">
        <v>7245468</v>
      </c>
      <c r="B437" s="6" t="s">
        <v>1871</v>
      </c>
      <c r="C437" s="246">
        <v>205</v>
      </c>
      <c r="D437" s="234">
        <f>+'Cover Sheet'!$B$35</f>
        <v>0.24</v>
      </c>
      <c r="E437" s="394">
        <v>0</v>
      </c>
      <c r="F437" s="392">
        <f>+C437*(1-D437)+E437</f>
        <v>155.80000000000001</v>
      </c>
    </row>
    <row r="438" spans="1:6" s="384" customFormat="1">
      <c r="A438" s="385"/>
      <c r="B438" s="210" t="s">
        <v>1872</v>
      </c>
      <c r="C438" s="285"/>
      <c r="D438" s="234"/>
      <c r="E438" s="144"/>
      <c r="F438" s="144"/>
    </row>
    <row r="439" spans="1:6" s="384" customFormat="1">
      <c r="A439" s="387">
        <v>7238337</v>
      </c>
      <c r="B439" s="6" t="s">
        <v>1873</v>
      </c>
      <c r="C439" s="246">
        <v>790</v>
      </c>
      <c r="D439" s="234">
        <f>+'Cover Sheet'!$B$35</f>
        <v>0.24</v>
      </c>
      <c r="E439" s="394">
        <v>0</v>
      </c>
      <c r="F439" s="392">
        <f>+C439*(1-D439)+E439</f>
        <v>600.4</v>
      </c>
    </row>
    <row r="440" spans="1:6" s="384" customFormat="1">
      <c r="A440" s="385"/>
      <c r="B440" s="210" t="s">
        <v>1874</v>
      </c>
      <c r="C440" s="285"/>
      <c r="D440" s="234"/>
      <c r="E440" s="144"/>
      <c r="F440" s="144"/>
    </row>
    <row r="441" spans="1:6" s="384" customFormat="1">
      <c r="A441" s="385"/>
      <c r="B441" s="210"/>
      <c r="C441" s="285"/>
      <c r="D441" s="234"/>
      <c r="E441" s="144"/>
      <c r="F441" s="144"/>
    </row>
    <row r="442" spans="1:6" s="384" customFormat="1" ht="15.75">
      <c r="A442" s="51"/>
      <c r="B442" s="136" t="s">
        <v>1875</v>
      </c>
      <c r="C442" s="285"/>
      <c r="D442" s="234"/>
      <c r="E442" s="144"/>
      <c r="F442" s="144"/>
    </row>
    <row r="443" spans="1:6" s="384" customFormat="1">
      <c r="A443" s="6" t="s">
        <v>1867</v>
      </c>
      <c r="C443" s="285"/>
      <c r="D443" s="234"/>
      <c r="E443" s="144"/>
      <c r="F443" s="144"/>
    </row>
    <row r="444" spans="1:6" s="384" customFormat="1">
      <c r="A444" s="387">
        <v>7245468</v>
      </c>
      <c r="B444" s="6" t="s">
        <v>1871</v>
      </c>
      <c r="C444" s="246">
        <v>205</v>
      </c>
      <c r="D444" s="234">
        <f>+'Cover Sheet'!$B$35</f>
        <v>0.24</v>
      </c>
      <c r="E444" s="394">
        <v>0</v>
      </c>
      <c r="F444" s="392">
        <f>+C444*(1-D444)+E444</f>
        <v>155.80000000000001</v>
      </c>
    </row>
    <row r="445" spans="1:6" s="384" customFormat="1">
      <c r="A445" s="385"/>
      <c r="B445" s="210" t="s">
        <v>1877</v>
      </c>
      <c r="C445" s="285"/>
      <c r="D445" s="234"/>
      <c r="E445" s="144"/>
      <c r="F445" s="144"/>
    </row>
    <row r="446" spans="1:6" s="384" customFormat="1">
      <c r="A446" s="387">
        <v>7245459</v>
      </c>
      <c r="B446" s="6" t="s">
        <v>1876</v>
      </c>
      <c r="C446" s="246">
        <v>230</v>
      </c>
      <c r="D446" s="234">
        <f>+'Cover Sheet'!$B$35</f>
        <v>0.24</v>
      </c>
      <c r="E446" s="394">
        <v>0</v>
      </c>
      <c r="F446" s="392">
        <f>+C446*(1-D446)+E446</f>
        <v>174.8</v>
      </c>
    </row>
    <row r="447" spans="1:6" s="384" customFormat="1">
      <c r="A447" s="385"/>
      <c r="B447" s="210" t="s">
        <v>1877</v>
      </c>
      <c r="C447" s="285"/>
      <c r="D447" s="234"/>
      <c r="E447" s="144"/>
      <c r="F447" s="144"/>
    </row>
    <row r="448" spans="1:6" s="384" customFormat="1">
      <c r="A448" s="387">
        <v>7238337</v>
      </c>
      <c r="B448" s="6" t="s">
        <v>1873</v>
      </c>
      <c r="C448" s="246">
        <v>790</v>
      </c>
      <c r="D448" s="234">
        <f>+'Cover Sheet'!$B$35</f>
        <v>0.24</v>
      </c>
      <c r="E448" s="394">
        <v>0</v>
      </c>
      <c r="F448" s="392">
        <f>+C448*(1-D448)+E448</f>
        <v>600.4</v>
      </c>
    </row>
    <row r="449" spans="1:6" s="384" customFormat="1">
      <c r="A449" s="385"/>
      <c r="B449" s="210" t="s">
        <v>1879</v>
      </c>
      <c r="C449" s="285"/>
      <c r="D449" s="234"/>
      <c r="E449" s="144"/>
      <c r="F449" s="144"/>
    </row>
    <row r="450" spans="1:6" s="384" customFormat="1">
      <c r="A450" s="387">
        <v>7246964</v>
      </c>
      <c r="B450" s="6" t="s">
        <v>1878</v>
      </c>
      <c r="C450" s="246">
        <v>790</v>
      </c>
      <c r="D450" s="234">
        <f>+'Cover Sheet'!$B$35</f>
        <v>0.24</v>
      </c>
      <c r="E450" s="394">
        <v>0</v>
      </c>
      <c r="F450" s="392">
        <f>+C450*(1-D450)+E450</f>
        <v>600.4</v>
      </c>
    </row>
    <row r="451" spans="1:6" s="384" customFormat="1">
      <c r="A451" s="385"/>
      <c r="B451" s="210" t="s">
        <v>1879</v>
      </c>
      <c r="C451" s="269"/>
      <c r="D451" s="234"/>
      <c r="E451" s="144"/>
      <c r="F451" s="144"/>
    </row>
    <row r="452" spans="1:6" s="384" customFormat="1">
      <c r="A452" s="385"/>
      <c r="B452" s="29"/>
      <c r="C452" s="269"/>
      <c r="D452" s="234"/>
      <c r="E452" s="144"/>
      <c r="F452" s="144"/>
    </row>
    <row r="453" spans="1:6" s="384" customFormat="1">
      <c r="A453" s="385"/>
      <c r="B453" s="29"/>
      <c r="C453" s="269"/>
      <c r="D453" s="234"/>
      <c r="E453" s="144"/>
      <c r="F453" s="144"/>
    </row>
    <row r="454" spans="1:6" ht="15.75" thickBot="1">
      <c r="B454" s="29"/>
    </row>
    <row r="455" spans="1:6" ht="18.75">
      <c r="A455" s="174" t="s">
        <v>0</v>
      </c>
      <c r="B455" s="178" t="s">
        <v>1119</v>
      </c>
      <c r="C455" s="470" t="s">
        <v>4</v>
      </c>
      <c r="D455" s="191" t="s">
        <v>1105</v>
      </c>
      <c r="E455" s="193" t="s">
        <v>1107</v>
      </c>
      <c r="F455" s="485" t="s">
        <v>1104</v>
      </c>
    </row>
    <row r="456" spans="1:6" ht="15.75" thickBot="1">
      <c r="A456" s="176" t="s">
        <v>1</v>
      </c>
      <c r="B456" s="179" t="s">
        <v>3</v>
      </c>
      <c r="C456" s="471"/>
      <c r="D456" s="192" t="s">
        <v>1106</v>
      </c>
      <c r="E456" s="194"/>
      <c r="F456" s="486"/>
    </row>
    <row r="457" spans="1:6">
      <c r="B457" s="29"/>
    </row>
    <row r="458" spans="1:6">
      <c r="A458" s="9" t="s">
        <v>1740</v>
      </c>
      <c r="B458" s="29"/>
    </row>
    <row r="459" spans="1:6" ht="15.75">
      <c r="A459" s="9">
        <v>7171904</v>
      </c>
      <c r="B459" s="209" t="s">
        <v>1426</v>
      </c>
      <c r="C459" s="289">
        <v>2460</v>
      </c>
      <c r="D459" s="234">
        <f>+'Cover Sheet'!$B$35</f>
        <v>0.24</v>
      </c>
      <c r="E459" s="231">
        <v>0</v>
      </c>
      <c r="F459" s="224">
        <f>+C459*(1-D459)+E459</f>
        <v>1869.6</v>
      </c>
    </row>
    <row r="460" spans="1:6">
      <c r="A460" s="9"/>
      <c r="B460" s="210" t="s">
        <v>1741</v>
      </c>
      <c r="C460" s="288"/>
      <c r="E460" s="231"/>
      <c r="F460" s="224"/>
    </row>
    <row r="461" spans="1:6" ht="15.75">
      <c r="A461" s="9">
        <v>7171906</v>
      </c>
      <c r="B461" s="209" t="s">
        <v>1426</v>
      </c>
      <c r="C461" s="289">
        <v>2560</v>
      </c>
      <c r="D461" s="234">
        <f>+'Cover Sheet'!$B$35</f>
        <v>0.24</v>
      </c>
      <c r="E461" s="231">
        <v>0</v>
      </c>
      <c r="F461" s="224">
        <f>+C461*(1-D461)+E461</f>
        <v>1945.6</v>
      </c>
    </row>
    <row r="462" spans="1:6">
      <c r="B462" s="210" t="s">
        <v>1742</v>
      </c>
    </row>
    <row r="463" spans="1:6">
      <c r="B463" s="210"/>
    </row>
    <row r="464" spans="1:6">
      <c r="B464" s="373" t="s">
        <v>1427</v>
      </c>
    </row>
    <row r="465" spans="1:6">
      <c r="B465" s="373" t="s">
        <v>1428</v>
      </c>
    </row>
    <row r="466" spans="1:6">
      <c r="B466" s="373" t="s">
        <v>1429</v>
      </c>
    </row>
    <row r="467" spans="1:6">
      <c r="B467" s="373" t="s">
        <v>1430</v>
      </c>
    </row>
    <row r="468" spans="1:6" ht="15.75" thickBot="1">
      <c r="A468" s="146" t="s">
        <v>44</v>
      </c>
    </row>
    <row r="469" spans="1:6" ht="18.75">
      <c r="A469" s="174" t="s">
        <v>0</v>
      </c>
      <c r="B469" s="178" t="s">
        <v>951</v>
      </c>
      <c r="C469" s="470" t="s">
        <v>4</v>
      </c>
      <c r="D469" s="191" t="s">
        <v>1105</v>
      </c>
      <c r="E469" s="193" t="s">
        <v>1107</v>
      </c>
      <c r="F469" s="485" t="s">
        <v>1104</v>
      </c>
    </row>
    <row r="470" spans="1:6" ht="15.75" thickBot="1">
      <c r="A470" s="176" t="s">
        <v>1</v>
      </c>
      <c r="B470" s="179" t="s">
        <v>3</v>
      </c>
      <c r="C470" s="471"/>
      <c r="D470" s="192" t="s">
        <v>1106</v>
      </c>
      <c r="E470" s="194"/>
      <c r="F470" s="486"/>
    </row>
    <row r="483" spans="1:6">
      <c r="A483" s="9" t="s">
        <v>1884</v>
      </c>
    </row>
    <row r="484" spans="1:6">
      <c r="A484" s="9">
        <v>7102977</v>
      </c>
      <c r="B484" s="6" t="s">
        <v>1500</v>
      </c>
      <c r="C484" s="246">
        <v>635</v>
      </c>
      <c r="D484" s="234">
        <f>+'Cover Sheet'!$B$35</f>
        <v>0.24</v>
      </c>
      <c r="E484" s="231">
        <v>0</v>
      </c>
      <c r="F484" s="224">
        <f>+C484*(1-D484)+E484</f>
        <v>482.6</v>
      </c>
    </row>
    <row r="485" spans="1:6">
      <c r="B485" s="3" t="s">
        <v>953</v>
      </c>
    </row>
    <row r="486" spans="1:6">
      <c r="A486" s="23"/>
    </row>
    <row r="487" spans="1:6">
      <c r="A487" s="9" t="s">
        <v>1885</v>
      </c>
    </row>
    <row r="488" spans="1:6">
      <c r="A488" s="9">
        <v>6817104</v>
      </c>
      <c r="B488" s="6" t="s">
        <v>1501</v>
      </c>
      <c r="C488" s="246">
        <v>680</v>
      </c>
      <c r="D488" s="234">
        <f>+'Cover Sheet'!$B$35</f>
        <v>0.24</v>
      </c>
      <c r="E488" s="231">
        <v>0</v>
      </c>
      <c r="F488" s="224">
        <f>+C488*(1-D488)+E488</f>
        <v>516.79999999999995</v>
      </c>
    </row>
    <row r="489" spans="1:6">
      <c r="B489" s="3" t="s">
        <v>953</v>
      </c>
    </row>
    <row r="490" spans="1:6" ht="15.75" thickBot="1"/>
    <row r="491" spans="1:6" ht="18.75">
      <c r="A491" s="174" t="s">
        <v>0</v>
      </c>
      <c r="B491" s="178" t="s">
        <v>954</v>
      </c>
      <c r="C491" s="470" t="s">
        <v>4</v>
      </c>
      <c r="D491" s="191" t="s">
        <v>1105</v>
      </c>
      <c r="E491" s="193" t="s">
        <v>1107</v>
      </c>
      <c r="F491" s="485" t="s">
        <v>1104</v>
      </c>
    </row>
    <row r="492" spans="1:6" ht="15.75" thickBot="1">
      <c r="A492" s="176" t="s">
        <v>1</v>
      </c>
      <c r="B492" s="179" t="s">
        <v>3</v>
      </c>
      <c r="C492" s="471"/>
      <c r="D492" s="192" t="s">
        <v>1106</v>
      </c>
      <c r="E492" s="194"/>
      <c r="F492" s="486"/>
    </row>
    <row r="504" spans="1:6">
      <c r="A504" s="6" t="s">
        <v>1883</v>
      </c>
    </row>
    <row r="505" spans="1:6">
      <c r="A505" s="9">
        <v>6728578</v>
      </c>
      <c r="B505" s="6" t="s">
        <v>954</v>
      </c>
      <c r="C505" s="246">
        <v>2030</v>
      </c>
      <c r="D505" s="234">
        <f>+'Cover Sheet'!$B$35</f>
        <v>0.24</v>
      </c>
      <c r="E505" s="231">
        <v>0</v>
      </c>
      <c r="F505" s="224">
        <f>+C505*(1-D505)+E505</f>
        <v>1542.8</v>
      </c>
    </row>
    <row r="506" spans="1:6">
      <c r="A506"/>
      <c r="B506" s="3" t="s">
        <v>955</v>
      </c>
    </row>
    <row r="507" spans="1:6">
      <c r="A507"/>
      <c r="B507" s="3" t="s">
        <v>920</v>
      </c>
    </row>
    <row r="508" spans="1:6">
      <c r="A508" s="3"/>
    </row>
    <row r="509" spans="1:6">
      <c r="B509" s="30" t="s">
        <v>1431</v>
      </c>
    </row>
    <row r="510" spans="1:6" ht="15.75" thickBot="1">
      <c r="A510" s="97"/>
    </row>
    <row r="511" spans="1:6" ht="18.75">
      <c r="A511" s="174" t="s">
        <v>0</v>
      </c>
      <c r="B511" s="178" t="s">
        <v>169</v>
      </c>
      <c r="C511" s="470" t="s">
        <v>4</v>
      </c>
      <c r="D511" s="191" t="s">
        <v>1105</v>
      </c>
      <c r="E511" s="193" t="s">
        <v>1107</v>
      </c>
      <c r="F511" s="485" t="s">
        <v>1104</v>
      </c>
    </row>
    <row r="512" spans="1:6" ht="15.75" thickBot="1">
      <c r="A512" s="176" t="s">
        <v>1</v>
      </c>
      <c r="B512" s="179" t="s">
        <v>3</v>
      </c>
      <c r="C512" s="471"/>
      <c r="D512" s="192" t="s">
        <v>1106</v>
      </c>
      <c r="E512" s="194"/>
      <c r="F512" s="486"/>
    </row>
    <row r="513" spans="1:6">
      <c r="A513" s="51"/>
    </row>
    <row r="514" spans="1:6">
      <c r="A514" s="6" t="s">
        <v>1880</v>
      </c>
    </row>
    <row r="515" spans="1:6">
      <c r="A515" s="9">
        <v>6729174</v>
      </c>
      <c r="B515" s="6" t="s">
        <v>950</v>
      </c>
      <c r="C515" s="246">
        <v>195</v>
      </c>
      <c r="D515" s="234">
        <f>+'Cover Sheet'!$B$35</f>
        <v>0.24</v>
      </c>
      <c r="E515" s="231">
        <v>90</v>
      </c>
      <c r="F515" s="224">
        <f>+C515*(1-D515)+E515</f>
        <v>238.2</v>
      </c>
    </row>
    <row r="516" spans="1:6">
      <c r="B516" s="3" t="s">
        <v>956</v>
      </c>
    </row>
    <row r="517" spans="1:6">
      <c r="B517" s="27" t="s">
        <v>1224</v>
      </c>
    </row>
    <row r="518" spans="1:6">
      <c r="A518" s="4"/>
    </row>
    <row r="519" spans="1:6">
      <c r="A519" s="9" t="s">
        <v>1881</v>
      </c>
    </row>
    <row r="520" spans="1:6">
      <c r="A520" s="9" t="s">
        <v>1697</v>
      </c>
    </row>
    <row r="521" spans="1:6">
      <c r="A521" s="9">
        <v>6729175</v>
      </c>
      <c r="B521" s="6" t="s">
        <v>950</v>
      </c>
      <c r="C521" s="246">
        <v>195</v>
      </c>
      <c r="D521" s="234">
        <f>+'Cover Sheet'!$B$35</f>
        <v>0.24</v>
      </c>
      <c r="E521" s="231">
        <v>90</v>
      </c>
      <c r="F521" s="224">
        <f>+C521*(1-D521)+E521</f>
        <v>238.2</v>
      </c>
    </row>
    <row r="522" spans="1:6">
      <c r="B522" s="3" t="s">
        <v>956</v>
      </c>
    </row>
    <row r="523" spans="1:6">
      <c r="B523" s="27" t="s">
        <v>1224</v>
      </c>
    </row>
    <row r="524" spans="1:6">
      <c r="A524" s="10"/>
    </row>
    <row r="525" spans="1:6">
      <c r="A525" s="9" t="s">
        <v>1882</v>
      </c>
    </row>
    <row r="526" spans="1:6">
      <c r="A526" s="9">
        <v>6729176</v>
      </c>
      <c r="B526" s="6" t="s">
        <v>950</v>
      </c>
      <c r="C526" s="246">
        <v>175</v>
      </c>
      <c r="D526" s="234">
        <f>+'Cover Sheet'!$B$35</f>
        <v>0.24</v>
      </c>
      <c r="E526" s="231">
        <v>90</v>
      </c>
      <c r="F526" s="224">
        <f>+C526*(1-D526)+E526</f>
        <v>223</v>
      </c>
    </row>
    <row r="527" spans="1:6">
      <c r="B527" s="3" t="s">
        <v>956</v>
      </c>
    </row>
    <row r="528" spans="1:6">
      <c r="B528" s="27" t="s">
        <v>1224</v>
      </c>
    </row>
    <row r="529" spans="1:6" ht="15.75" thickBot="1">
      <c r="A529" s="10"/>
    </row>
    <row r="530" spans="1:6" ht="18.75">
      <c r="A530" s="174" t="s">
        <v>0</v>
      </c>
      <c r="B530" s="178" t="s">
        <v>176</v>
      </c>
      <c r="C530" s="470" t="s">
        <v>4</v>
      </c>
      <c r="D530" s="191" t="s">
        <v>1105</v>
      </c>
      <c r="E530" s="193" t="s">
        <v>1107</v>
      </c>
      <c r="F530" s="485" t="s">
        <v>1104</v>
      </c>
    </row>
    <row r="531" spans="1:6" ht="15.75" thickBot="1">
      <c r="A531" s="176" t="s">
        <v>1</v>
      </c>
      <c r="B531" s="179" t="s">
        <v>3</v>
      </c>
      <c r="C531" s="471"/>
      <c r="D531" s="192" t="s">
        <v>1106</v>
      </c>
      <c r="E531" s="194"/>
      <c r="F531" s="486"/>
    </row>
    <row r="543" spans="1:6">
      <c r="A543" s="6" t="s">
        <v>1883</v>
      </c>
    </row>
    <row r="544" spans="1:6">
      <c r="A544" s="9">
        <v>6806644</v>
      </c>
      <c r="B544" s="6" t="s">
        <v>176</v>
      </c>
      <c r="C544" s="246">
        <v>2020</v>
      </c>
      <c r="D544" s="234">
        <f>+'Cover Sheet'!$B$35</f>
        <v>0.24</v>
      </c>
      <c r="E544" s="231">
        <v>0</v>
      </c>
      <c r="F544" s="224">
        <f>+C544*(1-D544)+E544</f>
        <v>1535.2</v>
      </c>
    </row>
    <row r="545" spans="1:6" ht="15.75" thickBot="1"/>
    <row r="546" spans="1:6" ht="18.75">
      <c r="A546" s="174" t="s">
        <v>0</v>
      </c>
      <c r="B546" s="178" t="s">
        <v>957</v>
      </c>
      <c r="C546" s="470" t="s">
        <v>4</v>
      </c>
      <c r="D546" s="191" t="s">
        <v>1105</v>
      </c>
      <c r="E546" s="193" t="s">
        <v>1107</v>
      </c>
      <c r="F546" s="485" t="s">
        <v>1104</v>
      </c>
    </row>
    <row r="547" spans="1:6" ht="15.75" thickBot="1">
      <c r="A547" s="176" t="s">
        <v>1</v>
      </c>
      <c r="B547" s="179" t="s">
        <v>3</v>
      </c>
      <c r="C547" s="471"/>
      <c r="D547" s="192" t="s">
        <v>1106</v>
      </c>
      <c r="E547" s="194"/>
      <c r="F547" s="486"/>
    </row>
    <row r="558" spans="1:6">
      <c r="A558" s="9" t="s">
        <v>1698</v>
      </c>
    </row>
    <row r="559" spans="1:6">
      <c r="A559" s="9">
        <v>7211623</v>
      </c>
      <c r="B559" s="6" t="s">
        <v>1321</v>
      </c>
      <c r="C559" s="246">
        <v>4890</v>
      </c>
      <c r="D559" s="234">
        <f>+'Cover Sheet'!$B$35</f>
        <v>0.24</v>
      </c>
      <c r="E559" s="231">
        <v>135</v>
      </c>
      <c r="F559" s="224">
        <f>+C559*(1-D559)+E559</f>
        <v>3851.4</v>
      </c>
    </row>
    <row r="560" spans="1:6">
      <c r="B560" s="3" t="s">
        <v>1322</v>
      </c>
    </row>
    <row r="561" spans="1:6">
      <c r="A561" s="30"/>
    </row>
    <row r="562" spans="1:6">
      <c r="A562" s="9" t="s">
        <v>1582</v>
      </c>
    </row>
    <row r="563" spans="1:6">
      <c r="A563" s="9">
        <v>7210256</v>
      </c>
      <c r="B563" s="6" t="s">
        <v>1323</v>
      </c>
      <c r="C563" s="246">
        <v>5645</v>
      </c>
      <c r="D563" s="234">
        <f>+'Cover Sheet'!$B$35</f>
        <v>0.24</v>
      </c>
      <c r="E563" s="231">
        <v>135</v>
      </c>
      <c r="F563" s="224">
        <f>+C563*(1-D563)+E563</f>
        <v>4425.2</v>
      </c>
    </row>
    <row r="564" spans="1:6">
      <c r="B564" s="3" t="s">
        <v>1324</v>
      </c>
    </row>
    <row r="565" spans="1:6">
      <c r="B565" s="3"/>
    </row>
    <row r="566" spans="1:6" ht="15.75" thickBot="1">
      <c r="B566" s="3"/>
    </row>
    <row r="567" spans="1:6" ht="18.75">
      <c r="A567" s="174" t="s">
        <v>0</v>
      </c>
      <c r="B567" s="178" t="s">
        <v>1328</v>
      </c>
      <c r="C567" s="470" t="s">
        <v>4</v>
      </c>
      <c r="D567" s="191" t="s">
        <v>1105</v>
      </c>
      <c r="E567" s="193" t="s">
        <v>1107</v>
      </c>
      <c r="F567" s="485" t="s">
        <v>1104</v>
      </c>
    </row>
    <row r="568" spans="1:6" ht="15.75" thickBot="1">
      <c r="A568" s="176" t="s">
        <v>1</v>
      </c>
      <c r="B568" s="179" t="s">
        <v>3</v>
      </c>
      <c r="C568" s="471"/>
      <c r="D568" s="192" t="s">
        <v>1106</v>
      </c>
      <c r="E568" s="194"/>
      <c r="F568" s="486"/>
    </row>
    <row r="569" spans="1:6" ht="15.75">
      <c r="A569" s="51"/>
      <c r="B569" s="340" t="s">
        <v>1502</v>
      </c>
    </row>
    <row r="570" spans="1:6">
      <c r="A570" s="6" t="s">
        <v>2024</v>
      </c>
    </row>
    <row r="571" spans="1:6">
      <c r="A571" s="9">
        <v>7113656</v>
      </c>
      <c r="B571" s="6" t="s">
        <v>1505</v>
      </c>
      <c r="C571" s="246">
        <v>410</v>
      </c>
      <c r="D571" s="234">
        <f>+'Cover Sheet'!$B$35</f>
        <v>0.24</v>
      </c>
      <c r="E571" s="231">
        <v>0</v>
      </c>
      <c r="F571" s="224">
        <f>+C571*(1-D571)+E571</f>
        <v>311.60000000000002</v>
      </c>
    </row>
    <row r="572" spans="1:6">
      <c r="B572" s="27" t="s">
        <v>44</v>
      </c>
    </row>
    <row r="573" spans="1:6">
      <c r="B573" s="27"/>
    </row>
    <row r="574" spans="1:6" ht="15.75">
      <c r="A574" s="4"/>
      <c r="B574" s="340" t="s">
        <v>1503</v>
      </c>
    </row>
    <row r="575" spans="1:6">
      <c r="A575" s="9" t="s">
        <v>2023</v>
      </c>
    </row>
    <row r="576" spans="1:6">
      <c r="A576" s="9">
        <v>7113657</v>
      </c>
      <c r="B576" s="6" t="s">
        <v>1505</v>
      </c>
      <c r="C576" s="246">
        <v>410</v>
      </c>
      <c r="D576" s="234">
        <f>+'Cover Sheet'!$B$35</f>
        <v>0.24</v>
      </c>
      <c r="E576" s="231">
        <v>0</v>
      </c>
      <c r="F576" s="224">
        <f>+C576*(1-D576)+E576</f>
        <v>311.60000000000002</v>
      </c>
    </row>
    <row r="577" spans="1:6">
      <c r="B577" s="27" t="s">
        <v>44</v>
      </c>
    </row>
    <row r="578" spans="1:6">
      <c r="A578" s="9" t="s">
        <v>1740</v>
      </c>
    </row>
    <row r="579" spans="1:6">
      <c r="A579" s="9">
        <v>7210254</v>
      </c>
      <c r="B579" s="6" t="s">
        <v>1504</v>
      </c>
      <c r="C579" s="246">
        <v>625</v>
      </c>
      <c r="D579" s="234">
        <f>+'Cover Sheet'!$B$35</f>
        <v>0.24</v>
      </c>
      <c r="E579" s="231">
        <v>0</v>
      </c>
      <c r="F579" s="224">
        <f>+C579*(1-D579)+E579</f>
        <v>475</v>
      </c>
    </row>
    <row r="580" spans="1:6">
      <c r="B580" s="27" t="s">
        <v>44</v>
      </c>
    </row>
    <row r="581" spans="1:6">
      <c r="A581" s="10"/>
    </row>
    <row r="582" spans="1:6" ht="15.75">
      <c r="A582" s="10"/>
      <c r="B582" s="340" t="s">
        <v>1325</v>
      </c>
    </row>
    <row r="583" spans="1:6">
      <c r="A583" s="9" t="s">
        <v>1326</v>
      </c>
    </row>
    <row r="584" spans="1:6">
      <c r="A584" s="9">
        <v>7217834</v>
      </c>
      <c r="B584" s="6" t="s">
        <v>1327</v>
      </c>
      <c r="C584" s="246">
        <v>195</v>
      </c>
      <c r="D584" s="234">
        <f>+'Cover Sheet'!$B$35</f>
        <v>0.24</v>
      </c>
      <c r="E584" s="231">
        <v>0</v>
      </c>
      <c r="F584" s="224">
        <f>+C584*(1-D584)+E584</f>
        <v>148.19999999999999</v>
      </c>
    </row>
    <row r="585" spans="1:6">
      <c r="B585" s="3" t="s">
        <v>44</v>
      </c>
    </row>
    <row r="586" spans="1:6">
      <c r="A586" s="9" t="s">
        <v>2026</v>
      </c>
    </row>
    <row r="587" spans="1:6">
      <c r="A587" s="9">
        <v>7217835</v>
      </c>
      <c r="B587" s="6" t="s">
        <v>1327</v>
      </c>
      <c r="C587" s="246">
        <v>185</v>
      </c>
      <c r="D587" s="234">
        <f>+'Cover Sheet'!$B$35</f>
        <v>0.24</v>
      </c>
      <c r="E587" s="231">
        <v>0</v>
      </c>
      <c r="F587" s="224">
        <f>+C587*(1-D587)+E587</f>
        <v>140.6</v>
      </c>
    </row>
    <row r="588" spans="1:6">
      <c r="B588" s="3"/>
    </row>
    <row r="589" spans="1:6">
      <c r="A589" s="9" t="s">
        <v>2025</v>
      </c>
    </row>
    <row r="590" spans="1:6">
      <c r="A590" s="9">
        <v>7217836</v>
      </c>
      <c r="B590" s="6" t="s">
        <v>1327</v>
      </c>
      <c r="C590" s="246">
        <v>275</v>
      </c>
      <c r="D590" s="234">
        <f>+'Cover Sheet'!$B$35</f>
        <v>0.24</v>
      </c>
      <c r="E590" s="231">
        <v>0</v>
      </c>
      <c r="F590" s="224">
        <f>+C590*(1-D590)+E590</f>
        <v>209</v>
      </c>
    </row>
    <row r="591" spans="1:6">
      <c r="B591" s="3"/>
    </row>
    <row r="592" spans="1:6">
      <c r="B592" s="3"/>
    </row>
    <row r="593" spans="1:6" ht="15.75" thickBot="1">
      <c r="B593" s="3"/>
    </row>
    <row r="594" spans="1:6" ht="18.75">
      <c r="A594" s="174" t="s">
        <v>0</v>
      </c>
      <c r="B594" s="178" t="s">
        <v>1289</v>
      </c>
      <c r="C594" s="470" t="s">
        <v>4</v>
      </c>
      <c r="D594" s="191" t="s">
        <v>1105</v>
      </c>
      <c r="E594" s="193" t="s">
        <v>1107</v>
      </c>
      <c r="F594" s="485" t="s">
        <v>1104</v>
      </c>
    </row>
    <row r="595" spans="1:6" ht="15.75" thickBot="1">
      <c r="A595" s="176" t="s">
        <v>1</v>
      </c>
      <c r="B595" s="179" t="s">
        <v>3</v>
      </c>
      <c r="C595" s="471"/>
      <c r="D595" s="192" t="s">
        <v>1106</v>
      </c>
      <c r="E595" s="194"/>
      <c r="F595" s="486"/>
    </row>
    <row r="609" spans="1:6">
      <c r="A609" s="9" t="s">
        <v>1886</v>
      </c>
    </row>
    <row r="610" spans="1:6">
      <c r="A610" s="9">
        <v>6719347</v>
      </c>
      <c r="B610" s="6" t="s">
        <v>958</v>
      </c>
      <c r="C610" s="246">
        <v>4675</v>
      </c>
      <c r="D610" s="234">
        <f>+'Cover Sheet'!$B$35</f>
        <v>0.24</v>
      </c>
      <c r="E610" s="231">
        <v>0</v>
      </c>
      <c r="F610" s="224">
        <f>+C610*(1-D610)+E610</f>
        <v>3553</v>
      </c>
    </row>
    <row r="611" spans="1:6">
      <c r="B611" s="3" t="s">
        <v>959</v>
      </c>
    </row>
    <row r="612" spans="1:6">
      <c r="A612" s="11"/>
      <c r="B612" s="147" t="s">
        <v>1432</v>
      </c>
    </row>
    <row r="613" spans="1:6">
      <c r="A613" s="11"/>
    </row>
    <row r="614" spans="1:6">
      <c r="A614" s="9" t="s">
        <v>1885</v>
      </c>
    </row>
    <row r="615" spans="1:6">
      <c r="A615" s="9">
        <v>6718077</v>
      </c>
      <c r="B615" s="6" t="s">
        <v>960</v>
      </c>
      <c r="C615" s="246">
        <v>6200</v>
      </c>
      <c r="D615" s="234">
        <f>+'Cover Sheet'!$B$35</f>
        <v>0.24</v>
      </c>
      <c r="E615" s="231">
        <v>0</v>
      </c>
      <c r="F615" s="224">
        <f>+C615*(1-D615)+E615</f>
        <v>4712</v>
      </c>
    </row>
    <row r="616" spans="1:6">
      <c r="B616" s="3" t="s">
        <v>959</v>
      </c>
    </row>
    <row r="617" spans="1:6" ht="15.75" thickBot="1">
      <c r="A617" s="23"/>
    </row>
    <row r="618" spans="1:6" ht="18.75">
      <c r="A618" s="174" t="s">
        <v>0</v>
      </c>
      <c r="B618" s="178" t="s">
        <v>174</v>
      </c>
      <c r="C618" s="470" t="s">
        <v>4</v>
      </c>
      <c r="D618" s="191" t="s">
        <v>1105</v>
      </c>
      <c r="E618" s="193" t="s">
        <v>1107</v>
      </c>
      <c r="F618" s="485" t="s">
        <v>1104</v>
      </c>
    </row>
    <row r="619" spans="1:6" ht="15.75" thickBot="1">
      <c r="A619" s="176" t="s">
        <v>1</v>
      </c>
      <c r="B619" s="179" t="s">
        <v>3</v>
      </c>
      <c r="C619" s="471"/>
      <c r="D619" s="192" t="s">
        <v>1106</v>
      </c>
      <c r="E619" s="194"/>
      <c r="F619" s="486"/>
    </row>
    <row r="632" spans="1:6">
      <c r="A632" s="9" t="s">
        <v>1887</v>
      </c>
    </row>
    <row r="633" spans="1:6">
      <c r="A633" s="9">
        <v>6817177</v>
      </c>
      <c r="B633" s="6" t="s">
        <v>175</v>
      </c>
      <c r="C633" s="246">
        <v>950</v>
      </c>
      <c r="D633" s="234">
        <f>+'Cover Sheet'!$B$35</f>
        <v>0.24</v>
      </c>
      <c r="E633" s="231">
        <v>0</v>
      </c>
      <c r="F633" s="224">
        <f>+C633*(1-D633)+E633</f>
        <v>722</v>
      </c>
    </row>
    <row r="634" spans="1:6">
      <c r="B634" s="3" t="s">
        <v>961</v>
      </c>
    </row>
    <row r="635" spans="1:6">
      <c r="B635" s="3" t="s">
        <v>952</v>
      </c>
    </row>
    <row r="636" spans="1:6">
      <c r="A636" s="9" t="s">
        <v>44</v>
      </c>
    </row>
    <row r="637" spans="1:6">
      <c r="A637" s="9" t="s">
        <v>1580</v>
      </c>
    </row>
    <row r="638" spans="1:6">
      <c r="A638" s="9">
        <v>7171903</v>
      </c>
      <c r="B638" s="6" t="s">
        <v>962</v>
      </c>
      <c r="C638" s="246">
        <v>1385</v>
      </c>
      <c r="D638" s="234">
        <f>+'Cover Sheet'!$B$35</f>
        <v>0.24</v>
      </c>
      <c r="E638" s="231">
        <v>0</v>
      </c>
      <c r="F638" s="224">
        <f>+C638*(1-D638)+E638</f>
        <v>1052.5999999999999</v>
      </c>
    </row>
    <row r="639" spans="1:6" ht="15.75" thickBot="1"/>
    <row r="640" spans="1:6" ht="18.75">
      <c r="A640" s="174" t="s">
        <v>0</v>
      </c>
      <c r="B640" s="178" t="s">
        <v>963</v>
      </c>
      <c r="C640" s="470" t="s">
        <v>4</v>
      </c>
      <c r="D640" s="191" t="s">
        <v>1105</v>
      </c>
      <c r="E640" s="193" t="s">
        <v>1107</v>
      </c>
      <c r="F640" s="485" t="s">
        <v>1104</v>
      </c>
    </row>
    <row r="641" spans="1:6" ht="15.75" thickBot="1">
      <c r="A641" s="176" t="s">
        <v>1</v>
      </c>
      <c r="B641" s="179" t="s">
        <v>3</v>
      </c>
      <c r="C641" s="471"/>
      <c r="D641" s="192" t="s">
        <v>1106</v>
      </c>
      <c r="E641" s="194"/>
      <c r="F641" s="486"/>
    </row>
    <row r="648" spans="1:6" ht="57.75" customHeight="1"/>
    <row r="649" spans="1:6" ht="31.5" customHeight="1"/>
    <row r="650" spans="1:6" ht="22.5" customHeight="1"/>
    <row r="652" spans="1:6" ht="19.5">
      <c r="B652" s="100" t="s">
        <v>964</v>
      </c>
    </row>
    <row r="653" spans="1:6">
      <c r="A653" s="6" t="s">
        <v>1580</v>
      </c>
    </row>
    <row r="654" spans="1:6">
      <c r="A654" s="9">
        <v>7171901</v>
      </c>
      <c r="B654" s="6" t="s">
        <v>944</v>
      </c>
      <c r="C654" s="246">
        <v>7485</v>
      </c>
      <c r="D654" s="234">
        <f>+'Cover Sheet'!$B$35</f>
        <v>0.24</v>
      </c>
      <c r="E654" s="231">
        <v>0</v>
      </c>
      <c r="F654" s="224">
        <f>+C654*(1-D654)+E654</f>
        <v>5688.6</v>
      </c>
    </row>
    <row r="655" spans="1:6" ht="15.75" thickBot="1"/>
    <row r="656" spans="1:6" ht="18.75">
      <c r="A656" s="174" t="s">
        <v>0</v>
      </c>
      <c r="B656" s="178" t="s">
        <v>803</v>
      </c>
      <c r="C656" s="470" t="s">
        <v>4</v>
      </c>
      <c r="D656" s="191" t="s">
        <v>1105</v>
      </c>
      <c r="E656" s="193" t="s">
        <v>1107</v>
      </c>
      <c r="F656" s="485" t="s">
        <v>1104</v>
      </c>
    </row>
    <row r="657" spans="1:6" ht="15.75" thickBot="1">
      <c r="A657" s="176" t="s">
        <v>1</v>
      </c>
      <c r="B657" s="179" t="s">
        <v>3</v>
      </c>
      <c r="C657" s="471"/>
      <c r="D657" s="192" t="s">
        <v>1106</v>
      </c>
      <c r="E657" s="194"/>
      <c r="F657" s="486"/>
    </row>
    <row r="667" spans="1:6">
      <c r="A667" s="9" t="s">
        <v>1945</v>
      </c>
    </row>
    <row r="668" spans="1:6">
      <c r="A668" s="9" t="s">
        <v>1173</v>
      </c>
      <c r="B668" s="6" t="s">
        <v>965</v>
      </c>
      <c r="C668" s="246">
        <v>3535</v>
      </c>
      <c r="D668" s="234">
        <f>+'Cover Sheet'!$B$35</f>
        <v>0.24</v>
      </c>
      <c r="E668" s="231">
        <v>0</v>
      </c>
      <c r="F668" s="224">
        <f>+C668*(1-D668)+E668</f>
        <v>2686.6</v>
      </c>
    </row>
    <row r="669" spans="1:6">
      <c r="B669" s="3" t="s">
        <v>966</v>
      </c>
    </row>
    <row r="670" spans="1:6">
      <c r="B670" s="3" t="s">
        <v>967</v>
      </c>
    </row>
    <row r="671" spans="1:6">
      <c r="B671" s="147" t="s">
        <v>1432</v>
      </c>
    </row>
    <row r="672" spans="1:6">
      <c r="A672" s="11"/>
    </row>
    <row r="673" spans="1:6">
      <c r="B673" s="13" t="s">
        <v>968</v>
      </c>
    </row>
    <row r="674" spans="1:6">
      <c r="A674" s="38"/>
    </row>
    <row r="675" spans="1:6">
      <c r="B675" s="79" t="s">
        <v>969</v>
      </c>
    </row>
    <row r="676" spans="1:6">
      <c r="A676" s="9" t="s">
        <v>1174</v>
      </c>
      <c r="B676" s="6" t="s">
        <v>808</v>
      </c>
      <c r="C676" s="246">
        <v>385</v>
      </c>
      <c r="D676" s="234">
        <f>+'Cover Sheet'!$B$35</f>
        <v>0.24</v>
      </c>
      <c r="E676" s="231">
        <v>0</v>
      </c>
      <c r="F676" s="224">
        <f>+C676*(1-D676)+E676</f>
        <v>292.60000000000002</v>
      </c>
    </row>
    <row r="677" spans="1:6">
      <c r="A677" s="9" t="s">
        <v>1175</v>
      </c>
      <c r="B677" s="6" t="s">
        <v>809</v>
      </c>
      <c r="C677" s="246">
        <v>485</v>
      </c>
      <c r="D677" s="234">
        <f>+'Cover Sheet'!$B$35</f>
        <v>0.24</v>
      </c>
      <c r="E677" s="231">
        <v>0</v>
      </c>
      <c r="F677" s="224">
        <f>+C677*(1-D677)+E677</f>
        <v>368.6</v>
      </c>
    </row>
    <row r="678" spans="1:6">
      <c r="A678" s="9" t="s">
        <v>1176</v>
      </c>
      <c r="B678" s="6" t="s">
        <v>810</v>
      </c>
      <c r="C678" s="246">
        <v>945</v>
      </c>
      <c r="D678" s="234">
        <f>+'Cover Sheet'!$B$35</f>
        <v>0.24</v>
      </c>
      <c r="E678" s="231">
        <v>0</v>
      </c>
      <c r="F678" s="224">
        <f>+C678*(1-D678)+E678</f>
        <v>718.2</v>
      </c>
    </row>
  </sheetData>
  <customSheetViews>
    <customSheetView guid="{BD9C76A3-834A-481F-AAAA-20F96554093A}">
      <selection activeCell="B25" sqref="B25"/>
      <pageMargins left="0.7" right="0.7" top="0.75" bottom="0.75" header="0.3" footer="0.3"/>
      <pageSetup orientation="portrait" r:id="rId1"/>
    </customSheetView>
  </customSheetViews>
  <mergeCells count="52">
    <mergeCell ref="C383:C384"/>
    <mergeCell ref="F383:F384"/>
    <mergeCell ref="C455:C456"/>
    <mergeCell ref="C618:C619"/>
    <mergeCell ref="C640:C641"/>
    <mergeCell ref="F640:F641"/>
    <mergeCell ref="C415:C416"/>
    <mergeCell ref="C433:C434"/>
    <mergeCell ref="C656:C657"/>
    <mergeCell ref="C594:C595"/>
    <mergeCell ref="C469:C470"/>
    <mergeCell ref="C491:C492"/>
    <mergeCell ref="C511:C512"/>
    <mergeCell ref="C530:C531"/>
    <mergeCell ref="C546:C547"/>
    <mergeCell ref="C567:C568"/>
    <mergeCell ref="C155:C156"/>
    <mergeCell ref="C179:C180"/>
    <mergeCell ref="C201:C202"/>
    <mergeCell ref="C218:C219"/>
    <mergeCell ref="C313:C314"/>
    <mergeCell ref="C132:C133"/>
    <mergeCell ref="C3:C4"/>
    <mergeCell ref="C58:C59"/>
    <mergeCell ref="C71:C72"/>
    <mergeCell ref="C81:C82"/>
    <mergeCell ref="C92:C93"/>
    <mergeCell ref="C113:C114"/>
    <mergeCell ref="F3:F4"/>
    <mergeCell ref="F58:F59"/>
    <mergeCell ref="F71:F72"/>
    <mergeCell ref="F81:F82"/>
    <mergeCell ref="F92:F93"/>
    <mergeCell ref="F113:F114"/>
    <mergeCell ref="F132:F133"/>
    <mergeCell ref="F155:F156"/>
    <mergeCell ref="F179:F180"/>
    <mergeCell ref="F201:F202"/>
    <mergeCell ref="F218:F219"/>
    <mergeCell ref="F313:F314"/>
    <mergeCell ref="F469:F470"/>
    <mergeCell ref="F491:F492"/>
    <mergeCell ref="F455:F456"/>
    <mergeCell ref="F415:F416"/>
    <mergeCell ref="F433:F434"/>
    <mergeCell ref="F656:F657"/>
    <mergeCell ref="F511:F512"/>
    <mergeCell ref="F530:F531"/>
    <mergeCell ref="F546:F547"/>
    <mergeCell ref="F594:F595"/>
    <mergeCell ref="F618:F619"/>
    <mergeCell ref="F567:F568"/>
  </mergeCells>
  <pageMargins left="0.25" right="0" top="0" bottom="0" header="0.3" footer="0.3"/>
  <pageSetup scale="87" fitToHeight="0" orientation="landscape" r:id="rId2"/>
  <drawing r:id="rId3"/>
  <legacyDrawing r:id="rId4"/>
  <oleObjects>
    <mc:AlternateContent xmlns:mc="http://schemas.openxmlformats.org/markup-compatibility/2006">
      <mc:Choice Requires="x14">
        <oleObject progId="Word.Picture.8" shapeId="34860" r:id="rId5">
          <objectPr defaultSize="0" autoPict="0" r:id="rId6">
            <anchor moveWithCells="1" sizeWithCells="1">
              <from>
                <xdr:col>1</xdr:col>
                <xdr:colOff>1771650</xdr:colOff>
                <xdr:row>315</xdr:row>
                <xdr:rowOff>28575</xdr:rowOff>
              </from>
              <to>
                <xdr:col>1</xdr:col>
                <xdr:colOff>3648075</xdr:colOff>
                <xdr:row>323</xdr:row>
                <xdr:rowOff>104775</xdr:rowOff>
              </to>
            </anchor>
          </objectPr>
        </oleObject>
      </mc:Choice>
      <mc:Fallback>
        <oleObject progId="Word.Picture.8" shapeId="34860" r:id="rId5"/>
      </mc:Fallback>
    </mc:AlternateContent>
    <mc:AlternateContent xmlns:mc="http://schemas.openxmlformats.org/markup-compatibility/2006">
      <mc:Choice Requires="x14">
        <oleObject progId="Word.Picture.8" shapeId="34861" r:id="rId7">
          <objectPr defaultSize="0" autoPict="0" r:id="rId6">
            <anchor moveWithCells="1" sizeWithCells="1">
              <from>
                <xdr:col>1</xdr:col>
                <xdr:colOff>1771650</xdr:colOff>
                <xdr:row>315</xdr:row>
                <xdr:rowOff>28575</xdr:rowOff>
              </from>
              <to>
                <xdr:col>1</xdr:col>
                <xdr:colOff>3648075</xdr:colOff>
                <xdr:row>323</xdr:row>
                <xdr:rowOff>104775</xdr:rowOff>
              </to>
            </anchor>
          </objectPr>
        </oleObject>
      </mc:Choice>
      <mc:Fallback>
        <oleObject progId="Word.Picture.8" shapeId="34861" r:id="rId7"/>
      </mc:Fallback>
    </mc:AlternateContent>
    <mc:AlternateContent xmlns:mc="http://schemas.openxmlformats.org/markup-compatibility/2006">
      <mc:Choice Requires="x14">
        <oleObject progId="MSPhotoEd.3" shapeId="34862" r:id="rId8">
          <objectPr defaultSize="0" autoPict="0" r:id="rId9">
            <anchor moveWithCells="1" sizeWithCells="1">
              <from>
                <xdr:col>1</xdr:col>
                <xdr:colOff>1238250</xdr:colOff>
                <xdr:row>0</xdr:row>
                <xdr:rowOff>57150</xdr:rowOff>
              </from>
              <to>
                <xdr:col>1</xdr:col>
                <xdr:colOff>3152775</xdr:colOff>
                <xdr:row>1</xdr:row>
                <xdr:rowOff>209550</xdr:rowOff>
              </to>
            </anchor>
          </objectPr>
        </oleObject>
      </mc:Choice>
      <mc:Fallback>
        <oleObject progId="MSPhotoEd.3" shapeId="34862"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42</vt:i4>
      </vt:variant>
    </vt:vector>
  </HeadingPairs>
  <TitlesOfParts>
    <vt:vector size="57" baseType="lpstr">
      <vt:lpstr>Cover Sheet</vt:lpstr>
      <vt:lpstr>SSL</vt:lpstr>
      <vt:lpstr>CTL</vt:lpstr>
      <vt:lpstr>AWS</vt:lpstr>
      <vt:lpstr>Loader Attachments</vt:lpstr>
      <vt:lpstr>MT</vt:lpstr>
      <vt:lpstr>MT Attachments</vt:lpstr>
      <vt:lpstr>MX</vt:lpstr>
      <vt:lpstr>MX Attachments</vt:lpstr>
      <vt:lpstr>Toolcat</vt:lpstr>
      <vt:lpstr>Toolcat Attachments</vt:lpstr>
      <vt:lpstr>Versahandler</vt:lpstr>
      <vt:lpstr>VH Attachments</vt:lpstr>
      <vt:lpstr>Utility Vehicles</vt:lpstr>
      <vt:lpstr>UV Attachments</vt:lpstr>
      <vt:lpstr>'Toolcat Attachments'!_Toc205014533</vt:lpstr>
      <vt:lpstr>'Toolcat Attachments'!_Toc205014983</vt:lpstr>
      <vt:lpstr>'Toolcat Attachments'!_Toc205014984</vt:lpstr>
      <vt:lpstr>'Toolcat Attachments'!_Toc205014986</vt:lpstr>
      <vt:lpstr>'Toolcat Attachments'!_Toc205014987</vt:lpstr>
      <vt:lpstr>'Toolcat Attachments'!_Toc205014988</vt:lpstr>
      <vt:lpstr>'Toolcat Attachments'!_Toc205014989</vt:lpstr>
      <vt:lpstr>'Toolcat Attachments'!_Toc205014990</vt:lpstr>
      <vt:lpstr>'Toolcat Attachments'!_Toc205014991</vt:lpstr>
      <vt:lpstr>'Toolcat Attachments'!_Toc205014993</vt:lpstr>
      <vt:lpstr>'Toolcat Attachments'!_Toc205014994</vt:lpstr>
      <vt:lpstr>'Toolcat Attachments'!_Toc205014995</vt:lpstr>
      <vt:lpstr>'Toolcat Attachments'!_Toc205014996</vt:lpstr>
      <vt:lpstr>'Toolcat Attachments'!_Toc205015001</vt:lpstr>
      <vt:lpstr>'Toolcat Attachments'!_Toc205015002</vt:lpstr>
      <vt:lpstr>'Toolcat Attachments'!_Toc205015003</vt:lpstr>
      <vt:lpstr>'Toolcat Attachments'!_Toc205015004</vt:lpstr>
      <vt:lpstr>'Toolcat Attachments'!_Toc205015006</vt:lpstr>
      <vt:lpstr>'Toolcat Attachments'!_Toc205015009</vt:lpstr>
      <vt:lpstr>'Toolcat Attachments'!_Toc205015011</vt:lpstr>
      <vt:lpstr>'Toolcat Attachments'!_Toc205015015</vt:lpstr>
      <vt:lpstr>'Toolcat Attachments'!_Toc205015016</vt:lpstr>
      <vt:lpstr>'Toolcat Attachments'!_Toc205015019</vt:lpstr>
      <vt:lpstr>'Toolcat Attachments'!_Toc205015020</vt:lpstr>
      <vt:lpstr>'Toolcat Attachments'!_Toc205015021</vt:lpstr>
      <vt:lpstr>'Loader Attachments'!OLE_LINK12</vt:lpstr>
      <vt:lpstr>'Loader Attachments'!OLE_LINK14</vt:lpstr>
      <vt:lpstr>'Loader Attachments'!OLE_LINK27</vt:lpstr>
      <vt:lpstr>'Loader Attachments'!OLE_LINK28</vt:lpstr>
      <vt:lpstr>AWS!Print_Area</vt:lpstr>
      <vt:lpstr>CTL!Print_Area</vt:lpstr>
      <vt:lpstr>'Loader Attachments'!Print_Area</vt:lpstr>
      <vt:lpstr>MT!Print_Area</vt:lpstr>
      <vt:lpstr>'MT Attachments'!Print_Area</vt:lpstr>
      <vt:lpstr>MX!Print_Area</vt:lpstr>
      <vt:lpstr>'MX Attachments'!Print_Area</vt:lpstr>
      <vt:lpstr>SSL!Print_Area</vt:lpstr>
      <vt:lpstr>Toolcat!Print_Area</vt:lpstr>
      <vt:lpstr>'Toolcat Attachments'!Print_Area</vt:lpstr>
      <vt:lpstr>'Utility Vehicles'!Print_Area</vt:lpstr>
      <vt:lpstr>'UV Attachments'!Print_Area</vt:lpstr>
      <vt:lpstr>Versahandler!Print_Area</vt:lpstr>
    </vt:vector>
  </TitlesOfParts>
  <Company>DII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support</dc:creator>
  <cp:lastModifiedBy>Bryant, Meagan (DTMB)</cp:lastModifiedBy>
  <cp:lastPrinted>2015-08-07T18:48:55Z</cp:lastPrinted>
  <dcterms:created xsi:type="dcterms:W3CDTF">2011-04-01T18:49:21Z</dcterms:created>
  <dcterms:modified xsi:type="dcterms:W3CDTF">2015-08-11T13:23:29Z</dcterms:modified>
</cp:coreProperties>
</file>