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SC\psc_erd\renewable_energy\arman\Web Editing\"/>
    </mc:Choice>
  </mc:AlternateContent>
  <bookViews>
    <workbookView xWindow="12" yWindow="96" windowWidth="12900" windowHeight="12132" tabRatio="891" activeTab="7"/>
  </bookViews>
  <sheets>
    <sheet name="Gas Measures" sheetId="6" r:id="rId1"/>
    <sheet name="Gas BCF" sheetId="7" r:id="rId2"/>
    <sheet name="Gas SF" sheetId="8" r:id="rId3"/>
    <sheet name="Gas RF" sheetId="9" r:id="rId4"/>
    <sheet name="Gas CF" sheetId="10" r:id="rId5"/>
    <sheet name="Electric Source List" sheetId="11" state="hidden" r:id="rId6"/>
    <sheet name="NG Source List for Report" sheetId="14" r:id="rId7"/>
    <sheet name="NG Soure References" sheetId="15" r:id="rId8"/>
    <sheet name="NG Source List" sheetId="16" state="hidden" r:id="rId9"/>
  </sheets>
  <definedNames>
    <definedName name="_xlnm.Print_Area" localSheetId="6">'NG Source List for Report'!$A$1:$B$59</definedName>
    <definedName name="_xlnm.Print_Area" localSheetId="7">'NG Soure References'!$A$1:$F$68</definedName>
    <definedName name="_xlnm.Print_Titles" localSheetId="1">'Gas BCF'!$1:$7</definedName>
    <definedName name="_xlnm.Print_Titles" localSheetId="4">'Gas CF'!$1:$7</definedName>
    <definedName name="_xlnm.Print_Titles" localSheetId="0">'Gas Measures'!$1:$6</definedName>
    <definedName name="_xlnm.Print_Titles" localSheetId="3">'Gas RF'!$1:$7</definedName>
    <definedName name="_xlnm.Print_Titles" localSheetId="2">'Gas SF'!$1:$7</definedName>
    <definedName name="_xlnm.Print_Titles" localSheetId="6">'NG Source List for Report'!$1:$6</definedName>
    <definedName name="_xlnm.Print_Titles" localSheetId="7">'NG Soure References'!$1:$5</definedName>
  </definedNames>
  <calcPr calcId="171027"/>
</workbook>
</file>

<file path=xl/calcChain.xml><?xml version="1.0" encoding="utf-8"?>
<calcChain xmlns="http://schemas.openxmlformats.org/spreadsheetml/2006/main">
  <c r="A55" i="14" l="1"/>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I94" i="16"/>
  <c r="O94" i="16" s="1"/>
  <c r="I93" i="16"/>
  <c r="O93" i="16" s="1"/>
  <c r="I95" i="16"/>
  <c r="O95" i="16" s="1"/>
  <c r="I92" i="16"/>
  <c r="O92" i="16" s="1"/>
  <c r="I91" i="16"/>
  <c r="O91" i="16" s="1"/>
  <c r="I90" i="16"/>
  <c r="O90" i="16" s="1"/>
  <c r="O97" i="16"/>
  <c r="N97" i="16"/>
  <c r="M97" i="16"/>
  <c r="L97" i="16"/>
  <c r="K97" i="16"/>
  <c r="I89" i="16"/>
  <c r="O89" i="16" s="1"/>
  <c r="F8" i="16" l="1"/>
  <c r="L8" i="16" s="1"/>
  <c r="I7" i="16"/>
  <c r="O7" i="16" s="1"/>
  <c r="F22" i="16"/>
  <c r="L22" i="16" s="1"/>
  <c r="I8" i="16"/>
  <c r="O8" i="16" s="1"/>
  <c r="H8" i="16"/>
  <c r="N8" i="16" s="1"/>
  <c r="G11" i="16"/>
  <c r="M11" i="16" s="1"/>
  <c r="I11" i="16"/>
  <c r="O11" i="16" s="1"/>
  <c r="F12" i="16"/>
  <c r="L12" i="16" s="1"/>
  <c r="I12" i="16"/>
  <c r="O12" i="16" s="1"/>
  <c r="F14" i="16"/>
  <c r="L14" i="16" s="1"/>
  <c r="F15" i="16"/>
  <c r="L15" i="16" s="1"/>
  <c r="H15" i="16"/>
  <c r="N15" i="16" s="1"/>
  <c r="I15" i="16"/>
  <c r="O15" i="16" s="1"/>
  <c r="H18" i="16"/>
  <c r="N18" i="16" s="1"/>
  <c r="I18" i="16"/>
  <c r="O18" i="16" s="1"/>
  <c r="I20" i="16"/>
  <c r="O20" i="16" s="1"/>
  <c r="I21" i="16"/>
  <c r="O21" i="16" s="1"/>
  <c r="H108" i="16"/>
  <c r="N108" i="16" s="1"/>
  <c r="I22" i="16"/>
  <c r="O22" i="16" s="1"/>
  <c r="G23" i="16"/>
  <c r="M23" i="16" s="1"/>
  <c r="I23" i="16"/>
  <c r="O23" i="16" s="1"/>
  <c r="I24" i="16"/>
  <c r="O24" i="16" s="1"/>
  <c r="H25" i="16"/>
  <c r="N25" i="16" s="1"/>
  <c r="I25" i="16"/>
  <c r="O25" i="16" s="1"/>
  <c r="I26" i="16"/>
  <c r="O26" i="16" s="1"/>
  <c r="I27" i="16"/>
  <c r="O27" i="16" s="1"/>
  <c r="H28" i="16"/>
  <c r="N28" i="16" s="1"/>
  <c r="I28" i="16"/>
  <c r="O28" i="16" s="1"/>
  <c r="G109" i="16"/>
  <c r="M109" i="16" s="1"/>
  <c r="I109" i="16"/>
  <c r="O109" i="16" s="1"/>
  <c r="H30" i="16"/>
  <c r="N30" i="16" s="1"/>
  <c r="I30" i="16"/>
  <c r="O30" i="16" s="1"/>
  <c r="G31" i="16"/>
  <c r="M31" i="16" s="1"/>
  <c r="I31" i="16"/>
  <c r="O31" i="16" s="1"/>
  <c r="F32" i="16"/>
  <c r="L32" i="16" s="1"/>
  <c r="I32" i="16"/>
  <c r="O32" i="16" s="1"/>
  <c r="F33" i="16"/>
  <c r="L33" i="16" s="1"/>
  <c r="H33" i="16"/>
  <c r="N33" i="16" s="1"/>
  <c r="I33" i="16"/>
  <c r="O33" i="16" s="1"/>
  <c r="I110" i="16"/>
  <c r="O110" i="16" s="1"/>
  <c r="H111" i="16"/>
  <c r="N111" i="16" s="1"/>
  <c r="I111" i="16"/>
  <c r="O111" i="16" s="1"/>
  <c r="F34" i="16"/>
  <c r="L34" i="16" s="1"/>
  <c r="I34" i="16"/>
  <c r="O34" i="16" s="1"/>
  <c r="F35" i="16"/>
  <c r="L35" i="16" s="1"/>
  <c r="H35" i="16"/>
  <c r="N35" i="16" s="1"/>
  <c r="I35" i="16"/>
  <c r="O35" i="16" s="1"/>
  <c r="I36" i="16"/>
  <c r="O36" i="16" s="1"/>
  <c r="H37" i="16"/>
  <c r="N37" i="16" s="1"/>
  <c r="I37" i="16"/>
  <c r="O37" i="16" s="1"/>
  <c r="F38" i="16"/>
  <c r="L38" i="16" s="1"/>
  <c r="H38" i="16"/>
  <c r="N38" i="16" s="1"/>
  <c r="I38" i="16"/>
  <c r="O38" i="16" s="1"/>
  <c r="E39" i="16"/>
  <c r="K39" i="16" s="1"/>
  <c r="F39" i="16"/>
  <c r="L39" i="16" s="1"/>
  <c r="G39" i="16"/>
  <c r="M39" i="16" s="1"/>
  <c r="I39" i="16"/>
  <c r="O39" i="16" s="1"/>
  <c r="F40" i="16"/>
  <c r="L40" i="16" s="1"/>
  <c r="H40" i="16"/>
  <c r="N40" i="16" s="1"/>
  <c r="I40" i="16"/>
  <c r="O40" i="16" s="1"/>
  <c r="E41" i="16"/>
  <c r="K41" i="16" s="1"/>
  <c r="F41" i="16"/>
  <c r="L41" i="16" s="1"/>
  <c r="G41" i="16"/>
  <c r="M41" i="16" s="1"/>
  <c r="I41" i="16"/>
  <c r="O41" i="16" s="1"/>
  <c r="F42" i="16"/>
  <c r="L42" i="16" s="1"/>
  <c r="H42" i="16"/>
  <c r="N42" i="16" s="1"/>
  <c r="I42" i="16"/>
  <c r="O42" i="16" s="1"/>
  <c r="E43" i="16"/>
  <c r="K43" i="16" s="1"/>
  <c r="F43" i="16"/>
  <c r="L43" i="16" s="1"/>
  <c r="G43" i="16"/>
  <c r="M43" i="16" s="1"/>
  <c r="I43" i="16"/>
  <c r="O43" i="16" s="1"/>
  <c r="F44" i="16"/>
  <c r="L44" i="16" s="1"/>
  <c r="H44" i="16"/>
  <c r="N44" i="16" s="1"/>
  <c r="I44" i="16"/>
  <c r="O44" i="16" s="1"/>
  <c r="E45" i="16"/>
  <c r="K45" i="16" s="1"/>
  <c r="F45" i="16"/>
  <c r="L45" i="16" s="1"/>
  <c r="G45" i="16"/>
  <c r="M45" i="16" s="1"/>
  <c r="I45" i="16"/>
  <c r="O45" i="16" s="1"/>
  <c r="F46" i="16"/>
  <c r="L46" i="16" s="1"/>
  <c r="H46" i="16"/>
  <c r="N46" i="16" s="1"/>
  <c r="I46" i="16"/>
  <c r="O46" i="16" s="1"/>
  <c r="E47" i="16"/>
  <c r="K47" i="16" s="1"/>
  <c r="F47" i="16"/>
  <c r="L47" i="16" s="1"/>
  <c r="G47" i="16"/>
  <c r="M47" i="16" s="1"/>
  <c r="I47" i="16"/>
  <c r="O47" i="16" s="1"/>
  <c r="F48" i="16"/>
  <c r="L48" i="16" s="1"/>
  <c r="H48" i="16"/>
  <c r="N48" i="16" s="1"/>
  <c r="I48" i="16"/>
  <c r="O48" i="16" s="1"/>
  <c r="E49" i="16"/>
  <c r="K49" i="16" s="1"/>
  <c r="F49" i="16"/>
  <c r="L49" i="16" s="1"/>
  <c r="G49" i="16"/>
  <c r="M49" i="16" s="1"/>
  <c r="I49" i="16"/>
  <c r="O49" i="16" s="1"/>
  <c r="F50" i="16"/>
  <c r="L50" i="16" s="1"/>
  <c r="H50" i="16"/>
  <c r="N50" i="16" s="1"/>
  <c r="I50" i="16"/>
  <c r="O50" i="16" s="1"/>
  <c r="E51" i="16"/>
  <c r="K51" i="16" s="1"/>
  <c r="F51" i="16"/>
  <c r="L51" i="16" s="1"/>
  <c r="G51" i="16"/>
  <c r="M51" i="16" s="1"/>
  <c r="I51" i="16"/>
  <c r="O51" i="16" s="1"/>
  <c r="F52" i="16"/>
  <c r="L52" i="16" s="1"/>
  <c r="H52" i="16"/>
  <c r="N52" i="16" s="1"/>
  <c r="I52" i="16"/>
  <c r="O52" i="16" s="1"/>
  <c r="E53" i="16"/>
  <c r="K53" i="16" s="1"/>
  <c r="F53" i="16"/>
  <c r="L53" i="16" s="1"/>
  <c r="G53" i="16"/>
  <c r="M53" i="16" s="1"/>
  <c r="I53" i="16"/>
  <c r="O53" i="16" s="1"/>
  <c r="F54" i="16"/>
  <c r="L54" i="16" s="1"/>
  <c r="H54" i="16"/>
  <c r="N54" i="16" s="1"/>
  <c r="I54" i="16"/>
  <c r="O54" i="16" s="1"/>
  <c r="E55" i="16"/>
  <c r="K55" i="16" s="1"/>
  <c r="F55" i="16"/>
  <c r="L55" i="16" s="1"/>
  <c r="G55" i="16"/>
  <c r="M55" i="16" s="1"/>
  <c r="I55" i="16"/>
  <c r="O55" i="16" s="1"/>
  <c r="F56" i="16"/>
  <c r="L56" i="16" s="1"/>
  <c r="G56" i="16"/>
  <c r="M56" i="16" s="1"/>
  <c r="H56" i="16"/>
  <c r="N56" i="16" s="1"/>
  <c r="I56" i="16"/>
  <c r="O56" i="16" s="1"/>
  <c r="E57" i="16"/>
  <c r="K57" i="16" s="1"/>
  <c r="F57" i="16"/>
  <c r="L57" i="16" s="1"/>
  <c r="G57" i="16"/>
  <c r="M57" i="16" s="1"/>
  <c r="H57" i="16"/>
  <c r="N57" i="16" s="1"/>
  <c r="I57" i="16"/>
  <c r="O57" i="16" s="1"/>
  <c r="E58" i="16"/>
  <c r="K58" i="16" s="1"/>
  <c r="F58" i="16"/>
  <c r="L58" i="16" s="1"/>
  <c r="G58" i="16"/>
  <c r="M58" i="16" s="1"/>
  <c r="H58" i="16"/>
  <c r="N58" i="16" s="1"/>
  <c r="I58" i="16"/>
  <c r="O58" i="16" s="1"/>
  <c r="E112" i="16"/>
  <c r="K112" i="16" s="1"/>
  <c r="F112" i="16"/>
  <c r="L112" i="16" s="1"/>
  <c r="G112" i="16"/>
  <c r="M112" i="16" s="1"/>
  <c r="H112" i="16"/>
  <c r="N112" i="16" s="1"/>
  <c r="I112" i="16"/>
  <c r="O112" i="16" s="1"/>
  <c r="E59" i="16"/>
  <c r="K59" i="16" s="1"/>
  <c r="F59" i="16"/>
  <c r="L59" i="16" s="1"/>
  <c r="G59" i="16"/>
  <c r="M59" i="16" s="1"/>
  <c r="H59" i="16"/>
  <c r="N59" i="16" s="1"/>
  <c r="I59" i="16"/>
  <c r="O59" i="16" s="1"/>
  <c r="E60" i="16"/>
  <c r="K60" i="16" s="1"/>
  <c r="F60" i="16"/>
  <c r="L60" i="16" s="1"/>
  <c r="G60" i="16"/>
  <c r="M60" i="16" s="1"/>
  <c r="H60" i="16"/>
  <c r="N60" i="16" s="1"/>
  <c r="I60" i="16"/>
  <c r="O60" i="16" s="1"/>
  <c r="E61" i="16"/>
  <c r="K61" i="16" s="1"/>
  <c r="F61" i="16"/>
  <c r="L61" i="16" s="1"/>
  <c r="G61" i="16"/>
  <c r="M61" i="16" s="1"/>
  <c r="H61" i="16"/>
  <c r="N61" i="16" s="1"/>
  <c r="I61" i="16"/>
  <c r="O61" i="16" s="1"/>
  <c r="E62" i="16"/>
  <c r="K62" i="16" s="1"/>
  <c r="F62" i="16"/>
  <c r="L62" i="16" s="1"/>
  <c r="G62" i="16"/>
  <c r="M62" i="16" s="1"/>
  <c r="H62" i="16"/>
  <c r="N62" i="16" s="1"/>
  <c r="I62" i="16"/>
  <c r="O62" i="16" s="1"/>
  <c r="E63" i="16"/>
  <c r="K63" i="16" s="1"/>
  <c r="F63" i="16"/>
  <c r="L63" i="16" s="1"/>
  <c r="G63" i="16"/>
  <c r="M63" i="16" s="1"/>
  <c r="H63" i="16"/>
  <c r="N63" i="16" s="1"/>
  <c r="I63" i="16"/>
  <c r="O63" i="16" s="1"/>
  <c r="E64" i="16"/>
  <c r="K64" i="16" s="1"/>
  <c r="F64" i="16"/>
  <c r="L64" i="16" s="1"/>
  <c r="G64" i="16"/>
  <c r="M64" i="16" s="1"/>
  <c r="H64" i="16"/>
  <c r="N64" i="16" s="1"/>
  <c r="I64" i="16"/>
  <c r="O64" i="16" s="1"/>
  <c r="E65" i="16"/>
  <c r="K65" i="16" s="1"/>
  <c r="F65" i="16"/>
  <c r="L65" i="16" s="1"/>
  <c r="G65" i="16"/>
  <c r="M65" i="16" s="1"/>
  <c r="H65" i="16"/>
  <c r="N65" i="16" s="1"/>
  <c r="I65" i="16"/>
  <c r="O65" i="16" s="1"/>
  <c r="E66" i="16"/>
  <c r="K66" i="16" s="1"/>
  <c r="F66" i="16"/>
  <c r="L66" i="16" s="1"/>
  <c r="G66" i="16"/>
  <c r="M66" i="16" s="1"/>
  <c r="H66" i="16"/>
  <c r="N66" i="16" s="1"/>
  <c r="I66" i="16"/>
  <c r="O66" i="16" s="1"/>
  <c r="E67" i="16"/>
  <c r="K67" i="16" s="1"/>
  <c r="F67" i="16"/>
  <c r="L67" i="16" s="1"/>
  <c r="G67" i="16"/>
  <c r="M67" i="16" s="1"/>
  <c r="H67" i="16"/>
  <c r="N67" i="16" s="1"/>
  <c r="I67" i="16"/>
  <c r="O67" i="16" s="1"/>
  <c r="E31" i="16" l="1"/>
  <c r="K31" i="16" s="1"/>
  <c r="E109" i="16"/>
  <c r="K109" i="16" s="1"/>
  <c r="E27" i="16"/>
  <c r="K27" i="16" s="1"/>
  <c r="E26" i="16"/>
  <c r="K26" i="16" s="1"/>
  <c r="E17" i="16"/>
  <c r="K17" i="16" s="1"/>
  <c r="E7" i="16"/>
  <c r="K7" i="16" s="1"/>
  <c r="F37" i="16"/>
  <c r="L37" i="16" s="1"/>
  <c r="F36" i="16"/>
  <c r="L36" i="16" s="1"/>
  <c r="F111" i="16"/>
  <c r="L111" i="16" s="1"/>
  <c r="F110" i="16"/>
  <c r="L110" i="16" s="1"/>
  <c r="F31" i="16"/>
  <c r="L31" i="16" s="1"/>
  <c r="F30" i="16"/>
  <c r="L30" i="16" s="1"/>
  <c r="F109" i="16"/>
  <c r="L109" i="16" s="1"/>
  <c r="F28" i="16"/>
  <c r="L28" i="16" s="1"/>
  <c r="F108" i="16"/>
  <c r="L108" i="16" s="1"/>
  <c r="F19" i="16"/>
  <c r="L19" i="16" s="1"/>
  <c r="F25" i="16"/>
  <c r="L25" i="16" s="1"/>
  <c r="F24" i="16"/>
  <c r="L24" i="16" s="1"/>
  <c r="F20" i="16"/>
  <c r="L20" i="16" s="1"/>
  <c r="F18" i="16"/>
  <c r="L18" i="16" s="1"/>
  <c r="F10" i="16"/>
  <c r="L10" i="16" s="1"/>
  <c r="F71" i="16"/>
  <c r="L71" i="16" s="1"/>
  <c r="F69" i="16"/>
  <c r="L69" i="16" s="1"/>
  <c r="F70" i="16"/>
  <c r="L70" i="16" s="1"/>
  <c r="H19" i="16"/>
  <c r="N19" i="16" s="1"/>
  <c r="E56" i="16"/>
  <c r="K56" i="16" s="1"/>
  <c r="P56" i="16" s="1"/>
  <c r="Q56" i="16" s="1"/>
  <c r="H55" i="16"/>
  <c r="N55" i="16" s="1"/>
  <c r="G54" i="16"/>
  <c r="M54" i="16" s="1"/>
  <c r="P54" i="16" s="1"/>
  <c r="Q54" i="16" s="1"/>
  <c r="E54" i="16"/>
  <c r="K54" i="16" s="1"/>
  <c r="H53" i="16"/>
  <c r="N53" i="16" s="1"/>
  <c r="G52" i="16"/>
  <c r="M52" i="16" s="1"/>
  <c r="E52" i="16"/>
  <c r="K52" i="16" s="1"/>
  <c r="P52" i="16" s="1"/>
  <c r="Q52" i="16" s="1"/>
  <c r="H51" i="16"/>
  <c r="N51" i="16" s="1"/>
  <c r="G50" i="16"/>
  <c r="M50" i="16" s="1"/>
  <c r="E50" i="16"/>
  <c r="K50" i="16" s="1"/>
  <c r="H49" i="16"/>
  <c r="N49" i="16" s="1"/>
  <c r="P49" i="16" s="1"/>
  <c r="Q49" i="16" s="1"/>
  <c r="G48" i="16"/>
  <c r="M48" i="16" s="1"/>
  <c r="E48" i="16"/>
  <c r="K48" i="16" s="1"/>
  <c r="H47" i="16"/>
  <c r="N47" i="16" s="1"/>
  <c r="G46" i="16"/>
  <c r="M46" i="16" s="1"/>
  <c r="P46" i="16" s="1"/>
  <c r="Q46" i="16" s="1"/>
  <c r="E46" i="16"/>
  <c r="K46" i="16" s="1"/>
  <c r="H45" i="16"/>
  <c r="N45" i="16" s="1"/>
  <c r="P45" i="16" s="1"/>
  <c r="Q45" i="16" s="1"/>
  <c r="G44" i="16"/>
  <c r="M44" i="16" s="1"/>
  <c r="E44" i="16"/>
  <c r="K44" i="16" s="1"/>
  <c r="P44" i="16" s="1"/>
  <c r="Q44" i="16" s="1"/>
  <c r="H43" i="16"/>
  <c r="N43" i="16" s="1"/>
  <c r="G42" i="16"/>
  <c r="M42" i="16" s="1"/>
  <c r="E42" i="16"/>
  <c r="K42" i="16" s="1"/>
  <c r="H41" i="16"/>
  <c r="N41" i="16" s="1"/>
  <c r="P41" i="16" s="1"/>
  <c r="Q41" i="16" s="1"/>
  <c r="G40" i="16"/>
  <c r="M40" i="16" s="1"/>
  <c r="E40" i="16"/>
  <c r="K40" i="16" s="1"/>
  <c r="H39" i="16"/>
  <c r="N39" i="16" s="1"/>
  <c r="P39" i="16" s="1"/>
  <c r="Q39" i="16" s="1"/>
  <c r="G38" i="16"/>
  <c r="M38" i="16" s="1"/>
  <c r="G37" i="16"/>
  <c r="M37" i="16" s="1"/>
  <c r="E37" i="16"/>
  <c r="K37" i="16" s="1"/>
  <c r="H36" i="16"/>
  <c r="N36" i="16" s="1"/>
  <c r="G35" i="16"/>
  <c r="M35" i="16" s="1"/>
  <c r="P35" i="16" s="1"/>
  <c r="Q35" i="16" s="1"/>
  <c r="E35" i="16"/>
  <c r="K35" i="16" s="1"/>
  <c r="H34" i="16"/>
  <c r="N34" i="16" s="1"/>
  <c r="G111" i="16"/>
  <c r="M111" i="16" s="1"/>
  <c r="E111" i="16"/>
  <c r="K111" i="16" s="1"/>
  <c r="P111" i="16" s="1"/>
  <c r="Q111" i="16" s="1"/>
  <c r="H110" i="16"/>
  <c r="N110" i="16" s="1"/>
  <c r="H32" i="16"/>
  <c r="N32" i="16" s="1"/>
  <c r="G27" i="16"/>
  <c r="M27" i="16" s="1"/>
  <c r="H24" i="16"/>
  <c r="N24" i="16" s="1"/>
  <c r="E23" i="16"/>
  <c r="K23" i="16" s="1"/>
  <c r="E22" i="16"/>
  <c r="K22" i="16" s="1"/>
  <c r="E21" i="16"/>
  <c r="K21" i="16" s="1"/>
  <c r="H20" i="16"/>
  <c r="N20" i="16" s="1"/>
  <c r="E34" i="16"/>
  <c r="K34" i="16" s="1"/>
  <c r="E8" i="16"/>
  <c r="K8" i="16" s="1"/>
  <c r="E93" i="16"/>
  <c r="K93" i="16" s="1"/>
  <c r="E92" i="16"/>
  <c r="K92" i="16" s="1"/>
  <c r="E90" i="16"/>
  <c r="K90" i="16" s="1"/>
  <c r="E89" i="16"/>
  <c r="K89" i="16" s="1"/>
  <c r="E94" i="16"/>
  <c r="K94" i="16" s="1"/>
  <c r="E95" i="16"/>
  <c r="K95" i="16" s="1"/>
  <c r="E91" i="16"/>
  <c r="K91" i="16" s="1"/>
  <c r="E68" i="16"/>
  <c r="K68" i="16" s="1"/>
  <c r="G13" i="16"/>
  <c r="M13" i="16" s="1"/>
  <c r="G93" i="16"/>
  <c r="M93" i="16" s="1"/>
  <c r="G92" i="16"/>
  <c r="M92" i="16" s="1"/>
  <c r="G90" i="16"/>
  <c r="M90" i="16" s="1"/>
  <c r="G89" i="16"/>
  <c r="M89" i="16" s="1"/>
  <c r="G94" i="16"/>
  <c r="M94" i="16" s="1"/>
  <c r="G95" i="16"/>
  <c r="M95" i="16" s="1"/>
  <c r="G91" i="16"/>
  <c r="M91" i="16" s="1"/>
  <c r="G74" i="16"/>
  <c r="M74" i="16" s="1"/>
  <c r="G75" i="16"/>
  <c r="M75" i="16" s="1"/>
  <c r="F94" i="16"/>
  <c r="L94" i="16" s="1"/>
  <c r="F95" i="16"/>
  <c r="L95" i="16" s="1"/>
  <c r="F91" i="16"/>
  <c r="L91" i="16" s="1"/>
  <c r="F93" i="16"/>
  <c r="L93" i="16" s="1"/>
  <c r="F92" i="16"/>
  <c r="L92" i="16" s="1"/>
  <c r="F90" i="16"/>
  <c r="L90" i="16" s="1"/>
  <c r="F89" i="16"/>
  <c r="L89" i="16" s="1"/>
  <c r="F72" i="16"/>
  <c r="L72" i="16" s="1"/>
  <c r="F73" i="16"/>
  <c r="L73" i="16" s="1"/>
  <c r="E29" i="16"/>
  <c r="K29" i="16" s="1"/>
  <c r="H12" i="16"/>
  <c r="N12" i="16" s="1"/>
  <c r="H94" i="16"/>
  <c r="N94" i="16" s="1"/>
  <c r="H95" i="16"/>
  <c r="N95" i="16" s="1"/>
  <c r="H91" i="16"/>
  <c r="N91" i="16" s="1"/>
  <c r="H93" i="16"/>
  <c r="N93" i="16" s="1"/>
  <c r="H92" i="16"/>
  <c r="N92" i="16" s="1"/>
  <c r="H90" i="16"/>
  <c r="N90" i="16" s="1"/>
  <c r="H89" i="16"/>
  <c r="N89" i="16" s="1"/>
  <c r="H68" i="16"/>
  <c r="N68" i="16" s="1"/>
  <c r="H29" i="16"/>
  <c r="N29" i="16" s="1"/>
  <c r="P67" i="16"/>
  <c r="Q67" i="16" s="1"/>
  <c r="P65" i="16"/>
  <c r="Q65" i="16" s="1"/>
  <c r="P63" i="16"/>
  <c r="Q63" i="16" s="1"/>
  <c r="P61" i="16"/>
  <c r="Q61" i="16" s="1"/>
  <c r="P59" i="16"/>
  <c r="Q59" i="16" s="1"/>
  <c r="P58" i="16"/>
  <c r="Q58" i="16" s="1"/>
  <c r="P66" i="16"/>
  <c r="Q66" i="16" s="1"/>
  <c r="P64" i="16"/>
  <c r="Q64" i="16" s="1"/>
  <c r="P62" i="16"/>
  <c r="Q62" i="16" s="1"/>
  <c r="P60" i="16"/>
  <c r="Q60" i="16" s="1"/>
  <c r="P57" i="16"/>
  <c r="Q57" i="16" s="1"/>
  <c r="P55" i="16"/>
  <c r="Q55" i="16" s="1"/>
  <c r="P53" i="16"/>
  <c r="Q53" i="16" s="1"/>
  <c r="P51" i="16"/>
  <c r="Q51" i="16" s="1"/>
  <c r="P47" i="16"/>
  <c r="Q47" i="16" s="1"/>
  <c r="P43" i="16"/>
  <c r="Q43" i="16" s="1"/>
  <c r="E84" i="16"/>
  <c r="K84" i="16" s="1"/>
  <c r="G87" i="16"/>
  <c r="M87" i="16" s="1"/>
  <c r="G85" i="16"/>
  <c r="M85" i="16" s="1"/>
  <c r="G77" i="16"/>
  <c r="M77" i="16" s="1"/>
  <c r="I88" i="16"/>
  <c r="O88" i="16" s="1"/>
  <c r="I76" i="16"/>
  <c r="O76" i="16" s="1"/>
  <c r="G29" i="16"/>
  <c r="M29" i="16" s="1"/>
  <c r="I29" i="16"/>
  <c r="O29" i="16" s="1"/>
  <c r="F82" i="16"/>
  <c r="L82" i="16" s="1"/>
  <c r="F80" i="16"/>
  <c r="L80" i="16" s="1"/>
  <c r="F77" i="16"/>
  <c r="L77" i="16" s="1"/>
  <c r="F86" i="16"/>
  <c r="L86" i="16" s="1"/>
  <c r="F83" i="16"/>
  <c r="L83" i="16" s="1"/>
  <c r="F81" i="16"/>
  <c r="L81" i="16" s="1"/>
  <c r="F79" i="16"/>
  <c r="L79" i="16" s="1"/>
  <c r="F78" i="16"/>
  <c r="L78" i="16" s="1"/>
  <c r="H83" i="16"/>
  <c r="N83" i="16" s="1"/>
  <c r="H78" i="16"/>
  <c r="N78" i="16" s="1"/>
  <c r="H77" i="16"/>
  <c r="N77" i="16" s="1"/>
  <c r="F87" i="16"/>
  <c r="L87" i="16" s="1"/>
  <c r="F85" i="16"/>
  <c r="L85" i="16" s="1"/>
  <c r="F75" i="16"/>
  <c r="L75" i="16" s="1"/>
  <c r="F88" i="16"/>
  <c r="L88" i="16" s="1"/>
  <c r="F84" i="16"/>
  <c r="L84" i="16" s="1"/>
  <c r="F76" i="16"/>
  <c r="L76" i="16" s="1"/>
  <c r="F74" i="16"/>
  <c r="L74" i="16" s="1"/>
  <c r="F68" i="16"/>
  <c r="L68" i="16" s="1"/>
  <c r="H87" i="16"/>
  <c r="N87" i="16" s="1"/>
  <c r="H85" i="16"/>
  <c r="N85" i="16" s="1"/>
  <c r="H81" i="16"/>
  <c r="N81" i="16" s="1"/>
  <c r="H79" i="16"/>
  <c r="N79" i="16" s="1"/>
  <c r="H75" i="16"/>
  <c r="N75" i="16" s="1"/>
  <c r="H73" i="16"/>
  <c r="N73" i="16" s="1"/>
  <c r="H71" i="16"/>
  <c r="N71" i="16" s="1"/>
  <c r="H69" i="16"/>
  <c r="N69" i="16" s="1"/>
  <c r="H88" i="16"/>
  <c r="N88" i="16" s="1"/>
  <c r="H86" i="16"/>
  <c r="N86" i="16" s="1"/>
  <c r="H84" i="16"/>
  <c r="N84" i="16" s="1"/>
  <c r="H82" i="16"/>
  <c r="N82" i="16" s="1"/>
  <c r="H80" i="16"/>
  <c r="N80" i="16" s="1"/>
  <c r="H76" i="16"/>
  <c r="N76" i="16" s="1"/>
  <c r="H74" i="16"/>
  <c r="N74" i="16" s="1"/>
  <c r="H72" i="16"/>
  <c r="N72" i="16" s="1"/>
  <c r="H70" i="16"/>
  <c r="N70" i="16" s="1"/>
  <c r="E88" i="16"/>
  <c r="K88" i="16" s="1"/>
  <c r="E86" i="16"/>
  <c r="K86" i="16" s="1"/>
  <c r="E82" i="16"/>
  <c r="K82" i="16" s="1"/>
  <c r="E80" i="16"/>
  <c r="K80" i="16" s="1"/>
  <c r="E78" i="16"/>
  <c r="K78" i="16" s="1"/>
  <c r="E76" i="16"/>
  <c r="K76" i="16" s="1"/>
  <c r="E74" i="16"/>
  <c r="K74" i="16" s="1"/>
  <c r="E72" i="16"/>
  <c r="K72" i="16" s="1"/>
  <c r="E70" i="16"/>
  <c r="K70" i="16" s="1"/>
  <c r="E87" i="16"/>
  <c r="K87" i="16" s="1"/>
  <c r="E85" i="16"/>
  <c r="K85" i="16" s="1"/>
  <c r="E83" i="16"/>
  <c r="K83" i="16" s="1"/>
  <c r="E81" i="16"/>
  <c r="K81" i="16" s="1"/>
  <c r="E79" i="16"/>
  <c r="K79" i="16" s="1"/>
  <c r="E77" i="16"/>
  <c r="K77" i="16" s="1"/>
  <c r="E75" i="16"/>
  <c r="K75" i="16" s="1"/>
  <c r="E73" i="16"/>
  <c r="K73" i="16" s="1"/>
  <c r="E71" i="16"/>
  <c r="K71" i="16" s="1"/>
  <c r="E69" i="16"/>
  <c r="K69" i="16" s="1"/>
  <c r="G88" i="16"/>
  <c r="M88" i="16" s="1"/>
  <c r="G86" i="16"/>
  <c r="M86" i="16" s="1"/>
  <c r="G84" i="16"/>
  <c r="M84" i="16" s="1"/>
  <c r="G82" i="16"/>
  <c r="M82" i="16" s="1"/>
  <c r="G80" i="16"/>
  <c r="M80" i="16" s="1"/>
  <c r="G78" i="16"/>
  <c r="M78" i="16" s="1"/>
  <c r="G76" i="16"/>
  <c r="M76" i="16" s="1"/>
  <c r="G72" i="16"/>
  <c r="M72" i="16" s="1"/>
  <c r="G70" i="16"/>
  <c r="M70" i="16" s="1"/>
  <c r="G68" i="16"/>
  <c r="M68" i="16" s="1"/>
  <c r="G83" i="16"/>
  <c r="M83" i="16" s="1"/>
  <c r="G81" i="16"/>
  <c r="M81" i="16" s="1"/>
  <c r="G79" i="16"/>
  <c r="M79" i="16" s="1"/>
  <c r="G73" i="16"/>
  <c r="M73" i="16" s="1"/>
  <c r="G71" i="16"/>
  <c r="M71" i="16" s="1"/>
  <c r="G69" i="16"/>
  <c r="M69" i="16" s="1"/>
  <c r="I86" i="16"/>
  <c r="O86" i="16" s="1"/>
  <c r="I84" i="16"/>
  <c r="O84" i="16" s="1"/>
  <c r="I82" i="16"/>
  <c r="O82" i="16" s="1"/>
  <c r="I80" i="16"/>
  <c r="O80" i="16" s="1"/>
  <c r="I78" i="16"/>
  <c r="O78" i="16" s="1"/>
  <c r="I74" i="16"/>
  <c r="O74" i="16" s="1"/>
  <c r="I72" i="16"/>
  <c r="O72" i="16" s="1"/>
  <c r="I70" i="16"/>
  <c r="O70" i="16" s="1"/>
  <c r="I68" i="16"/>
  <c r="O68" i="16" s="1"/>
  <c r="I87" i="16"/>
  <c r="O87" i="16" s="1"/>
  <c r="I85" i="16"/>
  <c r="O85" i="16" s="1"/>
  <c r="I83" i="16"/>
  <c r="O83" i="16" s="1"/>
  <c r="I81" i="16"/>
  <c r="O81" i="16" s="1"/>
  <c r="I79" i="16"/>
  <c r="O79" i="16" s="1"/>
  <c r="I77" i="16"/>
  <c r="O77" i="16" s="1"/>
  <c r="I75" i="16"/>
  <c r="O75" i="16" s="1"/>
  <c r="I73" i="16"/>
  <c r="O73" i="16" s="1"/>
  <c r="I71" i="16"/>
  <c r="O71" i="16" s="1"/>
  <c r="I69" i="16"/>
  <c r="O69" i="16" s="1"/>
  <c r="F29" i="16"/>
  <c r="L29" i="16" s="1"/>
  <c r="I108" i="16"/>
  <c r="O108" i="16" s="1"/>
  <c r="I19" i="16"/>
  <c r="O19" i="16" s="1"/>
  <c r="I17" i="16"/>
  <c r="O17" i="16" s="1"/>
  <c r="I16" i="16"/>
  <c r="O16" i="16" s="1"/>
  <c r="I14" i="16"/>
  <c r="O14" i="16" s="1"/>
  <c r="I13" i="16"/>
  <c r="O13" i="16" s="1"/>
  <c r="I9" i="16"/>
  <c r="O9" i="16" s="1"/>
  <c r="H14" i="16"/>
  <c r="N14" i="16" s="1"/>
  <c r="H10" i="16"/>
  <c r="N10" i="16" s="1"/>
  <c r="G7" i="16"/>
  <c r="M7" i="16" s="1"/>
  <c r="G26" i="16"/>
  <c r="M26" i="16" s="1"/>
  <c r="G16" i="16"/>
  <c r="M16" i="16" s="1"/>
  <c r="F16" i="16"/>
  <c r="L16" i="16" s="1"/>
  <c r="F7" i="16"/>
  <c r="L7" i="16" s="1"/>
  <c r="E16" i="16"/>
  <c r="K16" i="16" s="1"/>
  <c r="E13" i="16"/>
  <c r="K13" i="16" s="1"/>
  <c r="E11" i="16"/>
  <c r="K11" i="16" s="1"/>
  <c r="E9" i="16"/>
  <c r="K9" i="16" s="1"/>
  <c r="H26" i="16"/>
  <c r="N26" i="16" s="1"/>
  <c r="H21" i="16"/>
  <c r="N21" i="16" s="1"/>
  <c r="H7" i="16"/>
  <c r="N7" i="16" s="1"/>
  <c r="G22" i="16"/>
  <c r="M22" i="16" s="1"/>
  <c r="G21" i="16"/>
  <c r="M21" i="16" s="1"/>
  <c r="G17" i="16"/>
  <c r="M17" i="16" s="1"/>
  <c r="G9" i="16"/>
  <c r="M9" i="16" s="1"/>
  <c r="G10" i="16"/>
  <c r="M10" i="16" s="1"/>
  <c r="G8" i="16"/>
  <c r="M8" i="16" s="1"/>
  <c r="E38" i="16"/>
  <c r="K38" i="16" s="1"/>
  <c r="G36" i="16"/>
  <c r="M36" i="16" s="1"/>
  <c r="E36" i="16"/>
  <c r="K36" i="16" s="1"/>
  <c r="G34" i="16"/>
  <c r="M34" i="16" s="1"/>
  <c r="G110" i="16"/>
  <c r="M110" i="16" s="1"/>
  <c r="E110" i="16"/>
  <c r="K110" i="16" s="1"/>
  <c r="G33" i="16"/>
  <c r="M33" i="16" s="1"/>
  <c r="E33" i="16"/>
  <c r="K33" i="16" s="1"/>
  <c r="G32" i="16"/>
  <c r="M32" i="16" s="1"/>
  <c r="E32" i="16"/>
  <c r="K32" i="16" s="1"/>
  <c r="H31" i="16"/>
  <c r="N31" i="16" s="1"/>
  <c r="G30" i="16"/>
  <c r="M30" i="16" s="1"/>
  <c r="E30" i="16"/>
  <c r="K30" i="16" s="1"/>
  <c r="H109" i="16"/>
  <c r="N109" i="16" s="1"/>
  <c r="P109" i="16" s="1"/>
  <c r="Q109" i="16" s="1"/>
  <c r="G28" i="16"/>
  <c r="M28" i="16" s="1"/>
  <c r="E28" i="16"/>
  <c r="K28" i="16" s="1"/>
  <c r="H27" i="16"/>
  <c r="N27" i="16" s="1"/>
  <c r="F27" i="16"/>
  <c r="L27" i="16" s="1"/>
  <c r="F26" i="16"/>
  <c r="L26" i="16" s="1"/>
  <c r="G25" i="16"/>
  <c r="M25" i="16" s="1"/>
  <c r="E25" i="16"/>
  <c r="K25" i="16" s="1"/>
  <c r="G24" i="16"/>
  <c r="M24" i="16" s="1"/>
  <c r="E24" i="16"/>
  <c r="K24" i="16" s="1"/>
  <c r="H23" i="16"/>
  <c r="N23" i="16" s="1"/>
  <c r="F23" i="16"/>
  <c r="L23" i="16" s="1"/>
  <c r="H22" i="16"/>
  <c r="N22" i="16" s="1"/>
  <c r="G108" i="16"/>
  <c r="M108" i="16" s="1"/>
  <c r="E108" i="16"/>
  <c r="K108" i="16" s="1"/>
  <c r="F21" i="16"/>
  <c r="L21" i="16" s="1"/>
  <c r="G20" i="16"/>
  <c r="M20" i="16" s="1"/>
  <c r="E20" i="16"/>
  <c r="K20" i="16" s="1"/>
  <c r="G19" i="16"/>
  <c r="M19" i="16" s="1"/>
  <c r="E19" i="16"/>
  <c r="K19" i="16" s="1"/>
  <c r="G18" i="16"/>
  <c r="M18" i="16" s="1"/>
  <c r="E18" i="16"/>
  <c r="K18" i="16" s="1"/>
  <c r="H17" i="16"/>
  <c r="N17" i="16" s="1"/>
  <c r="F17" i="16"/>
  <c r="L17" i="16" s="1"/>
  <c r="H16" i="16"/>
  <c r="N16" i="16" s="1"/>
  <c r="G15" i="16"/>
  <c r="M15" i="16" s="1"/>
  <c r="E15" i="16"/>
  <c r="K15" i="16" s="1"/>
  <c r="G14" i="16"/>
  <c r="M14" i="16" s="1"/>
  <c r="E14" i="16"/>
  <c r="K14" i="16" s="1"/>
  <c r="H13" i="16"/>
  <c r="N13" i="16" s="1"/>
  <c r="F13" i="16"/>
  <c r="L13" i="16" s="1"/>
  <c r="G12" i="16"/>
  <c r="M12" i="16" s="1"/>
  <c r="E12" i="16"/>
  <c r="K12" i="16" s="1"/>
  <c r="H11" i="16"/>
  <c r="N11" i="16" s="1"/>
  <c r="F11" i="16"/>
  <c r="L11" i="16" s="1"/>
  <c r="I10" i="16"/>
  <c r="O10" i="16" s="1"/>
  <c r="E10" i="16"/>
  <c r="K10" i="16" s="1"/>
  <c r="H9" i="16"/>
  <c r="N9" i="16" s="1"/>
  <c r="F9" i="16"/>
  <c r="L9" i="16" s="1"/>
  <c r="P112" i="16"/>
  <c r="Q112" i="16" s="1"/>
  <c r="P48" i="16" l="1"/>
  <c r="Q48" i="16" s="1"/>
  <c r="P21" i="16"/>
  <c r="Q21" i="16" s="1"/>
  <c r="P23" i="16"/>
  <c r="Q23" i="16" s="1"/>
  <c r="P34" i="16"/>
  <c r="Q34" i="16" s="1"/>
  <c r="P8" i="16"/>
  <c r="Q8" i="16" s="1"/>
  <c r="P7" i="16"/>
  <c r="Q7" i="16" s="1"/>
  <c r="P50" i="16"/>
  <c r="Q50" i="16" s="1"/>
  <c r="P108" i="16"/>
  <c r="Q108" i="16" s="1"/>
  <c r="P19" i="16"/>
  <c r="Q19" i="16" s="1"/>
  <c r="P38" i="16"/>
  <c r="Q38" i="16" s="1"/>
  <c r="P29" i="16"/>
  <c r="Q29" i="16" s="1"/>
  <c r="P37" i="16"/>
  <c r="Q37" i="16" s="1"/>
  <c r="P40" i="16"/>
  <c r="Q40" i="16" s="1"/>
  <c r="P42" i="16"/>
  <c r="Q42" i="16" s="1"/>
  <c r="P110" i="16"/>
  <c r="Q110" i="16" s="1"/>
  <c r="P20" i="16"/>
  <c r="Q20" i="16" s="1"/>
  <c r="P24" i="16"/>
  <c r="Q24" i="16" s="1"/>
  <c r="P26" i="16"/>
  <c r="Q26" i="16" s="1"/>
  <c r="P31" i="16"/>
  <c r="Q31" i="16" s="1"/>
  <c r="P25" i="16"/>
  <c r="Q25" i="16" s="1"/>
  <c r="P91" i="16"/>
  <c r="Q91" i="16" s="1"/>
  <c r="P94" i="16"/>
  <c r="Q94" i="16" s="1"/>
  <c r="P90" i="16"/>
  <c r="Q90" i="16" s="1"/>
  <c r="P93" i="16"/>
  <c r="Q93" i="16" s="1"/>
  <c r="P95" i="16"/>
  <c r="Q95" i="16" s="1"/>
  <c r="P89" i="16"/>
  <c r="Q89" i="16" s="1"/>
  <c r="P92" i="16"/>
  <c r="Q92" i="16" s="1"/>
  <c r="P22" i="16"/>
  <c r="Q22" i="16" s="1"/>
  <c r="P10" i="16"/>
  <c r="Q10" i="16" s="1"/>
  <c r="P12" i="16"/>
  <c r="Q12" i="16" s="1"/>
  <c r="P14" i="16"/>
  <c r="Q14" i="16" s="1"/>
  <c r="P15" i="16"/>
  <c r="Q15" i="16" s="1"/>
  <c r="P27" i="16"/>
  <c r="Q27" i="16" s="1"/>
  <c r="P28" i="16"/>
  <c r="Q28" i="16" s="1"/>
  <c r="P32" i="16"/>
  <c r="Q32" i="16" s="1"/>
  <c r="P33" i="16"/>
  <c r="Q33" i="16" s="1"/>
  <c r="P16" i="16"/>
  <c r="Q16" i="16" s="1"/>
  <c r="P71" i="16"/>
  <c r="Q71" i="16" s="1"/>
  <c r="P75" i="16"/>
  <c r="Q75" i="16" s="1"/>
  <c r="P79" i="16"/>
  <c r="Q79" i="16" s="1"/>
  <c r="P83" i="16"/>
  <c r="Q83" i="16" s="1"/>
  <c r="P87" i="16"/>
  <c r="Q87" i="16" s="1"/>
  <c r="P72" i="16"/>
  <c r="Q72" i="16" s="1"/>
  <c r="P76" i="16"/>
  <c r="Q76" i="16" s="1"/>
  <c r="P80" i="16"/>
  <c r="Q80" i="16" s="1"/>
  <c r="P86" i="16"/>
  <c r="Q86" i="16" s="1"/>
  <c r="P17" i="16"/>
  <c r="Q17" i="16" s="1"/>
  <c r="P18" i="16"/>
  <c r="Q18" i="16" s="1"/>
  <c r="P30" i="16"/>
  <c r="Q30" i="16" s="1"/>
  <c r="P36" i="16"/>
  <c r="Q36" i="16" s="1"/>
  <c r="P69" i="16"/>
  <c r="Q69" i="16" s="1"/>
  <c r="P73" i="16"/>
  <c r="Q73" i="16" s="1"/>
  <c r="P77" i="16"/>
  <c r="Q77" i="16" s="1"/>
  <c r="P81" i="16"/>
  <c r="Q81" i="16" s="1"/>
  <c r="P85" i="16"/>
  <c r="Q85" i="16" s="1"/>
  <c r="P70" i="16"/>
  <c r="Q70" i="16" s="1"/>
  <c r="P74" i="16"/>
  <c r="Q74" i="16" s="1"/>
  <c r="P78" i="16"/>
  <c r="Q78" i="16" s="1"/>
  <c r="P82" i="16"/>
  <c r="Q82" i="16" s="1"/>
  <c r="P88" i="16"/>
  <c r="Q88" i="16" s="1"/>
  <c r="P68" i="16"/>
  <c r="Q68" i="16" s="1"/>
  <c r="P11" i="16"/>
  <c r="Q11" i="16" s="1"/>
  <c r="P9" i="16"/>
  <c r="Q9" i="16" s="1"/>
  <c r="P13" i="16"/>
  <c r="Q13" i="16" s="1"/>
  <c r="P84" i="16"/>
  <c r="Q84" i="16" s="1"/>
  <c r="K100" i="16"/>
  <c r="O100" i="16"/>
  <c r="L100" i="16"/>
  <c r="M100" i="16"/>
  <c r="N100" i="16"/>
  <c r="F63" i="11" l="1"/>
  <c r="L63" i="11" s="1"/>
  <c r="F62" i="11"/>
  <c r="L62" i="11" s="1"/>
  <c r="F61" i="11"/>
  <c r="L61" i="11" s="1"/>
  <c r="F173" i="11"/>
  <c r="L173" i="11" s="1"/>
  <c r="F172" i="11"/>
  <c r="L172" i="11" s="1"/>
  <c r="F171" i="11"/>
  <c r="L171" i="11" s="1"/>
  <c r="F170" i="11"/>
  <c r="L170" i="11" s="1"/>
  <c r="F169" i="11"/>
  <c r="L169" i="11" s="1"/>
  <c r="F168" i="11"/>
  <c r="L168" i="11" s="1"/>
  <c r="F167" i="11"/>
  <c r="L167" i="11" s="1"/>
  <c r="F166" i="11"/>
  <c r="L166" i="11" s="1"/>
  <c r="F165" i="11"/>
  <c r="L165" i="11" s="1"/>
  <c r="F164" i="11"/>
  <c r="L164" i="11" s="1"/>
  <c r="F163" i="11"/>
  <c r="L163" i="11" s="1"/>
  <c r="F162" i="11"/>
  <c r="L162" i="11" s="1"/>
  <c r="F161" i="11"/>
  <c r="L161" i="11" s="1"/>
  <c r="F160" i="11"/>
  <c r="L160" i="11" s="1"/>
  <c r="F159" i="11"/>
  <c r="L159" i="11" s="1"/>
  <c r="F147" i="11"/>
  <c r="L147" i="11" s="1"/>
  <c r="F146" i="11"/>
  <c r="L146" i="11" s="1"/>
  <c r="F145" i="11"/>
  <c r="L145" i="11" s="1"/>
  <c r="F144" i="11"/>
  <c r="L144" i="11" s="1"/>
  <c r="F143" i="11"/>
  <c r="L143" i="11" s="1"/>
  <c r="F142" i="11"/>
  <c r="L142" i="11" s="1"/>
  <c r="F141" i="11"/>
  <c r="L141" i="11" s="1"/>
  <c r="F60" i="11"/>
  <c r="L60" i="11" s="1"/>
  <c r="F59" i="11"/>
  <c r="L59" i="11" s="1"/>
  <c r="F58" i="11"/>
  <c r="L58" i="11" s="1"/>
  <c r="F57" i="11"/>
  <c r="L57" i="11" s="1"/>
  <c r="F56" i="11"/>
  <c r="L56" i="11" s="1"/>
  <c r="F55" i="11"/>
  <c r="L55" i="11" s="1"/>
  <c r="F54" i="11"/>
  <c r="L54" i="11" s="1"/>
  <c r="F53" i="11"/>
  <c r="L53" i="11" s="1"/>
  <c r="F52" i="11"/>
  <c r="L52" i="11" s="1"/>
  <c r="F51" i="11"/>
  <c r="L51" i="11" s="1"/>
  <c r="F50" i="11"/>
  <c r="L50" i="11" s="1"/>
  <c r="F49" i="11"/>
  <c r="L49" i="11" s="1"/>
  <c r="F48" i="11"/>
  <c r="L48" i="11" s="1"/>
  <c r="F47" i="11"/>
  <c r="L47" i="11" s="1"/>
  <c r="F140" i="11"/>
  <c r="L140" i="11" s="1"/>
  <c r="F46" i="11"/>
  <c r="L46" i="11" s="1"/>
  <c r="F45" i="11"/>
  <c r="L45" i="11" s="1"/>
  <c r="F44" i="11"/>
  <c r="L44" i="11" s="1"/>
  <c r="F43" i="11"/>
  <c r="L43" i="11" s="1"/>
  <c r="F42" i="11"/>
  <c r="L42" i="11" s="1"/>
  <c r="F41" i="11"/>
  <c r="L41" i="11" s="1"/>
  <c r="F139" i="11"/>
  <c r="L139" i="11" s="1"/>
  <c r="F138" i="11"/>
  <c r="L138" i="11" s="1"/>
  <c r="F40" i="11"/>
  <c r="L40" i="11" s="1"/>
  <c r="F137" i="11"/>
  <c r="L137" i="11" s="1"/>
  <c r="F136" i="11"/>
  <c r="L136" i="11" s="1"/>
  <c r="F135" i="11"/>
  <c r="L135" i="11" s="1"/>
  <c r="F39" i="11"/>
  <c r="L39" i="11" s="1"/>
  <c r="F38" i="11"/>
  <c r="L38" i="11" s="1"/>
  <c r="F37" i="11"/>
  <c r="L37" i="11" s="1"/>
  <c r="F36" i="11"/>
  <c r="L36" i="11" s="1"/>
  <c r="F35" i="11"/>
  <c r="L35" i="11" s="1"/>
  <c r="F34" i="11"/>
  <c r="L34" i="11" s="1"/>
  <c r="F33" i="11"/>
  <c r="L33" i="11" s="1"/>
  <c r="F32" i="11"/>
  <c r="L32" i="11" s="1"/>
  <c r="F31" i="11"/>
  <c r="L31" i="11" s="1"/>
  <c r="F30" i="11"/>
  <c r="L30" i="11" s="1"/>
  <c r="F134" i="11"/>
  <c r="L134" i="11" s="1"/>
  <c r="F29" i="11"/>
  <c r="L29" i="11" s="1"/>
  <c r="F28" i="11"/>
  <c r="L28" i="11" s="1"/>
  <c r="F27" i="11"/>
  <c r="L27" i="11" s="1"/>
  <c r="F26" i="11"/>
  <c r="L26" i="11" s="1"/>
  <c r="F25" i="11"/>
  <c r="L25" i="11" s="1"/>
  <c r="F24" i="11"/>
  <c r="L24" i="11" s="1"/>
  <c r="F23" i="11"/>
  <c r="L23" i="11" s="1"/>
  <c r="F21" i="11"/>
  <c r="L21" i="11" s="1"/>
  <c r="F22" i="11"/>
  <c r="L22" i="11" s="1"/>
  <c r="F20" i="11"/>
  <c r="L20" i="11" s="1"/>
  <c r="F19" i="11"/>
  <c r="L19" i="11" s="1"/>
  <c r="F18" i="11"/>
  <c r="L18" i="11" s="1"/>
  <c r="F17" i="11"/>
  <c r="L17" i="11" s="1"/>
  <c r="F133" i="11"/>
  <c r="L133" i="11" s="1"/>
  <c r="F132" i="11"/>
  <c r="L132" i="11" s="1"/>
  <c r="F16" i="11"/>
  <c r="L16" i="11" s="1"/>
  <c r="F15" i="11"/>
  <c r="L15" i="11" s="1"/>
  <c r="F14" i="11"/>
  <c r="L14" i="11" s="1"/>
  <c r="F13" i="11"/>
  <c r="L13" i="11" s="1"/>
  <c r="F12" i="11"/>
  <c r="L12" i="11" s="1"/>
  <c r="F11" i="11"/>
  <c r="L11" i="11" s="1"/>
  <c r="F158" i="11"/>
  <c r="L158" i="11" s="1"/>
  <c r="F157" i="11"/>
  <c r="L157" i="11" s="1"/>
  <c r="F156" i="11"/>
  <c r="L156" i="11" s="1"/>
  <c r="F155" i="11"/>
  <c r="L155" i="11" s="1"/>
  <c r="F154" i="11"/>
  <c r="L154" i="11" s="1"/>
  <c r="F131" i="11"/>
  <c r="L131" i="11" s="1"/>
  <c r="F130" i="11"/>
  <c r="L130" i="11" s="1"/>
  <c r="F153" i="11"/>
  <c r="L153" i="11" s="1"/>
  <c r="F129" i="11"/>
  <c r="L129" i="11" s="1"/>
  <c r="F128" i="11"/>
  <c r="L128" i="11" s="1"/>
  <c r="F127" i="11"/>
  <c r="L127" i="11" s="1"/>
  <c r="F126" i="11"/>
  <c r="L126" i="11" s="1"/>
  <c r="F152" i="11"/>
  <c r="L152" i="11" s="1"/>
  <c r="F125" i="11"/>
  <c r="L125" i="11" s="1"/>
  <c r="F124" i="11"/>
  <c r="L124" i="11" s="1"/>
  <c r="F123" i="11"/>
  <c r="L123" i="11" s="1"/>
  <c r="F122" i="11"/>
  <c r="L122" i="11" s="1"/>
  <c r="F121" i="11"/>
  <c r="L121" i="11" s="1"/>
  <c r="F120" i="11"/>
  <c r="L120" i="11" s="1"/>
  <c r="F119" i="11"/>
  <c r="L119" i="11" s="1"/>
  <c r="F151" i="11"/>
  <c r="L151" i="11" s="1"/>
  <c r="F118" i="11"/>
  <c r="L118" i="11" s="1"/>
  <c r="F150" i="11"/>
  <c r="L150" i="11" s="1"/>
  <c r="F117" i="11"/>
  <c r="L117" i="11" s="1"/>
  <c r="F149" i="11"/>
  <c r="L149" i="11" s="1"/>
  <c r="F148" i="11"/>
  <c r="L148" i="11" s="1"/>
  <c r="F116" i="11"/>
  <c r="L116" i="11" s="1"/>
  <c r="F115" i="11"/>
  <c r="L115" i="11" s="1"/>
  <c r="F114" i="11"/>
  <c r="L114" i="11" s="1"/>
  <c r="F113" i="11"/>
  <c r="L113" i="11" s="1"/>
  <c r="F112" i="11"/>
  <c r="L112" i="11" s="1"/>
  <c r="F111" i="11"/>
  <c r="L111" i="11" s="1"/>
  <c r="F110" i="11"/>
  <c r="L110" i="11" s="1"/>
  <c r="F109" i="11"/>
  <c r="L109" i="11" s="1"/>
  <c r="F10" i="11"/>
  <c r="L10" i="11" s="1"/>
  <c r="F108" i="11"/>
  <c r="L108" i="11" s="1"/>
  <c r="F107" i="11"/>
  <c r="L107" i="11" s="1"/>
  <c r="F106" i="11"/>
  <c r="L106" i="11" s="1"/>
  <c r="F105" i="11"/>
  <c r="L105" i="11" s="1"/>
  <c r="F104" i="11"/>
  <c r="L104" i="11" s="1"/>
  <c r="F103" i="11"/>
  <c r="L103" i="11" s="1"/>
  <c r="F102" i="11"/>
  <c r="L102" i="11" s="1"/>
  <c r="F9" i="11"/>
  <c r="L9" i="11" s="1"/>
  <c r="F101" i="11"/>
  <c r="L101" i="11" s="1"/>
  <c r="F100" i="11"/>
  <c r="L100" i="11" s="1"/>
  <c r="F99" i="11"/>
  <c r="L99" i="11" s="1"/>
  <c r="F98" i="11"/>
  <c r="L98" i="11" s="1"/>
  <c r="F97" i="11"/>
  <c r="L97" i="11" s="1"/>
  <c r="F96" i="11"/>
  <c r="L96" i="11" s="1"/>
  <c r="F95" i="11"/>
  <c r="L95" i="11" s="1"/>
  <c r="F94" i="11"/>
  <c r="L94" i="11" s="1"/>
  <c r="F93" i="11"/>
  <c r="L93" i="11" s="1"/>
  <c r="F92" i="11"/>
  <c r="L92" i="11" s="1"/>
  <c r="F91" i="11"/>
  <c r="L91" i="11" s="1"/>
  <c r="F90" i="11"/>
  <c r="L90" i="11" s="1"/>
  <c r="F89" i="11"/>
  <c r="L89" i="11" s="1"/>
  <c r="F88" i="11"/>
  <c r="L88" i="11" s="1"/>
  <c r="F87" i="11"/>
  <c r="L87" i="11" s="1"/>
  <c r="F86" i="11"/>
  <c r="L86" i="11" s="1"/>
  <c r="F85" i="11"/>
  <c r="L85" i="11" s="1"/>
  <c r="F84" i="11"/>
  <c r="L84" i="11" s="1"/>
  <c r="F83" i="11"/>
  <c r="L83" i="11" s="1"/>
  <c r="F82" i="11"/>
  <c r="L82" i="11" s="1"/>
  <c r="F81" i="11"/>
  <c r="L81" i="11" s="1"/>
  <c r="F8" i="11"/>
  <c r="L8" i="11" s="1"/>
  <c r="F80" i="11"/>
  <c r="L80" i="11" s="1"/>
  <c r="F79" i="11"/>
  <c r="L79" i="11" s="1"/>
  <c r="F78" i="11"/>
  <c r="L78" i="11" s="1"/>
  <c r="F77" i="11"/>
  <c r="L77" i="11" s="1"/>
  <c r="F76" i="11"/>
  <c r="L76" i="11" s="1"/>
  <c r="F75" i="11"/>
  <c r="L75" i="11" s="1"/>
  <c r="F74" i="11"/>
  <c r="L74" i="11" s="1"/>
  <c r="F73" i="11"/>
  <c r="L73" i="11" s="1"/>
  <c r="F72" i="11"/>
  <c r="L72" i="11" s="1"/>
  <c r="F71" i="11"/>
  <c r="L71" i="11" s="1"/>
  <c r="F70" i="11"/>
  <c r="L70" i="11" s="1"/>
  <c r="F69" i="11"/>
  <c r="L69" i="11" s="1"/>
  <c r="F68" i="11"/>
  <c r="L68" i="11" s="1"/>
  <c r="F7" i="11"/>
  <c r="L7" i="11" s="1"/>
  <c r="F67" i="11"/>
  <c r="L67" i="11" s="1"/>
  <c r="F66" i="11"/>
  <c r="L66" i="11" s="1"/>
  <c r="F65" i="11"/>
  <c r="L65" i="11" s="1"/>
  <c r="F64" i="11"/>
  <c r="L64" i="11" s="1"/>
  <c r="H63" i="11"/>
  <c r="N63" i="11" s="1"/>
  <c r="H62" i="11"/>
  <c r="N62" i="11" s="1"/>
  <c r="H61" i="11"/>
  <c r="N61" i="11" s="1"/>
  <c r="H173" i="11"/>
  <c r="N173" i="11" s="1"/>
  <c r="H172" i="11"/>
  <c r="N172" i="11" s="1"/>
  <c r="H171" i="11"/>
  <c r="N171" i="11" s="1"/>
  <c r="H170" i="11"/>
  <c r="N170" i="11" s="1"/>
  <c r="H169" i="11"/>
  <c r="N169" i="11" s="1"/>
  <c r="H168" i="11"/>
  <c r="N168" i="11" s="1"/>
  <c r="H167" i="11"/>
  <c r="N167" i="11" s="1"/>
  <c r="H166" i="11"/>
  <c r="N166" i="11" s="1"/>
  <c r="H165" i="11"/>
  <c r="N165" i="11" s="1"/>
  <c r="H164" i="11"/>
  <c r="N164" i="11" s="1"/>
  <c r="H163" i="11"/>
  <c r="N163" i="11" s="1"/>
  <c r="H162" i="11"/>
  <c r="N162" i="11" s="1"/>
  <c r="H161" i="11"/>
  <c r="N161" i="11" s="1"/>
  <c r="H160" i="11"/>
  <c r="N160" i="11" s="1"/>
  <c r="H159" i="11"/>
  <c r="N159" i="11" s="1"/>
  <c r="H147" i="11"/>
  <c r="N147" i="11" s="1"/>
  <c r="H146" i="11"/>
  <c r="N146" i="11" s="1"/>
  <c r="H145" i="11"/>
  <c r="N145" i="11" s="1"/>
  <c r="H144" i="11"/>
  <c r="N144" i="11" s="1"/>
  <c r="H143" i="11"/>
  <c r="N143" i="11" s="1"/>
  <c r="H142" i="11"/>
  <c r="N142" i="11" s="1"/>
  <c r="H141" i="11"/>
  <c r="N141" i="11" s="1"/>
  <c r="H60" i="11"/>
  <c r="N60" i="11" s="1"/>
  <c r="H59" i="11"/>
  <c r="N59" i="11" s="1"/>
  <c r="H58" i="11"/>
  <c r="N58" i="11" s="1"/>
  <c r="H57" i="11"/>
  <c r="N57" i="11" s="1"/>
  <c r="H56" i="11"/>
  <c r="N56" i="11" s="1"/>
  <c r="H55" i="11"/>
  <c r="N55" i="11" s="1"/>
  <c r="H54" i="11"/>
  <c r="N54" i="11" s="1"/>
  <c r="H53" i="11"/>
  <c r="N53" i="11" s="1"/>
  <c r="H52" i="11"/>
  <c r="N52" i="11" s="1"/>
  <c r="H51" i="11"/>
  <c r="N51" i="11" s="1"/>
  <c r="H50" i="11"/>
  <c r="N50" i="11" s="1"/>
  <c r="H49" i="11"/>
  <c r="N49" i="11" s="1"/>
  <c r="H48" i="11"/>
  <c r="N48" i="11" s="1"/>
  <c r="H47" i="11"/>
  <c r="N47" i="11" s="1"/>
  <c r="H140" i="11"/>
  <c r="N140" i="11" s="1"/>
  <c r="H46" i="11"/>
  <c r="N46" i="11" s="1"/>
  <c r="H45" i="11"/>
  <c r="N45" i="11" s="1"/>
  <c r="H44" i="11"/>
  <c r="N44" i="11" s="1"/>
  <c r="H43" i="11"/>
  <c r="N43" i="11" s="1"/>
  <c r="H42" i="11"/>
  <c r="N42" i="11" s="1"/>
  <c r="H41" i="11"/>
  <c r="N41" i="11" s="1"/>
  <c r="H139" i="11"/>
  <c r="N139" i="11" s="1"/>
  <c r="H138" i="11"/>
  <c r="N138" i="11" s="1"/>
  <c r="H40" i="11"/>
  <c r="N40" i="11" s="1"/>
  <c r="H137" i="11"/>
  <c r="N137" i="11" s="1"/>
  <c r="H136" i="11"/>
  <c r="N136" i="11" s="1"/>
  <c r="H135" i="11"/>
  <c r="N135" i="11" s="1"/>
  <c r="H39" i="11"/>
  <c r="N39" i="11" s="1"/>
  <c r="H38" i="11"/>
  <c r="N38" i="11" s="1"/>
  <c r="H37" i="11"/>
  <c r="N37" i="11" s="1"/>
  <c r="H36" i="11"/>
  <c r="N36" i="11" s="1"/>
  <c r="H35" i="11"/>
  <c r="N35" i="11" s="1"/>
  <c r="H34" i="11"/>
  <c r="N34" i="11" s="1"/>
  <c r="H33" i="11"/>
  <c r="N33" i="11" s="1"/>
  <c r="H32" i="11"/>
  <c r="N32" i="11" s="1"/>
  <c r="H31" i="11"/>
  <c r="N31" i="11" s="1"/>
  <c r="H30" i="11"/>
  <c r="N30" i="11" s="1"/>
  <c r="H134" i="11"/>
  <c r="N134" i="11" s="1"/>
  <c r="H29" i="11"/>
  <c r="N29" i="11" s="1"/>
  <c r="H28" i="11"/>
  <c r="N28" i="11" s="1"/>
  <c r="H27" i="11"/>
  <c r="N27" i="11" s="1"/>
  <c r="H26" i="11"/>
  <c r="N26" i="11" s="1"/>
  <c r="H25" i="11"/>
  <c r="N25" i="11" s="1"/>
  <c r="H24" i="11"/>
  <c r="N24" i="11" s="1"/>
  <c r="H23" i="11"/>
  <c r="N23" i="11" s="1"/>
  <c r="H21" i="11"/>
  <c r="N21" i="11" s="1"/>
  <c r="H22" i="11"/>
  <c r="N22" i="11" s="1"/>
  <c r="H20" i="11"/>
  <c r="N20" i="11" s="1"/>
  <c r="H19" i="11"/>
  <c r="N19" i="11" s="1"/>
  <c r="H18" i="11"/>
  <c r="N18" i="11" s="1"/>
  <c r="H17" i="11"/>
  <c r="N17" i="11" s="1"/>
  <c r="H133" i="11"/>
  <c r="N133" i="11" s="1"/>
  <c r="H132" i="11"/>
  <c r="N132" i="11" s="1"/>
  <c r="H16" i="11"/>
  <c r="N16" i="11" s="1"/>
  <c r="H15" i="11"/>
  <c r="N15" i="11" s="1"/>
  <c r="H14" i="11"/>
  <c r="N14" i="11" s="1"/>
  <c r="H13" i="11"/>
  <c r="N13" i="11" s="1"/>
  <c r="H12" i="11"/>
  <c r="N12" i="11" s="1"/>
  <c r="H11" i="11"/>
  <c r="N11" i="11" s="1"/>
  <c r="H158" i="11"/>
  <c r="N158" i="11" s="1"/>
  <c r="H157" i="11"/>
  <c r="N157" i="11" s="1"/>
  <c r="H156" i="11"/>
  <c r="N156" i="11" s="1"/>
  <c r="H155" i="11"/>
  <c r="N155" i="11" s="1"/>
  <c r="H154" i="11"/>
  <c r="N154" i="11" s="1"/>
  <c r="H131" i="11"/>
  <c r="N131" i="11" s="1"/>
  <c r="H130" i="11"/>
  <c r="N130" i="11" s="1"/>
  <c r="H153" i="11"/>
  <c r="N153" i="11" s="1"/>
  <c r="H129" i="11"/>
  <c r="N129" i="11" s="1"/>
  <c r="H128" i="11"/>
  <c r="N128" i="11" s="1"/>
  <c r="H127" i="11"/>
  <c r="N127" i="11" s="1"/>
  <c r="H126" i="11"/>
  <c r="N126" i="11" s="1"/>
  <c r="H152" i="11"/>
  <c r="N152" i="11" s="1"/>
  <c r="H125" i="11"/>
  <c r="N125" i="11" s="1"/>
  <c r="H124" i="11"/>
  <c r="N124" i="11" s="1"/>
  <c r="H123" i="11"/>
  <c r="N123" i="11" s="1"/>
  <c r="H122" i="11"/>
  <c r="N122" i="11" s="1"/>
  <c r="H121" i="11"/>
  <c r="N121" i="11" s="1"/>
  <c r="H120" i="11"/>
  <c r="N120" i="11" s="1"/>
  <c r="H119" i="11"/>
  <c r="N119" i="11" s="1"/>
  <c r="H151" i="11"/>
  <c r="N151" i="11" s="1"/>
  <c r="H118" i="11"/>
  <c r="N118" i="11" s="1"/>
  <c r="H150" i="11"/>
  <c r="N150" i="11" s="1"/>
  <c r="H117" i="11"/>
  <c r="N117" i="11" s="1"/>
  <c r="H149" i="11"/>
  <c r="N149" i="11" s="1"/>
  <c r="H148" i="11"/>
  <c r="N148" i="11" s="1"/>
  <c r="H116" i="11"/>
  <c r="N116" i="11" s="1"/>
  <c r="H115" i="11"/>
  <c r="N115" i="11" s="1"/>
  <c r="H114" i="11"/>
  <c r="N114" i="11" s="1"/>
  <c r="H113" i="11"/>
  <c r="N113" i="11" s="1"/>
  <c r="H112" i="11"/>
  <c r="N112" i="11" s="1"/>
  <c r="H111" i="11"/>
  <c r="N111" i="11" s="1"/>
  <c r="H110" i="11"/>
  <c r="N110" i="11" s="1"/>
  <c r="H109" i="11"/>
  <c r="N109" i="11" s="1"/>
  <c r="H10" i="11"/>
  <c r="N10" i="11" s="1"/>
  <c r="H108" i="11"/>
  <c r="N108" i="11" s="1"/>
  <c r="H107" i="11"/>
  <c r="N107" i="11" s="1"/>
  <c r="H106" i="11"/>
  <c r="N106" i="11" s="1"/>
  <c r="H105" i="11"/>
  <c r="N105" i="11" s="1"/>
  <c r="H104" i="11"/>
  <c r="N104" i="11" s="1"/>
  <c r="H103" i="11"/>
  <c r="N103" i="11" s="1"/>
  <c r="H102" i="11"/>
  <c r="N102" i="11" s="1"/>
  <c r="H9" i="11"/>
  <c r="N9" i="11" s="1"/>
  <c r="H101" i="11"/>
  <c r="N101" i="11" s="1"/>
  <c r="H100" i="11"/>
  <c r="N100" i="11" s="1"/>
  <c r="H99" i="11"/>
  <c r="N99" i="11" s="1"/>
  <c r="H98" i="11"/>
  <c r="N98" i="11" s="1"/>
  <c r="H97" i="11"/>
  <c r="N97" i="11" s="1"/>
  <c r="H96" i="11"/>
  <c r="N96" i="11" s="1"/>
  <c r="H95" i="11"/>
  <c r="N95" i="11" s="1"/>
  <c r="H94" i="11"/>
  <c r="N94" i="11" s="1"/>
  <c r="H93" i="11"/>
  <c r="N93" i="11" s="1"/>
  <c r="H92" i="11"/>
  <c r="N92" i="11" s="1"/>
  <c r="H91" i="11"/>
  <c r="N91" i="11" s="1"/>
  <c r="H90" i="11"/>
  <c r="N90" i="11" s="1"/>
  <c r="H89" i="11"/>
  <c r="N89" i="11" s="1"/>
  <c r="H88" i="11"/>
  <c r="N88" i="11" s="1"/>
  <c r="H87" i="11"/>
  <c r="N87" i="11" s="1"/>
  <c r="H86" i="11"/>
  <c r="N86" i="11" s="1"/>
  <c r="H85" i="11"/>
  <c r="N85" i="11" s="1"/>
  <c r="H84" i="11"/>
  <c r="N84" i="11" s="1"/>
  <c r="H83" i="11"/>
  <c r="N83" i="11" s="1"/>
  <c r="H82" i="11"/>
  <c r="N82" i="11" s="1"/>
  <c r="H81" i="11"/>
  <c r="N81" i="11" s="1"/>
  <c r="H8" i="11"/>
  <c r="N8" i="11" s="1"/>
  <c r="H80" i="11"/>
  <c r="N80" i="11" s="1"/>
  <c r="H79" i="11"/>
  <c r="N79" i="11" s="1"/>
  <c r="H78" i="11"/>
  <c r="N78" i="11" s="1"/>
  <c r="H77" i="11"/>
  <c r="N77" i="11" s="1"/>
  <c r="H76" i="11"/>
  <c r="N76" i="11" s="1"/>
  <c r="H75" i="11"/>
  <c r="N75" i="11" s="1"/>
  <c r="H74" i="11"/>
  <c r="N74" i="11" s="1"/>
  <c r="H73" i="11"/>
  <c r="N73" i="11" s="1"/>
  <c r="H72" i="11"/>
  <c r="N72" i="11" s="1"/>
  <c r="H71" i="11"/>
  <c r="N71" i="11" s="1"/>
  <c r="H70" i="11"/>
  <c r="N70" i="11" s="1"/>
  <c r="H69" i="11"/>
  <c r="N69" i="11" s="1"/>
  <c r="H68" i="11"/>
  <c r="N68" i="11" s="1"/>
  <c r="H7" i="11"/>
  <c r="N7" i="11" s="1"/>
  <c r="H67" i="11"/>
  <c r="N67" i="11" s="1"/>
  <c r="H66" i="11"/>
  <c r="N66" i="11" s="1"/>
  <c r="H65" i="11"/>
  <c r="N65" i="11" s="1"/>
  <c r="H64" i="11"/>
  <c r="N64" i="11" s="1"/>
  <c r="E62" i="11"/>
  <c r="K62" i="11" s="1"/>
  <c r="E173" i="11"/>
  <c r="K173" i="11" s="1"/>
  <c r="E171" i="11"/>
  <c r="K171" i="11" s="1"/>
  <c r="E169" i="11"/>
  <c r="K169" i="11" s="1"/>
  <c r="E167" i="11"/>
  <c r="K167" i="11" s="1"/>
  <c r="E165" i="11"/>
  <c r="K165" i="11" s="1"/>
  <c r="E63" i="11"/>
  <c r="K63" i="11" s="1"/>
  <c r="E61" i="11"/>
  <c r="K61" i="11" s="1"/>
  <c r="E172" i="11"/>
  <c r="K172" i="11" s="1"/>
  <c r="E170" i="11"/>
  <c r="K170" i="11" s="1"/>
  <c r="E168" i="11"/>
  <c r="K168" i="11" s="1"/>
  <c r="E166" i="11"/>
  <c r="K166" i="11" s="1"/>
  <c r="E164" i="11"/>
  <c r="K164" i="11" s="1"/>
  <c r="E163" i="11"/>
  <c r="K163" i="11" s="1"/>
  <c r="E161" i="11"/>
  <c r="K161" i="11" s="1"/>
  <c r="E159" i="11"/>
  <c r="K159" i="11" s="1"/>
  <c r="E146" i="11"/>
  <c r="K146" i="11" s="1"/>
  <c r="E144" i="11"/>
  <c r="K144" i="11" s="1"/>
  <c r="E142" i="11"/>
  <c r="K142" i="11" s="1"/>
  <c r="E60" i="11"/>
  <c r="K60" i="11" s="1"/>
  <c r="E58" i="11"/>
  <c r="K58" i="11" s="1"/>
  <c r="E56" i="11"/>
  <c r="K56" i="11" s="1"/>
  <c r="E54" i="11"/>
  <c r="K54" i="11" s="1"/>
  <c r="E52" i="11"/>
  <c r="K52" i="11" s="1"/>
  <c r="E50" i="11"/>
  <c r="K50" i="11" s="1"/>
  <c r="E48" i="11"/>
  <c r="K48" i="11" s="1"/>
  <c r="E140" i="11"/>
  <c r="K140" i="11" s="1"/>
  <c r="E45" i="11"/>
  <c r="K45" i="11" s="1"/>
  <c r="E43" i="11"/>
  <c r="K43" i="11" s="1"/>
  <c r="E41" i="11"/>
  <c r="K41" i="11" s="1"/>
  <c r="E138" i="11"/>
  <c r="K138" i="11" s="1"/>
  <c r="E137" i="11"/>
  <c r="K137" i="11" s="1"/>
  <c r="E135" i="11"/>
  <c r="K135" i="11" s="1"/>
  <c r="E38" i="11"/>
  <c r="K38" i="11" s="1"/>
  <c r="E36" i="11"/>
  <c r="K36" i="11" s="1"/>
  <c r="E34" i="11"/>
  <c r="K34" i="11" s="1"/>
  <c r="E32" i="11"/>
  <c r="K32" i="11" s="1"/>
  <c r="E30" i="11"/>
  <c r="K30" i="11" s="1"/>
  <c r="E29" i="11"/>
  <c r="K29" i="11" s="1"/>
  <c r="E27" i="11"/>
  <c r="K27" i="11" s="1"/>
  <c r="E25" i="11"/>
  <c r="K25" i="11" s="1"/>
  <c r="E23" i="11"/>
  <c r="K23" i="11" s="1"/>
  <c r="E22" i="11"/>
  <c r="K22" i="11" s="1"/>
  <c r="E19" i="11"/>
  <c r="K19" i="11" s="1"/>
  <c r="E17" i="11"/>
  <c r="K17" i="11" s="1"/>
  <c r="E132" i="11"/>
  <c r="K132" i="11" s="1"/>
  <c r="E15" i="11"/>
  <c r="K15" i="11" s="1"/>
  <c r="E13" i="11"/>
  <c r="K13" i="11" s="1"/>
  <c r="E11" i="11"/>
  <c r="K11" i="11" s="1"/>
  <c r="E157" i="11"/>
  <c r="K157" i="11" s="1"/>
  <c r="E155" i="11"/>
  <c r="K155" i="11" s="1"/>
  <c r="E131" i="11"/>
  <c r="K131" i="11" s="1"/>
  <c r="E153" i="11"/>
  <c r="K153" i="11" s="1"/>
  <c r="E128" i="11"/>
  <c r="K128" i="11" s="1"/>
  <c r="E126" i="11"/>
  <c r="K126" i="11" s="1"/>
  <c r="E125" i="11"/>
  <c r="K125" i="11" s="1"/>
  <c r="E123" i="11"/>
  <c r="K123" i="11" s="1"/>
  <c r="E121" i="11"/>
  <c r="K121" i="11" s="1"/>
  <c r="E119" i="11"/>
  <c r="K119" i="11" s="1"/>
  <c r="E118" i="11"/>
  <c r="K118" i="11" s="1"/>
  <c r="E117" i="11"/>
  <c r="K117" i="11" s="1"/>
  <c r="E148" i="11"/>
  <c r="K148" i="11" s="1"/>
  <c r="E115" i="11"/>
  <c r="K115" i="11" s="1"/>
  <c r="E113" i="11"/>
  <c r="K113" i="11" s="1"/>
  <c r="E111" i="11"/>
  <c r="K111" i="11" s="1"/>
  <c r="E109" i="11"/>
  <c r="K109" i="11" s="1"/>
  <c r="E108" i="11"/>
  <c r="K108" i="11" s="1"/>
  <c r="E106" i="11"/>
  <c r="K106" i="11" s="1"/>
  <c r="E104" i="11"/>
  <c r="K104" i="11" s="1"/>
  <c r="E102" i="11"/>
  <c r="K102" i="11" s="1"/>
  <c r="E101" i="11"/>
  <c r="K101" i="11" s="1"/>
  <c r="E99" i="11"/>
  <c r="K99" i="11" s="1"/>
  <c r="E97" i="11"/>
  <c r="K97" i="11" s="1"/>
  <c r="E95" i="11"/>
  <c r="K95" i="11" s="1"/>
  <c r="E93" i="11"/>
  <c r="K93" i="11" s="1"/>
  <c r="E91" i="11"/>
  <c r="K91" i="11" s="1"/>
  <c r="E89" i="11"/>
  <c r="K89" i="11" s="1"/>
  <c r="E87" i="11"/>
  <c r="K87" i="11" s="1"/>
  <c r="E85" i="11"/>
  <c r="K85" i="11" s="1"/>
  <c r="E83" i="11"/>
  <c r="K83" i="11" s="1"/>
  <c r="E81" i="11"/>
  <c r="K81" i="11" s="1"/>
  <c r="E80" i="11"/>
  <c r="K80" i="11" s="1"/>
  <c r="E78" i="11"/>
  <c r="K78" i="11" s="1"/>
  <c r="E76" i="11"/>
  <c r="K76" i="11" s="1"/>
  <c r="E74" i="11"/>
  <c r="K74" i="11" s="1"/>
  <c r="E72" i="11"/>
  <c r="K72" i="11" s="1"/>
  <c r="E70" i="11"/>
  <c r="K70" i="11" s="1"/>
  <c r="E68" i="11"/>
  <c r="K68" i="11" s="1"/>
  <c r="E67" i="11"/>
  <c r="K67" i="11" s="1"/>
  <c r="E65" i="11"/>
  <c r="K65" i="11" s="1"/>
  <c r="E64" i="11"/>
  <c r="K64" i="11" s="1"/>
  <c r="E162" i="11"/>
  <c r="K162" i="11" s="1"/>
  <c r="E160" i="11"/>
  <c r="K160" i="11" s="1"/>
  <c r="E147" i="11"/>
  <c r="K147" i="11" s="1"/>
  <c r="E145" i="11"/>
  <c r="K145" i="11" s="1"/>
  <c r="E143" i="11"/>
  <c r="K143" i="11" s="1"/>
  <c r="E141" i="11"/>
  <c r="K141" i="11" s="1"/>
  <c r="E59" i="11"/>
  <c r="K59" i="11" s="1"/>
  <c r="E57" i="11"/>
  <c r="K57" i="11" s="1"/>
  <c r="E55" i="11"/>
  <c r="K55" i="11" s="1"/>
  <c r="E53" i="11"/>
  <c r="K53" i="11" s="1"/>
  <c r="E51" i="11"/>
  <c r="K51" i="11" s="1"/>
  <c r="E49" i="11"/>
  <c r="K49" i="11" s="1"/>
  <c r="E47" i="11"/>
  <c r="K47" i="11" s="1"/>
  <c r="E46" i="11"/>
  <c r="K46" i="11" s="1"/>
  <c r="E44" i="11"/>
  <c r="K44" i="11" s="1"/>
  <c r="E42" i="11"/>
  <c r="K42" i="11" s="1"/>
  <c r="E139" i="11"/>
  <c r="K139" i="11" s="1"/>
  <c r="E40" i="11"/>
  <c r="K40" i="11" s="1"/>
  <c r="E136" i="11"/>
  <c r="K136" i="11" s="1"/>
  <c r="E39" i="11"/>
  <c r="K39" i="11" s="1"/>
  <c r="E37" i="11"/>
  <c r="K37" i="11" s="1"/>
  <c r="E35" i="11"/>
  <c r="K35" i="11" s="1"/>
  <c r="E33" i="11"/>
  <c r="K33" i="11" s="1"/>
  <c r="E31" i="11"/>
  <c r="K31" i="11" s="1"/>
  <c r="E134" i="11"/>
  <c r="K134" i="11" s="1"/>
  <c r="E28" i="11"/>
  <c r="K28" i="11" s="1"/>
  <c r="E26" i="11"/>
  <c r="K26" i="11" s="1"/>
  <c r="E24" i="11"/>
  <c r="K24" i="11" s="1"/>
  <c r="E21" i="11"/>
  <c r="K21" i="11" s="1"/>
  <c r="E20" i="11"/>
  <c r="K20" i="11" s="1"/>
  <c r="E18" i="11"/>
  <c r="K18" i="11" s="1"/>
  <c r="E133" i="11"/>
  <c r="K133" i="11" s="1"/>
  <c r="E16" i="11"/>
  <c r="K16" i="11" s="1"/>
  <c r="E14" i="11"/>
  <c r="K14" i="11" s="1"/>
  <c r="E12" i="11"/>
  <c r="K12" i="11" s="1"/>
  <c r="E158" i="11"/>
  <c r="K158" i="11" s="1"/>
  <c r="E156" i="11"/>
  <c r="K156" i="11" s="1"/>
  <c r="E154" i="11"/>
  <c r="K154" i="11" s="1"/>
  <c r="E130" i="11"/>
  <c r="K130" i="11" s="1"/>
  <c r="E129" i="11"/>
  <c r="K129" i="11" s="1"/>
  <c r="E127" i="11"/>
  <c r="K127" i="11" s="1"/>
  <c r="E152" i="11"/>
  <c r="K152" i="11" s="1"/>
  <c r="E124" i="11"/>
  <c r="K124" i="11" s="1"/>
  <c r="E122" i="11"/>
  <c r="K122" i="11" s="1"/>
  <c r="E120" i="11"/>
  <c r="K120" i="11" s="1"/>
  <c r="E151" i="11"/>
  <c r="K151" i="11" s="1"/>
  <c r="E150" i="11"/>
  <c r="K150" i="11" s="1"/>
  <c r="E149" i="11"/>
  <c r="K149" i="11" s="1"/>
  <c r="E116" i="11"/>
  <c r="K116" i="11" s="1"/>
  <c r="E114" i="11"/>
  <c r="K114" i="11" s="1"/>
  <c r="E112" i="11"/>
  <c r="K112" i="11" s="1"/>
  <c r="E110" i="11"/>
  <c r="K110" i="11" s="1"/>
  <c r="E10" i="11"/>
  <c r="K10" i="11" s="1"/>
  <c r="E107" i="11"/>
  <c r="K107" i="11" s="1"/>
  <c r="E105" i="11"/>
  <c r="K105" i="11" s="1"/>
  <c r="E103" i="11"/>
  <c r="K103" i="11" s="1"/>
  <c r="E9" i="11"/>
  <c r="K9" i="11" s="1"/>
  <c r="E100" i="11"/>
  <c r="K100" i="11" s="1"/>
  <c r="E98" i="11"/>
  <c r="K98" i="11" s="1"/>
  <c r="E96" i="11"/>
  <c r="K96" i="11" s="1"/>
  <c r="E94" i="11"/>
  <c r="K94" i="11" s="1"/>
  <c r="E92" i="11"/>
  <c r="K92" i="11" s="1"/>
  <c r="E90" i="11"/>
  <c r="K90" i="11" s="1"/>
  <c r="E88" i="11"/>
  <c r="K88" i="11" s="1"/>
  <c r="E86" i="11"/>
  <c r="K86" i="11" s="1"/>
  <c r="E84" i="11"/>
  <c r="K84" i="11" s="1"/>
  <c r="E82" i="11"/>
  <c r="K82" i="11" s="1"/>
  <c r="E8" i="11"/>
  <c r="K8" i="11" s="1"/>
  <c r="E79" i="11"/>
  <c r="K79" i="11" s="1"/>
  <c r="E77" i="11"/>
  <c r="K77" i="11" s="1"/>
  <c r="E75" i="11"/>
  <c r="K75" i="11" s="1"/>
  <c r="E73" i="11"/>
  <c r="K73" i="11" s="1"/>
  <c r="E71" i="11"/>
  <c r="K71" i="11" s="1"/>
  <c r="E69" i="11"/>
  <c r="K69" i="11" s="1"/>
  <c r="E7" i="11"/>
  <c r="K7" i="11" s="1"/>
  <c r="E66" i="11"/>
  <c r="K66" i="11" s="1"/>
  <c r="G63" i="11"/>
  <c r="M63" i="11" s="1"/>
  <c r="G62" i="11"/>
  <c r="M62" i="11" s="1"/>
  <c r="G61" i="11"/>
  <c r="M61" i="11" s="1"/>
  <c r="G173" i="11"/>
  <c r="M173" i="11" s="1"/>
  <c r="G172" i="11"/>
  <c r="M172" i="11" s="1"/>
  <c r="G171" i="11"/>
  <c r="M171" i="11" s="1"/>
  <c r="G170" i="11"/>
  <c r="M170" i="11" s="1"/>
  <c r="G169" i="11"/>
  <c r="M169" i="11" s="1"/>
  <c r="G168" i="11"/>
  <c r="M168" i="11" s="1"/>
  <c r="G167" i="11"/>
  <c r="M167" i="11" s="1"/>
  <c r="G166" i="11"/>
  <c r="M166" i="11" s="1"/>
  <c r="G165" i="11"/>
  <c r="M165" i="11" s="1"/>
  <c r="G164" i="11"/>
  <c r="M164" i="11" s="1"/>
  <c r="G163" i="11"/>
  <c r="M163" i="11" s="1"/>
  <c r="G162" i="11"/>
  <c r="M162" i="11" s="1"/>
  <c r="G161" i="11"/>
  <c r="M161" i="11" s="1"/>
  <c r="G160" i="11"/>
  <c r="M160" i="11" s="1"/>
  <c r="G159" i="11"/>
  <c r="M159" i="11" s="1"/>
  <c r="G147" i="11"/>
  <c r="M147" i="11" s="1"/>
  <c r="G146" i="11"/>
  <c r="M146" i="11" s="1"/>
  <c r="G145" i="11"/>
  <c r="M145" i="11" s="1"/>
  <c r="G144" i="11"/>
  <c r="M144" i="11" s="1"/>
  <c r="G143" i="11"/>
  <c r="M143" i="11" s="1"/>
  <c r="G142" i="11"/>
  <c r="M142" i="11" s="1"/>
  <c r="G141" i="11"/>
  <c r="M141" i="11" s="1"/>
  <c r="G60" i="11"/>
  <c r="M60" i="11" s="1"/>
  <c r="G59" i="11"/>
  <c r="M59" i="11" s="1"/>
  <c r="G58" i="11"/>
  <c r="M58" i="11" s="1"/>
  <c r="G57" i="11"/>
  <c r="M57" i="11" s="1"/>
  <c r="G56" i="11"/>
  <c r="M56" i="11" s="1"/>
  <c r="G55" i="11"/>
  <c r="M55" i="11" s="1"/>
  <c r="G54" i="11"/>
  <c r="M54" i="11" s="1"/>
  <c r="G53" i="11"/>
  <c r="M53" i="11" s="1"/>
  <c r="G52" i="11"/>
  <c r="M52" i="11" s="1"/>
  <c r="G51" i="11"/>
  <c r="M51" i="11" s="1"/>
  <c r="G50" i="11"/>
  <c r="M50" i="11" s="1"/>
  <c r="G49" i="11"/>
  <c r="M49" i="11" s="1"/>
  <c r="G48" i="11"/>
  <c r="M48" i="11" s="1"/>
  <c r="G47" i="11"/>
  <c r="M47" i="11" s="1"/>
  <c r="G140" i="11"/>
  <c r="M140" i="11" s="1"/>
  <c r="G46" i="11"/>
  <c r="M46" i="11" s="1"/>
  <c r="G45" i="11"/>
  <c r="M45" i="11" s="1"/>
  <c r="G44" i="11"/>
  <c r="M44" i="11" s="1"/>
  <c r="G43" i="11"/>
  <c r="M43" i="11" s="1"/>
  <c r="G42" i="11"/>
  <c r="M42" i="11" s="1"/>
  <c r="G41" i="11"/>
  <c r="M41" i="11" s="1"/>
  <c r="G139" i="11"/>
  <c r="M139" i="11" s="1"/>
  <c r="G138" i="11"/>
  <c r="M138" i="11" s="1"/>
  <c r="G40" i="11"/>
  <c r="M40" i="11" s="1"/>
  <c r="G137" i="11"/>
  <c r="M137" i="11" s="1"/>
  <c r="G136" i="11"/>
  <c r="M136" i="11" s="1"/>
  <c r="G135" i="11"/>
  <c r="M135" i="11" s="1"/>
  <c r="G39" i="11"/>
  <c r="M39" i="11" s="1"/>
  <c r="G38" i="11"/>
  <c r="M38" i="11" s="1"/>
  <c r="G37" i="11"/>
  <c r="M37" i="11" s="1"/>
  <c r="G36" i="11"/>
  <c r="M36" i="11" s="1"/>
  <c r="G35" i="11"/>
  <c r="M35" i="11" s="1"/>
  <c r="G34" i="11"/>
  <c r="M34" i="11" s="1"/>
  <c r="G33" i="11"/>
  <c r="M33" i="11" s="1"/>
  <c r="G32" i="11"/>
  <c r="M32" i="11" s="1"/>
  <c r="G31" i="11"/>
  <c r="M31" i="11" s="1"/>
  <c r="G30" i="11"/>
  <c r="M30" i="11" s="1"/>
  <c r="G134" i="11"/>
  <c r="M134" i="11" s="1"/>
  <c r="G29" i="11"/>
  <c r="M29" i="11" s="1"/>
  <c r="G28" i="11"/>
  <c r="M28" i="11" s="1"/>
  <c r="G27" i="11"/>
  <c r="M27" i="11" s="1"/>
  <c r="G26" i="11"/>
  <c r="M26" i="11" s="1"/>
  <c r="G25" i="11"/>
  <c r="M25" i="11" s="1"/>
  <c r="G24" i="11"/>
  <c r="M24" i="11" s="1"/>
  <c r="G23" i="11"/>
  <c r="M23" i="11" s="1"/>
  <c r="G21" i="11"/>
  <c r="M21" i="11" s="1"/>
  <c r="G22" i="11"/>
  <c r="M22" i="11" s="1"/>
  <c r="G20" i="11"/>
  <c r="M20" i="11" s="1"/>
  <c r="G19" i="11"/>
  <c r="M19" i="11" s="1"/>
  <c r="G18" i="11"/>
  <c r="M18" i="11" s="1"/>
  <c r="G17" i="11"/>
  <c r="M17" i="11" s="1"/>
  <c r="G133" i="11"/>
  <c r="M133" i="11" s="1"/>
  <c r="G132" i="11"/>
  <c r="M132" i="11" s="1"/>
  <c r="G16" i="11"/>
  <c r="M16" i="11" s="1"/>
  <c r="G15" i="11"/>
  <c r="M15" i="11" s="1"/>
  <c r="G14" i="11"/>
  <c r="M14" i="11" s="1"/>
  <c r="G13" i="11"/>
  <c r="M13" i="11" s="1"/>
  <c r="G12" i="11"/>
  <c r="M12" i="11" s="1"/>
  <c r="G11" i="11"/>
  <c r="M11" i="11" s="1"/>
  <c r="G158" i="11"/>
  <c r="M158" i="11" s="1"/>
  <c r="G157" i="11"/>
  <c r="M157" i="11" s="1"/>
  <c r="G156" i="11"/>
  <c r="M156" i="11" s="1"/>
  <c r="G155" i="11"/>
  <c r="M155" i="11" s="1"/>
  <c r="G154" i="11"/>
  <c r="M154" i="11" s="1"/>
  <c r="G131" i="11"/>
  <c r="M131" i="11" s="1"/>
  <c r="G130" i="11"/>
  <c r="M130" i="11" s="1"/>
  <c r="G153" i="11"/>
  <c r="M153" i="11" s="1"/>
  <c r="G129" i="11"/>
  <c r="M129" i="11" s="1"/>
  <c r="G128" i="11"/>
  <c r="M128" i="11" s="1"/>
  <c r="G127" i="11"/>
  <c r="M127" i="11" s="1"/>
  <c r="G126" i="11"/>
  <c r="M126" i="11" s="1"/>
  <c r="G152" i="11"/>
  <c r="M152" i="11" s="1"/>
  <c r="G125" i="11"/>
  <c r="M125" i="11" s="1"/>
  <c r="G124" i="11"/>
  <c r="M124" i="11" s="1"/>
  <c r="G123" i="11"/>
  <c r="M123" i="11" s="1"/>
  <c r="G122" i="11"/>
  <c r="M122" i="11" s="1"/>
  <c r="G121" i="11"/>
  <c r="M121" i="11" s="1"/>
  <c r="G120" i="11"/>
  <c r="M120" i="11" s="1"/>
  <c r="G119" i="11"/>
  <c r="M119" i="11" s="1"/>
  <c r="G151" i="11"/>
  <c r="M151" i="11" s="1"/>
  <c r="G118" i="11"/>
  <c r="M118" i="11" s="1"/>
  <c r="G150" i="11"/>
  <c r="M150" i="11" s="1"/>
  <c r="G117" i="11"/>
  <c r="M117" i="11" s="1"/>
  <c r="G149" i="11"/>
  <c r="M149" i="11" s="1"/>
  <c r="G148" i="11"/>
  <c r="M148" i="11" s="1"/>
  <c r="G116" i="11"/>
  <c r="M116" i="11" s="1"/>
  <c r="G115" i="11"/>
  <c r="M115" i="11" s="1"/>
  <c r="G114" i="11"/>
  <c r="M114" i="11" s="1"/>
  <c r="G113" i="11"/>
  <c r="M113" i="11" s="1"/>
  <c r="G112" i="11"/>
  <c r="M112" i="11" s="1"/>
  <c r="G111" i="11"/>
  <c r="M111" i="11" s="1"/>
  <c r="G110" i="11"/>
  <c r="M110" i="11" s="1"/>
  <c r="G109" i="11"/>
  <c r="M109" i="11" s="1"/>
  <c r="G10" i="11"/>
  <c r="M10" i="11" s="1"/>
  <c r="G108" i="11"/>
  <c r="M108" i="11" s="1"/>
  <c r="G107" i="11"/>
  <c r="M107" i="11" s="1"/>
  <c r="G106" i="11"/>
  <c r="M106" i="11" s="1"/>
  <c r="G105" i="11"/>
  <c r="M105" i="11" s="1"/>
  <c r="G104" i="11"/>
  <c r="M104" i="11" s="1"/>
  <c r="G103" i="11"/>
  <c r="M103" i="11" s="1"/>
  <c r="G102" i="11"/>
  <c r="M102" i="11" s="1"/>
  <c r="G9" i="11"/>
  <c r="M9" i="11" s="1"/>
  <c r="G101" i="11"/>
  <c r="M101" i="11" s="1"/>
  <c r="G100" i="11"/>
  <c r="M100" i="11" s="1"/>
  <c r="G99" i="11"/>
  <c r="M99" i="11" s="1"/>
  <c r="G98" i="11"/>
  <c r="M98" i="11" s="1"/>
  <c r="G97" i="11"/>
  <c r="M97" i="11" s="1"/>
  <c r="G96" i="11"/>
  <c r="M96" i="11" s="1"/>
  <c r="G95" i="11"/>
  <c r="M95" i="11" s="1"/>
  <c r="G94" i="11"/>
  <c r="M94" i="11" s="1"/>
  <c r="G93" i="11"/>
  <c r="M93" i="11" s="1"/>
  <c r="G92" i="11"/>
  <c r="M92" i="11" s="1"/>
  <c r="G91" i="11"/>
  <c r="M91" i="11" s="1"/>
  <c r="G90" i="11"/>
  <c r="M90" i="11" s="1"/>
  <c r="G89" i="11"/>
  <c r="M89" i="11" s="1"/>
  <c r="G88" i="11"/>
  <c r="M88" i="11" s="1"/>
  <c r="G87" i="11"/>
  <c r="M87" i="11" s="1"/>
  <c r="G86" i="11"/>
  <c r="M86" i="11" s="1"/>
  <c r="G85" i="11"/>
  <c r="M85" i="11" s="1"/>
  <c r="G84" i="11"/>
  <c r="M84" i="11" s="1"/>
  <c r="G83" i="11"/>
  <c r="M83" i="11" s="1"/>
  <c r="G82" i="11"/>
  <c r="M82" i="11" s="1"/>
  <c r="G81" i="11"/>
  <c r="M81" i="11" s="1"/>
  <c r="G8" i="11"/>
  <c r="M8" i="11" s="1"/>
  <c r="G80" i="11"/>
  <c r="M80" i="11" s="1"/>
  <c r="G79" i="11"/>
  <c r="M79" i="11" s="1"/>
  <c r="G78" i="11"/>
  <c r="M78" i="11" s="1"/>
  <c r="G77" i="11"/>
  <c r="M77" i="11" s="1"/>
  <c r="G76" i="11"/>
  <c r="M76" i="11" s="1"/>
  <c r="G75" i="11"/>
  <c r="M75" i="11" s="1"/>
  <c r="G74" i="11"/>
  <c r="M74" i="11" s="1"/>
  <c r="G73" i="11"/>
  <c r="M73" i="11" s="1"/>
  <c r="G72" i="11"/>
  <c r="M72" i="11" s="1"/>
  <c r="G71" i="11"/>
  <c r="M71" i="11" s="1"/>
  <c r="G70" i="11"/>
  <c r="M70" i="11" s="1"/>
  <c r="G69" i="11"/>
  <c r="M69" i="11" s="1"/>
  <c r="G68" i="11"/>
  <c r="M68" i="11" s="1"/>
  <c r="G7" i="11"/>
  <c r="M7" i="11" s="1"/>
  <c r="G67" i="11"/>
  <c r="M67" i="11" s="1"/>
  <c r="G66" i="11"/>
  <c r="M66" i="11" s="1"/>
  <c r="G65" i="11"/>
  <c r="M65" i="11" s="1"/>
  <c r="G64" i="11"/>
  <c r="M64" i="11" s="1"/>
  <c r="I63" i="11"/>
  <c r="O63" i="11" s="1"/>
  <c r="I62" i="11"/>
  <c r="O62" i="11" s="1"/>
  <c r="I61" i="11"/>
  <c r="O61" i="11" s="1"/>
  <c r="I173" i="11"/>
  <c r="O173" i="11" s="1"/>
  <c r="I172" i="11"/>
  <c r="O172" i="11" s="1"/>
  <c r="I171" i="11"/>
  <c r="O171" i="11" s="1"/>
  <c r="I170" i="11"/>
  <c r="O170" i="11" s="1"/>
  <c r="I169" i="11"/>
  <c r="O169" i="11" s="1"/>
  <c r="I168" i="11"/>
  <c r="O168" i="11" s="1"/>
  <c r="I167" i="11"/>
  <c r="O167" i="11" s="1"/>
  <c r="I166" i="11"/>
  <c r="O166" i="11" s="1"/>
  <c r="I165" i="11"/>
  <c r="O165" i="11" s="1"/>
  <c r="I164" i="11"/>
  <c r="O164" i="11" s="1"/>
  <c r="I163" i="11"/>
  <c r="O163" i="11" s="1"/>
  <c r="I162" i="11"/>
  <c r="O162" i="11" s="1"/>
  <c r="I161" i="11"/>
  <c r="O161" i="11" s="1"/>
  <c r="I160" i="11"/>
  <c r="O160" i="11" s="1"/>
  <c r="I159" i="11"/>
  <c r="O159" i="11" s="1"/>
  <c r="I147" i="11"/>
  <c r="O147" i="11" s="1"/>
  <c r="I146" i="11"/>
  <c r="O146" i="11" s="1"/>
  <c r="I145" i="11"/>
  <c r="O145" i="11" s="1"/>
  <c r="I144" i="11"/>
  <c r="O144" i="11" s="1"/>
  <c r="I143" i="11"/>
  <c r="O143" i="11" s="1"/>
  <c r="I142" i="11"/>
  <c r="O142" i="11" s="1"/>
  <c r="I141" i="11"/>
  <c r="O141" i="11" s="1"/>
  <c r="I60" i="11"/>
  <c r="O60" i="11" s="1"/>
  <c r="I59" i="11"/>
  <c r="O59" i="11" s="1"/>
  <c r="I58" i="11"/>
  <c r="O58" i="11" s="1"/>
  <c r="I57" i="11"/>
  <c r="O57" i="11" s="1"/>
  <c r="I56" i="11"/>
  <c r="O56" i="11" s="1"/>
  <c r="I55" i="11"/>
  <c r="O55" i="11" s="1"/>
  <c r="I54" i="11"/>
  <c r="O54" i="11" s="1"/>
  <c r="I53" i="11"/>
  <c r="O53" i="11" s="1"/>
  <c r="I52" i="11"/>
  <c r="O52" i="11" s="1"/>
  <c r="I51" i="11"/>
  <c r="O51" i="11" s="1"/>
  <c r="I50" i="11"/>
  <c r="O50" i="11" s="1"/>
  <c r="I49" i="11"/>
  <c r="O49" i="11" s="1"/>
  <c r="I48" i="11"/>
  <c r="O48" i="11" s="1"/>
  <c r="I47" i="11"/>
  <c r="O47" i="11" s="1"/>
  <c r="I140" i="11"/>
  <c r="O140" i="11" s="1"/>
  <c r="I46" i="11"/>
  <c r="O46" i="11" s="1"/>
  <c r="I45" i="11"/>
  <c r="O45" i="11" s="1"/>
  <c r="I44" i="11"/>
  <c r="O44" i="11" s="1"/>
  <c r="I43" i="11"/>
  <c r="O43" i="11" s="1"/>
  <c r="I42" i="11"/>
  <c r="O42" i="11" s="1"/>
  <c r="I41" i="11"/>
  <c r="O41" i="11" s="1"/>
  <c r="I139" i="11"/>
  <c r="O139" i="11" s="1"/>
  <c r="I138" i="11"/>
  <c r="O138" i="11" s="1"/>
  <c r="I40" i="11"/>
  <c r="O40" i="11" s="1"/>
  <c r="I137" i="11"/>
  <c r="O137" i="11" s="1"/>
  <c r="I136" i="11"/>
  <c r="O136" i="11" s="1"/>
  <c r="I135" i="11"/>
  <c r="O135" i="11" s="1"/>
  <c r="I39" i="11"/>
  <c r="O39" i="11" s="1"/>
  <c r="I38" i="11"/>
  <c r="O38" i="11" s="1"/>
  <c r="I37" i="11"/>
  <c r="O37" i="11" s="1"/>
  <c r="I36" i="11"/>
  <c r="O36" i="11" s="1"/>
  <c r="I35" i="11"/>
  <c r="O35" i="11" s="1"/>
  <c r="I34" i="11"/>
  <c r="O34" i="11" s="1"/>
  <c r="I33" i="11"/>
  <c r="O33" i="11" s="1"/>
  <c r="I32" i="11"/>
  <c r="O32" i="11" s="1"/>
  <c r="I31" i="11"/>
  <c r="O31" i="11" s="1"/>
  <c r="I30" i="11"/>
  <c r="O30" i="11" s="1"/>
  <c r="I134" i="11"/>
  <c r="O134" i="11" s="1"/>
  <c r="I29" i="11"/>
  <c r="O29" i="11" s="1"/>
  <c r="I28" i="11"/>
  <c r="O28" i="11" s="1"/>
  <c r="I27" i="11"/>
  <c r="O27" i="11" s="1"/>
  <c r="I26" i="11"/>
  <c r="O26" i="11" s="1"/>
  <c r="I25" i="11"/>
  <c r="O25" i="11" s="1"/>
  <c r="I24" i="11"/>
  <c r="O24" i="11" s="1"/>
  <c r="I23" i="11"/>
  <c r="O23" i="11" s="1"/>
  <c r="I21" i="11"/>
  <c r="O21" i="11" s="1"/>
  <c r="I22" i="11"/>
  <c r="O22" i="11" s="1"/>
  <c r="I20" i="11"/>
  <c r="O20" i="11" s="1"/>
  <c r="I19" i="11"/>
  <c r="O19" i="11" s="1"/>
  <c r="I18" i="11"/>
  <c r="O18" i="11" s="1"/>
  <c r="I17" i="11"/>
  <c r="O17" i="11" s="1"/>
  <c r="I133" i="11"/>
  <c r="O133" i="11" s="1"/>
  <c r="I132" i="11"/>
  <c r="O132" i="11" s="1"/>
  <c r="I16" i="11"/>
  <c r="O16" i="11" s="1"/>
  <c r="I15" i="11"/>
  <c r="O15" i="11" s="1"/>
  <c r="I14" i="11"/>
  <c r="O14" i="11" s="1"/>
  <c r="I13" i="11"/>
  <c r="O13" i="11" s="1"/>
  <c r="I12" i="11"/>
  <c r="O12" i="11" s="1"/>
  <c r="I11" i="11"/>
  <c r="O11" i="11" s="1"/>
  <c r="I158" i="11"/>
  <c r="O158" i="11" s="1"/>
  <c r="I157" i="11"/>
  <c r="O157" i="11" s="1"/>
  <c r="I156" i="11"/>
  <c r="O156" i="11" s="1"/>
  <c r="I155" i="11"/>
  <c r="O155" i="11" s="1"/>
  <c r="I154" i="11"/>
  <c r="O154" i="11" s="1"/>
  <c r="I131" i="11"/>
  <c r="O131" i="11" s="1"/>
  <c r="I130" i="11"/>
  <c r="O130" i="11" s="1"/>
  <c r="I153" i="11"/>
  <c r="O153" i="11" s="1"/>
  <c r="I129" i="11"/>
  <c r="O129" i="11" s="1"/>
  <c r="I128" i="11"/>
  <c r="O128" i="11" s="1"/>
  <c r="I127" i="11"/>
  <c r="O127" i="11" s="1"/>
  <c r="I126" i="11"/>
  <c r="O126" i="11" s="1"/>
  <c r="I152" i="11"/>
  <c r="O152" i="11" s="1"/>
  <c r="I125" i="11"/>
  <c r="O125" i="11" s="1"/>
  <c r="I124" i="11"/>
  <c r="O124" i="11" s="1"/>
  <c r="I123" i="11"/>
  <c r="O123" i="11" s="1"/>
  <c r="I122" i="11"/>
  <c r="O122" i="11" s="1"/>
  <c r="I121" i="11"/>
  <c r="O121" i="11" s="1"/>
  <c r="I120" i="11"/>
  <c r="O120" i="11" s="1"/>
  <c r="I119" i="11"/>
  <c r="O119" i="11" s="1"/>
  <c r="I151" i="11"/>
  <c r="O151" i="11" s="1"/>
  <c r="I118" i="11"/>
  <c r="O118" i="11" s="1"/>
  <c r="I150" i="11"/>
  <c r="O150" i="11" s="1"/>
  <c r="I117" i="11"/>
  <c r="O117" i="11" s="1"/>
  <c r="I149" i="11"/>
  <c r="O149" i="11" s="1"/>
  <c r="I148" i="11"/>
  <c r="O148" i="11" s="1"/>
  <c r="I116" i="11"/>
  <c r="O116" i="11" s="1"/>
  <c r="I115" i="11"/>
  <c r="O115" i="11" s="1"/>
  <c r="I114" i="11"/>
  <c r="O114" i="11" s="1"/>
  <c r="I113" i="11"/>
  <c r="O113" i="11" s="1"/>
  <c r="I112" i="11"/>
  <c r="O112" i="11" s="1"/>
  <c r="I111" i="11"/>
  <c r="O111" i="11" s="1"/>
  <c r="I110" i="11"/>
  <c r="O110" i="11" s="1"/>
  <c r="I109" i="11"/>
  <c r="O109" i="11" s="1"/>
  <c r="I10" i="11"/>
  <c r="O10" i="11" s="1"/>
  <c r="I108" i="11"/>
  <c r="O108" i="11" s="1"/>
  <c r="I107" i="11"/>
  <c r="O107" i="11" s="1"/>
  <c r="I106" i="11"/>
  <c r="O106" i="11" s="1"/>
  <c r="I105" i="11"/>
  <c r="O105" i="11" s="1"/>
  <c r="I104" i="11"/>
  <c r="O104" i="11" s="1"/>
  <c r="I103" i="11"/>
  <c r="O103" i="11" s="1"/>
  <c r="I102" i="11"/>
  <c r="O102" i="11" s="1"/>
  <c r="I9" i="11"/>
  <c r="O9" i="11" s="1"/>
  <c r="I101" i="11"/>
  <c r="O101" i="11" s="1"/>
  <c r="I100" i="11"/>
  <c r="O100" i="11" s="1"/>
  <c r="I99" i="11"/>
  <c r="O99" i="11" s="1"/>
  <c r="I98" i="11"/>
  <c r="O98" i="11" s="1"/>
  <c r="I97" i="11"/>
  <c r="O97" i="11" s="1"/>
  <c r="I96" i="11"/>
  <c r="O96" i="11" s="1"/>
  <c r="I95" i="11"/>
  <c r="O95" i="11" s="1"/>
  <c r="I94" i="11"/>
  <c r="O94" i="11" s="1"/>
  <c r="I93" i="11"/>
  <c r="O93" i="11" s="1"/>
  <c r="I92" i="11"/>
  <c r="O92" i="11" s="1"/>
  <c r="I91" i="11"/>
  <c r="O91" i="11" s="1"/>
  <c r="I90" i="11"/>
  <c r="O90" i="11" s="1"/>
  <c r="I89" i="11"/>
  <c r="O89" i="11" s="1"/>
  <c r="I88" i="11"/>
  <c r="O88" i="11" s="1"/>
  <c r="I87" i="11"/>
  <c r="O87" i="11" s="1"/>
  <c r="I86" i="11"/>
  <c r="O86" i="11" s="1"/>
  <c r="I85" i="11"/>
  <c r="O85" i="11" s="1"/>
  <c r="I84" i="11"/>
  <c r="O84" i="11" s="1"/>
  <c r="I83" i="11"/>
  <c r="O83" i="11" s="1"/>
  <c r="I82" i="11"/>
  <c r="O82" i="11" s="1"/>
  <c r="I81" i="11"/>
  <c r="O81" i="11" s="1"/>
  <c r="I8" i="11"/>
  <c r="O8" i="11" s="1"/>
  <c r="I80" i="11"/>
  <c r="O80" i="11" s="1"/>
  <c r="I79" i="11"/>
  <c r="O79" i="11" s="1"/>
  <c r="I78" i="11"/>
  <c r="O78" i="11" s="1"/>
  <c r="I77" i="11"/>
  <c r="O77" i="11" s="1"/>
  <c r="I76" i="11"/>
  <c r="O76" i="11" s="1"/>
  <c r="I75" i="11"/>
  <c r="O75" i="11" s="1"/>
  <c r="I74" i="11"/>
  <c r="O74" i="11" s="1"/>
  <c r="I73" i="11"/>
  <c r="O73" i="11" s="1"/>
  <c r="I72" i="11"/>
  <c r="O72" i="11" s="1"/>
  <c r="I71" i="11"/>
  <c r="O71" i="11" s="1"/>
  <c r="I70" i="11"/>
  <c r="O70" i="11" s="1"/>
  <c r="I69" i="11"/>
  <c r="O69" i="11" s="1"/>
  <c r="I68" i="11"/>
  <c r="O68" i="11" s="1"/>
  <c r="I7" i="11"/>
  <c r="O7" i="11" s="1"/>
  <c r="I67" i="11"/>
  <c r="O67" i="11" s="1"/>
  <c r="I66" i="11"/>
  <c r="O66" i="11" s="1"/>
  <c r="I65" i="11"/>
  <c r="O65" i="11" s="1"/>
  <c r="I64" i="11"/>
  <c r="O64" i="11" s="1"/>
  <c r="P64" i="11" l="1"/>
  <c r="Q64" i="11" s="1"/>
  <c r="K175" i="11"/>
  <c r="L175" i="11"/>
  <c r="M175" i="11"/>
  <c r="P7" i="11"/>
  <c r="Q7" i="11" s="1"/>
  <c r="P71" i="11"/>
  <c r="Q71" i="11" s="1"/>
  <c r="P75" i="11"/>
  <c r="Q75" i="11" s="1"/>
  <c r="P79" i="11"/>
  <c r="Q79" i="11" s="1"/>
  <c r="P82" i="11"/>
  <c r="Q82" i="11" s="1"/>
  <c r="P86" i="11"/>
  <c r="Q86" i="11" s="1"/>
  <c r="P90" i="11"/>
  <c r="Q90" i="11" s="1"/>
  <c r="P94" i="11"/>
  <c r="Q94" i="11" s="1"/>
  <c r="P98" i="11"/>
  <c r="Q98" i="11" s="1"/>
  <c r="P9" i="11"/>
  <c r="Q9" i="11" s="1"/>
  <c r="P105" i="11"/>
  <c r="Q105" i="11" s="1"/>
  <c r="P10" i="11"/>
  <c r="Q10" i="11" s="1"/>
  <c r="P112" i="11"/>
  <c r="Q112" i="11" s="1"/>
  <c r="P116" i="11"/>
  <c r="Q116" i="11" s="1"/>
  <c r="P150" i="11"/>
  <c r="Q150" i="11" s="1"/>
  <c r="P120" i="11"/>
  <c r="Q120" i="11" s="1"/>
  <c r="P124" i="11"/>
  <c r="Q124" i="11" s="1"/>
  <c r="P127" i="11"/>
  <c r="Q127" i="11" s="1"/>
  <c r="P130" i="11"/>
  <c r="Q130" i="11" s="1"/>
  <c r="P156" i="11"/>
  <c r="Q156" i="11" s="1"/>
  <c r="P12" i="11"/>
  <c r="Q12" i="11" s="1"/>
  <c r="P16" i="11"/>
  <c r="Q16" i="11" s="1"/>
  <c r="P18" i="11"/>
  <c r="Q18" i="11" s="1"/>
  <c r="P21" i="11"/>
  <c r="Q21" i="11" s="1"/>
  <c r="P26" i="11"/>
  <c r="Q26" i="11" s="1"/>
  <c r="P134" i="11"/>
  <c r="Q134" i="11" s="1"/>
  <c r="P33" i="11"/>
  <c r="Q33" i="11" s="1"/>
  <c r="P37" i="11"/>
  <c r="Q37" i="11" s="1"/>
  <c r="P136" i="11"/>
  <c r="Q136" i="11" s="1"/>
  <c r="P139" i="11"/>
  <c r="Q139" i="11" s="1"/>
  <c r="P44" i="11"/>
  <c r="Q44" i="11" s="1"/>
  <c r="P47" i="11"/>
  <c r="Q47" i="11" s="1"/>
  <c r="P51" i="11"/>
  <c r="Q51" i="11" s="1"/>
  <c r="P55" i="11"/>
  <c r="Q55" i="11" s="1"/>
  <c r="P59" i="11"/>
  <c r="Q59" i="11" s="1"/>
  <c r="P143" i="11"/>
  <c r="Q143" i="11" s="1"/>
  <c r="P147" i="11"/>
  <c r="Q147" i="11" s="1"/>
  <c r="P162" i="11"/>
  <c r="Q162" i="11" s="1"/>
  <c r="P65" i="11"/>
  <c r="Q65" i="11" s="1"/>
  <c r="P68" i="11"/>
  <c r="Q68" i="11" s="1"/>
  <c r="P72" i="11"/>
  <c r="Q72" i="11" s="1"/>
  <c r="P76" i="11"/>
  <c r="Q76" i="11" s="1"/>
  <c r="P80" i="11"/>
  <c r="Q80" i="11" s="1"/>
  <c r="P83" i="11"/>
  <c r="Q83" i="11" s="1"/>
  <c r="P87" i="11"/>
  <c r="Q87" i="11" s="1"/>
  <c r="P91" i="11"/>
  <c r="Q91" i="11" s="1"/>
  <c r="P95" i="11"/>
  <c r="Q95" i="11" s="1"/>
  <c r="P99" i="11"/>
  <c r="Q99" i="11" s="1"/>
  <c r="P102" i="11"/>
  <c r="Q102" i="11" s="1"/>
  <c r="P106" i="11"/>
  <c r="Q106" i="11" s="1"/>
  <c r="P109" i="11"/>
  <c r="Q109" i="11" s="1"/>
  <c r="P113" i="11"/>
  <c r="Q113" i="11" s="1"/>
  <c r="P148" i="11"/>
  <c r="Q148" i="11" s="1"/>
  <c r="P118" i="11"/>
  <c r="Q118" i="11" s="1"/>
  <c r="P121" i="11"/>
  <c r="Q121" i="11" s="1"/>
  <c r="P125" i="11"/>
  <c r="Q125" i="11" s="1"/>
  <c r="P128" i="11"/>
  <c r="Q128" i="11" s="1"/>
  <c r="P131" i="11"/>
  <c r="Q131" i="11" s="1"/>
  <c r="P157" i="11"/>
  <c r="Q157" i="11" s="1"/>
  <c r="P13" i="11"/>
  <c r="Q13" i="11" s="1"/>
  <c r="P132" i="11"/>
  <c r="Q132" i="11" s="1"/>
  <c r="P19" i="11"/>
  <c r="Q19" i="11" s="1"/>
  <c r="P23" i="11"/>
  <c r="Q23" i="11" s="1"/>
  <c r="P27" i="11"/>
  <c r="Q27" i="11" s="1"/>
  <c r="P30" i="11"/>
  <c r="Q30" i="11" s="1"/>
  <c r="P34" i="11"/>
  <c r="Q34" i="11" s="1"/>
  <c r="P38" i="11"/>
  <c r="Q38" i="11" s="1"/>
  <c r="P137" i="11"/>
  <c r="Q137" i="11" s="1"/>
  <c r="P41" i="11"/>
  <c r="Q41" i="11" s="1"/>
  <c r="P45" i="11"/>
  <c r="Q45" i="11" s="1"/>
  <c r="P48" i="11"/>
  <c r="Q48" i="11" s="1"/>
  <c r="P52" i="11"/>
  <c r="Q52" i="11" s="1"/>
  <c r="P56" i="11"/>
  <c r="Q56" i="11" s="1"/>
  <c r="P60" i="11"/>
  <c r="Q60" i="11" s="1"/>
  <c r="P144" i="11"/>
  <c r="Q144" i="11" s="1"/>
  <c r="P159" i="11"/>
  <c r="Q159" i="11" s="1"/>
  <c r="P163" i="11"/>
  <c r="Q163" i="11" s="1"/>
  <c r="P166" i="11"/>
  <c r="Q166" i="11" s="1"/>
  <c r="P170" i="11"/>
  <c r="Q170" i="11" s="1"/>
  <c r="P61" i="11"/>
  <c r="Q61" i="11" s="1"/>
  <c r="P165" i="11"/>
  <c r="Q165" i="11" s="1"/>
  <c r="P169" i="11"/>
  <c r="Q169" i="11" s="1"/>
  <c r="P173" i="11"/>
  <c r="Q173" i="11" s="1"/>
  <c r="N175" i="11"/>
  <c r="O175" i="11"/>
  <c r="P66" i="11"/>
  <c r="Q66" i="11" s="1"/>
  <c r="P69" i="11"/>
  <c r="Q69" i="11" s="1"/>
  <c r="P73" i="11"/>
  <c r="Q73" i="11" s="1"/>
  <c r="P77" i="11"/>
  <c r="Q77" i="11" s="1"/>
  <c r="P8" i="11"/>
  <c r="Q8" i="11" s="1"/>
  <c r="P84" i="11"/>
  <c r="Q84" i="11" s="1"/>
  <c r="P88" i="11"/>
  <c r="Q88" i="11" s="1"/>
  <c r="P92" i="11"/>
  <c r="Q92" i="11" s="1"/>
  <c r="P96" i="11"/>
  <c r="Q96" i="11" s="1"/>
  <c r="P100" i="11"/>
  <c r="Q100" i="11" s="1"/>
  <c r="P103" i="11"/>
  <c r="Q103" i="11" s="1"/>
  <c r="P107" i="11"/>
  <c r="Q107" i="11" s="1"/>
  <c r="P110" i="11"/>
  <c r="Q110" i="11" s="1"/>
  <c r="P114" i="11"/>
  <c r="Q114" i="11" s="1"/>
  <c r="P149" i="11"/>
  <c r="Q149" i="11" s="1"/>
  <c r="P151" i="11"/>
  <c r="Q151" i="11" s="1"/>
  <c r="P122" i="11"/>
  <c r="Q122" i="11" s="1"/>
  <c r="P152" i="11"/>
  <c r="Q152" i="11" s="1"/>
  <c r="P129" i="11"/>
  <c r="Q129" i="11" s="1"/>
  <c r="P154" i="11"/>
  <c r="Q154" i="11" s="1"/>
  <c r="P158" i="11"/>
  <c r="Q158" i="11" s="1"/>
  <c r="P14" i="11"/>
  <c r="Q14" i="11" s="1"/>
  <c r="P133" i="11"/>
  <c r="Q133" i="11" s="1"/>
  <c r="P20" i="11"/>
  <c r="Q20" i="11" s="1"/>
  <c r="P24" i="11"/>
  <c r="Q24" i="11" s="1"/>
  <c r="P28" i="11"/>
  <c r="Q28" i="11" s="1"/>
  <c r="P31" i="11"/>
  <c r="Q31" i="11" s="1"/>
  <c r="P35" i="11"/>
  <c r="Q35" i="11" s="1"/>
  <c r="P39" i="11"/>
  <c r="Q39" i="11" s="1"/>
  <c r="P40" i="11"/>
  <c r="Q40" i="11" s="1"/>
  <c r="P42" i="11"/>
  <c r="Q42" i="11" s="1"/>
  <c r="P46" i="11"/>
  <c r="Q46" i="11" s="1"/>
  <c r="P49" i="11"/>
  <c r="Q49" i="11" s="1"/>
  <c r="P53" i="11"/>
  <c r="Q53" i="11" s="1"/>
  <c r="P57" i="11"/>
  <c r="Q57" i="11" s="1"/>
  <c r="P141" i="11"/>
  <c r="Q141" i="11" s="1"/>
  <c r="P145" i="11"/>
  <c r="Q145" i="11" s="1"/>
  <c r="P160" i="11"/>
  <c r="Q160" i="11" s="1"/>
  <c r="P67" i="11"/>
  <c r="Q67" i="11" s="1"/>
  <c r="P70" i="11"/>
  <c r="Q70" i="11" s="1"/>
  <c r="P74" i="11"/>
  <c r="Q74" i="11" s="1"/>
  <c r="P78" i="11"/>
  <c r="Q78" i="11" s="1"/>
  <c r="P81" i="11"/>
  <c r="Q81" i="11" s="1"/>
  <c r="P85" i="11"/>
  <c r="Q85" i="11" s="1"/>
  <c r="P89" i="11"/>
  <c r="Q89" i="11" s="1"/>
  <c r="P93" i="11"/>
  <c r="Q93" i="11" s="1"/>
  <c r="P97" i="11"/>
  <c r="Q97" i="11" s="1"/>
  <c r="P101" i="11"/>
  <c r="Q101" i="11" s="1"/>
  <c r="P104" i="11"/>
  <c r="Q104" i="11" s="1"/>
  <c r="P108" i="11"/>
  <c r="Q108" i="11" s="1"/>
  <c r="P111" i="11"/>
  <c r="Q111" i="11" s="1"/>
  <c r="P115" i="11"/>
  <c r="Q115" i="11" s="1"/>
  <c r="P117" i="11"/>
  <c r="Q117" i="11" s="1"/>
  <c r="P119" i="11"/>
  <c r="Q119" i="11" s="1"/>
  <c r="P123" i="11"/>
  <c r="Q123" i="11" s="1"/>
  <c r="P126" i="11"/>
  <c r="Q126" i="11" s="1"/>
  <c r="P153" i="11"/>
  <c r="Q153" i="11" s="1"/>
  <c r="P155" i="11"/>
  <c r="Q155" i="11" s="1"/>
  <c r="P11" i="11"/>
  <c r="Q11" i="11" s="1"/>
  <c r="P15" i="11"/>
  <c r="Q15" i="11" s="1"/>
  <c r="P17" i="11"/>
  <c r="Q17" i="11" s="1"/>
  <c r="P22" i="11"/>
  <c r="Q22" i="11" s="1"/>
  <c r="P25" i="11"/>
  <c r="Q25" i="11" s="1"/>
  <c r="P29" i="11"/>
  <c r="Q29" i="11" s="1"/>
  <c r="P32" i="11"/>
  <c r="Q32" i="11" s="1"/>
  <c r="P36" i="11"/>
  <c r="Q36" i="11" s="1"/>
  <c r="P135" i="11"/>
  <c r="Q135" i="11" s="1"/>
  <c r="P138" i="11"/>
  <c r="Q138" i="11" s="1"/>
  <c r="P43" i="11"/>
  <c r="Q43" i="11" s="1"/>
  <c r="P140" i="11"/>
  <c r="Q140" i="11" s="1"/>
  <c r="P50" i="11"/>
  <c r="Q50" i="11" s="1"/>
  <c r="P54" i="11"/>
  <c r="Q54" i="11" s="1"/>
  <c r="P58" i="11"/>
  <c r="Q58" i="11" s="1"/>
  <c r="P142" i="11"/>
  <c r="Q142" i="11" s="1"/>
  <c r="P146" i="11"/>
  <c r="Q146" i="11" s="1"/>
  <c r="P161" i="11"/>
  <c r="Q161" i="11" s="1"/>
  <c r="P164" i="11"/>
  <c r="Q164" i="11" s="1"/>
  <c r="P168" i="11"/>
  <c r="Q168" i="11" s="1"/>
  <c r="P172" i="11"/>
  <c r="Q172" i="11" s="1"/>
  <c r="P63" i="11"/>
  <c r="Q63" i="11" s="1"/>
  <c r="P167" i="11"/>
  <c r="Q167" i="11" s="1"/>
  <c r="P171" i="11"/>
  <c r="Q171" i="11" s="1"/>
  <c r="P62" i="11"/>
  <c r="Q62" i="11" s="1"/>
</calcChain>
</file>

<file path=xl/sharedStrings.xml><?xml version="1.0" encoding="utf-8"?>
<sst xmlns="http://schemas.openxmlformats.org/spreadsheetml/2006/main" count="910" uniqueCount="392">
  <si>
    <t>Cost Type: 
1=Full
2=Inc.</t>
  </si>
  <si>
    <t>Measure Name</t>
  </si>
  <si>
    <t>Ventilation</t>
  </si>
  <si>
    <t>Demand-Controlled Ventilation</t>
  </si>
  <si>
    <t>Improved Duct Sealing</t>
  </si>
  <si>
    <t>Building Envelope</t>
  </si>
  <si>
    <t>Integrated Building Design</t>
  </si>
  <si>
    <t>Energy Efficient Windows</t>
  </si>
  <si>
    <t>HVAC Controls</t>
  </si>
  <si>
    <t>Programmable Thermostats</t>
  </si>
  <si>
    <t>EMS install</t>
  </si>
  <si>
    <t>EMS Optimization</t>
  </si>
  <si>
    <t>Cost/Unit
Descriptor</t>
  </si>
  <si>
    <t>Cost/Unit</t>
  </si>
  <si>
    <t>Effective Measure Life</t>
  </si>
  <si>
    <t>Base Case Factor:</t>
  </si>
  <si>
    <t>Savings Factor:</t>
  </si>
  <si>
    <t>Remaining Factor:</t>
  </si>
  <si>
    <t>Convertible Factor:</t>
  </si>
  <si>
    <t>Is the fraction of the equipment or practice that is technically feasible for conversion to the efficient technology from an engineering perspective (e.g., it may not be possible to install VFDs on all motors in a given market segment).</t>
  </si>
  <si>
    <t>Insulate and Seal Ducts (New Aerosl Duct Sealing)</t>
  </si>
  <si>
    <t>Infrared Heater (low intensity - two stage)</t>
  </si>
  <si>
    <t>Stack Heat Exchanger (Standard Economizer)</t>
  </si>
  <si>
    <t>Stack Heat Exchanger (Condensing Economizer)</t>
  </si>
  <si>
    <t>Boiler Tune-Up</t>
  </si>
  <si>
    <t>Boiler Reset Controls</t>
  </si>
  <si>
    <t>Annual MMBTU Savings</t>
  </si>
  <si>
    <t>DC DDOE Commercial Measure Database - Electric</t>
  </si>
  <si>
    <t>DC DDOE Commercial Measure Database - Natural Gas</t>
  </si>
  <si>
    <t>Annual kWh Savings</t>
  </si>
  <si>
    <t>Measure Savings, Cost and Useful Life</t>
  </si>
  <si>
    <t>Savings Factor</t>
  </si>
  <si>
    <t>Remaining Factor</t>
  </si>
  <si>
    <t>Measure Savings, Cost and Useful Life, Savings Factor, Remaining Factor Sources</t>
  </si>
  <si>
    <t>Vermont TRM</t>
  </si>
  <si>
    <t>Wisconsin KEMA Manual</t>
  </si>
  <si>
    <t>http://www.nh.gov/oep/programs/energy/documents/heating_and_cooling_energy_saving_tips.pdf)</t>
  </si>
  <si>
    <t>http://www.toolbase.org/Technology-Inventory/Plumbing/drainwater-heat-recovery)</t>
  </si>
  <si>
    <t>http://www.utexas.edu/research/ceer/che341/Assignments/Industrial%20Heat%20Pumps.pdf)</t>
  </si>
  <si>
    <t>http://www.mid.org/rebates/business/hvac.htm)</t>
  </si>
  <si>
    <t>http://www.fypower.org/ind/tools/products_results.html?id=100142)</t>
  </si>
  <si>
    <t>http://en.wikipedia.org/wiki/Induction_cooker, U.S. Department of Energy)</t>
  </si>
  <si>
    <t>http://www.gdhoting.com/en_newsshow.asp?id=63</t>
  </si>
  <si>
    <t>http://www.cheftalk.com/forum/thread/40784/induction-cooktop-comparison, and www.walmart.com</t>
  </si>
  <si>
    <t>http://www.oregon.gov/ENERGY/CONS/BUS/DCV/docs/DCVGuide.pdf)</t>
  </si>
  <si>
    <t>http://www.hanford.gov/chmpmm/uploadfiles/PMM_TFC-ENG-STD-07.pdf )</t>
  </si>
  <si>
    <t>http://findarticles.com/p/articles/mi_m5PRB/is_4_49/ai_n25008443/pg_4/ )</t>
  </si>
  <si>
    <t>http://www.ikinkai.com/cpxx.asp?id=124)</t>
  </si>
  <si>
    <t xml:space="preserve">http://info.aia.org/aiarchitect/thisweek09/0410/0410p_vrf.cfm </t>
  </si>
  <si>
    <t>http://www.greenbuildingtalk.com/Forums/tabid/53/aff/13/aft/43541/afv/topic/Default.aspx )</t>
  </si>
  <si>
    <t>http://www.aseanenergy.org/download/aea/energy_efficient_building/2010/documents/Application%20Form%20-%20Retrofitted%20Building%20Category.doc.)</t>
  </si>
  <si>
    <t>http://www.dmme.virginia.gov/de/consumerinfo/HandbookAirLeakage.pdf</t>
  </si>
  <si>
    <t>http://www.ccidc.org/weatherization.html )</t>
  </si>
  <si>
    <t>Efficiency Maine</t>
  </si>
  <si>
    <t>http://www.atlantaga.gov/client_resources/forms/energy%20conservation/solid%20waste%20liddell%20substation%20final.pdf</t>
  </si>
  <si>
    <t>http://www.northwestern.edu/equipment-inventory/propertycodes.html</t>
  </si>
  <si>
    <t xml:space="preserve">Calculation From Vermont </t>
  </si>
  <si>
    <t>ACEEE</t>
  </si>
  <si>
    <t>http://www.vendingmiserstore.com/crm_uploads/miser_savings_analysis_spreadsheet.xls</t>
  </si>
  <si>
    <t>GDS Calculation/Estimation</t>
  </si>
  <si>
    <t>http://www.alliantenergy.com/UtilityServices/ForYourBusiness/EnergyExpertise/EnergySafety/010794</t>
  </si>
  <si>
    <t>http://www.cascadeenergy.com/docs/Potato%20Fan%20VFDs.pdf</t>
  </si>
  <si>
    <t>http://www.nwcouncil.org/dropbox/6th%20Plan%20Industrial/Industrial%20Conservation%20Data%20Catalogue/ISC%20Document%20Catalogue_Public%20Version-5%20June%202009/Documents/Tier%202/SCE%20EE%20Work%20Papers%20November%202007%20Final/NonResidential/WPSCNRRN0009.0%20-%20Anti-Sweat%20Heat%20(ASH)%20Controls%20.doc.</t>
  </si>
  <si>
    <t>http://hvacrdistributionbusiness.com/hot_topics/refrigeration_new_commercial/</t>
  </si>
  <si>
    <t>http://repository.tamu.edu/bitstream/handle/1969.1/5546/ESL-IC-06-11-80.pdf?sequence=4</t>
  </si>
  <si>
    <t>http://www.thefind.com/appliances/info-variable-refrigerant-systems#page=2&amp;filter[sortby]=price_asc&amp;settings[search.pagesize.multiplier]=2</t>
  </si>
  <si>
    <t>http://www.iea-retd.org/files/REHC_Standard%20Methods_UserGuide_HeatPumps_Final.pdf</t>
  </si>
  <si>
    <t>Demonstration Assessment of Light-Emitting Diode (LED) Freezer Case Lighting - Oct 2009 Report by PG&amp;E</t>
  </si>
  <si>
    <t>Nexant, 2005. NYSERDA Deemed Savings Measure Database. Prepared for NYSERDA</t>
  </si>
  <si>
    <t>DEER Database</t>
  </si>
  <si>
    <t>Alliant energy calculator</t>
  </si>
  <si>
    <t>Energy Star Compressed Air.pdf</t>
  </si>
  <si>
    <t>Michigan Master Database of Deemed Savings - 2009</t>
  </si>
  <si>
    <t>Independent Assessment of Conservation and Energy Efficiency Potential for Connecticut and the Southwest Connecticut Region, GDS Associates, June 2004</t>
  </si>
  <si>
    <t>http://ducts.lbl.gov/calducts.htm.</t>
  </si>
  <si>
    <t>http://www.construction-today.com/cms1/content/view/1931/31/</t>
  </si>
  <si>
    <t>http://www.ppg.com/corporate/ideascapes/SiteCollectionDocuments/274404_final.pdf</t>
  </si>
  <si>
    <t>http://energyexperts.org/EnergySolutionsDatabase/ResourceDetail.aspx?id=1243</t>
  </si>
  <si>
    <t>http://www.energysavers.gov/your_home/water_heating/index.cfm/mytopic=13070</t>
  </si>
  <si>
    <t>http://www.tiaxllc.com/aboutus/pdfs/ashrae_0501-03.pdf</t>
  </si>
  <si>
    <t>http://www.ctsavesenergy.org/files/Measure%20Life%20Report%202007.pdf</t>
  </si>
  <si>
    <t>http://www.energystar.gov/ia/business/networking/presentations/july_04_40to75.pdf</t>
  </si>
  <si>
    <t>http://www.village.cottage-grove.wi.us/sustain/pdf/var_freq_drives.pdf</t>
  </si>
  <si>
    <t>http://www.mid.org/rebates/business/hvac.htm</t>
  </si>
  <si>
    <t>http://www.pge.com/includes/docs/pdfs/about/edusafety/training/pec/inforesource/heatreco.pdf</t>
  </si>
  <si>
    <t>http://www.energyefficiencyasia.org/docs/casestudies/Indonesia/PT%20Semen%20Cibinong/PT%20Semen%20Cibinong%20-%20Compressed%20air%20leak%20survey%20and%20repair.pdf</t>
  </si>
  <si>
    <t>Energy Efficiency and Renewable Energy Resource Development Potential in New York State - Final Report, Volume 5 Energy Efficiency Technical Appendices, August 2003.</t>
  </si>
  <si>
    <t>California Statewide Commercial Sector Energy Efficiency Potential Study, July, 2002, C.1-4.</t>
  </si>
  <si>
    <t>MPRP Commercial Energy Efficiency and Demand Response Update Spreadsheet, June 2009.</t>
  </si>
  <si>
    <t>Georgia Institute of Technology, Energy and Environmental Management Center, PLANT-WIDE ASSESSMENT REPORT for Shaw Industries, Plant #78, Aiken, SC, PREPARED BY: Michael Brown, P.E., C.E.M., Matt Soderlund, Bill Meffert, Paolo Baldisserotto,  Conducted by: The Georgia Institute of Technology Economic Development Institute under sponsorship of the United States Department of Energy Office of Energy Efficiency and Renewable Energy, Report Date: April 10, 2006</t>
  </si>
  <si>
    <t>http://www.airbestpractices.com/industries/food/food-processing-system-assessment: Compressed Air Best Parctices,  A Food Processing System Assessment, by Hank Van Ormer, Air Power USA</t>
  </si>
  <si>
    <t>PLANT WIDE ASSESSMENT for JOHNS MANVILLE WATERVILLE OHIO PLANT 1 6050 River Road, Waterville, Ohio 43566, Co-funded By: Johns Manville and U.S. DEPARTMENT OF ENERGY, PLANT-WIDE ENERGY EFFICIENCY OPPORTUNITY ASSESSMENTS, By: Kelly Kissock, Energy Information Systems and Arvind Thekdi, E3M, July 2, 2006</t>
  </si>
  <si>
    <t>Amarnath, Ammi and Blatt, Morton, “Variable Refrigerant Flow: Where, Why and How,” Engineered Systems, February 2008</t>
  </si>
  <si>
    <t>http://findarticles.com/p/articles/mi_m0BPR/is_2_25/ai_n24265416</t>
  </si>
  <si>
    <t>The Right Chiller for the Job</t>
  </si>
  <si>
    <t>http://contractingbusiness.com/commercial/cb_imp_5742/</t>
  </si>
  <si>
    <t>http://tristate.apogee.net/cool/cmnch.asp</t>
  </si>
  <si>
    <t>Revised DEER Measure Cost Summary, 6/2/2008</t>
  </si>
  <si>
    <t>GasNetworks Energy Efficiency Potential Study, GDS Associates, April 22, 2009</t>
  </si>
  <si>
    <t>Food Service Technology Center, Commercial Cooking Appliance Technology Assessment, 2002</t>
  </si>
  <si>
    <t>NH Energy Efficiency Potential Study: NH_Com_Electric_Supply__Curve_Model_2-2-09--11am-existing-con-rrc(1)</t>
  </si>
  <si>
    <t>http://www.energyefficientsolutions.com/rbhwhj.asp</t>
  </si>
  <si>
    <t>http://www.leonardo-energy.org/webfm_send/180</t>
  </si>
  <si>
    <t>Power Quality &amp; Utilisation Guide, Section 7: Energy Efficiency, Industrial Heat Pumps, February 2007</t>
  </si>
  <si>
    <t>Revised DEER Measure Cost Summary, 5/30/2008</t>
  </si>
  <si>
    <t>FEMP Energy Cost Calculator for Commercial Heat Pumps (5.4 &gt;=&lt; 20 Tons)</t>
  </si>
  <si>
    <t>Natural Gas Energy Efficiency Resource Development Potential in New York, Final Report for NYSERDA, by Optimal Energy, ACEEE, VEIC, Resource Insight and Energy &amp; Environmental Analysis, October 2006 (Table 4.5, p. 4-32)</t>
  </si>
  <si>
    <t xml:space="preserve">Emerging Technologies and Practices, ACEEE, 2004 </t>
  </si>
  <si>
    <t>http://www.aceee.org/pubs/a042_r2.pdf</t>
  </si>
  <si>
    <t>Wisconsin Focus On Energy, Anti-Sweat Heater Controls - Technical Data Sheet</t>
  </si>
  <si>
    <t>CODES AND STANDARDS ENHANCEMENT INITIATIVE (CASE)</t>
  </si>
  <si>
    <t>http://www.energy.ca.gov/title24/2008standards/prerulemaking/documents/2007-02-26-27_workshop/supporting/2007-02-</t>
  </si>
  <si>
    <t>2008 California Energy Commission Title 24 Building Energy Efficiency Standards</t>
  </si>
  <si>
    <t>February, 2007</t>
  </si>
  <si>
    <t>Final Report</t>
  </si>
  <si>
    <t>New Sources</t>
  </si>
  <si>
    <t>http://www.energystar.gov/ia/business/bulk_purchasing/bpsavings_calc/CalculatorConsumerDishwasher.xls?ece9-313c</t>
  </si>
  <si>
    <t>Big Ass Fan Company Calcuations, http://www.todaysfacilitymanager.com/articles/the-hvac-factor-high-volume-low-speed-fans.php</t>
  </si>
  <si>
    <r>
      <rPr>
        <sz val="11"/>
        <color indexed="12"/>
        <rFont val="Times New Roman"/>
        <family val="1"/>
      </rPr>
      <t xml:space="preserve">Energy Star Refrigerator Calculator. </t>
    </r>
    <r>
      <rPr>
        <u/>
        <sz val="11"/>
        <color indexed="12"/>
        <rFont val="Times New Roman"/>
        <family val="1"/>
      </rPr>
      <t xml:space="preserve"> http://www.energystar.gov/index.cfm?fuseaction=find_a_product.showProductGroup&amp;pgw_code=RF</t>
    </r>
  </si>
  <si>
    <t>2009 MPRP EE Potential Study - June 2009</t>
  </si>
  <si>
    <t>Vermont TRM - Manual No. 2011-73b</t>
  </si>
  <si>
    <t>Vermont Energy Efficiency Potential Study - January 2007</t>
  </si>
  <si>
    <t>Energy Consumption Characteristics of Commercial Building HVAC Systems, Volume III: Energy Savings Potential, Prepared by TIAX LLC, for DOE Building Technologies Program, July, 2002</t>
  </si>
  <si>
    <t>Massachusetts Technical Reference Manual - October 2010</t>
  </si>
  <si>
    <t>Natural Gas Energy Efficeincy Potential in Massachusetts, Prepared for GasNetworks by GDS Associates, April 22, 2009</t>
  </si>
  <si>
    <t xml:space="preserve">GDS Benefit Cost Model </t>
  </si>
  <si>
    <t>Federal Energy Management Program (FEMP), Energy Cost Calculator for Electric and Gas Water Heaters</t>
  </si>
  <si>
    <t>http://www.aceee.org/consumer/water-heating</t>
  </si>
  <si>
    <t>Federal Energy Management Program (FEMP), Energy Cost Calculator for Faucets and Showerheads</t>
  </si>
  <si>
    <t>Pennsylvania Technical Resources Manual - June 2012</t>
  </si>
  <si>
    <t>http://www.energyfederation.org/consumer/default.php/cPath/3499_4708_3538</t>
  </si>
  <si>
    <t>Energy Star Website Energy Cost Calculator for Commercial Food Service Equipment: http://www.google.com/url?sa=t&amp;rct=j&amp;q=energy%20star%20commercial%20kitchen%20equipment&amp;source=web&amp;cd=2&amp;ved=0CK0BEBYwAQ&amp;url=http%3A%2F%2Fwww.energystar.gov%2Fia%2Fbusiness%2Fbulk_purchasing%2Fbpsavings_calc%2Fcommercial_kitchen_equipment_calculator.xls&amp;ei=PYK7T5S4LoSg8gSG5oWiCg&amp;usg=AFQjCNEzb_Urhy6mY9WMHkF6AD04ylMMLA</t>
  </si>
  <si>
    <t>Energy Star Calculator: Qualified Commercial Clothes Washer(s): http://energystar.gov/ia/business/bulk_purchasing/bpsavings_calc/CalculatorBulkPurchasingClothesWasher.xls</t>
  </si>
  <si>
    <t>GDS New Hampshire Potential Study</t>
  </si>
  <si>
    <t>EPA, National Action Plan for Energy Efficiency Sector Collaborative on Energy Efficiency Hotel Energy Use Profile</t>
  </si>
  <si>
    <t>Federal Energy Management Program (FEMP), Energy Cost Calculator for Commercial Unitary Systems</t>
  </si>
  <si>
    <t>ENERGY STAR Market &amp; Industry Scoping Report - Packaged Terminal Air Conditioners and Heat Pumps - December 2011, http://www1.eere.energy.gov/buildings/appliance_standards/commercial/ptacs_pthps_tsd.html</t>
  </si>
  <si>
    <t>Efficiency Vermont Technical Reference User Manual (TRM) No. 2006-41</t>
  </si>
  <si>
    <t>Efficiency Vermont Technical Reference User Manual (TRM) No. 2010-64</t>
  </si>
  <si>
    <t>Efficiency Maine Commercial Technical Reference Manual No. 2007-01</t>
  </si>
  <si>
    <t>Efficiency Maine Commercial Technical Reference Manual No. 2010-01</t>
  </si>
  <si>
    <t>Refrigerant Heat Recovery System Learning Center Dining Facility, PG&amp;E Food Services Technology Center, April 1993</t>
  </si>
  <si>
    <t>Rhode Island Technical Reference Manual - 2012 Program Year</t>
  </si>
  <si>
    <t>DOE Solid-State Lighting CALiPER Program: Summary of Results: Round 5 of Product Testing: May 2008</t>
  </si>
  <si>
    <t>http://www.powersava.com/news.html</t>
  </si>
  <si>
    <t>http://njzydz.en.alibaba.com/product/491172207-212492658/18w_CCFL_fixture_light.html</t>
  </si>
  <si>
    <t>Natural Gas Energy Efficiency Resource Development Potential in New York, Final Report for NYSERDA, by Optimal Energy, ACEEE, VEIC, Resource Insight and Energy &amp; Environmental Analysis, October 2006, Commercial Analysis Appenndix, Applicability Table</t>
  </si>
  <si>
    <t>Maryland Energy Administration Natural Gas Potential Study - November 2011</t>
  </si>
  <si>
    <t>Ohio Technical Reference Manual - August 2010</t>
  </si>
  <si>
    <t>New York Standard Approach for Estimating Energy Savings from Energy Efficiency Programs: Residential, Multi-Family, and Commercial/Industrial Measures; October 15, 2010</t>
  </si>
  <si>
    <t>Discussion with Derrick Rhodes, owner of Mediclean Atlanta, distributor of Aeroseal product.  Cost estimate of $ / sq. ft range between $0.50-$1.00 depending on business size and building charateristics.</t>
  </si>
  <si>
    <t>http://web.archive.org/web/20061006153904/http://www.energy.ca.gov/appliances/2003rulemaking/documents/case_studies/CASE_Portable_Spa.pdf</t>
  </si>
  <si>
    <t>http://www.energysavers.gov/your_home/water_heating/index.cfm/mytopic=13200</t>
  </si>
  <si>
    <t>KeySpan Energy, 2005.  Cost benefit analysis conducted for solar measures.</t>
  </si>
  <si>
    <t>Consumer Guide to Home Energy Savings, 9th Edition</t>
  </si>
  <si>
    <t xml:space="preserve">Energy Star Commercial Heat Pump Calculator </t>
  </si>
  <si>
    <t>The New England State Project Working Group Measure Life Report for Residential and Commercial/Industrial Lighting and HVAC Measures, June 2007, prepared by GDS.</t>
  </si>
  <si>
    <t>EERE Website</t>
  </si>
  <si>
    <t>http://apps1.eere.energy.gov/consumer/your_home/space_heating_cooling/index.cfm/mytopic=12430</t>
  </si>
  <si>
    <t>ACEE, Emerging Energy Saving Technologies &amp; Practices for the Buildings Sector, 2004</t>
  </si>
  <si>
    <t xml:space="preserve">NYSERDA Deemed Savings Database: </t>
  </si>
  <si>
    <t>US DOE, EERE Consumer's Guide to Energy Efficiency and Renewable Energy, "Solar Swimming Pool Heaters" http://apps1.eere.energy.gov/consumer/your_home/water_heating/index.cfm/mytopic=13230</t>
  </si>
  <si>
    <t>ES Analysis-ResDWH: ENERGY STAR® Residential Water Heaters: Final Criteria Analysis (www.energystar.gov). April 2008.</t>
  </si>
  <si>
    <t>Commercial and Industrial Distribution Transformers Initiative Consortium for Energy Efficiency, November., 2011</t>
  </si>
  <si>
    <t>City of Keene NH, Cities for Climate Protection Campaign, Local Action Plan, February 19, 2004</t>
  </si>
  <si>
    <t xml:space="preserve">EPA Energy Star Program </t>
  </si>
  <si>
    <t>Smart Power Strip manufacturer's website: http://bitsltd.net/ConsumerProducts/index.htm</t>
  </si>
  <si>
    <t>EFI.org - visited on 5/23/12</t>
  </si>
  <si>
    <t xml:space="preserve">Energy Star Desktop Computer Calculator </t>
  </si>
  <si>
    <t>Energy Consumption by Commercial Office and Telecommunications Equipment, Artur D. Little, March 12, 2002, p.8.</t>
  </si>
  <si>
    <t>http://www.esource.com/escrc/0013000000DP22YAAT/BEA1/CEA/CEA-04</t>
  </si>
  <si>
    <t>Table C17. Electricity Consumption and Conditional Energy Intensity by Census Division for Non-Mall Buildings, 2003: Part 1</t>
  </si>
  <si>
    <t xml:space="preserve"> Savings Calculator for ENERGY STAR Qualified Commercial Kitchen Equipment</t>
  </si>
  <si>
    <t>APS - Refrigeration Applications and Energy Savings Potential, http://www.aps.com/main/services/business/WaysToSave/BusWaysToSave_60.html</t>
  </si>
  <si>
    <t>Space Heaters, Computers, Cell Phone Chargers:</t>
  </si>
  <si>
    <t>How Plugged In Are Commercial Buildings?</t>
  </si>
  <si>
    <t>Marla Sanchez, Lawrence Berkeley National Laboratory</t>
  </si>
  <si>
    <t>Carrie Webber, Lawrence Berkeley National Laboratory</t>
  </si>
  <si>
    <t>Richard Brown, Lawrence Berkeley National Laboratory</t>
  </si>
  <si>
    <t>John Busch, Lawrence Berkeley National Laboratory</t>
  </si>
  <si>
    <t>Margaret Pinckard, Lawrence Berkeley National Laboratory</t>
  </si>
  <si>
    <t>Judy Roberson, Pacific Gas and Electric</t>
  </si>
  <si>
    <t>Environmental Energy Technologies Division</t>
  </si>
  <si>
    <t>Ernest Orlando Lawrence Berkeley National Laboratory</t>
  </si>
  <si>
    <t>University of California</t>
  </si>
  <si>
    <t>Berkeley, California 94720</t>
  </si>
  <si>
    <t>Also appears in the Proceedings of the 2006 ACEEE Summer Study on Energy Efficiency in</t>
  </si>
  <si>
    <t>Buildings, Less is More, En Route to Zero Energy Buildings (2006).</t>
  </si>
  <si>
    <t>The work described in this paper was supported by the Office of Atmospheric Programs,</t>
  </si>
  <si>
    <t>DC SEU Technical Reference Manual 2012-1.2</t>
  </si>
  <si>
    <t>Maryland Baseline Study – Commercial and Industrial Sectors, ITRON, December 3, 2010</t>
  </si>
  <si>
    <t>Delaware Statewide Commercial &amp; Industrial End Use &amp; Saturation Study - July 26, 2012</t>
  </si>
  <si>
    <t>Source Number</t>
  </si>
  <si>
    <t>Source</t>
  </si>
  <si>
    <t>Electric Measure Sources</t>
  </si>
  <si>
    <t>Sum</t>
  </si>
  <si>
    <t>Index</t>
  </si>
  <si>
    <t>Keep</t>
  </si>
  <si>
    <t>New Source Number</t>
  </si>
  <si>
    <t>GDS Associates estimate based upon review of various customer and vendor surveys, baseline studies and potential studies conducted by GDS in other states</t>
  </si>
  <si>
    <t>Natural Gas Measure Sources</t>
  </si>
  <si>
    <t>Energy Star Commercial Kitchen Equipment Savings Calculator</t>
  </si>
  <si>
    <t xml:space="preserve">Gas Fired water Heater Screening Tool Esource - http://www.esource.com/BEA/demo/PDF/P_PA_41.pdf </t>
  </si>
  <si>
    <t>Energy Star - http://www.energystar.gov/index.cfm?c=gas_tankless.pr_savings_benefits</t>
  </si>
  <si>
    <t>Therma-Stor Return On Investment Calculation Form, http://www.thermastor.com/Heat-Recovery-water-Heaters/Heat-Recovery-ROI-Form.pdf</t>
  </si>
  <si>
    <t>REBUILDING FOR EFFICIENCY: Improving the Energy Use of Reconstructed Residences in South Florida; Danny Parker, Philip Fairey, Ross McCluney, Chris Gueymard, Ted Stedman, and Janet McIlvaine; Florida Solar Energy Center (FSEC), FSEC-CR-562-92 http://www.fsec.ucf.edu/en/publications/html/FSEC-CR-562-92/</t>
  </si>
  <si>
    <t>Natural Gas Energy Efficiency Resource Development Potential in New York, Final Report for NYSERDA, by Optimal Energy, ACEEE, VEIC, Resource Insight and Energy &amp; Environmental Analysis, October 2006, Appendix C</t>
  </si>
  <si>
    <t>US DOE- Federal Energy Management Program (FEMP): Energy Cost Calculator for Faucets &amp; Shower Heads</t>
  </si>
  <si>
    <t>US DOE- Federal Energy Management Program (FEMP): Heat Recovery from Wastewater Using a Gravity-Film Heat Exchanger</t>
  </si>
  <si>
    <t>Food Service Technology Center, Pre-Rinse Spray Valve/Water Cost Calculator</t>
  </si>
  <si>
    <t>CEE Commercial Kitchens Initiative, Program Guidance on Pre-Rinse Spray Valves</t>
  </si>
  <si>
    <t>Energy Efficiency Potential of Gas-Fired Commercial Hot Water Heating Systems in Restaurants, An Emerging Technology Field Monitoring Study, FSTC Report 5011.07.04, Food Service Technology Center, April 2007</t>
  </si>
  <si>
    <t>US DOE - Energy Efficiency And Renewable Energy - Estimating a Solar Water Heater System's Cost</t>
  </si>
  <si>
    <t>US DOE - Estimating a Storage, Demand, or Heat Pump Water Heater's Costs</t>
  </si>
  <si>
    <t>Gene Dedick - East Coast VP Sales - AquaRecycle - ph: 210-325-9258: 1,248,000 lbs/yr = 30 gpm washer-extractor system with lint shaker.</t>
  </si>
  <si>
    <t xml:space="preserve"> Energy Star, FEMP and EERE websites</t>
  </si>
  <si>
    <t>Commercial Laundry Conservation Technologies - Bill Hoffman, James Riesenberger</t>
  </si>
  <si>
    <t>http://www.aquarecycle.com/laundry-water-energy-savings.php</t>
  </si>
  <si>
    <t>Commercial Laundry Conservation Technologies, Bill Hoffman, James Riesenberger</t>
  </si>
  <si>
    <t>Trevor Brown Southeastern Laundry/Commercial Laundry Conservation Technologies - Bill Hoffman, James Riesenberger</t>
  </si>
  <si>
    <t>Energy Star Commercial Clothes Washer Savings Calculator</t>
  </si>
  <si>
    <t>US DOE - Energy Efficiency And Renewable Energy - Determining Gas Swimming Pool Heating Efficiency - http://apps1.eere.energy.gov/consumer/your_home/water_heating/index.cfm/mytopic=13170</t>
  </si>
  <si>
    <t>US DOE - Energy Conservation Standards for Residential Water Heaters, Direct Heating Equipment, and Pool Heaters;  Federal Register, 75 FR 21981, April 27, 2010, Residential Heating Products Final Rule Technical Support Document, Chapter 8: Life-Cycle Cost and Payback Period Analyses</t>
  </si>
  <si>
    <t xml:space="preserve">NYSERDA Deemed Savings Database, Rev 09-082006. </t>
  </si>
  <si>
    <t>Revised DEER Measure Cost Summary (05_30_2008) Revised (06_02_2008)</t>
  </si>
  <si>
    <t>Federal Energy Management Program (FEMP), Energy Cost Calculator for Commercial Boilers</t>
  </si>
  <si>
    <t xml:space="preserve">DOE - Savings Analysis Spreadsheet - www1.eere.energy.gov/buildings/appliance_standards/commercial/docs/doe_heaters.xls- </t>
  </si>
  <si>
    <t>http://www.buildings.com/articles/detail.aspx?contentID=6218,What Gas-Fired Infrared Heating Has to Offer, July 2008</t>
  </si>
  <si>
    <t>http://www.energysolutionscenter.org/boilerburner/Eff_Improve/Efficiency/Economizers.asp</t>
  </si>
  <si>
    <t>http://www.energysolutionscenter.org/boilerburner/Eff_Improve/Efficiency/Flue_Condensers.asp</t>
  </si>
  <si>
    <t xml:space="preserve">GDS Energy-10 simulation </t>
  </si>
  <si>
    <t>Natural Gas Efficiency and Conservation Measure Resource Assessment for the Residential and Commercial Sectors, Prepared for the Energy Trust of Oregon by Ecotope, Inc, August 2003 (.02 therms/sf/yr assuming average 19,253 sq. ft )</t>
  </si>
  <si>
    <t>Correspondence with Big Ass Fans - Calculation based on warehouse average square footage (23,431), 80% heating efficiency,  U-value of 0.2, 15 degrees F delta T, and annual heating hours of 2500 as per ARI Unitary Directory, 1992</t>
  </si>
  <si>
    <t>Gas Solutions for the Foodservice Industry, http://www.gfen.info/pdf/cookinggas0107.pdf</t>
  </si>
  <si>
    <t xml:space="preserve">http://www.federalcorp.com/tech/economizer.PDF ($2120/MMBtu) </t>
  </si>
  <si>
    <t>CALIFORNIA STATEWIDE COMMERCIAL SECTOR NATURAL GAS ENERGY EFFICIENCY POTENTIAL STUDY, Study ID #SW061, Prepared for Pacific Gas &amp; Electric Company, Prepared by Mike Rufo and Fred Coito KEMA-XENERGY Inc., May 14, 2003; Questar 2006 DSM Market Characterization Report, Nexant, Appendix D (sqft) &amp; E (cost/sqft).</t>
  </si>
  <si>
    <t>Cost of the most common type of steam trap (Inverted bucket trap) according to Grainger catalog ranges from $125 - $147, plus one hour of labor @ $100/hr. http://www.grainger.com/Grainger/ecatalog/N-bkg/No-16/Ntt-inverted+bucket+trap?Ns=List+Price%7C0</t>
  </si>
  <si>
    <t>Greenheck sales representative cost and measure life information on 5,000 CFM model. ($4,500 materials, $1,000 labor, and $400 crane rental (to lift onto roof))</t>
  </si>
  <si>
    <t>Draft Measure Information Template – Kitchen Ventilation 2013 California Building Energy Efficiency Standards - April 2011 http://www.energy.ca.gov/title24/2013standards/prerulemaking/documents/2011-04-11_workshop/review/Kitchen_Ventilation_040611_draftv2.pdf</t>
  </si>
  <si>
    <t>ACEE, Emerging Energy Saving Technologies &amp; Practices for the Buildings Sector, 2004 p 102. (assumes 50,000 sq. ft. office building with 6 control points) -  National Estimate Adjusted by GDS to be Maryland specific</t>
  </si>
  <si>
    <t>GasNetworks estimate provided by Mike Pace, NGRID. CALIFORNIA STATEWIDE COMMERCIAL SECTOR NATURAL GAS ENERGY EFFICIENCY POTENTIAL STUDY also recommends 2.0%.</t>
  </si>
  <si>
    <t>http://www.cleanboiler.org/Eff_Improve/Efficiency/Boiler_Reset_Control.asp</t>
  </si>
  <si>
    <t xml:space="preserve">Measure information from Nexant's "Gas Energy Efficiency Measure Analysis to Support NYSERDA's Con Edison Gas Efficiency Program" reported in August 2005. Savings unit is MMBtu/unit. Baseline efficiency from DOE </t>
  </si>
  <si>
    <t>Natural Gas Boiler/Burner Consortium - http://www.energysolutionscenter.org/boilerburner/Eff_Improve/Efficiency/Oxygen_Control.asp</t>
  </si>
  <si>
    <t xml:space="preserve">US DOE- Federal Energy Management Program (FEMP): Energy Cost Calculator for Commercial Gas Boilers - (baseline calculation assuming 11,700 MBtu/h) </t>
  </si>
  <si>
    <t>Found a wide range (4% - 16%)  of savings estimates based on literature review Used a mid-range savings estimate factor of 10%</t>
  </si>
  <si>
    <t>5% - 10% improvement in energy associated with losses (Optimizing Steam Systems: Saving Energy and Money in Mexican Hotels, by David Jaber, Alliance to Save Energy) GDS estimates that poor insulation represents 15%- 20% of total gas input.</t>
  </si>
  <si>
    <t>Review of various internet sites including Zoo Fans (25%), Big Ass Fan Company (30%) and Energy Wales  (20%)</t>
  </si>
  <si>
    <t>Natural Gas Energy Efficiency Resource Development Potential in New York, Final Report for NYSERDA, by Optimal Energy, ACEEE, VEIC, Resource Insight and Energy &amp; Environmental Analysis, October 2006 - Appendix C -MD ENERGY SAVINGS FRACTIONS</t>
  </si>
  <si>
    <t>Flex Your Power, Demand Ventilation Control Reduces Kitchen Fan Energy Consumption by 50% to 70% and makeup air heating energy by 25%: http://www.fypower.org/news/?p=682</t>
  </si>
  <si>
    <t>Natural Gas Energy Efficiency Resource Development Potential in New York, Final Report for NYSERDA, by Optimal Energy, ACEEE, VEIC, Resource Insight and Energy &amp; Environmental Analysis, October 2006 Appendix C - RET ENERGY SAVINGS FRACTIONS. (Average across all building types - varies significantly based on occupancy and ventilation requirements )</t>
  </si>
  <si>
    <t xml:space="preserve">FEMP - Energy Cost Calculator for Commercial Boilers (81.9% TE) </t>
  </si>
  <si>
    <t>Improved Duct Sealing, ASHRAE Journal, May 2003</t>
  </si>
  <si>
    <t>DOE - Savings Analysis Spreadsheet - www1.eere.energy.gov/buildings/appliance_standards/commercial/docs/doe_heaters.xls</t>
  </si>
  <si>
    <t>Conservative estimate based on various sources. 20 years used by Energy Star. http://www.energystar.gov/ia/business/bulk_purchasing/bpsavings_calc/Calc_Boilers.xls</t>
  </si>
  <si>
    <t>Navigant - Incremental Cost Study Report DRAFT: July 2011</t>
  </si>
  <si>
    <t>The New England State Program Working Group Residential and Commercial/Industrial Measure Life Report for the ISO forward capacity market, June 2007. http://neep.org/uploads/EMV%20Forum/EMV%20Studies/measure_life_GDS%5B1%5D.pdf</t>
  </si>
  <si>
    <t>Establishing Benchmarks for DOE Commercial Building R&amp;D and Program Evaluation, M. Deru, B. Griffith, and P. Torcellini, ACEEE Summer Study, August 14−18, Conference Paper, NREL/CP 550-39834, Jun-06 (.105 CFM/ft2)/Revised DEER Measure Cost Summary (05_30_2008) Revised (06_02_2008) ($4.68 per Supply CFM)</t>
  </si>
  <si>
    <t>East Coast Industries, Inc. Steam Trap Testing / Airborne UT, http://www.eci-ndt.com/airborne-ut-steam-trap-testing.html</t>
  </si>
  <si>
    <t>Measure Life Report, New England State Program Working Group (SPWG) Reference Document for the ISO Forward Capacity Market (FCM), GDS Associates, June 2007/Oregon State Energy Efficiency Design Program, Guidelines for Oregon Administrative Rules, Chapter 330, Division 130, 1/2006</t>
  </si>
  <si>
    <t>ACEE, Emerging Energy Saving Technologies &amp; Practices for the Buildings Sector, 2004 (6 zones at $575 per zone) p 102.</t>
  </si>
  <si>
    <t>Knauf, Regional Sales Manager for Preferred Instruments (Lenox, MA)</t>
  </si>
  <si>
    <t>US DOE, EERE website, Gas Swimming Pool Covers</t>
  </si>
  <si>
    <t>http://www.energyfederation.org/consumer/default.php/cPath/27_52_266</t>
  </si>
  <si>
    <t>Assessment of Energy and Capacity Savings Potential in Iowa’, Prepared for The Iowa Utility Association February 15, 2008. In Collaboration with Summit Blue Consulting, Nexant, Inc., A-TEC Energy Corporation, and Britt/Makela Group; Natural Gas Energy Efficiency Resource Development Potential in New York, Final Report for NYSERDA, by Optimal Energy, ACEEE, VEIC, Resource Insight and Energy &amp; Environmental Analysis, October 2006 Appendix B p 40-44</t>
  </si>
  <si>
    <t>http://www.webstaurantstore.com/t-s-b-0108-jetspray-pre-rinse-spray-valve/510B0108.html</t>
  </si>
  <si>
    <t>AmeriMerc.com, commercial pool supplies (1000 sq. ft pool)</t>
  </si>
  <si>
    <t>Actual average project cost provided by NGRID for NY projects</t>
  </si>
  <si>
    <t>CoverStar Central Pool Cover Estimate - http://coverstarcentral.com/faq.php</t>
  </si>
  <si>
    <t>http://www.aquathermindustries.com/products/</t>
  </si>
  <si>
    <t>California Statewide Commercial Sector Energy Efficiency Potential Study, July, 2002, C.1-3.</t>
  </si>
  <si>
    <t>Energy Consumption Characteristics of Commercial Building HVAC Systems Volume III: Energy Savings Potential, TIAX LLC, July 2002</t>
  </si>
  <si>
    <t>Energy Efficiency and Renewable Energy Resource Development Potential in New York State - Final Report, Volume 5 Energy Efficiency Technical Appendices</t>
  </si>
  <si>
    <t>http://www.toolbase.org/Technology-Inventory/HVAC/hvac-smart-zoning-controls</t>
  </si>
  <si>
    <t>The Costs and Benefits of LEED-NC in Colorado, Prepared for the Governor's Office of Energy Management and Conservation by Enermodal Engineering, Inc., October 25, 2006</t>
  </si>
  <si>
    <t>American Council for an Energy Efficient Economy (ACEEE), Selecting Targets for Market Transformation Programs: A National Analysis, 1998 http://www.aceee.org/pubs/u981.htm</t>
  </si>
  <si>
    <t>Energy Star Cost Calculator, Energy Star Website, www.energystar.gov.</t>
  </si>
  <si>
    <t>GasNetworks Aug08update - "Validating the Impacts of Programmable Thermostats." GasNetworks, January 2007</t>
  </si>
  <si>
    <t>Natural Gas Efficiency and Conservation Measure Resource Assessment for the Residential and Commercial Sectors, Prepared for the Energy Trust of Oregon by Ecotope, Inc, August 2003 p19 &amp; 75.</t>
  </si>
  <si>
    <t>Food Service Technology Center - Life Cycle Cost Calculator</t>
  </si>
  <si>
    <t>EIA, 2003 CBECS, New England, Non Mall saturation, square footage</t>
  </si>
  <si>
    <t>Draft Final Report:  Phase 2 Evaluation of the Efficiency Vermont Business Programs, December 2005.</t>
  </si>
  <si>
    <t>http://www.reliant.com/en_US/Page/Generic/Public/esc_purchasing_advisor_duct_sealing_bus_gen.jsp</t>
  </si>
  <si>
    <t>Improved Duct Sealing, ASHRAE Journal, May 2003. http://www.tiax.biz/aboutus/pdfs/ashrae_0501-03.pdf</t>
  </si>
  <si>
    <t>Set Combo Water Heater / Furnance measure life to water heater lifetime</t>
  </si>
  <si>
    <t>Set measures life sames as typical boilers</t>
  </si>
  <si>
    <t>For Combo Heating / Water Heating Units costs and savings add up similar separate equipment from water heating tab and space heating tab.  Literature claims combined system equipment costs are higher, installation costs lower compared to separate systems.</t>
  </si>
  <si>
    <t>For Combo Heating / Water Heating Units set remaining factor to smallest remaining percentage of either small water heater or space heating device.</t>
  </si>
  <si>
    <t>Reference numbers designate source for information from Natural Gas Source List</t>
  </si>
  <si>
    <t>UCT</t>
  </si>
  <si>
    <t>FOOD</t>
  </si>
  <si>
    <t>TEXTILE MILL PRODUCTS</t>
  </si>
  <si>
    <t>WOOD</t>
  </si>
  <si>
    <t>PAPER</t>
  </si>
  <si>
    <t>PRINTING</t>
  </si>
  <si>
    <t>PETROLEUM</t>
  </si>
  <si>
    <t>CHEMICALS</t>
  </si>
  <si>
    <t>PLASTICS &amp; RUBBER</t>
  </si>
  <si>
    <t>NONMETALLIC MINERAL</t>
  </si>
  <si>
    <t>PRIMARY METALS</t>
  </si>
  <si>
    <t>FABRICATED METALS</t>
  </si>
  <si>
    <t>MACHINERY</t>
  </si>
  <si>
    <t>MISC.</t>
  </si>
  <si>
    <t>Ceiling Insulation R-11 to R-42</t>
  </si>
  <si>
    <t>Wall Insulation R-7.5 to R13</t>
  </si>
  <si>
    <t>Roof Insulation R-11 to R-24</t>
  </si>
  <si>
    <t>Destratification Fan</t>
  </si>
  <si>
    <t>Process Heating</t>
  </si>
  <si>
    <t>per unit</t>
  </si>
  <si>
    <t>per PC</t>
  </si>
  <si>
    <t>per heater</t>
  </si>
  <si>
    <t>100SF</t>
  </si>
  <si>
    <t>1000 sq ft roof area</t>
  </si>
  <si>
    <t>1000 sq ft wall area</t>
  </si>
  <si>
    <t>ton</t>
  </si>
  <si>
    <t>1000 sq ft cond floor area</t>
  </si>
  <si>
    <t>1000 sq ft</t>
  </si>
  <si>
    <t>Conventional Boiler Use</t>
  </si>
  <si>
    <t>Condensing Boiler (&lt;=300,000 Btu/h) (AFUE&gt;90%)</t>
  </si>
  <si>
    <t>High Efficiency Hot Water Boiler (&gt;300,000 Btu/h)                    (Th. Eff. =85%-90%)</t>
  </si>
  <si>
    <t>Condensing Boiler (&gt;300,000 Btu/h)  (EF&gt;90%)               (Th. Eff. &gt;=90%)</t>
  </si>
  <si>
    <t>High Efficiency Steam Boiler (&gt;300,000 Btu/h)                              (Th. Eff. &gt;=80%)</t>
  </si>
  <si>
    <t>Boiler Pipe Insulation</t>
  </si>
  <si>
    <t>Repair Malfunctioning Steam Traps</t>
  </si>
  <si>
    <t>Insulate Steam Lines / Condensate Tank</t>
  </si>
  <si>
    <t>Direct Fired Make-up Air System</t>
  </si>
  <si>
    <t>Direct Contact Water Heater</t>
  </si>
  <si>
    <t xml:space="preserve">Waste-Heat Recovery </t>
  </si>
  <si>
    <t>Regenerative Thermal Oxidizer vs. STO</t>
  </si>
  <si>
    <t>Regenerative Thermal Oxidizer vs. CTO</t>
  </si>
  <si>
    <t>Improved Sensors &amp; Process Controls</t>
  </si>
  <si>
    <t xml:space="preserve">Refrigeration Heat Recovery </t>
  </si>
  <si>
    <t>Facility HVAC</t>
  </si>
  <si>
    <t>High Efficiency Furnace (&lt;=300,000 Btu/h)                (AFUE &gt;=92%)</t>
  </si>
  <si>
    <t>Gas Unit Heater - Condensing</t>
  </si>
  <si>
    <t>Heat Recovery: Air to Air</t>
  </si>
  <si>
    <t>$/MMBtu</t>
  </si>
  <si>
    <t>Advancing Energy Efficeincy In Arkansas, ACEEE, March 2011, p. 173</t>
  </si>
  <si>
    <t>U.S. Energy Information Administration, Model Documentation Report: Industrial Demand Module of the National Energy Modeling System, May 2013.</t>
  </si>
  <si>
    <t>GDS Maine Potential Study (GDS Engineering Estimates)</t>
  </si>
  <si>
    <t>GDS Maryland Gas Potential Study, 2011.</t>
  </si>
  <si>
    <t>Michigan Master Database of Deemed Savings - 2013 - Non-Weather Sensitive Commercial</t>
  </si>
  <si>
    <t>Michigan Master Database of Deemed Savings - 2013 - Weather Sensitive</t>
  </si>
  <si>
    <t>Michigan Baseline 2011: Commercial Baseline Report</t>
  </si>
  <si>
    <t>Building Commissioning - A Golden Opportunity for Reducing Energy Costs and Greenhouse Gas Emissions. Lawrence Berkeley National Laboratory. Report Prepared for: California Energy Commission Public Interest Energy Research (PIER) - July 21, 2009</t>
  </si>
  <si>
    <t>MEMD Support Documentation - 2014 - Workbooks and Algorithms</t>
  </si>
  <si>
    <t>CALIFORNIA STATEWIDE COMMERCIAL SECTOR NATURAL GAS ENERGY EFFICIENCY POTENTIAL STUDY, Study ID #SW061, Prepared for Pacific Gas &amp; Electric Company, Prepared by Mike Rufo and Fred Coito KEMA-XENERGY Inc., May 14, 2003; Questar 2006 DSM Market Characterization Report, Nexant, Appendix D (sq ft) &amp; E (cost/sq ft).</t>
  </si>
  <si>
    <t>Gas Fired water Heater Screening Tool http://bea.ugi.esource.com/BEA1/PA/PA_WaterHeating/PA-41_calc</t>
  </si>
  <si>
    <t>GDS Natural Gas Energy Efficiency Potential in Massachusetts - April 2009</t>
  </si>
  <si>
    <t>Codes and Standards Enhancement Initiative for PY2004: Title 20 Standards Development, Analysis of Standards Options for Portable Electric Spas, Davis Energy Group Energy Solutions, May 12, 2004</t>
  </si>
  <si>
    <t>Massachusetts Farm Energy Guides by Farm Sector: Best Management Practices for Greenhouses, 2010</t>
  </si>
  <si>
    <t>Public Service New Mexico Electric Energy Efficiency Potential Study; Itron, Inc., September 2006</t>
  </si>
  <si>
    <t>DTE Energy Commercial Baseline Study; Opinion Dynamics Corporation, October 2010</t>
  </si>
  <si>
    <t>Michigan Industrial Measure Database - Natural Gas</t>
  </si>
  <si>
    <t>Retrocommissioning</t>
  </si>
  <si>
    <t>Agriculture</t>
  </si>
  <si>
    <t>High Efficiency Hot Water Boiler</t>
  </si>
  <si>
    <t xml:space="preserve">High Efficiency Steam Boiler </t>
  </si>
  <si>
    <t xml:space="preserve">O2 Burner Controls </t>
  </si>
  <si>
    <t>Linkageless Controls for Boilers</t>
  </si>
  <si>
    <t>Automatic Boiler Blowdown</t>
  </si>
  <si>
    <t>Process Boiler Tune-Up</t>
  </si>
  <si>
    <t>O2 Burner Control for Process</t>
  </si>
  <si>
    <t>Linkageless Controls for Process Boilers</t>
  </si>
  <si>
    <t>Process Boiler Sequencing</t>
  </si>
  <si>
    <t>Process Boiler Stack Economizer</t>
  </si>
  <si>
    <t>Modulated Boiler Controls for Process</t>
  </si>
  <si>
    <t>Air Compressor Exhaust Heat Recovery</t>
  </si>
  <si>
    <t>Process Dryer Exhaust Rate Control</t>
  </si>
  <si>
    <t>$/Unit</t>
  </si>
  <si>
    <t>$/kBtu</t>
  </si>
  <si>
    <t>$/unit</t>
  </si>
  <si>
    <t>per 100 hp</t>
  </si>
  <si>
    <t xml:space="preserve">per unit </t>
  </si>
  <si>
    <t>linear ft</t>
  </si>
  <si>
    <t>$/gal avoided</t>
  </si>
  <si>
    <t>$/hp</t>
  </si>
  <si>
    <t>per mmBtu</t>
  </si>
  <si>
    <t>Truck Loading Dock Seals</t>
  </si>
  <si>
    <t>per door</t>
  </si>
  <si>
    <t>Greenhouse Under-Floor/Under-Bench Hydronic Heating</t>
  </si>
  <si>
    <t>Heat Curtains for Greenhouses</t>
  </si>
  <si>
    <t>Other Industrial -Grain Dryer</t>
  </si>
  <si>
    <t>IR Film for Greenhouses</t>
  </si>
  <si>
    <t>$/sq ft</t>
  </si>
  <si>
    <t>$/100 Bushels</t>
  </si>
  <si>
    <t>AUTO MFG.</t>
  </si>
  <si>
    <t>DTE (Michigan)</t>
  </si>
  <si>
    <t>Measure Assumption</t>
  </si>
  <si>
    <t>Is the fraction of the end use energy that is applicable for the efficient technology in a given market segment.</t>
  </si>
  <si>
    <t>Is the percentage reduction in gas consumption resulting from application of the efficient technology.</t>
  </si>
  <si>
    <t>Is the fraction of applicable sales that are associated with equipment that has not yet been converted to the energy efficiency measure; that is, one minus the fraction of the market segment that already have the energy-efficiency measure installed.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</si>
</sst>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000"/>
    <numFmt numFmtId="166" formatCode="&quot;$&quot;#,##0.00"/>
  </numFmts>
  <fonts count="30" x14ac:knownFonts="1">
    <font>
      <sz val="10"/>
      <color theme="1"/>
      <name val="Calibri"/>
      <family val="2"/>
    </font>
    <font>
      <b/>
      <sz val="10"/>
      <color theme="0"/>
      <name val="Calibri"/>
      <family val="2"/>
    </font>
    <font>
      <b/>
      <sz val="10"/>
      <color theme="1"/>
      <name val="Calibri"/>
      <family val="2"/>
    </font>
    <font>
      <sz val="11"/>
      <name val="Times New Roman"/>
      <family val="1"/>
    </font>
    <font>
      <sz val="10"/>
      <name val="Arial"/>
      <family val="2"/>
    </font>
    <font>
      <sz val="11"/>
      <color indexed="62"/>
      <name val="Calibri"/>
      <family val="2"/>
    </font>
    <font>
      <sz val="10"/>
      <color rgb="FF3F3F76"/>
      <name val="Arial"/>
      <family val="2"/>
    </font>
    <font>
      <sz val="10"/>
      <color theme="1"/>
      <name val="Arial"/>
      <family val="2"/>
    </font>
    <font>
      <u/>
      <sz val="11"/>
      <color indexed="12"/>
      <name val="Times New Roman"/>
      <family val="1"/>
    </font>
    <font>
      <u/>
      <sz val="10"/>
      <color theme="10"/>
      <name val="Arial"/>
      <family val="2"/>
    </font>
    <font>
      <sz val="10"/>
      <color rgb="FF000000"/>
      <name val="Arial"/>
      <family val="2"/>
    </font>
    <font>
      <sz val="10"/>
      <name val="Times New Roman"/>
      <family val="1"/>
    </font>
    <font>
      <sz val="9"/>
      <color rgb="FF000000"/>
      <name val="Verdana"/>
      <family val="2"/>
    </font>
    <font>
      <u/>
      <sz val="11"/>
      <color theme="10"/>
      <name val="Calibri"/>
      <family val="2"/>
    </font>
    <font>
      <b/>
      <sz val="10"/>
      <name val="Arial"/>
      <family val="2"/>
    </font>
    <font>
      <sz val="11"/>
      <color indexed="12"/>
      <name val="Times New Roman"/>
      <family val="1"/>
    </font>
    <font>
      <sz val="10"/>
      <name val="Calibri"/>
      <family val="2"/>
      <scheme val="minor"/>
    </font>
    <font>
      <sz val="10"/>
      <color theme="1"/>
      <name val="Calibri"/>
      <family val="2"/>
    </font>
    <font>
      <sz val="11"/>
      <color rgb="FF3F3F76"/>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sz val="12"/>
      <color theme="0"/>
      <name val="Calibri"/>
      <family val="2"/>
      <scheme val="minor"/>
    </font>
    <font>
      <b/>
      <sz val="12"/>
      <color theme="1"/>
      <name val="Calibri"/>
      <family val="2"/>
      <scheme val="minor"/>
    </font>
    <font>
      <b/>
      <sz val="9"/>
      <color theme="0"/>
      <name val="Calibri"/>
      <family val="2"/>
      <scheme val="minor"/>
    </font>
    <font>
      <b/>
      <sz val="10"/>
      <color theme="0"/>
      <name val="Calibri"/>
      <family val="2"/>
      <scheme val="minor"/>
    </font>
    <font>
      <sz val="9"/>
      <color rgb="FF3F3F76"/>
      <name val="Calibri"/>
      <family val="2"/>
      <scheme val="minor"/>
    </font>
    <font>
      <sz val="9"/>
      <color theme="1"/>
      <name val="Calibri"/>
      <family val="2"/>
      <scheme val="minor"/>
    </font>
    <font>
      <b/>
      <sz val="9"/>
      <color rgb="FF3F3F76"/>
      <name val="Calibri"/>
      <family val="2"/>
      <scheme val="minor"/>
    </font>
    <font>
      <sz val="10"/>
      <color indexed="58"/>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3" tint="0.39994506668294322"/>
        <bgColor indexed="64"/>
      </patternFill>
    </fill>
    <fill>
      <patternFill patternType="solid">
        <fgColor indexed="47"/>
      </patternFill>
    </fill>
    <fill>
      <patternFill patternType="solid">
        <fgColor indexed="43"/>
      </patternFill>
    </fill>
    <fill>
      <patternFill patternType="solid">
        <fgColor rgb="FFFFCC99"/>
      </patternFill>
    </fill>
    <fill>
      <patternFill patternType="solid">
        <fgColor rgb="FFBD431E"/>
        <bgColor indexed="64"/>
      </patternFill>
    </fill>
    <fill>
      <patternFill patternType="solid">
        <fgColor rgb="FFED9E3E"/>
        <bgColor indexed="64"/>
      </patternFill>
    </fill>
    <fill>
      <patternFill patternType="solid">
        <fgColor rgb="FF448A99"/>
        <bgColor indexed="64"/>
      </patternFill>
    </fill>
    <fill>
      <patternFill patternType="solid">
        <fgColor rgb="FF9C9393"/>
        <bgColor indexed="64"/>
      </patternFill>
    </fill>
    <fill>
      <patternFill patternType="solid">
        <fgColor rgb="FF9AC9D2"/>
        <bgColor indexed="64"/>
      </patternFill>
    </fill>
  </fills>
  <borders count="8">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4"/>
      </left>
      <right/>
      <top/>
      <bottom/>
      <diagonal/>
    </border>
    <border>
      <left/>
      <right/>
      <top/>
      <bottom style="thin">
        <color theme="4"/>
      </bottom>
      <diagonal/>
    </border>
  </borders>
  <cellStyleXfs count="15">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6" fillId="6" borderId="3" applyNumberFormat="0" applyAlignment="0" applyProtection="0"/>
    <xf numFmtId="0" fontId="5" fillId="5" borderId="4" applyNumberFormat="0" applyAlignment="0" applyProtection="0"/>
    <xf numFmtId="0" fontId="4"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9" fontId="17" fillId="0" borderId="0" applyFont="0" applyFill="0" applyBorder="0" applyAlignment="0" applyProtection="0"/>
    <xf numFmtId="0" fontId="18" fillId="7" borderId="3" applyNumberFormat="0" applyAlignment="0" applyProtection="0"/>
  </cellStyleXfs>
  <cellXfs count="98">
    <xf numFmtId="0" fontId="0" fillId="0" borderId="0" xfId="0"/>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xf>
    <xf numFmtId="0" fontId="4" fillId="0" borderId="0" xfId="0" applyFont="1" applyBorder="1"/>
    <xf numFmtId="0" fontId="0" fillId="0" borderId="0" xfId="0" applyBorder="1"/>
    <xf numFmtId="0" fontId="7" fillId="0" borderId="0" xfId="0" applyFont="1" applyBorder="1"/>
    <xf numFmtId="0" fontId="4" fillId="0" borderId="0" xfId="0" applyFont="1" applyBorder="1" applyAlignment="1">
      <alignment horizontal="left"/>
    </xf>
    <xf numFmtId="0" fontId="9" fillId="0" borderId="0" xfId="10" applyFont="1" applyBorder="1" applyAlignment="1" applyProtection="1"/>
    <xf numFmtId="0" fontId="4" fillId="0" borderId="0" xfId="0" applyFont="1" applyBorder="1" applyAlignment="1">
      <alignment horizontal="left" wrapText="1"/>
    </xf>
    <xf numFmtId="0" fontId="0" fillId="0" borderId="0" xfId="0" applyBorder="1" applyAlignment="1">
      <alignment horizontal="left"/>
    </xf>
    <xf numFmtId="0" fontId="4" fillId="0" borderId="0" xfId="0" applyFont="1" applyBorder="1" applyAlignment="1">
      <alignment horizontal="left" vertical="top" wrapText="1"/>
    </xf>
    <xf numFmtId="0" fontId="10" fillId="0" borderId="0" xfId="0" applyFont="1" applyBorder="1"/>
    <xf numFmtId="0" fontId="8" fillId="0" borderId="0" xfId="10" applyBorder="1" applyAlignment="1" applyProtection="1"/>
    <xf numFmtId="0" fontId="4" fillId="0" borderId="0" xfId="0" applyFont="1" applyFill="1" applyBorder="1" applyAlignment="1">
      <alignment horizontal="left"/>
    </xf>
    <xf numFmtId="0" fontId="11" fillId="0" borderId="0" xfId="0" applyFont="1" applyBorder="1"/>
    <xf numFmtId="0" fontId="4" fillId="0" borderId="0" xfId="11" applyFont="1" applyBorder="1"/>
    <xf numFmtId="0" fontId="0" fillId="0" borderId="0" xfId="0" applyBorder="1" applyAlignment="1">
      <alignment vertical="top" wrapText="1"/>
    </xf>
    <xf numFmtId="0" fontId="0" fillId="0" borderId="0" xfId="0" applyBorder="1" applyAlignment="1">
      <alignment wrapText="1"/>
    </xf>
    <xf numFmtId="0" fontId="9" fillId="0" borderId="0" xfId="10" applyNumberFormat="1" applyFont="1" applyBorder="1" applyAlignment="1" applyProtection="1"/>
    <xf numFmtId="0" fontId="12" fillId="0" borderId="0" xfId="0" applyFont="1" applyBorder="1"/>
    <xf numFmtId="0" fontId="13" fillId="0" borderId="0" xfId="10" applyFont="1" applyBorder="1" applyAlignment="1" applyProtection="1"/>
    <xf numFmtId="22" fontId="13" fillId="0" borderId="0" xfId="10" applyNumberFormat="1" applyFont="1" applyBorder="1" applyAlignment="1" applyProtection="1"/>
    <xf numFmtId="0" fontId="3" fillId="0" borderId="0" xfId="0" applyFont="1" applyBorder="1"/>
    <xf numFmtId="0" fontId="4" fillId="0" borderId="0" xfId="11" applyFont="1"/>
    <xf numFmtId="0" fontId="13" fillId="0" borderId="0" xfId="10" applyFont="1" applyAlignment="1" applyProtection="1"/>
    <xf numFmtId="0" fontId="8" fillId="0" borderId="0" xfId="10" applyAlignment="1" applyProtection="1"/>
    <xf numFmtId="17" fontId="0" fillId="0" borderId="0" xfId="0" applyNumberFormat="1"/>
    <xf numFmtId="0" fontId="4" fillId="0" borderId="0" xfId="11" applyFont="1" applyFill="1" applyBorder="1"/>
    <xf numFmtId="0" fontId="8" fillId="0" borderId="0" xfId="10" quotePrefix="1" applyAlignment="1" applyProtection="1"/>
    <xf numFmtId="0" fontId="8" fillId="0" borderId="0" xfId="10" quotePrefix="1" applyFill="1" applyBorder="1" applyAlignment="1" applyProtection="1"/>
    <xf numFmtId="0" fontId="4" fillId="0" borderId="0" xfId="11" quotePrefix="1" applyFont="1" applyFill="1" applyBorder="1"/>
    <xf numFmtId="0" fontId="4" fillId="0" borderId="0" xfId="0" applyFont="1" applyAlignment="1">
      <alignment horizontal="left"/>
    </xf>
    <xf numFmtId="0" fontId="3" fillId="0" borderId="0" xfId="0" applyFont="1"/>
    <xf numFmtId="0" fontId="4" fillId="0" borderId="0" xfId="0" applyFont="1"/>
    <xf numFmtId="0" fontId="8" fillId="0" borderId="0" xfId="10" applyFill="1" applyBorder="1" applyAlignment="1" applyProtection="1"/>
    <xf numFmtId="0" fontId="8" fillId="0" borderId="0" xfId="10" quotePrefix="1" applyFill="1" applyBorder="1" applyAlignment="1" applyProtection="1">
      <alignment horizontal="left"/>
    </xf>
    <xf numFmtId="0" fontId="8" fillId="0" borderId="0" xfId="10" quotePrefix="1" applyBorder="1" applyAlignment="1" applyProtection="1"/>
    <xf numFmtId="0" fontId="4" fillId="0" borderId="0" xfId="11" applyFont="1" applyFill="1"/>
    <xf numFmtId="0" fontId="8" fillId="0" borderId="0" xfId="10" applyFill="1" applyAlignment="1" applyProtection="1"/>
    <xf numFmtId="17" fontId="0" fillId="0" borderId="0" xfId="0" applyNumberFormat="1" applyBorder="1"/>
    <xf numFmtId="0" fontId="3" fillId="0" borderId="0" xfId="0" applyFont="1" applyAlignment="1">
      <alignment horizontal="left"/>
    </xf>
    <xf numFmtId="3" fontId="14" fillId="0" borderId="0" xfId="11" applyNumberFormat="1" applyFont="1" applyFill="1" applyBorder="1" applyAlignment="1">
      <alignment horizontal="center"/>
    </xf>
    <xf numFmtId="3" fontId="14" fillId="0" borderId="0" xfId="11" applyNumberFormat="1" applyFont="1" applyAlignment="1">
      <alignment horizontal="center"/>
    </xf>
    <xf numFmtId="3" fontId="14" fillId="0" borderId="0" xfId="11" applyNumberFormat="1" applyFont="1" applyFill="1" applyAlignment="1">
      <alignment horizontal="center"/>
    </xf>
    <xf numFmtId="3" fontId="14" fillId="0" borderId="0" xfId="11" applyNumberFormat="1" applyFont="1" applyBorder="1" applyAlignment="1">
      <alignment horizontal="center"/>
    </xf>
    <xf numFmtId="3" fontId="14" fillId="0" borderId="0" xfId="0" applyNumberFormat="1" applyFont="1" applyAlignment="1">
      <alignment horizontal="center"/>
    </xf>
    <xf numFmtId="3" fontId="14" fillId="0" borderId="0" xfId="0" applyNumberFormat="1" applyFont="1" applyBorder="1" applyAlignment="1">
      <alignment horizontal="center"/>
    </xf>
    <xf numFmtId="3" fontId="14" fillId="0" borderId="0" xfId="0" applyNumberFormat="1" applyFont="1" applyFill="1" applyBorder="1" applyAlignment="1">
      <alignment horizontal="center"/>
    </xf>
    <xf numFmtId="3" fontId="14" fillId="0" borderId="0" xfId="11" applyNumberFormat="1" applyFont="1" applyFill="1" applyAlignment="1">
      <alignment horizontal="center" vertical="top" wrapText="1"/>
    </xf>
    <xf numFmtId="3" fontId="2" fillId="0" borderId="0" xfId="0" applyNumberFormat="1" applyFont="1" applyBorder="1" applyAlignment="1">
      <alignment horizontal="center"/>
    </xf>
    <xf numFmtId="0" fontId="2"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4" fillId="0" borderId="0" xfId="0" applyFont="1" applyBorder="1" applyAlignment="1">
      <alignment horizontal="center"/>
    </xf>
    <xf numFmtId="0" fontId="4" fillId="0" borderId="0" xfId="0" applyFont="1" applyFill="1" applyBorder="1" applyAlignment="1">
      <alignment horizontal="center"/>
    </xf>
    <xf numFmtId="0" fontId="0" fillId="0" borderId="0" xfId="0" applyBorder="1" applyAlignment="1">
      <alignment horizontal="center"/>
    </xf>
    <xf numFmtId="0" fontId="1" fillId="3" borderId="0" xfId="0" applyFont="1" applyFill="1" applyBorder="1" applyAlignment="1">
      <alignment horizontal="center" vertical="center" wrapText="1"/>
    </xf>
    <xf numFmtId="0" fontId="7" fillId="0" borderId="0" xfId="0" applyFont="1" applyBorder="1" applyAlignment="1">
      <alignment horizontal="center"/>
    </xf>
    <xf numFmtId="0" fontId="1" fillId="3" borderId="2" xfId="0" applyFont="1" applyFill="1" applyBorder="1" applyAlignment="1">
      <alignment horizontal="center" vertical="center" wrapText="1"/>
    </xf>
    <xf numFmtId="0" fontId="7" fillId="0" borderId="0" xfId="0" applyFont="1" applyFill="1" applyBorder="1" applyAlignment="1">
      <alignment horizontal="center"/>
    </xf>
    <xf numFmtId="0" fontId="0" fillId="0" borderId="0" xfId="0" applyFill="1" applyBorder="1"/>
    <xf numFmtId="0" fontId="16" fillId="0" borderId="0" xfId="0" applyFont="1" applyAlignment="1">
      <alignmen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Fill="1" applyAlignment="1">
      <alignment vertical="center"/>
    </xf>
    <xf numFmtId="0" fontId="20" fillId="0" borderId="0" xfId="0" applyFont="1" applyAlignment="1">
      <alignment vertical="center"/>
    </xf>
    <xf numFmtId="0" fontId="21" fillId="0" borderId="0" xfId="0" applyFont="1" applyAlignment="1">
      <alignment horizontal="left" vertical="center"/>
    </xf>
    <xf numFmtId="1" fontId="22" fillId="8" borderId="0" xfId="0" applyNumberFormat="1" applyFont="1" applyFill="1" applyAlignment="1">
      <alignment horizontal="left" vertical="center"/>
    </xf>
    <xf numFmtId="0" fontId="24" fillId="10" borderId="0" xfId="0" applyFont="1" applyFill="1" applyAlignment="1">
      <alignment horizontal="left" vertical="center" wrapText="1"/>
    </xf>
    <xf numFmtId="0" fontId="24" fillId="10" borderId="0" xfId="0" applyFont="1" applyFill="1" applyAlignment="1">
      <alignment horizontal="center" vertical="center" wrapText="1"/>
    </xf>
    <xf numFmtId="0" fontId="25" fillId="11" borderId="0" xfId="0" applyFont="1" applyFill="1"/>
    <xf numFmtId="165" fontId="26" fillId="12" borderId="0" xfId="14" applyNumberFormat="1" applyFont="1" applyFill="1" applyBorder="1" applyAlignment="1">
      <alignment horizontal="left" vertical="center" wrapText="1"/>
    </xf>
    <xf numFmtId="2" fontId="26" fillId="12" borderId="0" xfId="14" applyNumberFormat="1" applyFont="1" applyFill="1" applyBorder="1" applyAlignment="1">
      <alignment horizontal="center" vertical="center"/>
    </xf>
    <xf numFmtId="1" fontId="26" fillId="12" borderId="0" xfId="14" applyNumberFormat="1" applyFont="1" applyFill="1" applyBorder="1" applyAlignment="1">
      <alignment horizontal="center" vertical="center"/>
    </xf>
    <xf numFmtId="165" fontId="26" fillId="12" borderId="0" xfId="14" applyNumberFormat="1" applyFont="1" applyFill="1" applyBorder="1" applyAlignment="1">
      <alignment horizontal="center" vertical="center"/>
    </xf>
    <xf numFmtId="166" fontId="26" fillId="12" borderId="0" xfId="14" applyNumberFormat="1" applyFont="1" applyFill="1" applyBorder="1" applyAlignment="1">
      <alignment horizontal="center" vertical="center"/>
    </xf>
    <xf numFmtId="164" fontId="26" fillId="12" borderId="0" xfId="14" applyNumberFormat="1" applyFont="1" applyFill="1" applyBorder="1" applyAlignment="1">
      <alignment horizontal="center" vertical="center"/>
    </xf>
    <xf numFmtId="0" fontId="20" fillId="0" borderId="0" xfId="0" applyFont="1" applyAlignment="1">
      <alignment vertical="center" wrapText="1"/>
    </xf>
    <xf numFmtId="0" fontId="21" fillId="0" borderId="0" xfId="0" applyFont="1" applyAlignment="1">
      <alignment horizontal="left" vertical="center" wrapText="1"/>
    </xf>
    <xf numFmtId="0" fontId="27" fillId="0" borderId="0" xfId="0" applyFont="1" applyAlignment="1">
      <alignment vertical="center"/>
    </xf>
    <xf numFmtId="9" fontId="26" fillId="12" borderId="0" xfId="13" applyFont="1" applyFill="1" applyBorder="1" applyAlignment="1">
      <alignment horizontal="center" vertical="center"/>
    </xf>
    <xf numFmtId="0" fontId="21" fillId="0" borderId="0" xfId="0" applyFont="1" applyAlignment="1">
      <alignment vertical="center" wrapText="1"/>
    </xf>
    <xf numFmtId="0" fontId="20" fillId="0" borderId="0" xfId="0" applyFont="1" applyBorder="1"/>
    <xf numFmtId="1" fontId="28" fillId="12" borderId="0" xfId="14" applyNumberFormat="1" applyFont="1" applyFill="1" applyBorder="1" applyAlignment="1">
      <alignment horizontal="center" wrapText="1"/>
    </xf>
    <xf numFmtId="3" fontId="19" fillId="0" borderId="0" xfId="0" applyNumberFormat="1" applyFont="1" applyBorder="1" applyAlignment="1">
      <alignment horizontal="center" vertical="top"/>
    </xf>
    <xf numFmtId="0" fontId="20" fillId="0" borderId="0" xfId="0" applyFont="1" applyAlignment="1">
      <alignment horizontal="right" vertical="center"/>
    </xf>
    <xf numFmtId="0" fontId="25" fillId="3" borderId="1" xfId="0" applyFont="1" applyFill="1" applyBorder="1" applyAlignment="1">
      <alignment horizontal="center" vertical="center" wrapText="1"/>
    </xf>
    <xf numFmtId="0" fontId="20" fillId="0" borderId="0" xfId="0" applyFont="1"/>
    <xf numFmtId="3" fontId="19" fillId="4" borderId="6" xfId="0" applyNumberFormat="1" applyFont="1" applyFill="1" applyBorder="1" applyAlignment="1">
      <alignment vertical="center"/>
    </xf>
    <xf numFmtId="3" fontId="19" fillId="4" borderId="0" xfId="0" applyNumberFormat="1" applyFont="1" applyFill="1" applyBorder="1" applyAlignment="1">
      <alignment vertical="center"/>
    </xf>
    <xf numFmtId="3" fontId="29" fillId="2" borderId="5" xfId="0" applyNumberFormat="1" applyFont="1" applyFill="1" applyBorder="1" applyAlignment="1">
      <alignment horizontal="center" vertical="center"/>
    </xf>
    <xf numFmtId="3" fontId="29" fillId="2" borderId="5" xfId="0" applyNumberFormat="1" applyFont="1" applyFill="1" applyBorder="1" applyAlignment="1">
      <alignment horizontal="left" vertical="center"/>
    </xf>
    <xf numFmtId="0" fontId="23" fillId="9" borderId="7" xfId="0" applyFont="1" applyFill="1" applyBorder="1" applyAlignment="1">
      <alignment horizontal="left" vertical="center" wrapText="1" indent="2"/>
    </xf>
    <xf numFmtId="0" fontId="20" fillId="0" borderId="0" xfId="0" applyFont="1" applyAlignment="1">
      <alignment horizontal="left" vertical="center" wrapText="1"/>
    </xf>
  </cellXfs>
  <cellStyles count="15">
    <cellStyle name="Comma 2" xfId="2"/>
    <cellStyle name="Comma 3" xfId="5"/>
    <cellStyle name="Currency 2" xfId="3"/>
    <cellStyle name="Hyperlink" xfId="10" builtinId="8"/>
    <cellStyle name="Input" xfId="14" builtinId="20"/>
    <cellStyle name="Input 2" xfId="7"/>
    <cellStyle name="Input 3" xfId="6"/>
    <cellStyle name="Normal" xfId="0" builtinId="0"/>
    <cellStyle name="Normal 10 10" xfId="12"/>
    <cellStyle name="Normal 2" xfId="1"/>
    <cellStyle name="Normal 2 2" xfId="8"/>
    <cellStyle name="Normal 3 72" xfId="9"/>
    <cellStyle name="Normal_MPRP_Com_Ex Const_Portland_Tech&amp;Max - Final" xfId="11"/>
    <cellStyle name="Percent" xfId="13" builtinId="5"/>
    <cellStyle name="Percent 2" xfId="4"/>
  </cellStyles>
  <dxfs count="42">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ill>
        <patternFill>
          <bgColor rgb="FFFF0000"/>
        </patternFill>
      </fill>
    </dxf>
    <dxf>
      <fill>
        <patternFill>
          <bgColor rgb="FFFF0000"/>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ill>
        <patternFill>
          <bgColor rgb="FFFF0000"/>
        </patternFill>
      </fill>
    </dxf>
    <dxf>
      <fill>
        <patternFill>
          <bgColor rgb="FFFF0000"/>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ill>
        <patternFill>
          <bgColor rgb="FFFF0000"/>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color auto="1"/>
      </font>
      <fill>
        <patternFill>
          <bgColor rgb="FFFF0000"/>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
      <font>
        <strike/>
        <condense val="0"/>
        <extend val="0"/>
        <color indexed="55"/>
      </font>
      <fill>
        <patternFill>
          <bgColor indexed="9"/>
        </patternFill>
      </fill>
    </dxf>
  </dxfs>
  <tableStyles count="0" defaultTableStyle="TableStyleMedium2" defaultPivotStyle="PivotStyleLight16"/>
  <colors>
    <mruColors>
      <color rgb="FF76A3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info.aia.org/aiarchitect/thisweek09/0410/0410p_vrf.cfm" TargetMode="External"/><Relationship Id="rId18" Type="http://schemas.openxmlformats.org/officeDocument/2006/relationships/hyperlink" Target="http://www.atlantaga.gov/client_resources/forms/energy%20conservation/solid%20waste%20liddell%20substation%20final.pdf" TargetMode="External"/><Relationship Id="rId26" Type="http://schemas.openxmlformats.org/officeDocument/2006/relationships/hyperlink" Target="http://www.iea-retd.org/files/REHC_Standard%20Methods_UserGuide_HeatPumps_Final.pdf" TargetMode="External"/><Relationship Id="rId39" Type="http://schemas.openxmlformats.org/officeDocument/2006/relationships/hyperlink" Target="http://tristate.apogee.net/cool/cmnch.asp" TargetMode="External"/><Relationship Id="rId3" Type="http://schemas.openxmlformats.org/officeDocument/2006/relationships/hyperlink" Target="http://www.utexas.edu/research/ceer/che341/Assignments/Industrial%20Heat%20Pumps.pdf" TargetMode="External"/><Relationship Id="rId21" Type="http://schemas.openxmlformats.org/officeDocument/2006/relationships/hyperlink" Target="http://www.alliantenergy.com/UtilityServices/ForYourBusiness/EnergyExpertise/EnergySafety/010794" TargetMode="External"/><Relationship Id="rId34" Type="http://schemas.openxmlformats.org/officeDocument/2006/relationships/hyperlink" Target="http://www.mid.org/rebates/business/hvac.htm" TargetMode="External"/><Relationship Id="rId42" Type="http://schemas.openxmlformats.org/officeDocument/2006/relationships/hyperlink" Target="http://www.leonardo-energy.org/webfm_send/180" TargetMode="External"/><Relationship Id="rId47" Type="http://schemas.openxmlformats.org/officeDocument/2006/relationships/hyperlink" Target="http://www.energystar.gov/ia/business/bulk_purchasing/bpsavings_calc/CalculatorConsumerDishwasher.xls?ece9-313c" TargetMode="External"/><Relationship Id="rId50" Type="http://schemas.openxmlformats.org/officeDocument/2006/relationships/hyperlink" Target="http://apps1.eere.energy.gov/consumer/your_home/space_heating_cooling/index.cfm/mytopic=12430" TargetMode="External"/><Relationship Id="rId7" Type="http://schemas.openxmlformats.org/officeDocument/2006/relationships/hyperlink" Target="http://www.gdhoting.com/en_newsshow.asp?id=63" TargetMode="External"/><Relationship Id="rId12" Type="http://schemas.openxmlformats.org/officeDocument/2006/relationships/hyperlink" Target="http://www.ikinkai.com/cpxx.asp?id=124" TargetMode="External"/><Relationship Id="rId17" Type="http://schemas.openxmlformats.org/officeDocument/2006/relationships/hyperlink" Target="http://www.ccidc.org/weatherization.html" TargetMode="External"/><Relationship Id="rId25" Type="http://schemas.openxmlformats.org/officeDocument/2006/relationships/hyperlink" Target="http://www.thefind.com/appliances/info-variable-refrigerant-systems" TargetMode="External"/><Relationship Id="rId33" Type="http://schemas.openxmlformats.org/officeDocument/2006/relationships/hyperlink" Target="http://www.village.cottage-grove.wi.us/sustain/pdf/var_freq_drives.pdf" TargetMode="External"/><Relationship Id="rId38" Type="http://schemas.openxmlformats.org/officeDocument/2006/relationships/hyperlink" Target="http://findarticles.com/p/articles/mi_m0BPR/is_2_25/ai_n24265416/" TargetMode="External"/><Relationship Id="rId46" Type="http://schemas.openxmlformats.org/officeDocument/2006/relationships/hyperlink" Target="http://www.energyfederation.org/consumer/default.php/cPath/3499_4708_3538" TargetMode="External"/><Relationship Id="rId2" Type="http://schemas.openxmlformats.org/officeDocument/2006/relationships/hyperlink" Target="http://www.toolbase.org/Technology-Inventory/Plumbing/drainwater-heat-recovery" TargetMode="External"/><Relationship Id="rId16" Type="http://schemas.openxmlformats.org/officeDocument/2006/relationships/hyperlink" Target="http://www.dmme.virginia.gov/de/consumerinfo/HandbookAirLeakage.pdf" TargetMode="External"/><Relationship Id="rId20" Type="http://schemas.openxmlformats.org/officeDocument/2006/relationships/hyperlink" Target="http://www.vendingmiserstore.com/crm_uploads/miser_savings_analysis_spreadsheet.xls" TargetMode="External"/><Relationship Id="rId29" Type="http://schemas.openxmlformats.org/officeDocument/2006/relationships/hyperlink" Target="http://www.ppg.com/corporate/ideascapes/SiteCollectionDocuments/274404_final.pdf" TargetMode="External"/><Relationship Id="rId41" Type="http://schemas.openxmlformats.org/officeDocument/2006/relationships/hyperlink" Target="http://www.energyefficientsolutions.com/rbhwhj.asp" TargetMode="External"/><Relationship Id="rId1" Type="http://schemas.openxmlformats.org/officeDocument/2006/relationships/hyperlink" Target="http://www.nh.gov/oep/programs/energy/documents/heating_and_cooling_energy_saving_tips.pdf" TargetMode="External"/><Relationship Id="rId6" Type="http://schemas.openxmlformats.org/officeDocument/2006/relationships/hyperlink" Target="http://en.wikipedia.org/wiki/Induction_cooker" TargetMode="External"/><Relationship Id="rId11" Type="http://schemas.openxmlformats.org/officeDocument/2006/relationships/hyperlink" Target="http://findarticles.com/p/articles/mi_m5PRB/is_4_49/ai_n25008443/pg_4/" TargetMode="External"/><Relationship Id="rId24" Type="http://schemas.openxmlformats.org/officeDocument/2006/relationships/hyperlink" Target="http://repository.tamu.edu/bitstream/handle/1969.1/5546/ESL-IC-06-11-80.pdf?sequence=4" TargetMode="External"/><Relationship Id="rId32" Type="http://schemas.openxmlformats.org/officeDocument/2006/relationships/hyperlink" Target="http://www.energystar.gov/ia/business/networking/presentations/july_04_40to75.pdf" TargetMode="External"/><Relationship Id="rId37" Type="http://schemas.openxmlformats.org/officeDocument/2006/relationships/hyperlink" Target="http://www.airbestpractices.com/industries/food/food-processing-system-assessment:%20Compressed%20Air%20Best%20Parctices,%20%20A%20Food%20Processing%20System%20Assessment,%20by%20Hank%20Van%20Ormer,%20Air%20Power%20USA" TargetMode="External"/><Relationship Id="rId40" Type="http://schemas.openxmlformats.org/officeDocument/2006/relationships/hyperlink" Target="http://contractingbusiness.com/commercial/cb_imp_5742/" TargetMode="External"/><Relationship Id="rId45" Type="http://schemas.openxmlformats.org/officeDocument/2006/relationships/hyperlink" Target="http://www.aceee.org/consumer/water-heating" TargetMode="External"/><Relationship Id="rId5" Type="http://schemas.openxmlformats.org/officeDocument/2006/relationships/hyperlink" Target="http://www.fypower.org/ind/tools/products_results.html?id=100142" TargetMode="External"/><Relationship Id="rId15" Type="http://schemas.openxmlformats.org/officeDocument/2006/relationships/hyperlink" Target="http://www.aseanenergy.org/download/aea/energy_efficient_building/2010/documents/Application%20Form%20-%20Retrofitted%20Building%20Category.doc" TargetMode="External"/><Relationship Id="rId23" Type="http://schemas.openxmlformats.org/officeDocument/2006/relationships/hyperlink" Target="http://hvacrdistributionbusiness.com/hot_topics/refrigeration_new_commercial/" TargetMode="External"/><Relationship Id="rId28" Type="http://schemas.openxmlformats.org/officeDocument/2006/relationships/hyperlink" Target="http://www.construction-today.com/cms1/content/view/1931/31/" TargetMode="External"/><Relationship Id="rId36" Type="http://schemas.openxmlformats.org/officeDocument/2006/relationships/hyperlink" Target="http://www.energyefficiencyasia.org/docs/casestudies/Indonesia/PT%20Semen%20Cibinong/PT%20Semen%20Cibinong%20-%20Compressed%20air%20leak%20survey%20and%20repair.pdf" TargetMode="External"/><Relationship Id="rId49" Type="http://schemas.openxmlformats.org/officeDocument/2006/relationships/hyperlink" Target="http://www.powersava.com/news.html" TargetMode="External"/><Relationship Id="rId10" Type="http://schemas.openxmlformats.org/officeDocument/2006/relationships/hyperlink" Target="http://www.oregon.gov/ENERGY/CONS/BUS/DCV/docs/DCVGuide.pdf" TargetMode="External"/><Relationship Id="rId19" Type="http://schemas.openxmlformats.org/officeDocument/2006/relationships/hyperlink" Target="http://www.northwestern.edu/equipment-inventory/propertycodes.html" TargetMode="External"/><Relationship Id="rId31" Type="http://schemas.openxmlformats.org/officeDocument/2006/relationships/hyperlink" Target="http://www.ctsavesenergy.org/files/Measure%20Life%20Report%202007.pdf" TargetMode="External"/><Relationship Id="rId44" Type="http://schemas.openxmlformats.org/officeDocument/2006/relationships/hyperlink" Target="http://www.energystar.gov/index.cfm?fuseaction=find_a_product.showProductGroup&amp;pgw_code=RF" TargetMode="External"/><Relationship Id="rId52" Type="http://schemas.openxmlformats.org/officeDocument/2006/relationships/hyperlink" Target="http://web.archive.org/web/20061006153904/http:/www.energy.ca.gov/appliances/2003rulemaking/documents/case_studies/CASE_Portable_Spa.pdf" TargetMode="External"/><Relationship Id="rId4" Type="http://schemas.openxmlformats.org/officeDocument/2006/relationships/hyperlink" Target="http://www.mid.org/rebates/business/hvac.htm" TargetMode="External"/><Relationship Id="rId9" Type="http://schemas.openxmlformats.org/officeDocument/2006/relationships/hyperlink" Target="http://www.hanford.gov/chmpmm/uploadfiles/PMM_TFC-ENG-STD-07.pdf" TargetMode="External"/><Relationship Id="rId14" Type="http://schemas.openxmlformats.org/officeDocument/2006/relationships/hyperlink" Target="http://www.greenbuildingtalk.com/Forums/tabid/53/aff/13/aft/43541/afv/topic/Default.aspx" TargetMode="External"/><Relationship Id="rId22" Type="http://schemas.openxmlformats.org/officeDocument/2006/relationships/hyperlink" Target="http://www.cascadeenergy.com/docs/Potato%20Fan%20VFDs.pdf" TargetMode="External"/><Relationship Id="rId27" Type="http://schemas.openxmlformats.org/officeDocument/2006/relationships/hyperlink" Target="http://ducts.lbl.gov/calducts.htm" TargetMode="External"/><Relationship Id="rId30" Type="http://schemas.openxmlformats.org/officeDocument/2006/relationships/hyperlink" Target="http://www.tiaxllc.com/aboutus/pdfs/ashrae_0501-03.pdf" TargetMode="External"/><Relationship Id="rId35" Type="http://schemas.openxmlformats.org/officeDocument/2006/relationships/hyperlink" Target="http://www.pge.com/includes/docs/pdfs/about/edusafety/training/pec/inforesource/heatreco.pdf" TargetMode="External"/><Relationship Id="rId43" Type="http://schemas.openxmlformats.org/officeDocument/2006/relationships/hyperlink" Target="http://www.todaysfacilitymanager.com/articles/the-hvac-factor-high-volume-low-speed-fans.php" TargetMode="External"/><Relationship Id="rId48" Type="http://schemas.openxmlformats.org/officeDocument/2006/relationships/hyperlink" Target="http://njzydz.en.alibaba.com/product/491172207-212492658/18w_CCFL_fixture_light.html" TargetMode="External"/><Relationship Id="rId8" Type="http://schemas.openxmlformats.org/officeDocument/2006/relationships/hyperlink" Target="http://www.oregon.gov/ENERGY/CONS/BUS/DCV/docs/DCVGuide.pdf" TargetMode="External"/><Relationship Id="rId51" Type="http://schemas.openxmlformats.org/officeDocument/2006/relationships/hyperlink" Target="http://www.energysavers.gov/your_home/water_heating/index.cfm/mytopic=1320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www.aquathermindustries.com/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8"/>
  <sheetViews>
    <sheetView showGridLines="0" view="pageBreakPreview" zoomScaleNormal="85" zoomScaleSheetLayoutView="100" workbookViewId="0">
      <pane xSplit="1" ySplit="6" topLeftCell="B7" activePane="bottomRight" state="frozen"/>
      <selection pane="topRight" activeCell="B1" sqref="B1"/>
      <selection pane="bottomLeft" activeCell="A6" sqref="A6"/>
      <selection pane="bottomRight" activeCell="A4" sqref="A4"/>
    </sheetView>
  </sheetViews>
  <sheetFormatPr defaultColWidth="8.88671875" defaultRowHeight="13.8" x14ac:dyDescent="0.3"/>
  <cols>
    <col min="1" max="1" width="48.109375" style="81" customWidth="1"/>
    <col min="2" max="2" width="12.33203125" style="81" customWidth="1"/>
    <col min="3" max="3" width="11.44140625" style="66" customWidth="1"/>
    <col min="4" max="4" width="12" style="67" customWidth="1"/>
    <col min="5" max="5" width="11.88671875" style="69" customWidth="1"/>
    <col min="6" max="6" width="9.6640625" style="66" customWidth="1"/>
    <col min="7" max="7" width="8.109375" style="69" customWidth="1"/>
    <col min="8" max="16384" width="8.88671875" style="69"/>
  </cols>
  <sheetData>
    <row r="1" spans="1:7" x14ac:dyDescent="0.3">
      <c r="A1" s="64" t="s">
        <v>353</v>
      </c>
      <c r="B1" s="65"/>
      <c r="E1" s="68"/>
      <c r="F1" s="69"/>
    </row>
    <row r="2" spans="1:7" x14ac:dyDescent="0.3">
      <c r="A2" s="65"/>
      <c r="B2" s="65"/>
      <c r="E2" s="68"/>
      <c r="F2" s="69"/>
    </row>
    <row r="3" spans="1:7" x14ac:dyDescent="0.3">
      <c r="A3" s="70" t="s">
        <v>30</v>
      </c>
      <c r="B3" s="65"/>
      <c r="E3" s="68"/>
    </row>
    <row r="4" spans="1:7" x14ac:dyDescent="0.3">
      <c r="A4" s="69"/>
      <c r="B4" s="69"/>
      <c r="C4" s="69"/>
      <c r="D4" s="69"/>
      <c r="F4" s="69"/>
    </row>
    <row r="5" spans="1:7" ht="15.6" x14ac:dyDescent="0.3">
      <c r="A5" s="71" t="s">
        <v>387</v>
      </c>
      <c r="B5" s="96" t="s">
        <v>388</v>
      </c>
      <c r="C5" s="96"/>
      <c r="D5" s="96"/>
      <c r="E5" s="96"/>
      <c r="F5" s="96"/>
      <c r="G5" s="96"/>
    </row>
    <row r="6" spans="1:7" ht="36" x14ac:dyDescent="0.3">
      <c r="A6" s="72" t="s">
        <v>1</v>
      </c>
      <c r="B6" s="73" t="s">
        <v>26</v>
      </c>
      <c r="C6" s="73" t="s">
        <v>0</v>
      </c>
      <c r="D6" s="73" t="s">
        <v>12</v>
      </c>
      <c r="E6" s="73" t="s">
        <v>13</v>
      </c>
      <c r="F6" s="73" t="s">
        <v>14</v>
      </c>
      <c r="G6" s="73" t="s">
        <v>289</v>
      </c>
    </row>
    <row r="7" spans="1:7" x14ac:dyDescent="0.3">
      <c r="A7" s="74" t="s">
        <v>317</v>
      </c>
      <c r="B7" s="74"/>
      <c r="C7" s="74"/>
      <c r="D7" s="74"/>
      <c r="E7" s="74"/>
      <c r="F7" s="74"/>
      <c r="G7" s="74"/>
    </row>
    <row r="8" spans="1:7" x14ac:dyDescent="0.3">
      <c r="A8" s="75" t="s">
        <v>356</v>
      </c>
      <c r="B8" s="76">
        <v>0.151</v>
      </c>
      <c r="C8" s="77">
        <v>2</v>
      </c>
      <c r="D8" s="78" t="s">
        <v>310</v>
      </c>
      <c r="E8" s="79">
        <v>11</v>
      </c>
      <c r="F8" s="77">
        <v>20</v>
      </c>
      <c r="G8" s="80">
        <v>1.1100000000000001</v>
      </c>
    </row>
    <row r="9" spans="1:7" x14ac:dyDescent="0.3">
      <c r="A9" s="75" t="s">
        <v>318</v>
      </c>
      <c r="B9" s="76">
        <v>1</v>
      </c>
      <c r="C9" s="77">
        <v>2</v>
      </c>
      <c r="D9" s="78" t="s">
        <v>371</v>
      </c>
      <c r="E9" s="79">
        <v>55.59</v>
      </c>
      <c r="F9" s="77">
        <v>18</v>
      </c>
      <c r="G9" s="80">
        <v>1.3887783717685671</v>
      </c>
    </row>
    <row r="10" spans="1:7" x14ac:dyDescent="0.3">
      <c r="A10" s="75" t="s">
        <v>357</v>
      </c>
      <c r="B10" s="76">
        <v>9.7000000000000003E-2</v>
      </c>
      <c r="C10" s="77">
        <v>2</v>
      </c>
      <c r="D10" s="78" t="s">
        <v>370</v>
      </c>
      <c r="E10" s="79">
        <v>12.9</v>
      </c>
      <c r="F10" s="77">
        <v>20</v>
      </c>
      <c r="G10" s="80">
        <v>0.61</v>
      </c>
    </row>
    <row r="11" spans="1:7" ht="24" x14ac:dyDescent="0.3">
      <c r="A11" s="75" t="s">
        <v>319</v>
      </c>
      <c r="B11" s="76">
        <v>1</v>
      </c>
      <c r="C11" s="77">
        <v>2</v>
      </c>
      <c r="D11" s="78" t="s">
        <v>309</v>
      </c>
      <c r="E11" s="79">
        <v>21.2</v>
      </c>
      <c r="F11" s="77">
        <v>25</v>
      </c>
      <c r="G11" s="80">
        <v>4.3002530650876141</v>
      </c>
    </row>
    <row r="12" spans="1:7" ht="24" x14ac:dyDescent="0.3">
      <c r="A12" s="75" t="s">
        <v>320</v>
      </c>
      <c r="B12" s="76">
        <v>1</v>
      </c>
      <c r="C12" s="77">
        <v>2</v>
      </c>
      <c r="D12" s="78" t="s">
        <v>371</v>
      </c>
      <c r="E12" s="79">
        <v>24.91</v>
      </c>
      <c r="F12" s="77">
        <v>18</v>
      </c>
      <c r="G12" s="80">
        <v>3.0992448689929604</v>
      </c>
    </row>
    <row r="13" spans="1:7" ht="24" x14ac:dyDescent="0.3">
      <c r="A13" s="75" t="s">
        <v>321</v>
      </c>
      <c r="B13" s="76">
        <v>1</v>
      </c>
      <c r="C13" s="77">
        <v>2</v>
      </c>
      <c r="D13" s="78" t="s">
        <v>377</v>
      </c>
      <c r="E13" s="79">
        <v>46.99</v>
      </c>
      <c r="F13" s="77">
        <v>25</v>
      </c>
      <c r="G13" s="80">
        <v>1.9401014041255036</v>
      </c>
    </row>
    <row r="14" spans="1:7" x14ac:dyDescent="0.3">
      <c r="A14" s="75" t="s">
        <v>24</v>
      </c>
      <c r="B14" s="76">
        <v>303.89999999999998</v>
      </c>
      <c r="C14" s="77">
        <v>1</v>
      </c>
      <c r="D14" s="78" t="s">
        <v>372</v>
      </c>
      <c r="E14" s="79">
        <v>850</v>
      </c>
      <c r="F14" s="77">
        <v>5</v>
      </c>
      <c r="G14" s="80">
        <v>10.825925062502471</v>
      </c>
    </row>
    <row r="15" spans="1:7" x14ac:dyDescent="0.3">
      <c r="A15" s="75" t="s">
        <v>322</v>
      </c>
      <c r="B15" s="76">
        <v>1</v>
      </c>
      <c r="C15" s="77">
        <v>1</v>
      </c>
      <c r="D15" s="78" t="s">
        <v>377</v>
      </c>
      <c r="E15" s="79">
        <v>24.25</v>
      </c>
      <c r="F15" s="77">
        <v>15</v>
      </c>
      <c r="G15" s="80">
        <v>2.8561929827318018</v>
      </c>
    </row>
    <row r="16" spans="1:7" x14ac:dyDescent="0.3">
      <c r="A16" s="75" t="s">
        <v>25</v>
      </c>
      <c r="B16" s="76">
        <v>1</v>
      </c>
      <c r="C16" s="77">
        <v>1</v>
      </c>
      <c r="D16" s="78" t="s">
        <v>373</v>
      </c>
      <c r="E16" s="79">
        <v>47.63</v>
      </c>
      <c r="F16" s="77">
        <v>20</v>
      </c>
      <c r="G16" s="80">
        <v>1.7170182808114995</v>
      </c>
    </row>
    <row r="17" spans="1:7" x14ac:dyDescent="0.3">
      <c r="A17" s="75" t="s">
        <v>358</v>
      </c>
      <c r="B17" s="76">
        <v>7.0000000000000007E-2</v>
      </c>
      <c r="C17" s="77">
        <v>1</v>
      </c>
      <c r="D17" s="78" t="s">
        <v>370</v>
      </c>
      <c r="E17" s="79">
        <v>0.85</v>
      </c>
      <c r="F17" s="77">
        <v>15</v>
      </c>
      <c r="G17" s="80">
        <v>5.7039853978673367</v>
      </c>
    </row>
    <row r="18" spans="1:7" x14ac:dyDescent="0.3">
      <c r="A18" s="75" t="s">
        <v>359</v>
      </c>
      <c r="B18" s="76">
        <v>7.0000000000000007E-2</v>
      </c>
      <c r="C18" s="77">
        <v>1</v>
      </c>
      <c r="D18" s="78" t="s">
        <v>370</v>
      </c>
      <c r="E18" s="79">
        <v>1.8</v>
      </c>
      <c r="F18" s="77">
        <v>15</v>
      </c>
      <c r="G18" s="80">
        <v>2.6935486601040197</v>
      </c>
    </row>
    <row r="19" spans="1:7" x14ac:dyDescent="0.3">
      <c r="A19" s="75" t="s">
        <v>360</v>
      </c>
      <c r="B19" s="76">
        <v>2E-3</v>
      </c>
      <c r="C19" s="77">
        <v>1</v>
      </c>
      <c r="D19" s="78" t="s">
        <v>375</v>
      </c>
      <c r="E19" s="79">
        <v>0.02</v>
      </c>
      <c r="F19" s="77">
        <v>15</v>
      </c>
      <c r="G19" s="80">
        <v>6.9262679831246201</v>
      </c>
    </row>
    <row r="20" spans="1:7" x14ac:dyDescent="0.3">
      <c r="A20" s="75" t="s">
        <v>323</v>
      </c>
      <c r="B20" s="76">
        <v>1</v>
      </c>
      <c r="C20" s="77">
        <v>1</v>
      </c>
      <c r="D20" s="78" t="s">
        <v>377</v>
      </c>
      <c r="E20" s="79">
        <v>5.86</v>
      </c>
      <c r="F20" s="77">
        <v>5</v>
      </c>
      <c r="G20" s="80">
        <v>5.1672042195076644</v>
      </c>
    </row>
    <row r="21" spans="1:7" x14ac:dyDescent="0.3">
      <c r="A21" s="75" t="s">
        <v>324</v>
      </c>
      <c r="B21" s="76">
        <v>1</v>
      </c>
      <c r="C21" s="77">
        <v>1</v>
      </c>
      <c r="D21" s="78" t="s">
        <v>377</v>
      </c>
      <c r="E21" s="79">
        <v>14.43</v>
      </c>
      <c r="F21" s="77">
        <v>15</v>
      </c>
      <c r="G21" s="80">
        <v>4.7999085122138743</v>
      </c>
    </row>
    <row r="22" spans="1:7" x14ac:dyDescent="0.3">
      <c r="A22" s="74" t="s">
        <v>307</v>
      </c>
      <c r="B22" s="74"/>
      <c r="C22" s="74"/>
      <c r="D22" s="74"/>
      <c r="E22" s="74"/>
      <c r="F22" s="74"/>
      <c r="G22" s="74"/>
    </row>
    <row r="23" spans="1:7" x14ac:dyDescent="0.3">
      <c r="A23" s="75" t="s">
        <v>356</v>
      </c>
      <c r="B23" s="76">
        <v>0.151</v>
      </c>
      <c r="C23" s="77">
        <v>2</v>
      </c>
      <c r="D23" s="78" t="s">
        <v>310</v>
      </c>
      <c r="E23" s="79">
        <v>11.13</v>
      </c>
      <c r="F23" s="77">
        <v>20</v>
      </c>
      <c r="G23" s="80">
        <v>1.1100000000000001</v>
      </c>
    </row>
    <row r="24" spans="1:7" ht="24" x14ac:dyDescent="0.3">
      <c r="A24" s="75" t="s">
        <v>320</v>
      </c>
      <c r="B24" s="76">
        <v>1</v>
      </c>
      <c r="C24" s="77">
        <v>2</v>
      </c>
      <c r="D24" s="78" t="s">
        <v>369</v>
      </c>
      <c r="E24" s="79">
        <v>24.9</v>
      </c>
      <c r="F24" s="77">
        <v>18</v>
      </c>
      <c r="G24" s="80">
        <v>3.1004895456471746</v>
      </c>
    </row>
    <row r="25" spans="1:7" x14ac:dyDescent="0.3">
      <c r="A25" s="75" t="s">
        <v>357</v>
      </c>
      <c r="B25" s="76">
        <v>9.7000000000000003E-2</v>
      </c>
      <c r="C25" s="77">
        <v>2</v>
      </c>
      <c r="D25" s="78" t="s">
        <v>370</v>
      </c>
      <c r="E25" s="79">
        <v>13</v>
      </c>
      <c r="F25" s="77">
        <v>20</v>
      </c>
      <c r="G25" s="80">
        <v>0.61</v>
      </c>
    </row>
    <row r="26" spans="1:7" x14ac:dyDescent="0.3">
      <c r="A26" s="75" t="s">
        <v>323</v>
      </c>
      <c r="B26" s="76">
        <v>1</v>
      </c>
      <c r="C26" s="77">
        <v>1</v>
      </c>
      <c r="D26" s="78" t="s">
        <v>377</v>
      </c>
      <c r="E26" s="79">
        <v>5.86</v>
      </c>
      <c r="F26" s="77">
        <v>5</v>
      </c>
      <c r="G26" s="80">
        <v>5.1672042195076644</v>
      </c>
    </row>
    <row r="27" spans="1:7" x14ac:dyDescent="0.3">
      <c r="A27" s="75" t="s">
        <v>326</v>
      </c>
      <c r="B27" s="76">
        <v>1</v>
      </c>
      <c r="C27" s="77">
        <v>1</v>
      </c>
      <c r="D27" s="78" t="s">
        <v>371</v>
      </c>
      <c r="E27" s="79">
        <v>24.9</v>
      </c>
      <c r="F27" s="77">
        <v>20</v>
      </c>
      <c r="G27" s="80">
        <v>3.2844008319297888</v>
      </c>
    </row>
    <row r="28" spans="1:7" x14ac:dyDescent="0.3">
      <c r="A28" s="75" t="s">
        <v>361</v>
      </c>
      <c r="B28" s="76">
        <v>303.89999999999998</v>
      </c>
      <c r="C28" s="77">
        <v>1</v>
      </c>
      <c r="D28" s="78" t="s">
        <v>372</v>
      </c>
      <c r="E28" s="79">
        <v>850</v>
      </c>
      <c r="F28" s="77">
        <v>5</v>
      </c>
      <c r="G28" s="80">
        <v>10.825925062502471</v>
      </c>
    </row>
    <row r="29" spans="1:7" x14ac:dyDescent="0.3">
      <c r="A29" s="75" t="s">
        <v>322</v>
      </c>
      <c r="B29" s="76">
        <v>1</v>
      </c>
      <c r="C29" s="77">
        <v>1</v>
      </c>
      <c r="D29" s="78" t="s">
        <v>373</v>
      </c>
      <c r="E29" s="79">
        <v>14.05</v>
      </c>
      <c r="F29" s="77">
        <v>15</v>
      </c>
      <c r="G29" s="80">
        <v>4.929728101868057</v>
      </c>
    </row>
    <row r="30" spans="1:7" x14ac:dyDescent="0.3">
      <c r="A30" s="75" t="s">
        <v>25</v>
      </c>
      <c r="B30" s="76">
        <v>1</v>
      </c>
      <c r="C30" s="77">
        <v>1</v>
      </c>
      <c r="D30" s="78" t="s">
        <v>373</v>
      </c>
      <c r="E30" s="79">
        <v>47.63</v>
      </c>
      <c r="F30" s="77">
        <v>20</v>
      </c>
      <c r="G30" s="80">
        <v>1.7170182808114995</v>
      </c>
    </row>
    <row r="31" spans="1:7" x14ac:dyDescent="0.3">
      <c r="A31" s="75" t="s">
        <v>362</v>
      </c>
      <c r="B31" s="76">
        <v>7.0000000000000007E-2</v>
      </c>
      <c r="C31" s="77">
        <v>1</v>
      </c>
      <c r="D31" s="78" t="s">
        <v>370</v>
      </c>
      <c r="E31" s="79">
        <v>0.85</v>
      </c>
      <c r="F31" s="77">
        <v>15</v>
      </c>
      <c r="G31" s="80">
        <v>5.7039853978673367</v>
      </c>
    </row>
    <row r="32" spans="1:7" x14ac:dyDescent="0.3">
      <c r="A32" s="75" t="s">
        <v>363</v>
      </c>
      <c r="B32" s="76">
        <v>7.0000000000000007E-2</v>
      </c>
      <c r="C32" s="77">
        <v>1</v>
      </c>
      <c r="D32" s="78" t="s">
        <v>370</v>
      </c>
      <c r="E32" s="79">
        <v>1.8</v>
      </c>
      <c r="F32" s="77">
        <v>15</v>
      </c>
      <c r="G32" s="80">
        <v>2.6935486601040197</v>
      </c>
    </row>
    <row r="33" spans="1:7" x14ac:dyDescent="0.3">
      <c r="A33" s="75" t="s">
        <v>327</v>
      </c>
      <c r="B33" s="76">
        <v>1</v>
      </c>
      <c r="C33" s="77">
        <v>1</v>
      </c>
      <c r="D33" s="78" t="s">
        <v>373</v>
      </c>
      <c r="E33" s="79">
        <v>25</v>
      </c>
      <c r="F33" s="77">
        <v>10</v>
      </c>
      <c r="G33" s="80">
        <v>12.95</v>
      </c>
    </row>
    <row r="34" spans="1:7" x14ac:dyDescent="0.3">
      <c r="A34" s="75" t="s">
        <v>328</v>
      </c>
      <c r="B34" s="76">
        <v>1</v>
      </c>
      <c r="C34" s="77">
        <v>1</v>
      </c>
      <c r="D34" s="78" t="s">
        <v>371</v>
      </c>
      <c r="E34" s="79">
        <v>4.0599999999999996</v>
      </c>
      <c r="F34" s="77">
        <v>10</v>
      </c>
      <c r="G34" s="80">
        <v>2.1</v>
      </c>
    </row>
    <row r="35" spans="1:7" x14ac:dyDescent="0.3">
      <c r="A35" s="75" t="s">
        <v>329</v>
      </c>
      <c r="B35" s="76">
        <v>1</v>
      </c>
      <c r="C35" s="77">
        <v>1</v>
      </c>
      <c r="D35" s="78" t="s">
        <v>308</v>
      </c>
      <c r="E35" s="79">
        <v>34.380000000000003</v>
      </c>
      <c r="F35" s="77">
        <v>10</v>
      </c>
      <c r="G35" s="80">
        <v>1.5288313487985179</v>
      </c>
    </row>
    <row r="36" spans="1:7" x14ac:dyDescent="0.3">
      <c r="A36" s="75" t="s">
        <v>330</v>
      </c>
      <c r="B36" s="76">
        <v>1</v>
      </c>
      <c r="C36" s="77">
        <v>1</v>
      </c>
      <c r="D36" s="78" t="s">
        <v>308</v>
      </c>
      <c r="E36" s="79">
        <v>34.29</v>
      </c>
      <c r="F36" s="77">
        <v>5</v>
      </c>
      <c r="G36" s="80">
        <v>1.532844029504026</v>
      </c>
    </row>
    <row r="37" spans="1:7" x14ac:dyDescent="0.3">
      <c r="A37" s="75" t="s">
        <v>331</v>
      </c>
      <c r="B37" s="76">
        <v>1</v>
      </c>
      <c r="C37" s="77">
        <v>1</v>
      </c>
      <c r="D37" s="78" t="s">
        <v>374</v>
      </c>
      <c r="E37" s="79">
        <v>20.399999999999999</v>
      </c>
      <c r="F37" s="77">
        <v>15</v>
      </c>
      <c r="G37" s="80">
        <v>3.3952294034924608</v>
      </c>
    </row>
    <row r="38" spans="1:7" x14ac:dyDescent="0.3">
      <c r="A38" s="75" t="s">
        <v>364</v>
      </c>
      <c r="B38" s="76">
        <v>39.6</v>
      </c>
      <c r="C38" s="77">
        <v>1</v>
      </c>
      <c r="D38" s="78" t="s">
        <v>370</v>
      </c>
      <c r="E38" s="79">
        <v>650</v>
      </c>
      <c r="F38" s="77">
        <v>15</v>
      </c>
      <c r="G38" s="80">
        <v>4.2196955712574624</v>
      </c>
    </row>
    <row r="39" spans="1:7" x14ac:dyDescent="0.3">
      <c r="A39" s="75" t="s">
        <v>365</v>
      </c>
      <c r="B39" s="76">
        <v>1.05</v>
      </c>
      <c r="C39" s="77">
        <v>1</v>
      </c>
      <c r="D39" s="78" t="s">
        <v>370</v>
      </c>
      <c r="E39" s="79">
        <v>5</v>
      </c>
      <c r="F39" s="77">
        <v>15</v>
      </c>
      <c r="G39" s="80">
        <v>15.23778956287417</v>
      </c>
    </row>
    <row r="40" spans="1:7" x14ac:dyDescent="0.3">
      <c r="A40" s="75" t="s">
        <v>360</v>
      </c>
      <c r="B40" s="76">
        <v>2E-3</v>
      </c>
      <c r="C40" s="77">
        <v>1</v>
      </c>
      <c r="D40" s="78" t="s">
        <v>375</v>
      </c>
      <c r="E40" s="79">
        <v>0.02</v>
      </c>
      <c r="F40" s="77">
        <v>15</v>
      </c>
      <c r="G40" s="80">
        <v>6.9262679831246201</v>
      </c>
    </row>
    <row r="41" spans="1:7" x14ac:dyDescent="0.3">
      <c r="A41" s="75" t="s">
        <v>366</v>
      </c>
      <c r="B41" s="76">
        <v>0.105</v>
      </c>
      <c r="C41" s="77">
        <v>1</v>
      </c>
      <c r="D41" s="78" t="s">
        <v>370</v>
      </c>
      <c r="E41" s="79">
        <v>0.65</v>
      </c>
      <c r="F41" s="77">
        <v>15</v>
      </c>
      <c r="G41" s="80">
        <v>11.188586741970541</v>
      </c>
    </row>
    <row r="42" spans="1:7" x14ac:dyDescent="0.3">
      <c r="A42" s="75" t="s">
        <v>367</v>
      </c>
      <c r="B42" s="76">
        <v>4.2</v>
      </c>
      <c r="C42" s="77">
        <v>1</v>
      </c>
      <c r="D42" s="78" t="s">
        <v>376</v>
      </c>
      <c r="E42" s="79">
        <v>75</v>
      </c>
      <c r="F42" s="77">
        <v>15</v>
      </c>
      <c r="G42" s="80">
        <v>3.8787100705497886</v>
      </c>
    </row>
    <row r="43" spans="1:7" x14ac:dyDescent="0.3">
      <c r="A43" s="75" t="s">
        <v>368</v>
      </c>
      <c r="B43" s="76">
        <v>0.7</v>
      </c>
      <c r="C43" s="77">
        <v>1</v>
      </c>
      <c r="D43" s="78" t="s">
        <v>376</v>
      </c>
      <c r="E43" s="79">
        <v>2</v>
      </c>
      <c r="F43" s="77">
        <v>15</v>
      </c>
      <c r="G43" s="80">
        <v>24.241937940936165</v>
      </c>
    </row>
    <row r="44" spans="1:7" x14ac:dyDescent="0.3">
      <c r="A44" s="74" t="s">
        <v>332</v>
      </c>
      <c r="B44" s="74"/>
      <c r="C44" s="74"/>
      <c r="D44" s="74"/>
      <c r="E44" s="74"/>
      <c r="F44" s="74"/>
      <c r="G44" s="74"/>
    </row>
    <row r="45" spans="1:7" x14ac:dyDescent="0.3">
      <c r="A45" s="75" t="s">
        <v>333</v>
      </c>
      <c r="B45" s="76">
        <v>1</v>
      </c>
      <c r="C45" s="77">
        <v>2</v>
      </c>
      <c r="D45" s="78" t="s">
        <v>336</v>
      </c>
      <c r="E45" s="79">
        <v>19.309999999999999</v>
      </c>
      <c r="F45" s="77">
        <v>18</v>
      </c>
      <c r="G45" s="80">
        <v>3.9980419309484541</v>
      </c>
    </row>
    <row r="46" spans="1:7" x14ac:dyDescent="0.3">
      <c r="A46" s="75" t="s">
        <v>334</v>
      </c>
      <c r="B46" s="76">
        <v>1</v>
      </c>
      <c r="C46" s="77">
        <v>2</v>
      </c>
      <c r="D46" s="78" t="s">
        <v>336</v>
      </c>
      <c r="E46" s="79">
        <v>65.27</v>
      </c>
      <c r="F46" s="77">
        <v>22</v>
      </c>
      <c r="G46" s="80">
        <v>1.3154934873018878</v>
      </c>
    </row>
    <row r="47" spans="1:7" x14ac:dyDescent="0.3">
      <c r="A47" s="75" t="s">
        <v>21</v>
      </c>
      <c r="B47" s="76">
        <v>1</v>
      </c>
      <c r="C47" s="77">
        <v>2</v>
      </c>
      <c r="D47" s="78" t="s">
        <v>336</v>
      </c>
      <c r="E47" s="79">
        <v>18.829999999999998</v>
      </c>
      <c r="F47" s="77">
        <v>17</v>
      </c>
      <c r="G47" s="80">
        <v>3.9674302428611949</v>
      </c>
    </row>
    <row r="48" spans="1:7" x14ac:dyDescent="0.3">
      <c r="A48" s="75" t="s">
        <v>20</v>
      </c>
      <c r="B48" s="76">
        <v>1</v>
      </c>
      <c r="C48" s="77">
        <v>1</v>
      </c>
      <c r="D48" s="78" t="s">
        <v>336</v>
      </c>
      <c r="E48" s="79">
        <v>501.67</v>
      </c>
      <c r="F48" s="77">
        <v>20</v>
      </c>
      <c r="G48" s="80">
        <v>0.16301867904210282</v>
      </c>
    </row>
    <row r="49" spans="1:7" x14ac:dyDescent="0.3">
      <c r="A49" s="75" t="s">
        <v>22</v>
      </c>
      <c r="B49" s="76">
        <v>1</v>
      </c>
      <c r="C49" s="77">
        <v>1</v>
      </c>
      <c r="D49" s="78" t="s">
        <v>336</v>
      </c>
      <c r="E49" s="79">
        <v>16.54</v>
      </c>
      <c r="F49" s="77">
        <v>20</v>
      </c>
      <c r="G49" s="80">
        <v>4.9444728364602017</v>
      </c>
    </row>
    <row r="50" spans="1:7" x14ac:dyDescent="0.3">
      <c r="A50" s="75" t="s">
        <v>23</v>
      </c>
      <c r="B50" s="76">
        <v>1</v>
      </c>
      <c r="C50" s="77">
        <v>1</v>
      </c>
      <c r="D50" s="78" t="s">
        <v>336</v>
      </c>
      <c r="E50" s="79">
        <v>11.16</v>
      </c>
      <c r="F50" s="77">
        <v>20</v>
      </c>
      <c r="G50" s="80">
        <v>7.3280986303809801</v>
      </c>
    </row>
    <row r="51" spans="1:7" x14ac:dyDescent="0.3">
      <c r="A51" s="75" t="s">
        <v>335</v>
      </c>
      <c r="B51" s="76">
        <v>1</v>
      </c>
      <c r="C51" s="77">
        <v>1</v>
      </c>
      <c r="D51" s="78" t="s">
        <v>336</v>
      </c>
      <c r="E51" s="79">
        <v>163.93</v>
      </c>
      <c r="F51" s="77">
        <v>20</v>
      </c>
      <c r="G51" s="80">
        <v>0.49888111215184361</v>
      </c>
    </row>
    <row r="52" spans="1:7" x14ac:dyDescent="0.3">
      <c r="A52" s="75" t="s">
        <v>325</v>
      </c>
      <c r="B52" s="76">
        <v>1</v>
      </c>
      <c r="C52" s="77">
        <v>1</v>
      </c>
      <c r="D52" s="78" t="s">
        <v>336</v>
      </c>
      <c r="E52" s="79">
        <v>59.01</v>
      </c>
      <c r="F52" s="77">
        <v>20</v>
      </c>
      <c r="G52" s="80">
        <v>1.3858935894772366</v>
      </c>
    </row>
    <row r="53" spans="1:7" x14ac:dyDescent="0.3">
      <c r="A53" s="74" t="s">
        <v>5</v>
      </c>
      <c r="B53" s="74"/>
      <c r="C53" s="74"/>
      <c r="D53" s="74"/>
      <c r="E53" s="74"/>
      <c r="F53" s="74"/>
      <c r="G53" s="74"/>
    </row>
    <row r="54" spans="1:7" x14ac:dyDescent="0.3">
      <c r="A54" s="75" t="s">
        <v>6</v>
      </c>
      <c r="B54" s="76">
        <v>840</v>
      </c>
      <c r="C54" s="77">
        <v>2</v>
      </c>
      <c r="D54" s="78" t="s">
        <v>371</v>
      </c>
      <c r="E54" s="79">
        <v>166226.4</v>
      </c>
      <c r="F54" s="77">
        <v>30</v>
      </c>
      <c r="G54" s="80">
        <v>0.49564418993483617</v>
      </c>
    </row>
    <row r="55" spans="1:7" x14ac:dyDescent="0.3">
      <c r="A55" s="75" t="s">
        <v>7</v>
      </c>
      <c r="B55" s="76">
        <v>11.4</v>
      </c>
      <c r="C55" s="77">
        <v>2</v>
      </c>
      <c r="D55" s="78" t="s">
        <v>311</v>
      </c>
      <c r="E55" s="79">
        <v>954.08</v>
      </c>
      <c r="F55" s="77">
        <v>19.999999999999996</v>
      </c>
      <c r="G55" s="80">
        <v>0.97718222806430255</v>
      </c>
    </row>
    <row r="56" spans="1:7" x14ac:dyDescent="0.3">
      <c r="A56" s="75" t="s">
        <v>303</v>
      </c>
      <c r="B56" s="76">
        <v>15.316000000000001</v>
      </c>
      <c r="C56" s="77">
        <v>1</v>
      </c>
      <c r="D56" s="78" t="s">
        <v>312</v>
      </c>
      <c r="E56" s="79">
        <v>505.68</v>
      </c>
      <c r="F56" s="77">
        <v>20</v>
      </c>
      <c r="G56" s="80">
        <v>2.4769947204392735</v>
      </c>
    </row>
    <row r="57" spans="1:7" x14ac:dyDescent="0.3">
      <c r="A57" s="75" t="s">
        <v>304</v>
      </c>
      <c r="B57" s="76">
        <v>123.42067705892569</v>
      </c>
      <c r="C57" s="77">
        <v>1</v>
      </c>
      <c r="D57" s="78" t="s">
        <v>313</v>
      </c>
      <c r="E57" s="79">
        <v>100</v>
      </c>
      <c r="F57" s="77">
        <v>20</v>
      </c>
      <c r="G57" s="80">
        <v>100.93538062800869</v>
      </c>
    </row>
    <row r="58" spans="1:7" x14ac:dyDescent="0.3">
      <c r="A58" s="75" t="s">
        <v>305</v>
      </c>
      <c r="B58" s="76">
        <v>3.57</v>
      </c>
      <c r="C58" s="77">
        <v>1</v>
      </c>
      <c r="D58" s="78" t="s">
        <v>312</v>
      </c>
      <c r="E58" s="79">
        <v>348.95</v>
      </c>
      <c r="F58" s="77">
        <v>20</v>
      </c>
      <c r="G58" s="80">
        <v>0.83668216980293664</v>
      </c>
    </row>
    <row r="59" spans="1:7" x14ac:dyDescent="0.3">
      <c r="A59" s="75" t="s">
        <v>378</v>
      </c>
      <c r="B59" s="76">
        <v>40.200000000000003</v>
      </c>
      <c r="C59" s="77">
        <v>1</v>
      </c>
      <c r="D59" s="78" t="s">
        <v>379</v>
      </c>
      <c r="E59" s="79">
        <v>2857</v>
      </c>
      <c r="F59" s="77">
        <v>20</v>
      </c>
      <c r="G59" s="80">
        <v>1.150724376879622</v>
      </c>
    </row>
    <row r="60" spans="1:7" x14ac:dyDescent="0.3">
      <c r="A60" s="74" t="s">
        <v>2</v>
      </c>
      <c r="B60" s="74"/>
      <c r="C60" s="74"/>
      <c r="D60" s="74"/>
      <c r="E60" s="74"/>
      <c r="F60" s="74"/>
      <c r="G60" s="74"/>
    </row>
    <row r="61" spans="1:7" x14ac:dyDescent="0.3">
      <c r="A61" s="75" t="s">
        <v>3</v>
      </c>
      <c r="B61" s="76">
        <v>37.160337866682774</v>
      </c>
      <c r="C61" s="77">
        <v>2</v>
      </c>
      <c r="D61" s="78" t="s">
        <v>315</v>
      </c>
      <c r="E61" s="79">
        <v>75</v>
      </c>
      <c r="F61" s="77">
        <v>15</v>
      </c>
      <c r="G61" s="80">
        <v>34.317661121079794</v>
      </c>
    </row>
    <row r="62" spans="1:7" x14ac:dyDescent="0.3">
      <c r="A62" s="75" t="s">
        <v>4</v>
      </c>
      <c r="B62" s="76">
        <v>2.3199999999999998</v>
      </c>
      <c r="C62" s="77">
        <v>2</v>
      </c>
      <c r="D62" s="78" t="s">
        <v>314</v>
      </c>
      <c r="E62" s="79">
        <v>107.91046666666665</v>
      </c>
      <c r="F62" s="77">
        <v>18</v>
      </c>
      <c r="G62" s="80">
        <v>1.6597933973004722</v>
      </c>
    </row>
    <row r="63" spans="1:7" x14ac:dyDescent="0.3">
      <c r="A63" s="75" t="s">
        <v>306</v>
      </c>
      <c r="B63" s="76">
        <v>8.3450000000000006</v>
      </c>
      <c r="C63" s="77">
        <v>1</v>
      </c>
      <c r="D63" s="78" t="s">
        <v>315</v>
      </c>
      <c r="E63" s="79">
        <v>375</v>
      </c>
      <c r="F63" s="77">
        <v>15</v>
      </c>
      <c r="G63" s="80">
        <v>1.5413255018446657</v>
      </c>
    </row>
    <row r="64" spans="1:7" x14ac:dyDescent="0.3">
      <c r="A64" s="74" t="s">
        <v>8</v>
      </c>
      <c r="B64" s="74"/>
      <c r="C64" s="74"/>
      <c r="D64" s="74"/>
      <c r="E64" s="74"/>
      <c r="F64" s="74"/>
      <c r="G64" s="74"/>
    </row>
    <row r="65" spans="1:7" x14ac:dyDescent="0.3">
      <c r="A65" s="75" t="s">
        <v>9</v>
      </c>
      <c r="B65" s="76">
        <v>20.754454896451261</v>
      </c>
      <c r="C65" s="77">
        <v>1</v>
      </c>
      <c r="D65" s="78" t="s">
        <v>315</v>
      </c>
      <c r="E65" s="79">
        <v>49.708999999999996</v>
      </c>
      <c r="F65" s="77">
        <v>9</v>
      </c>
      <c r="G65" s="80">
        <v>20.296663920246818</v>
      </c>
    </row>
    <row r="66" spans="1:7" x14ac:dyDescent="0.3">
      <c r="A66" s="75" t="s">
        <v>10</v>
      </c>
      <c r="B66" s="76">
        <v>1.3715725042957643</v>
      </c>
      <c r="C66" s="77">
        <v>1</v>
      </c>
      <c r="D66" s="78" t="s">
        <v>315</v>
      </c>
      <c r="E66" s="79">
        <v>1.19</v>
      </c>
      <c r="F66" s="77">
        <v>15</v>
      </c>
      <c r="G66" s="80">
        <v>79.99805307495032</v>
      </c>
    </row>
    <row r="67" spans="1:7" x14ac:dyDescent="0.3">
      <c r="A67" s="75" t="s">
        <v>11</v>
      </c>
      <c r="B67" s="76">
        <v>3.38</v>
      </c>
      <c r="C67" s="77">
        <v>1</v>
      </c>
      <c r="D67" s="78" t="s">
        <v>316</v>
      </c>
      <c r="E67" s="79">
        <v>12.77</v>
      </c>
      <c r="F67" s="77">
        <v>16.666666666666664</v>
      </c>
      <c r="G67" s="80">
        <v>19.579241716972486</v>
      </c>
    </row>
    <row r="68" spans="1:7" x14ac:dyDescent="0.3">
      <c r="A68" s="75" t="s">
        <v>354</v>
      </c>
      <c r="B68" s="76">
        <v>4.4999999999999998E-2</v>
      </c>
      <c r="C68" s="77">
        <v>2</v>
      </c>
      <c r="D68" s="78" t="s">
        <v>315</v>
      </c>
      <c r="E68" s="79">
        <v>0.3</v>
      </c>
      <c r="F68" s="77">
        <v>15</v>
      </c>
      <c r="G68" s="80">
        <v>13.018317209138759</v>
      </c>
    </row>
    <row r="69" spans="1:7" x14ac:dyDescent="0.3">
      <c r="A69" s="74" t="s">
        <v>355</v>
      </c>
      <c r="B69" s="74"/>
      <c r="C69" s="74"/>
      <c r="D69" s="74"/>
      <c r="E69" s="74"/>
      <c r="F69" s="74"/>
      <c r="G69" s="74"/>
    </row>
    <row r="70" spans="1:7" x14ac:dyDescent="0.3">
      <c r="A70" s="75" t="s">
        <v>380</v>
      </c>
      <c r="B70" s="76">
        <v>0.33900000000000002</v>
      </c>
      <c r="C70" s="77">
        <v>1</v>
      </c>
      <c r="D70" s="78" t="s">
        <v>384</v>
      </c>
      <c r="E70" s="79">
        <v>12</v>
      </c>
      <c r="F70" s="77">
        <v>20</v>
      </c>
      <c r="G70" s="80">
        <v>2.3103296552002117</v>
      </c>
    </row>
    <row r="71" spans="1:7" x14ac:dyDescent="0.3">
      <c r="A71" s="75" t="s">
        <v>381</v>
      </c>
      <c r="B71" s="76">
        <v>0.129</v>
      </c>
      <c r="C71" s="77">
        <v>1</v>
      </c>
      <c r="D71" s="78" t="s">
        <v>384</v>
      </c>
      <c r="E71" s="79">
        <v>2.5</v>
      </c>
      <c r="F71" s="77">
        <v>5</v>
      </c>
      <c r="G71" s="80">
        <v>1.5624385430778491</v>
      </c>
    </row>
    <row r="72" spans="1:7" x14ac:dyDescent="0.3">
      <c r="A72" s="75" t="s">
        <v>382</v>
      </c>
      <c r="B72" s="76">
        <v>0.34799999999999998</v>
      </c>
      <c r="C72" s="77">
        <v>1</v>
      </c>
      <c r="D72" s="78" t="s">
        <v>385</v>
      </c>
      <c r="E72" s="79">
        <v>18</v>
      </c>
      <c r="F72" s="77">
        <v>15</v>
      </c>
      <c r="G72" s="80">
        <v>1.3390784767374266</v>
      </c>
    </row>
    <row r="73" spans="1:7" x14ac:dyDescent="0.3">
      <c r="A73" s="75" t="s">
        <v>383</v>
      </c>
      <c r="B73" s="76">
        <v>1.3599999999999999E-2</v>
      </c>
      <c r="C73" s="77">
        <v>1</v>
      </c>
      <c r="D73" s="78" t="s">
        <v>384</v>
      </c>
      <c r="E73" s="79">
        <v>0.11</v>
      </c>
      <c r="F73" s="77">
        <v>5</v>
      </c>
      <c r="G73" s="80">
        <v>8.8152501603404279</v>
      </c>
    </row>
    <row r="74" spans="1:7" x14ac:dyDescent="0.3">
      <c r="B74" s="63"/>
    </row>
    <row r="75" spans="1:7" x14ac:dyDescent="0.3">
      <c r="B75" s="63"/>
    </row>
    <row r="76" spans="1:7" x14ac:dyDescent="0.3">
      <c r="B76" s="63"/>
    </row>
    <row r="77" spans="1:7" x14ac:dyDescent="0.3">
      <c r="B77" s="63"/>
    </row>
    <row r="78" spans="1:7" x14ac:dyDescent="0.3">
      <c r="B78" s="63"/>
    </row>
  </sheetData>
  <mergeCells count="1">
    <mergeCell ref="B5:G5"/>
  </mergeCells>
  <conditionalFormatting sqref="B70:B73">
    <cfRule type="expression" dxfId="41" priority="7" stopIfTrue="1">
      <formula>$B70="Yes"</formula>
    </cfRule>
  </conditionalFormatting>
  <conditionalFormatting sqref="B65:B68">
    <cfRule type="expression" dxfId="40" priority="6" stopIfTrue="1">
      <formula>$B65="Yes"</formula>
    </cfRule>
  </conditionalFormatting>
  <conditionalFormatting sqref="B61:B63">
    <cfRule type="expression" dxfId="39" priority="5" stopIfTrue="1">
      <formula>$B61="Yes"</formula>
    </cfRule>
  </conditionalFormatting>
  <conditionalFormatting sqref="B54:B59">
    <cfRule type="expression" dxfId="38" priority="4" stopIfTrue="1">
      <formula>$B54="Yes"</formula>
    </cfRule>
  </conditionalFormatting>
  <conditionalFormatting sqref="B45:B52">
    <cfRule type="expression" dxfId="37" priority="3" stopIfTrue="1">
      <formula>$B45="Yes"</formula>
    </cfRule>
  </conditionalFormatting>
  <conditionalFormatting sqref="B23:B43">
    <cfRule type="expression" dxfId="36" priority="2" stopIfTrue="1">
      <formula>$B23="Yes"</formula>
    </cfRule>
  </conditionalFormatting>
  <conditionalFormatting sqref="B8:B21">
    <cfRule type="expression" dxfId="35" priority="1" stopIfTrue="1">
      <formula>$B8="Yes"</formula>
    </cfRule>
  </conditionalFormatting>
  <pageMargins left="0.7" right="0.7" top="0.75" bottom="0.75" header="0.3" footer="0.3"/>
  <pageSetup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4"/>
  <sheetViews>
    <sheetView showGridLines="0" view="pageBreakPreview" zoomScaleNormal="100" zoomScaleSheetLayoutView="100" workbookViewId="0">
      <pane xSplit="1" ySplit="7" topLeftCell="B44" activePane="bottomRight" state="frozen"/>
      <selection activeCell="A22" sqref="A22:G22"/>
      <selection pane="topRight" activeCell="A22" sqref="A22:G22"/>
      <selection pane="bottomLeft" activeCell="A22" sqref="A22:G22"/>
      <selection pane="bottomRight" sqref="A1:XFD1048576"/>
    </sheetView>
  </sheetViews>
  <sheetFormatPr defaultColWidth="8.88671875" defaultRowHeight="13.8" x14ac:dyDescent="0.3"/>
  <cols>
    <col min="1" max="1" width="35.6640625" style="81" customWidth="1"/>
    <col min="2" max="2" width="8.6640625" style="66" customWidth="1"/>
    <col min="3" max="3" width="11.88671875" style="66" customWidth="1"/>
    <col min="4" max="5" width="8.6640625" style="66" customWidth="1"/>
    <col min="6" max="6" width="11.44140625" style="66" customWidth="1"/>
    <col min="7" max="7" width="12.44140625" style="66" customWidth="1"/>
    <col min="8" max="8" width="12.6640625" style="66" customWidth="1"/>
    <col min="9" max="9" width="10.5546875" style="66" customWidth="1"/>
    <col min="10" max="10" width="15.33203125" style="66" customWidth="1"/>
    <col min="11" max="11" width="9.88671875" style="66" customWidth="1"/>
    <col min="12" max="12" width="13.33203125" style="66" customWidth="1"/>
    <col min="13" max="13" width="12.6640625" style="66" customWidth="1"/>
    <col min="14" max="14" width="9.5546875" style="66" customWidth="1"/>
    <col min="15" max="15" width="8.6640625" style="66" customWidth="1"/>
    <col min="16" max="16384" width="8.88671875" style="69"/>
  </cols>
  <sheetData>
    <row r="1" spans="1:15" x14ac:dyDescent="0.3">
      <c r="A1" s="64" t="s">
        <v>353</v>
      </c>
    </row>
    <row r="2" spans="1:15" x14ac:dyDescent="0.3">
      <c r="A2" s="69"/>
    </row>
    <row r="3" spans="1:15" x14ac:dyDescent="0.3">
      <c r="A3" s="82" t="s">
        <v>15</v>
      </c>
    </row>
    <row r="4" spans="1:15" x14ac:dyDescent="0.3">
      <c r="A4" s="97" t="s">
        <v>389</v>
      </c>
      <c r="B4" s="97"/>
      <c r="C4" s="97"/>
      <c r="D4" s="97"/>
      <c r="E4" s="97"/>
      <c r="F4" s="97"/>
      <c r="G4" s="97"/>
      <c r="H4" s="69"/>
      <c r="I4" s="69"/>
      <c r="J4" s="69"/>
      <c r="K4" s="69"/>
      <c r="L4" s="69"/>
      <c r="M4" s="69"/>
      <c r="N4" s="69"/>
      <c r="O4" s="69"/>
    </row>
    <row r="5" spans="1:15" x14ac:dyDescent="0.3">
      <c r="A5" s="69"/>
    </row>
    <row r="7" spans="1:15" s="83" customFormat="1" ht="24" x14ac:dyDescent="0.3">
      <c r="A7" s="72" t="s">
        <v>1</v>
      </c>
      <c r="B7" s="73" t="s">
        <v>290</v>
      </c>
      <c r="C7" s="73" t="s">
        <v>291</v>
      </c>
      <c r="D7" s="73" t="s">
        <v>292</v>
      </c>
      <c r="E7" s="73" t="s">
        <v>293</v>
      </c>
      <c r="F7" s="73" t="s">
        <v>294</v>
      </c>
      <c r="G7" s="73" t="s">
        <v>295</v>
      </c>
      <c r="H7" s="73" t="s">
        <v>296</v>
      </c>
      <c r="I7" s="73" t="s">
        <v>297</v>
      </c>
      <c r="J7" s="73" t="s">
        <v>298</v>
      </c>
      <c r="K7" s="73" t="s">
        <v>299</v>
      </c>
      <c r="L7" s="73" t="s">
        <v>300</v>
      </c>
      <c r="M7" s="73" t="s">
        <v>301</v>
      </c>
      <c r="N7" s="73" t="s">
        <v>386</v>
      </c>
      <c r="O7" s="73" t="s">
        <v>302</v>
      </c>
    </row>
    <row r="8" spans="1:15" x14ac:dyDescent="0.3">
      <c r="A8" s="74" t="s">
        <v>317</v>
      </c>
      <c r="B8" s="74"/>
      <c r="C8" s="74"/>
      <c r="D8" s="74"/>
      <c r="E8" s="74"/>
      <c r="F8" s="74"/>
      <c r="G8" s="74"/>
      <c r="H8" s="74"/>
      <c r="I8" s="74"/>
      <c r="J8" s="74"/>
      <c r="K8" s="74"/>
      <c r="L8" s="74"/>
      <c r="M8" s="74"/>
      <c r="N8" s="74"/>
      <c r="O8" s="74"/>
    </row>
    <row r="9" spans="1:15" x14ac:dyDescent="0.3">
      <c r="A9" s="75" t="s">
        <v>356</v>
      </c>
      <c r="B9" s="84">
        <v>0.3</v>
      </c>
      <c r="C9" s="84">
        <v>0.3</v>
      </c>
      <c r="D9" s="84">
        <v>0.3</v>
      </c>
      <c r="E9" s="84">
        <v>0.3</v>
      </c>
      <c r="F9" s="84">
        <v>0.3</v>
      </c>
      <c r="G9" s="84">
        <v>0.3</v>
      </c>
      <c r="H9" s="84">
        <v>0.3</v>
      </c>
      <c r="I9" s="84">
        <v>0.3</v>
      </c>
      <c r="J9" s="84">
        <v>0.3</v>
      </c>
      <c r="K9" s="84">
        <v>0.3</v>
      </c>
      <c r="L9" s="84">
        <v>0.3</v>
      </c>
      <c r="M9" s="84">
        <v>0.3</v>
      </c>
      <c r="N9" s="84">
        <v>0.3</v>
      </c>
      <c r="O9" s="84">
        <v>0.3</v>
      </c>
    </row>
    <row r="10" spans="1:15" x14ac:dyDescent="0.3">
      <c r="A10" s="75" t="s">
        <v>318</v>
      </c>
      <c r="B10" s="84">
        <v>0.3</v>
      </c>
      <c r="C10" s="84">
        <v>0.3</v>
      </c>
      <c r="D10" s="84">
        <v>0.3</v>
      </c>
      <c r="E10" s="84">
        <v>0.3</v>
      </c>
      <c r="F10" s="84">
        <v>0.3</v>
      </c>
      <c r="G10" s="84">
        <v>0.3</v>
      </c>
      <c r="H10" s="84">
        <v>0.3</v>
      </c>
      <c r="I10" s="84">
        <v>0.3</v>
      </c>
      <c r="J10" s="84">
        <v>0.3</v>
      </c>
      <c r="K10" s="84">
        <v>0.3</v>
      </c>
      <c r="L10" s="84">
        <v>0.3</v>
      </c>
      <c r="M10" s="84">
        <v>0.3</v>
      </c>
      <c r="N10" s="84">
        <v>0.3</v>
      </c>
      <c r="O10" s="84">
        <v>0.3</v>
      </c>
    </row>
    <row r="11" spans="1:15" x14ac:dyDescent="0.3">
      <c r="A11" s="75" t="s">
        <v>357</v>
      </c>
      <c r="B11" s="84">
        <v>0.3</v>
      </c>
      <c r="C11" s="84">
        <v>0.3</v>
      </c>
      <c r="D11" s="84">
        <v>0.3</v>
      </c>
      <c r="E11" s="84">
        <v>0.3</v>
      </c>
      <c r="F11" s="84">
        <v>0.3</v>
      </c>
      <c r="G11" s="84">
        <v>0.3</v>
      </c>
      <c r="H11" s="84">
        <v>0.3</v>
      </c>
      <c r="I11" s="84">
        <v>0.3</v>
      </c>
      <c r="J11" s="84">
        <v>0.3</v>
      </c>
      <c r="K11" s="84">
        <v>0.3</v>
      </c>
      <c r="L11" s="84">
        <v>0.3</v>
      </c>
      <c r="M11" s="84">
        <v>0.3</v>
      </c>
      <c r="N11" s="84">
        <v>0.3</v>
      </c>
      <c r="O11" s="84">
        <v>0.3</v>
      </c>
    </row>
    <row r="12" spans="1:15" ht="24" x14ac:dyDescent="0.3">
      <c r="A12" s="75" t="s">
        <v>319</v>
      </c>
      <c r="B12" s="84">
        <v>0.47</v>
      </c>
      <c r="C12" s="84">
        <v>0.47</v>
      </c>
      <c r="D12" s="84">
        <v>0.47</v>
      </c>
      <c r="E12" s="84">
        <v>0.47</v>
      </c>
      <c r="F12" s="84">
        <v>0.47</v>
      </c>
      <c r="G12" s="84">
        <v>0.47</v>
      </c>
      <c r="H12" s="84">
        <v>0.47</v>
      </c>
      <c r="I12" s="84">
        <v>0.47</v>
      </c>
      <c r="J12" s="84">
        <v>0.47</v>
      </c>
      <c r="K12" s="84">
        <v>0.47</v>
      </c>
      <c r="L12" s="84">
        <v>0.47</v>
      </c>
      <c r="M12" s="84">
        <v>0.47</v>
      </c>
      <c r="N12" s="84">
        <v>0.47</v>
      </c>
      <c r="O12" s="84">
        <v>0.47</v>
      </c>
    </row>
    <row r="13" spans="1:15" ht="24" x14ac:dyDescent="0.3">
      <c r="A13" s="75" t="s">
        <v>320</v>
      </c>
      <c r="B13" s="84">
        <v>0.1</v>
      </c>
      <c r="C13" s="84">
        <v>0.1</v>
      </c>
      <c r="D13" s="84">
        <v>0.1</v>
      </c>
      <c r="E13" s="84">
        <v>0.1</v>
      </c>
      <c r="F13" s="84">
        <v>0.1</v>
      </c>
      <c r="G13" s="84">
        <v>0.1</v>
      </c>
      <c r="H13" s="84">
        <v>0.1</v>
      </c>
      <c r="I13" s="84">
        <v>0.1</v>
      </c>
      <c r="J13" s="84">
        <v>0.1</v>
      </c>
      <c r="K13" s="84">
        <v>0.1</v>
      </c>
      <c r="L13" s="84">
        <v>0.1</v>
      </c>
      <c r="M13" s="84">
        <v>0.1</v>
      </c>
      <c r="N13" s="84">
        <v>0.1</v>
      </c>
      <c r="O13" s="84">
        <v>0.1</v>
      </c>
    </row>
    <row r="14" spans="1:15" ht="24" x14ac:dyDescent="0.3">
      <c r="A14" s="75" t="s">
        <v>321</v>
      </c>
      <c r="B14" s="84">
        <v>0.47</v>
      </c>
      <c r="C14" s="84">
        <v>0.47</v>
      </c>
      <c r="D14" s="84">
        <v>0.47</v>
      </c>
      <c r="E14" s="84">
        <v>0.47</v>
      </c>
      <c r="F14" s="84">
        <v>0.47</v>
      </c>
      <c r="G14" s="84">
        <v>0.47</v>
      </c>
      <c r="H14" s="84">
        <v>0.47</v>
      </c>
      <c r="I14" s="84">
        <v>0.47</v>
      </c>
      <c r="J14" s="84">
        <v>0.47</v>
      </c>
      <c r="K14" s="84">
        <v>0.47</v>
      </c>
      <c r="L14" s="84">
        <v>0.47</v>
      </c>
      <c r="M14" s="84">
        <v>0.47</v>
      </c>
      <c r="N14" s="84">
        <v>0.47</v>
      </c>
      <c r="O14" s="84">
        <v>0.47</v>
      </c>
    </row>
    <row r="15" spans="1:15" x14ac:dyDescent="0.3">
      <c r="A15" s="75" t="s">
        <v>24</v>
      </c>
      <c r="B15" s="84">
        <v>1</v>
      </c>
      <c r="C15" s="84">
        <v>1</v>
      </c>
      <c r="D15" s="84">
        <v>1</v>
      </c>
      <c r="E15" s="84">
        <v>1</v>
      </c>
      <c r="F15" s="84">
        <v>1</v>
      </c>
      <c r="G15" s="84">
        <v>1</v>
      </c>
      <c r="H15" s="84">
        <v>1</v>
      </c>
      <c r="I15" s="84">
        <v>1</v>
      </c>
      <c r="J15" s="84">
        <v>1</v>
      </c>
      <c r="K15" s="84">
        <v>1</v>
      </c>
      <c r="L15" s="84">
        <v>1</v>
      </c>
      <c r="M15" s="84">
        <v>1</v>
      </c>
      <c r="N15" s="84">
        <v>1</v>
      </c>
      <c r="O15" s="84">
        <v>1</v>
      </c>
    </row>
    <row r="16" spans="1:15" x14ac:dyDescent="0.3">
      <c r="A16" s="75" t="s">
        <v>322</v>
      </c>
      <c r="B16" s="84">
        <v>1</v>
      </c>
      <c r="C16" s="84">
        <v>1</v>
      </c>
      <c r="D16" s="84">
        <v>1</v>
      </c>
      <c r="E16" s="84">
        <v>1</v>
      </c>
      <c r="F16" s="84">
        <v>1</v>
      </c>
      <c r="G16" s="84">
        <v>1</v>
      </c>
      <c r="H16" s="84">
        <v>1</v>
      </c>
      <c r="I16" s="84">
        <v>1</v>
      </c>
      <c r="J16" s="84">
        <v>1</v>
      </c>
      <c r="K16" s="84">
        <v>1</v>
      </c>
      <c r="L16" s="84">
        <v>1</v>
      </c>
      <c r="M16" s="84">
        <v>1</v>
      </c>
      <c r="N16" s="84">
        <v>1</v>
      </c>
      <c r="O16" s="84">
        <v>1</v>
      </c>
    </row>
    <row r="17" spans="1:15" x14ac:dyDescent="0.3">
      <c r="A17" s="75" t="s">
        <v>25</v>
      </c>
      <c r="B17" s="84">
        <v>1</v>
      </c>
      <c r="C17" s="84">
        <v>1</v>
      </c>
      <c r="D17" s="84">
        <v>1</v>
      </c>
      <c r="E17" s="84">
        <v>1</v>
      </c>
      <c r="F17" s="84">
        <v>1</v>
      </c>
      <c r="G17" s="84">
        <v>1</v>
      </c>
      <c r="H17" s="84">
        <v>1</v>
      </c>
      <c r="I17" s="84">
        <v>1</v>
      </c>
      <c r="J17" s="84">
        <v>1</v>
      </c>
      <c r="K17" s="84">
        <v>1</v>
      </c>
      <c r="L17" s="84">
        <v>1</v>
      </c>
      <c r="M17" s="84">
        <v>1</v>
      </c>
      <c r="N17" s="84">
        <v>1</v>
      </c>
      <c r="O17" s="84">
        <v>1</v>
      </c>
    </row>
    <row r="18" spans="1:15" x14ac:dyDescent="0.3">
      <c r="A18" s="75" t="s">
        <v>358</v>
      </c>
      <c r="B18" s="84">
        <v>1</v>
      </c>
      <c r="C18" s="84">
        <v>1</v>
      </c>
      <c r="D18" s="84">
        <v>1</v>
      </c>
      <c r="E18" s="84">
        <v>1</v>
      </c>
      <c r="F18" s="84">
        <v>1</v>
      </c>
      <c r="G18" s="84">
        <v>1</v>
      </c>
      <c r="H18" s="84">
        <v>1</v>
      </c>
      <c r="I18" s="84">
        <v>1</v>
      </c>
      <c r="J18" s="84">
        <v>1</v>
      </c>
      <c r="K18" s="84">
        <v>1</v>
      </c>
      <c r="L18" s="84">
        <v>1</v>
      </c>
      <c r="M18" s="84">
        <v>1</v>
      </c>
      <c r="N18" s="84">
        <v>1</v>
      </c>
      <c r="O18" s="84">
        <v>1</v>
      </c>
    </row>
    <row r="19" spans="1:15" x14ac:dyDescent="0.3">
      <c r="A19" s="75" t="s">
        <v>359</v>
      </c>
      <c r="B19" s="84">
        <v>1</v>
      </c>
      <c r="C19" s="84">
        <v>1</v>
      </c>
      <c r="D19" s="84">
        <v>1</v>
      </c>
      <c r="E19" s="84">
        <v>1</v>
      </c>
      <c r="F19" s="84">
        <v>1</v>
      </c>
      <c r="G19" s="84">
        <v>1</v>
      </c>
      <c r="H19" s="84">
        <v>1</v>
      </c>
      <c r="I19" s="84">
        <v>1</v>
      </c>
      <c r="J19" s="84">
        <v>1</v>
      </c>
      <c r="K19" s="84">
        <v>1</v>
      </c>
      <c r="L19" s="84">
        <v>1</v>
      </c>
      <c r="M19" s="84">
        <v>1</v>
      </c>
      <c r="N19" s="84">
        <v>1</v>
      </c>
      <c r="O19" s="84">
        <v>1</v>
      </c>
    </row>
    <row r="20" spans="1:15" x14ac:dyDescent="0.3">
      <c r="A20" s="75" t="s">
        <v>360</v>
      </c>
      <c r="B20" s="84">
        <v>0.47</v>
      </c>
      <c r="C20" s="84">
        <v>0.47</v>
      </c>
      <c r="D20" s="84">
        <v>0.47</v>
      </c>
      <c r="E20" s="84">
        <v>0.47</v>
      </c>
      <c r="F20" s="84">
        <v>0.47</v>
      </c>
      <c r="G20" s="84">
        <v>0.47</v>
      </c>
      <c r="H20" s="84">
        <v>0.47</v>
      </c>
      <c r="I20" s="84">
        <v>0.47</v>
      </c>
      <c r="J20" s="84">
        <v>0.47</v>
      </c>
      <c r="K20" s="84">
        <v>0.47</v>
      </c>
      <c r="L20" s="84">
        <v>0.47</v>
      </c>
      <c r="M20" s="84">
        <v>0.47</v>
      </c>
      <c r="N20" s="84">
        <v>0.47</v>
      </c>
      <c r="O20" s="84">
        <v>0.47</v>
      </c>
    </row>
    <row r="21" spans="1:15" x14ac:dyDescent="0.3">
      <c r="A21" s="75" t="s">
        <v>323</v>
      </c>
      <c r="B21" s="84">
        <v>0.47</v>
      </c>
      <c r="C21" s="84">
        <v>0.47</v>
      </c>
      <c r="D21" s="84">
        <v>0.47</v>
      </c>
      <c r="E21" s="84">
        <v>0.47</v>
      </c>
      <c r="F21" s="84">
        <v>0.47</v>
      </c>
      <c r="G21" s="84">
        <v>0.47</v>
      </c>
      <c r="H21" s="84">
        <v>0.47</v>
      </c>
      <c r="I21" s="84">
        <v>0.47</v>
      </c>
      <c r="J21" s="84">
        <v>0.47</v>
      </c>
      <c r="K21" s="84">
        <v>0.47</v>
      </c>
      <c r="L21" s="84">
        <v>0.47</v>
      </c>
      <c r="M21" s="84">
        <v>0.47</v>
      </c>
      <c r="N21" s="84">
        <v>0.47</v>
      </c>
      <c r="O21" s="84">
        <v>0.47</v>
      </c>
    </row>
    <row r="22" spans="1:15" x14ac:dyDescent="0.3">
      <c r="A22" s="75" t="s">
        <v>324</v>
      </c>
      <c r="B22" s="84">
        <v>0.47</v>
      </c>
      <c r="C22" s="84">
        <v>0.47</v>
      </c>
      <c r="D22" s="84">
        <v>0.47</v>
      </c>
      <c r="E22" s="84">
        <v>0.47</v>
      </c>
      <c r="F22" s="84">
        <v>0.47</v>
      </c>
      <c r="G22" s="84">
        <v>0.47</v>
      </c>
      <c r="H22" s="84">
        <v>0.47</v>
      </c>
      <c r="I22" s="84">
        <v>0.47</v>
      </c>
      <c r="J22" s="84">
        <v>0.47</v>
      </c>
      <c r="K22" s="84">
        <v>0.47</v>
      </c>
      <c r="L22" s="84">
        <v>0.47</v>
      </c>
      <c r="M22" s="84">
        <v>0.47</v>
      </c>
      <c r="N22" s="84">
        <v>0.47</v>
      </c>
      <c r="O22" s="84">
        <v>0.47</v>
      </c>
    </row>
    <row r="23" spans="1:15" x14ac:dyDescent="0.3">
      <c r="A23" s="74" t="s">
        <v>307</v>
      </c>
      <c r="B23" s="74"/>
      <c r="C23" s="74"/>
      <c r="D23" s="74"/>
      <c r="E23" s="74"/>
      <c r="F23" s="74"/>
      <c r="G23" s="74"/>
      <c r="H23" s="74"/>
      <c r="I23" s="74"/>
      <c r="J23" s="74"/>
      <c r="K23" s="74"/>
      <c r="L23" s="74"/>
      <c r="M23" s="74"/>
      <c r="N23" s="74"/>
      <c r="O23" s="74"/>
    </row>
    <row r="24" spans="1:15" x14ac:dyDescent="0.3">
      <c r="A24" s="75" t="s">
        <v>356</v>
      </c>
      <c r="B24" s="84">
        <v>0.48</v>
      </c>
      <c r="C24" s="84">
        <v>0.48</v>
      </c>
      <c r="D24" s="84">
        <v>0.48</v>
      </c>
      <c r="E24" s="84">
        <v>0.48</v>
      </c>
      <c r="F24" s="84">
        <v>0.48</v>
      </c>
      <c r="G24" s="84">
        <v>0.48</v>
      </c>
      <c r="H24" s="84">
        <v>0.48</v>
      </c>
      <c r="I24" s="84">
        <v>0.48</v>
      </c>
      <c r="J24" s="84">
        <v>0.48</v>
      </c>
      <c r="K24" s="84">
        <v>0.48</v>
      </c>
      <c r="L24" s="84">
        <v>0.48</v>
      </c>
      <c r="M24" s="84">
        <v>0.48</v>
      </c>
      <c r="N24" s="84">
        <v>0.48</v>
      </c>
      <c r="O24" s="84">
        <v>0.48</v>
      </c>
    </row>
    <row r="25" spans="1:15" ht="24" x14ac:dyDescent="0.3">
      <c r="A25" s="75" t="s">
        <v>320</v>
      </c>
      <c r="B25" s="84">
        <v>0.3</v>
      </c>
      <c r="C25" s="84">
        <v>0.3</v>
      </c>
      <c r="D25" s="84">
        <v>0.3</v>
      </c>
      <c r="E25" s="84">
        <v>0.3</v>
      </c>
      <c r="F25" s="84">
        <v>0.3</v>
      </c>
      <c r="G25" s="84">
        <v>0.3</v>
      </c>
      <c r="H25" s="84">
        <v>0.3</v>
      </c>
      <c r="I25" s="84">
        <v>0.3</v>
      </c>
      <c r="J25" s="84">
        <v>0.3</v>
      </c>
      <c r="K25" s="84">
        <v>0.3</v>
      </c>
      <c r="L25" s="84">
        <v>0.3</v>
      </c>
      <c r="M25" s="84">
        <v>0.3</v>
      </c>
      <c r="N25" s="84">
        <v>0.3</v>
      </c>
      <c r="O25" s="84">
        <v>0.3</v>
      </c>
    </row>
    <row r="26" spans="1:15" x14ac:dyDescent="0.3">
      <c r="A26" s="75" t="s">
        <v>357</v>
      </c>
      <c r="B26" s="84">
        <v>0.48</v>
      </c>
      <c r="C26" s="84">
        <v>0.48</v>
      </c>
      <c r="D26" s="84">
        <v>0.48</v>
      </c>
      <c r="E26" s="84">
        <v>0.48</v>
      </c>
      <c r="F26" s="84">
        <v>0.48</v>
      </c>
      <c r="G26" s="84">
        <v>0.48</v>
      </c>
      <c r="H26" s="84">
        <v>0.48</v>
      </c>
      <c r="I26" s="84">
        <v>0.48</v>
      </c>
      <c r="J26" s="84">
        <v>0.48</v>
      </c>
      <c r="K26" s="84">
        <v>0.48</v>
      </c>
      <c r="L26" s="84">
        <v>0.48</v>
      </c>
      <c r="M26" s="84">
        <v>0.48</v>
      </c>
      <c r="N26" s="84">
        <v>0.48</v>
      </c>
      <c r="O26" s="84">
        <v>0.48</v>
      </c>
    </row>
    <row r="27" spans="1:15" x14ac:dyDescent="0.3">
      <c r="A27" s="75" t="s">
        <v>323</v>
      </c>
      <c r="B27" s="84">
        <v>0.47</v>
      </c>
      <c r="C27" s="84">
        <v>0.47</v>
      </c>
      <c r="D27" s="84">
        <v>0.47</v>
      </c>
      <c r="E27" s="84">
        <v>0.47</v>
      </c>
      <c r="F27" s="84">
        <v>0.47</v>
      </c>
      <c r="G27" s="84">
        <v>0.47</v>
      </c>
      <c r="H27" s="84">
        <v>0.47</v>
      </c>
      <c r="I27" s="84">
        <v>0.47</v>
      </c>
      <c r="J27" s="84">
        <v>0.47</v>
      </c>
      <c r="K27" s="84">
        <v>0.47</v>
      </c>
      <c r="L27" s="84">
        <v>0.47</v>
      </c>
      <c r="M27" s="84">
        <v>0.47</v>
      </c>
      <c r="N27" s="84">
        <v>0.47</v>
      </c>
      <c r="O27" s="84">
        <v>0.47</v>
      </c>
    </row>
    <row r="28" spans="1:15" x14ac:dyDescent="0.3">
      <c r="A28" s="75" t="s">
        <v>326</v>
      </c>
      <c r="B28" s="84">
        <v>1</v>
      </c>
      <c r="C28" s="84">
        <v>1</v>
      </c>
      <c r="D28" s="84">
        <v>1</v>
      </c>
      <c r="E28" s="84">
        <v>1</v>
      </c>
      <c r="F28" s="84">
        <v>1</v>
      </c>
      <c r="G28" s="84">
        <v>1</v>
      </c>
      <c r="H28" s="84">
        <v>1</v>
      </c>
      <c r="I28" s="84">
        <v>1</v>
      </c>
      <c r="J28" s="84">
        <v>1</v>
      </c>
      <c r="K28" s="84">
        <v>1</v>
      </c>
      <c r="L28" s="84">
        <v>1</v>
      </c>
      <c r="M28" s="84">
        <v>1</v>
      </c>
      <c r="N28" s="84">
        <v>1</v>
      </c>
      <c r="O28" s="84">
        <v>1</v>
      </c>
    </row>
    <row r="29" spans="1:15" x14ac:dyDescent="0.3">
      <c r="A29" s="75" t="s">
        <v>361</v>
      </c>
      <c r="B29" s="84">
        <v>1</v>
      </c>
      <c r="C29" s="84">
        <v>1</v>
      </c>
      <c r="D29" s="84">
        <v>1</v>
      </c>
      <c r="E29" s="84">
        <v>1</v>
      </c>
      <c r="F29" s="84">
        <v>1</v>
      </c>
      <c r="G29" s="84">
        <v>1</v>
      </c>
      <c r="H29" s="84">
        <v>1</v>
      </c>
      <c r="I29" s="84">
        <v>1</v>
      </c>
      <c r="J29" s="84">
        <v>1</v>
      </c>
      <c r="K29" s="84">
        <v>1</v>
      </c>
      <c r="L29" s="84">
        <v>1</v>
      </c>
      <c r="M29" s="84">
        <v>1</v>
      </c>
      <c r="N29" s="84">
        <v>1</v>
      </c>
      <c r="O29" s="84">
        <v>1</v>
      </c>
    </row>
    <row r="30" spans="1:15" x14ac:dyDescent="0.3">
      <c r="A30" s="75" t="s">
        <v>322</v>
      </c>
      <c r="B30" s="84">
        <v>1</v>
      </c>
      <c r="C30" s="84">
        <v>1</v>
      </c>
      <c r="D30" s="84">
        <v>1</v>
      </c>
      <c r="E30" s="84">
        <v>1</v>
      </c>
      <c r="F30" s="84">
        <v>1</v>
      </c>
      <c r="G30" s="84">
        <v>1</v>
      </c>
      <c r="H30" s="84">
        <v>1</v>
      </c>
      <c r="I30" s="84">
        <v>1</v>
      </c>
      <c r="J30" s="84">
        <v>1</v>
      </c>
      <c r="K30" s="84">
        <v>1</v>
      </c>
      <c r="L30" s="84">
        <v>1</v>
      </c>
      <c r="M30" s="84">
        <v>1</v>
      </c>
      <c r="N30" s="84">
        <v>1</v>
      </c>
      <c r="O30" s="84">
        <v>1</v>
      </c>
    </row>
    <row r="31" spans="1:15" x14ac:dyDescent="0.3">
      <c r="A31" s="75" t="s">
        <v>25</v>
      </c>
      <c r="B31" s="84">
        <v>1</v>
      </c>
      <c r="C31" s="84">
        <v>1</v>
      </c>
      <c r="D31" s="84">
        <v>1</v>
      </c>
      <c r="E31" s="84">
        <v>1</v>
      </c>
      <c r="F31" s="84">
        <v>1</v>
      </c>
      <c r="G31" s="84">
        <v>1</v>
      </c>
      <c r="H31" s="84">
        <v>1</v>
      </c>
      <c r="I31" s="84">
        <v>1</v>
      </c>
      <c r="J31" s="84">
        <v>1</v>
      </c>
      <c r="K31" s="84">
        <v>1</v>
      </c>
      <c r="L31" s="84">
        <v>1</v>
      </c>
      <c r="M31" s="84">
        <v>1</v>
      </c>
      <c r="N31" s="84">
        <v>1</v>
      </c>
      <c r="O31" s="84">
        <v>1</v>
      </c>
    </row>
    <row r="32" spans="1:15" x14ac:dyDescent="0.3">
      <c r="A32" s="75" t="s">
        <v>362</v>
      </c>
      <c r="B32" s="84">
        <v>1</v>
      </c>
      <c r="C32" s="84">
        <v>1</v>
      </c>
      <c r="D32" s="84">
        <v>1</v>
      </c>
      <c r="E32" s="84">
        <v>1</v>
      </c>
      <c r="F32" s="84">
        <v>1</v>
      </c>
      <c r="G32" s="84">
        <v>1</v>
      </c>
      <c r="H32" s="84">
        <v>1</v>
      </c>
      <c r="I32" s="84">
        <v>1</v>
      </c>
      <c r="J32" s="84">
        <v>1</v>
      </c>
      <c r="K32" s="84">
        <v>1</v>
      </c>
      <c r="L32" s="84">
        <v>1</v>
      </c>
      <c r="M32" s="84">
        <v>1</v>
      </c>
      <c r="N32" s="84">
        <v>1</v>
      </c>
      <c r="O32" s="84">
        <v>1</v>
      </c>
    </row>
    <row r="33" spans="1:15" x14ac:dyDescent="0.3">
      <c r="A33" s="75" t="s">
        <v>363</v>
      </c>
      <c r="B33" s="84">
        <v>1</v>
      </c>
      <c r="C33" s="84">
        <v>1</v>
      </c>
      <c r="D33" s="84">
        <v>1</v>
      </c>
      <c r="E33" s="84">
        <v>1</v>
      </c>
      <c r="F33" s="84">
        <v>1</v>
      </c>
      <c r="G33" s="84">
        <v>1</v>
      </c>
      <c r="H33" s="84">
        <v>1</v>
      </c>
      <c r="I33" s="84">
        <v>1</v>
      </c>
      <c r="J33" s="84">
        <v>1</v>
      </c>
      <c r="K33" s="84">
        <v>1</v>
      </c>
      <c r="L33" s="84">
        <v>1</v>
      </c>
      <c r="M33" s="84">
        <v>1</v>
      </c>
      <c r="N33" s="84">
        <v>1</v>
      </c>
      <c r="O33" s="84">
        <v>1</v>
      </c>
    </row>
    <row r="34" spans="1:15" x14ac:dyDescent="0.3">
      <c r="A34" s="75" t="s">
        <v>327</v>
      </c>
      <c r="B34" s="84">
        <v>1</v>
      </c>
      <c r="C34" s="84">
        <v>1</v>
      </c>
      <c r="D34" s="84">
        <v>1</v>
      </c>
      <c r="E34" s="84">
        <v>1</v>
      </c>
      <c r="F34" s="84">
        <v>1</v>
      </c>
      <c r="G34" s="84">
        <v>1</v>
      </c>
      <c r="H34" s="84">
        <v>1</v>
      </c>
      <c r="I34" s="84">
        <v>1</v>
      </c>
      <c r="J34" s="84">
        <v>1</v>
      </c>
      <c r="K34" s="84">
        <v>1</v>
      </c>
      <c r="L34" s="84">
        <v>1</v>
      </c>
      <c r="M34" s="84">
        <v>1</v>
      </c>
      <c r="N34" s="84">
        <v>1</v>
      </c>
      <c r="O34" s="84">
        <v>1</v>
      </c>
    </row>
    <row r="35" spans="1:15" x14ac:dyDescent="0.3">
      <c r="A35" s="75" t="s">
        <v>328</v>
      </c>
      <c r="B35" s="84">
        <v>1</v>
      </c>
      <c r="C35" s="84">
        <v>1</v>
      </c>
      <c r="D35" s="84">
        <v>1</v>
      </c>
      <c r="E35" s="84">
        <v>1</v>
      </c>
      <c r="F35" s="84">
        <v>1</v>
      </c>
      <c r="G35" s="84">
        <v>1</v>
      </c>
      <c r="H35" s="84">
        <v>1</v>
      </c>
      <c r="I35" s="84">
        <v>1</v>
      </c>
      <c r="J35" s="84">
        <v>1</v>
      </c>
      <c r="K35" s="84">
        <v>1</v>
      </c>
      <c r="L35" s="84">
        <v>1</v>
      </c>
      <c r="M35" s="84">
        <v>1</v>
      </c>
      <c r="N35" s="84">
        <v>1</v>
      </c>
      <c r="O35" s="84">
        <v>1</v>
      </c>
    </row>
    <row r="36" spans="1:15" x14ac:dyDescent="0.3">
      <c r="A36" s="75" t="s">
        <v>329</v>
      </c>
      <c r="B36" s="84">
        <v>1</v>
      </c>
      <c r="C36" s="84">
        <v>1</v>
      </c>
      <c r="D36" s="84">
        <v>1</v>
      </c>
      <c r="E36" s="84">
        <v>1</v>
      </c>
      <c r="F36" s="84">
        <v>1</v>
      </c>
      <c r="G36" s="84">
        <v>1</v>
      </c>
      <c r="H36" s="84">
        <v>1</v>
      </c>
      <c r="I36" s="84">
        <v>1</v>
      </c>
      <c r="J36" s="84">
        <v>1</v>
      </c>
      <c r="K36" s="84">
        <v>1</v>
      </c>
      <c r="L36" s="84">
        <v>1</v>
      </c>
      <c r="M36" s="84">
        <v>1</v>
      </c>
      <c r="N36" s="84">
        <v>1</v>
      </c>
      <c r="O36" s="84">
        <v>1</v>
      </c>
    </row>
    <row r="37" spans="1:15" x14ac:dyDescent="0.3">
      <c r="A37" s="75" t="s">
        <v>330</v>
      </c>
      <c r="B37" s="84">
        <v>1</v>
      </c>
      <c r="C37" s="84">
        <v>1</v>
      </c>
      <c r="D37" s="84">
        <v>1</v>
      </c>
      <c r="E37" s="84">
        <v>1</v>
      </c>
      <c r="F37" s="84">
        <v>1</v>
      </c>
      <c r="G37" s="84">
        <v>1</v>
      </c>
      <c r="H37" s="84">
        <v>1</v>
      </c>
      <c r="I37" s="84">
        <v>1</v>
      </c>
      <c r="J37" s="84">
        <v>1</v>
      </c>
      <c r="K37" s="84">
        <v>1</v>
      </c>
      <c r="L37" s="84">
        <v>1</v>
      </c>
      <c r="M37" s="84">
        <v>1</v>
      </c>
      <c r="N37" s="84">
        <v>1</v>
      </c>
      <c r="O37" s="84">
        <v>1</v>
      </c>
    </row>
    <row r="38" spans="1:15" x14ac:dyDescent="0.3">
      <c r="A38" s="75" t="s">
        <v>331</v>
      </c>
      <c r="B38" s="84">
        <v>1</v>
      </c>
      <c r="C38" s="84">
        <v>1</v>
      </c>
      <c r="D38" s="84">
        <v>0</v>
      </c>
      <c r="E38" s="84">
        <v>0</v>
      </c>
      <c r="F38" s="84">
        <v>0</v>
      </c>
      <c r="G38" s="84">
        <v>0</v>
      </c>
      <c r="H38" s="84">
        <v>0</v>
      </c>
      <c r="I38" s="84">
        <v>0</v>
      </c>
      <c r="J38" s="84">
        <v>0</v>
      </c>
      <c r="K38" s="84">
        <v>0</v>
      </c>
      <c r="L38" s="84">
        <v>0</v>
      </c>
      <c r="M38" s="84">
        <v>0</v>
      </c>
      <c r="N38" s="84">
        <v>0</v>
      </c>
      <c r="O38" s="84">
        <v>0</v>
      </c>
    </row>
    <row r="39" spans="1:15" x14ac:dyDescent="0.3">
      <c r="A39" s="75" t="s">
        <v>364</v>
      </c>
      <c r="B39" s="84">
        <v>1</v>
      </c>
      <c r="C39" s="84">
        <v>1</v>
      </c>
      <c r="D39" s="84">
        <v>1</v>
      </c>
      <c r="E39" s="84">
        <v>1</v>
      </c>
      <c r="F39" s="84">
        <v>1</v>
      </c>
      <c r="G39" s="84">
        <v>1</v>
      </c>
      <c r="H39" s="84">
        <v>1</v>
      </c>
      <c r="I39" s="84">
        <v>1</v>
      </c>
      <c r="J39" s="84">
        <v>1</v>
      </c>
      <c r="K39" s="84">
        <v>1</v>
      </c>
      <c r="L39" s="84">
        <v>1</v>
      </c>
      <c r="M39" s="84">
        <v>1</v>
      </c>
      <c r="N39" s="84">
        <v>1</v>
      </c>
      <c r="O39" s="84">
        <v>1</v>
      </c>
    </row>
    <row r="40" spans="1:15" x14ac:dyDescent="0.3">
      <c r="A40" s="75" t="s">
        <v>365</v>
      </c>
      <c r="B40" s="84">
        <v>1</v>
      </c>
      <c r="C40" s="84">
        <v>1</v>
      </c>
      <c r="D40" s="84">
        <v>1</v>
      </c>
      <c r="E40" s="84">
        <v>1</v>
      </c>
      <c r="F40" s="84">
        <v>1</v>
      </c>
      <c r="G40" s="84">
        <v>1</v>
      </c>
      <c r="H40" s="84">
        <v>1</v>
      </c>
      <c r="I40" s="84">
        <v>1</v>
      </c>
      <c r="J40" s="84">
        <v>1</v>
      </c>
      <c r="K40" s="84">
        <v>1</v>
      </c>
      <c r="L40" s="84">
        <v>1</v>
      </c>
      <c r="M40" s="84">
        <v>1</v>
      </c>
      <c r="N40" s="84">
        <v>1</v>
      </c>
      <c r="O40" s="84">
        <v>1</v>
      </c>
    </row>
    <row r="41" spans="1:15" x14ac:dyDescent="0.3">
      <c r="A41" s="75" t="s">
        <v>360</v>
      </c>
      <c r="B41" s="84">
        <v>1</v>
      </c>
      <c r="C41" s="84">
        <v>1</v>
      </c>
      <c r="D41" s="84">
        <v>1</v>
      </c>
      <c r="E41" s="84">
        <v>1</v>
      </c>
      <c r="F41" s="84">
        <v>1</v>
      </c>
      <c r="G41" s="84">
        <v>1</v>
      </c>
      <c r="H41" s="84">
        <v>1</v>
      </c>
      <c r="I41" s="84">
        <v>1</v>
      </c>
      <c r="J41" s="84">
        <v>1</v>
      </c>
      <c r="K41" s="84">
        <v>1</v>
      </c>
      <c r="L41" s="84">
        <v>1</v>
      </c>
      <c r="M41" s="84">
        <v>1</v>
      </c>
      <c r="N41" s="84">
        <v>1</v>
      </c>
      <c r="O41" s="84">
        <v>1</v>
      </c>
    </row>
    <row r="42" spans="1:15" x14ac:dyDescent="0.3">
      <c r="A42" s="75" t="s">
        <v>366</v>
      </c>
      <c r="B42" s="84">
        <v>0.5</v>
      </c>
      <c r="C42" s="84">
        <v>0.5</v>
      </c>
      <c r="D42" s="84">
        <v>0.5</v>
      </c>
      <c r="E42" s="84">
        <v>0.5</v>
      </c>
      <c r="F42" s="84">
        <v>0.5</v>
      </c>
      <c r="G42" s="84">
        <v>0.5</v>
      </c>
      <c r="H42" s="84">
        <v>0.5</v>
      </c>
      <c r="I42" s="84">
        <v>0.5</v>
      </c>
      <c r="J42" s="84">
        <v>0.5</v>
      </c>
      <c r="K42" s="84">
        <v>0.5</v>
      </c>
      <c r="L42" s="84">
        <v>0.5</v>
      </c>
      <c r="M42" s="84">
        <v>0.5</v>
      </c>
      <c r="N42" s="84">
        <v>0.5</v>
      </c>
      <c r="O42" s="84">
        <v>0.5</v>
      </c>
    </row>
    <row r="43" spans="1:15" x14ac:dyDescent="0.3">
      <c r="A43" s="75" t="s">
        <v>367</v>
      </c>
      <c r="B43" s="84">
        <v>1</v>
      </c>
      <c r="C43" s="84">
        <v>1</v>
      </c>
      <c r="D43" s="84">
        <v>1</v>
      </c>
      <c r="E43" s="84">
        <v>1</v>
      </c>
      <c r="F43" s="84">
        <v>1</v>
      </c>
      <c r="G43" s="84">
        <v>1</v>
      </c>
      <c r="H43" s="84">
        <v>1</v>
      </c>
      <c r="I43" s="84">
        <v>1</v>
      </c>
      <c r="J43" s="84">
        <v>1</v>
      </c>
      <c r="K43" s="84">
        <v>1</v>
      </c>
      <c r="L43" s="84">
        <v>1</v>
      </c>
      <c r="M43" s="84">
        <v>1</v>
      </c>
      <c r="N43" s="84">
        <v>1</v>
      </c>
      <c r="O43" s="84">
        <v>1</v>
      </c>
    </row>
    <row r="44" spans="1:15" x14ac:dyDescent="0.3">
      <c r="A44" s="75" t="s">
        <v>368</v>
      </c>
      <c r="B44" s="84">
        <v>1</v>
      </c>
      <c r="C44" s="84">
        <v>1</v>
      </c>
      <c r="D44" s="84">
        <v>1</v>
      </c>
      <c r="E44" s="84">
        <v>1</v>
      </c>
      <c r="F44" s="84">
        <v>1</v>
      </c>
      <c r="G44" s="84">
        <v>1</v>
      </c>
      <c r="H44" s="84">
        <v>1</v>
      </c>
      <c r="I44" s="84">
        <v>1</v>
      </c>
      <c r="J44" s="84">
        <v>1</v>
      </c>
      <c r="K44" s="84">
        <v>1</v>
      </c>
      <c r="L44" s="84">
        <v>1</v>
      </c>
      <c r="M44" s="84">
        <v>1</v>
      </c>
      <c r="N44" s="84">
        <v>1</v>
      </c>
      <c r="O44" s="84">
        <v>1</v>
      </c>
    </row>
    <row r="45" spans="1:15" x14ac:dyDescent="0.3">
      <c r="A45" s="74" t="s">
        <v>332</v>
      </c>
      <c r="B45" s="74"/>
      <c r="C45" s="74"/>
      <c r="D45" s="74"/>
      <c r="E45" s="74"/>
      <c r="F45" s="74"/>
      <c r="G45" s="74"/>
      <c r="H45" s="74"/>
      <c r="I45" s="74"/>
      <c r="J45" s="74"/>
      <c r="K45" s="74"/>
      <c r="L45" s="74"/>
      <c r="M45" s="74"/>
      <c r="N45" s="74"/>
      <c r="O45" s="74"/>
    </row>
    <row r="46" spans="1:15" ht="24" x14ac:dyDescent="0.3">
      <c r="A46" s="75" t="s">
        <v>333</v>
      </c>
      <c r="B46" s="84">
        <v>0.8</v>
      </c>
      <c r="C46" s="84">
        <v>0.8</v>
      </c>
      <c r="D46" s="84">
        <v>0.8</v>
      </c>
      <c r="E46" s="84">
        <v>0.8</v>
      </c>
      <c r="F46" s="84">
        <v>0.8</v>
      </c>
      <c r="G46" s="84">
        <v>0.8</v>
      </c>
      <c r="H46" s="84">
        <v>0.8</v>
      </c>
      <c r="I46" s="84">
        <v>0.8</v>
      </c>
      <c r="J46" s="84">
        <v>0.8</v>
      </c>
      <c r="K46" s="84">
        <v>0.8</v>
      </c>
      <c r="L46" s="84">
        <v>0.8</v>
      </c>
      <c r="M46" s="84">
        <v>0.8</v>
      </c>
      <c r="N46" s="84">
        <v>0.8</v>
      </c>
      <c r="O46" s="84">
        <v>0.8</v>
      </c>
    </row>
    <row r="47" spans="1:15" x14ac:dyDescent="0.3">
      <c r="A47" s="75" t="s">
        <v>334</v>
      </c>
      <c r="B47" s="84">
        <v>0.4</v>
      </c>
      <c r="C47" s="84">
        <v>0.4</v>
      </c>
      <c r="D47" s="84">
        <v>0.4</v>
      </c>
      <c r="E47" s="84">
        <v>0.4</v>
      </c>
      <c r="F47" s="84">
        <v>0.4</v>
      </c>
      <c r="G47" s="84">
        <v>0.4</v>
      </c>
      <c r="H47" s="84">
        <v>0.4</v>
      </c>
      <c r="I47" s="84">
        <v>0.4</v>
      </c>
      <c r="J47" s="84">
        <v>0.4</v>
      </c>
      <c r="K47" s="84">
        <v>0.4</v>
      </c>
      <c r="L47" s="84">
        <v>0.4</v>
      </c>
      <c r="M47" s="84">
        <v>0.4</v>
      </c>
      <c r="N47" s="84">
        <v>0.4</v>
      </c>
      <c r="O47" s="84">
        <v>0.4</v>
      </c>
    </row>
    <row r="48" spans="1:15" x14ac:dyDescent="0.3">
      <c r="A48" s="75" t="s">
        <v>21</v>
      </c>
      <c r="B48" s="84">
        <v>0.4</v>
      </c>
      <c r="C48" s="84">
        <v>0.4</v>
      </c>
      <c r="D48" s="84">
        <v>0.4</v>
      </c>
      <c r="E48" s="84">
        <v>0.4</v>
      </c>
      <c r="F48" s="84">
        <v>0.4</v>
      </c>
      <c r="G48" s="84">
        <v>0.4</v>
      </c>
      <c r="H48" s="84">
        <v>0.4</v>
      </c>
      <c r="I48" s="84">
        <v>0.4</v>
      </c>
      <c r="J48" s="84">
        <v>0.4</v>
      </c>
      <c r="K48" s="84">
        <v>0.4</v>
      </c>
      <c r="L48" s="84">
        <v>0.4</v>
      </c>
      <c r="M48" s="84">
        <v>0.4</v>
      </c>
      <c r="N48" s="84">
        <v>0.4</v>
      </c>
      <c r="O48" s="84">
        <v>0.4</v>
      </c>
    </row>
    <row r="49" spans="1:15" x14ac:dyDescent="0.3">
      <c r="A49" s="75" t="s">
        <v>20</v>
      </c>
      <c r="B49" s="84">
        <v>1</v>
      </c>
      <c r="C49" s="84">
        <v>1</v>
      </c>
      <c r="D49" s="84">
        <v>1</v>
      </c>
      <c r="E49" s="84">
        <v>1</v>
      </c>
      <c r="F49" s="84">
        <v>1</v>
      </c>
      <c r="G49" s="84">
        <v>1</v>
      </c>
      <c r="H49" s="84">
        <v>1</v>
      </c>
      <c r="I49" s="84">
        <v>1</v>
      </c>
      <c r="J49" s="84">
        <v>1</v>
      </c>
      <c r="K49" s="84">
        <v>1</v>
      </c>
      <c r="L49" s="84">
        <v>1</v>
      </c>
      <c r="M49" s="84">
        <v>1</v>
      </c>
      <c r="N49" s="84">
        <v>1</v>
      </c>
      <c r="O49" s="84">
        <v>1</v>
      </c>
    </row>
    <row r="50" spans="1:15" x14ac:dyDescent="0.3">
      <c r="A50" s="75" t="s">
        <v>22</v>
      </c>
      <c r="B50" s="84">
        <v>1</v>
      </c>
      <c r="C50" s="84">
        <v>1</v>
      </c>
      <c r="D50" s="84">
        <v>1</v>
      </c>
      <c r="E50" s="84">
        <v>1</v>
      </c>
      <c r="F50" s="84">
        <v>1</v>
      </c>
      <c r="G50" s="84">
        <v>1</v>
      </c>
      <c r="H50" s="84">
        <v>1</v>
      </c>
      <c r="I50" s="84">
        <v>1</v>
      </c>
      <c r="J50" s="84">
        <v>1</v>
      </c>
      <c r="K50" s="84">
        <v>1</v>
      </c>
      <c r="L50" s="84">
        <v>1</v>
      </c>
      <c r="M50" s="84">
        <v>1</v>
      </c>
      <c r="N50" s="84">
        <v>1</v>
      </c>
      <c r="O50" s="84">
        <v>1</v>
      </c>
    </row>
    <row r="51" spans="1:15" x14ac:dyDescent="0.3">
      <c r="A51" s="75" t="s">
        <v>23</v>
      </c>
      <c r="B51" s="84">
        <v>1</v>
      </c>
      <c r="C51" s="84">
        <v>1</v>
      </c>
      <c r="D51" s="84">
        <v>1</v>
      </c>
      <c r="E51" s="84">
        <v>1</v>
      </c>
      <c r="F51" s="84">
        <v>1</v>
      </c>
      <c r="G51" s="84">
        <v>1</v>
      </c>
      <c r="H51" s="84">
        <v>1</v>
      </c>
      <c r="I51" s="84">
        <v>1</v>
      </c>
      <c r="J51" s="84">
        <v>1</v>
      </c>
      <c r="K51" s="84">
        <v>1</v>
      </c>
      <c r="L51" s="84">
        <v>1</v>
      </c>
      <c r="M51" s="84">
        <v>1</v>
      </c>
      <c r="N51" s="84">
        <v>1</v>
      </c>
      <c r="O51" s="84">
        <v>1</v>
      </c>
    </row>
    <row r="52" spans="1:15" x14ac:dyDescent="0.3">
      <c r="A52" s="75" t="s">
        <v>335</v>
      </c>
      <c r="B52" s="84">
        <v>1</v>
      </c>
      <c r="C52" s="84">
        <v>1</v>
      </c>
      <c r="D52" s="84">
        <v>1</v>
      </c>
      <c r="E52" s="84">
        <v>1</v>
      </c>
      <c r="F52" s="84">
        <v>1</v>
      </c>
      <c r="G52" s="84">
        <v>1</v>
      </c>
      <c r="H52" s="84">
        <v>1</v>
      </c>
      <c r="I52" s="84">
        <v>1</v>
      </c>
      <c r="J52" s="84">
        <v>1</v>
      </c>
      <c r="K52" s="84">
        <v>1</v>
      </c>
      <c r="L52" s="84">
        <v>1</v>
      </c>
      <c r="M52" s="84">
        <v>1</v>
      </c>
      <c r="N52" s="84">
        <v>1</v>
      </c>
      <c r="O52" s="84">
        <v>1</v>
      </c>
    </row>
    <row r="53" spans="1:15" x14ac:dyDescent="0.3">
      <c r="A53" s="75" t="s">
        <v>325</v>
      </c>
      <c r="B53" s="84">
        <v>0.1</v>
      </c>
      <c r="C53" s="84">
        <v>0.1</v>
      </c>
      <c r="D53" s="84">
        <v>0.1</v>
      </c>
      <c r="E53" s="84">
        <v>0.1</v>
      </c>
      <c r="F53" s="84">
        <v>0.1</v>
      </c>
      <c r="G53" s="84">
        <v>0.1</v>
      </c>
      <c r="H53" s="84">
        <v>0.1</v>
      </c>
      <c r="I53" s="84">
        <v>0.1</v>
      </c>
      <c r="J53" s="84">
        <v>0.1</v>
      </c>
      <c r="K53" s="84">
        <v>0.1</v>
      </c>
      <c r="L53" s="84">
        <v>0.1</v>
      </c>
      <c r="M53" s="84">
        <v>0.1</v>
      </c>
      <c r="N53" s="84">
        <v>0.1</v>
      </c>
      <c r="O53" s="84">
        <v>0.1</v>
      </c>
    </row>
    <row r="54" spans="1:15" x14ac:dyDescent="0.3">
      <c r="A54" s="74" t="s">
        <v>5</v>
      </c>
      <c r="B54" s="74"/>
      <c r="C54" s="74"/>
      <c r="D54" s="74"/>
      <c r="E54" s="74"/>
      <c r="F54" s="74"/>
      <c r="G54" s="74"/>
      <c r="H54" s="74"/>
      <c r="I54" s="74"/>
      <c r="J54" s="74"/>
      <c r="K54" s="74"/>
      <c r="L54" s="74"/>
      <c r="M54" s="74"/>
      <c r="N54" s="74"/>
      <c r="O54" s="74"/>
    </row>
    <row r="55" spans="1:15" x14ac:dyDescent="0.3">
      <c r="A55" s="75" t="s">
        <v>6</v>
      </c>
      <c r="B55" s="84">
        <v>1</v>
      </c>
      <c r="C55" s="84">
        <v>1</v>
      </c>
      <c r="D55" s="84">
        <v>1</v>
      </c>
      <c r="E55" s="84">
        <v>1</v>
      </c>
      <c r="F55" s="84">
        <v>1</v>
      </c>
      <c r="G55" s="84">
        <v>1</v>
      </c>
      <c r="H55" s="84">
        <v>1</v>
      </c>
      <c r="I55" s="84">
        <v>1</v>
      </c>
      <c r="J55" s="84">
        <v>1</v>
      </c>
      <c r="K55" s="84">
        <v>1</v>
      </c>
      <c r="L55" s="84">
        <v>1</v>
      </c>
      <c r="M55" s="84">
        <v>1</v>
      </c>
      <c r="N55" s="84">
        <v>1</v>
      </c>
      <c r="O55" s="84">
        <v>1</v>
      </c>
    </row>
    <row r="56" spans="1:15" x14ac:dyDescent="0.3">
      <c r="A56" s="75" t="s">
        <v>7</v>
      </c>
      <c r="B56" s="84">
        <v>0.3</v>
      </c>
      <c r="C56" s="84">
        <v>0.3</v>
      </c>
      <c r="D56" s="84">
        <v>0.3</v>
      </c>
      <c r="E56" s="84">
        <v>0.3</v>
      </c>
      <c r="F56" s="84">
        <v>0.3</v>
      </c>
      <c r="G56" s="84">
        <v>0.3</v>
      </c>
      <c r="H56" s="84">
        <v>0.3</v>
      </c>
      <c r="I56" s="84">
        <v>0.3</v>
      </c>
      <c r="J56" s="84">
        <v>0.3</v>
      </c>
      <c r="K56" s="84">
        <v>0.3</v>
      </c>
      <c r="L56" s="84">
        <v>0.3</v>
      </c>
      <c r="M56" s="84">
        <v>0.3</v>
      </c>
      <c r="N56" s="84">
        <v>0.3</v>
      </c>
      <c r="O56" s="84">
        <v>0.3</v>
      </c>
    </row>
    <row r="57" spans="1:15" x14ac:dyDescent="0.3">
      <c r="A57" s="75" t="s">
        <v>303</v>
      </c>
      <c r="B57" s="84">
        <v>0.3</v>
      </c>
      <c r="C57" s="84">
        <v>0.3</v>
      </c>
      <c r="D57" s="84">
        <v>0.3</v>
      </c>
      <c r="E57" s="84">
        <v>0.3</v>
      </c>
      <c r="F57" s="84">
        <v>0.3</v>
      </c>
      <c r="G57" s="84">
        <v>0.3</v>
      </c>
      <c r="H57" s="84">
        <v>0.3</v>
      </c>
      <c r="I57" s="84">
        <v>0.3</v>
      </c>
      <c r="J57" s="84">
        <v>0.3</v>
      </c>
      <c r="K57" s="84">
        <v>0.3</v>
      </c>
      <c r="L57" s="84">
        <v>0.3</v>
      </c>
      <c r="M57" s="84">
        <v>0.3</v>
      </c>
      <c r="N57" s="84">
        <v>0.3</v>
      </c>
      <c r="O57" s="84">
        <v>0.3</v>
      </c>
    </row>
    <row r="58" spans="1:15" x14ac:dyDescent="0.3">
      <c r="A58" s="75" t="s">
        <v>304</v>
      </c>
      <c r="B58" s="84">
        <v>0.3</v>
      </c>
      <c r="C58" s="84">
        <v>0.3</v>
      </c>
      <c r="D58" s="84">
        <v>0.3</v>
      </c>
      <c r="E58" s="84">
        <v>0.3</v>
      </c>
      <c r="F58" s="84">
        <v>0.3</v>
      </c>
      <c r="G58" s="84">
        <v>0.3</v>
      </c>
      <c r="H58" s="84">
        <v>0.3</v>
      </c>
      <c r="I58" s="84">
        <v>0.3</v>
      </c>
      <c r="J58" s="84">
        <v>0.3</v>
      </c>
      <c r="K58" s="84">
        <v>0.3</v>
      </c>
      <c r="L58" s="84">
        <v>0.3</v>
      </c>
      <c r="M58" s="84">
        <v>0.3</v>
      </c>
      <c r="N58" s="84">
        <v>0.3</v>
      </c>
      <c r="O58" s="84">
        <v>0.3</v>
      </c>
    </row>
    <row r="59" spans="1:15" x14ac:dyDescent="0.3">
      <c r="A59" s="75" t="s">
        <v>305</v>
      </c>
      <c r="B59" s="84">
        <v>0.1</v>
      </c>
      <c r="C59" s="84">
        <v>0.1</v>
      </c>
      <c r="D59" s="84">
        <v>0.1</v>
      </c>
      <c r="E59" s="84">
        <v>0.1</v>
      </c>
      <c r="F59" s="84">
        <v>0.1</v>
      </c>
      <c r="G59" s="84">
        <v>0.1</v>
      </c>
      <c r="H59" s="84">
        <v>0.1</v>
      </c>
      <c r="I59" s="84">
        <v>0.1</v>
      </c>
      <c r="J59" s="84">
        <v>0.1</v>
      </c>
      <c r="K59" s="84">
        <v>0.1</v>
      </c>
      <c r="L59" s="84">
        <v>0.1</v>
      </c>
      <c r="M59" s="84">
        <v>0.1</v>
      </c>
      <c r="N59" s="84">
        <v>0.1</v>
      </c>
      <c r="O59" s="84">
        <v>0.1</v>
      </c>
    </row>
    <row r="60" spans="1:15" x14ac:dyDescent="0.3">
      <c r="A60" s="75" t="s">
        <v>378</v>
      </c>
      <c r="B60" s="84">
        <v>0.7</v>
      </c>
      <c r="C60" s="84">
        <v>0.7</v>
      </c>
      <c r="D60" s="84">
        <v>0.7</v>
      </c>
      <c r="E60" s="84">
        <v>0.7</v>
      </c>
      <c r="F60" s="84">
        <v>0.7</v>
      </c>
      <c r="G60" s="84">
        <v>0.7</v>
      </c>
      <c r="H60" s="84">
        <v>0.7</v>
      </c>
      <c r="I60" s="84">
        <v>0.7</v>
      </c>
      <c r="J60" s="84">
        <v>0.7</v>
      </c>
      <c r="K60" s="84">
        <v>0.7</v>
      </c>
      <c r="L60" s="84">
        <v>0.7</v>
      </c>
      <c r="M60" s="84">
        <v>0.7</v>
      </c>
      <c r="N60" s="84">
        <v>0.7</v>
      </c>
      <c r="O60" s="84">
        <v>0.7</v>
      </c>
    </row>
    <row r="61" spans="1:15" x14ac:dyDescent="0.3">
      <c r="A61" s="74" t="s">
        <v>2</v>
      </c>
      <c r="B61" s="74"/>
      <c r="C61" s="74"/>
      <c r="D61" s="74"/>
      <c r="E61" s="74"/>
      <c r="F61" s="74"/>
      <c r="G61" s="74"/>
      <c r="H61" s="74"/>
      <c r="I61" s="74"/>
      <c r="J61" s="74"/>
      <c r="K61" s="74"/>
      <c r="L61" s="74"/>
      <c r="M61" s="74"/>
      <c r="N61" s="74"/>
      <c r="O61" s="74"/>
    </row>
    <row r="62" spans="1:15" x14ac:dyDescent="0.3">
      <c r="A62" s="75" t="s">
        <v>3</v>
      </c>
      <c r="B62" s="84">
        <v>1</v>
      </c>
      <c r="C62" s="84">
        <v>1</v>
      </c>
      <c r="D62" s="84">
        <v>1</v>
      </c>
      <c r="E62" s="84">
        <v>1</v>
      </c>
      <c r="F62" s="84">
        <v>1</v>
      </c>
      <c r="G62" s="84">
        <v>1</v>
      </c>
      <c r="H62" s="84">
        <v>1</v>
      </c>
      <c r="I62" s="84">
        <v>1</v>
      </c>
      <c r="J62" s="84">
        <v>1</v>
      </c>
      <c r="K62" s="84">
        <v>1</v>
      </c>
      <c r="L62" s="84">
        <v>1</v>
      </c>
      <c r="M62" s="84">
        <v>1</v>
      </c>
      <c r="N62" s="84">
        <v>1</v>
      </c>
      <c r="O62" s="84">
        <v>1</v>
      </c>
    </row>
    <row r="63" spans="1:15" x14ac:dyDescent="0.3">
      <c r="A63" s="75" t="s">
        <v>4</v>
      </c>
      <c r="B63" s="84">
        <v>1</v>
      </c>
      <c r="C63" s="84">
        <v>1</v>
      </c>
      <c r="D63" s="84">
        <v>1</v>
      </c>
      <c r="E63" s="84">
        <v>1</v>
      </c>
      <c r="F63" s="84">
        <v>1</v>
      </c>
      <c r="G63" s="84">
        <v>1</v>
      </c>
      <c r="H63" s="84">
        <v>1</v>
      </c>
      <c r="I63" s="84">
        <v>1</v>
      </c>
      <c r="J63" s="84">
        <v>1</v>
      </c>
      <c r="K63" s="84">
        <v>1</v>
      </c>
      <c r="L63" s="84">
        <v>1</v>
      </c>
      <c r="M63" s="84">
        <v>1</v>
      </c>
      <c r="N63" s="84">
        <v>1</v>
      </c>
      <c r="O63" s="84">
        <v>1</v>
      </c>
    </row>
    <row r="64" spans="1:15" x14ac:dyDescent="0.3">
      <c r="A64" s="75" t="s">
        <v>306</v>
      </c>
      <c r="B64" s="84">
        <v>0.33333333333333298</v>
      </c>
      <c r="C64" s="84">
        <v>0.33333333333333298</v>
      </c>
      <c r="D64" s="84">
        <v>0.33333333333333298</v>
      </c>
      <c r="E64" s="84">
        <v>0.33333333333333298</v>
      </c>
      <c r="F64" s="84">
        <v>0.33333333333333298</v>
      </c>
      <c r="G64" s="84">
        <v>0.33333333333333298</v>
      </c>
      <c r="H64" s="84">
        <v>0.33333333333333298</v>
      </c>
      <c r="I64" s="84">
        <v>0.33333333333333298</v>
      </c>
      <c r="J64" s="84">
        <v>0.33333333333333298</v>
      </c>
      <c r="K64" s="84">
        <v>0.33333333333333298</v>
      </c>
      <c r="L64" s="84">
        <v>0.33333333333333298</v>
      </c>
      <c r="M64" s="84">
        <v>0.33333333333333298</v>
      </c>
      <c r="N64" s="84">
        <v>0.33333333333333298</v>
      </c>
      <c r="O64" s="84">
        <v>0.33333333333333298</v>
      </c>
    </row>
    <row r="65" spans="1:15" x14ac:dyDescent="0.3">
      <c r="A65" s="74" t="s">
        <v>8</v>
      </c>
      <c r="B65" s="74"/>
      <c r="C65" s="74"/>
      <c r="D65" s="74"/>
      <c r="E65" s="74"/>
      <c r="F65" s="74"/>
      <c r="G65" s="74"/>
      <c r="H65" s="74"/>
      <c r="I65" s="74"/>
      <c r="J65" s="74"/>
      <c r="K65" s="74"/>
      <c r="L65" s="74"/>
      <c r="M65" s="74"/>
      <c r="N65" s="74"/>
      <c r="O65" s="74"/>
    </row>
    <row r="66" spans="1:15" x14ac:dyDescent="0.3">
      <c r="A66" s="75" t="s">
        <v>9</v>
      </c>
      <c r="B66" s="84">
        <v>0.5</v>
      </c>
      <c r="C66" s="84">
        <v>0.5</v>
      </c>
      <c r="D66" s="84">
        <v>0.5</v>
      </c>
      <c r="E66" s="84">
        <v>0.5</v>
      </c>
      <c r="F66" s="84">
        <v>0.5</v>
      </c>
      <c r="G66" s="84">
        <v>0.5</v>
      </c>
      <c r="H66" s="84">
        <v>0.5</v>
      </c>
      <c r="I66" s="84">
        <v>0.5</v>
      </c>
      <c r="J66" s="84">
        <v>0.5</v>
      </c>
      <c r="K66" s="84">
        <v>0.5</v>
      </c>
      <c r="L66" s="84">
        <v>0.5</v>
      </c>
      <c r="M66" s="84">
        <v>0.5</v>
      </c>
      <c r="N66" s="84">
        <v>0.5</v>
      </c>
      <c r="O66" s="84">
        <v>0.5</v>
      </c>
    </row>
    <row r="67" spans="1:15" x14ac:dyDescent="0.3">
      <c r="A67" s="75" t="s">
        <v>10</v>
      </c>
      <c r="B67" s="84">
        <v>0.5</v>
      </c>
      <c r="C67" s="84">
        <v>0.5</v>
      </c>
      <c r="D67" s="84">
        <v>0.5</v>
      </c>
      <c r="E67" s="84">
        <v>0.5</v>
      </c>
      <c r="F67" s="84">
        <v>0.5</v>
      </c>
      <c r="G67" s="84">
        <v>0.5</v>
      </c>
      <c r="H67" s="84">
        <v>0.5</v>
      </c>
      <c r="I67" s="84">
        <v>0.5</v>
      </c>
      <c r="J67" s="84">
        <v>0.5</v>
      </c>
      <c r="K67" s="84">
        <v>0.5</v>
      </c>
      <c r="L67" s="84">
        <v>0.5</v>
      </c>
      <c r="M67" s="84">
        <v>0.5</v>
      </c>
      <c r="N67" s="84">
        <v>0.5</v>
      </c>
      <c r="O67" s="84">
        <v>0.5</v>
      </c>
    </row>
    <row r="68" spans="1:15" x14ac:dyDescent="0.3">
      <c r="A68" s="75" t="s">
        <v>11</v>
      </c>
      <c r="B68" s="84">
        <v>7.8E-2</v>
      </c>
      <c r="C68" s="84">
        <v>7.8E-2</v>
      </c>
      <c r="D68" s="84">
        <v>7.8E-2</v>
      </c>
      <c r="E68" s="84">
        <v>7.8E-2</v>
      </c>
      <c r="F68" s="84">
        <v>7.8E-2</v>
      </c>
      <c r="G68" s="84">
        <v>7.8E-2</v>
      </c>
      <c r="H68" s="84">
        <v>7.8E-2</v>
      </c>
      <c r="I68" s="84">
        <v>7.8E-2</v>
      </c>
      <c r="J68" s="84">
        <v>7.8E-2</v>
      </c>
      <c r="K68" s="84">
        <v>7.8E-2</v>
      </c>
      <c r="L68" s="84">
        <v>7.8E-2</v>
      </c>
      <c r="M68" s="84">
        <v>7.8E-2</v>
      </c>
      <c r="N68" s="84">
        <v>7.8E-2</v>
      </c>
      <c r="O68" s="84">
        <v>7.8E-2</v>
      </c>
    </row>
    <row r="69" spans="1:15" x14ac:dyDescent="0.3">
      <c r="A69" s="75" t="s">
        <v>354</v>
      </c>
      <c r="B69" s="84">
        <v>0.8</v>
      </c>
      <c r="C69" s="84">
        <v>0.8</v>
      </c>
      <c r="D69" s="84">
        <v>0.8</v>
      </c>
      <c r="E69" s="84">
        <v>0.8</v>
      </c>
      <c r="F69" s="84">
        <v>0.8</v>
      </c>
      <c r="G69" s="84">
        <v>0.8</v>
      </c>
      <c r="H69" s="84">
        <v>0.8</v>
      </c>
      <c r="I69" s="84">
        <v>0.8</v>
      </c>
      <c r="J69" s="84">
        <v>0.8</v>
      </c>
      <c r="K69" s="84">
        <v>0.8</v>
      </c>
      <c r="L69" s="84">
        <v>0.8</v>
      </c>
      <c r="M69" s="84">
        <v>0.8</v>
      </c>
      <c r="N69" s="84">
        <v>0.8</v>
      </c>
      <c r="O69" s="84">
        <v>0.8</v>
      </c>
    </row>
    <row r="70" spans="1:15" x14ac:dyDescent="0.3">
      <c r="A70" s="74" t="s">
        <v>355</v>
      </c>
      <c r="B70" s="74"/>
      <c r="C70" s="74"/>
      <c r="D70" s="74"/>
      <c r="E70" s="74"/>
      <c r="F70" s="74"/>
      <c r="G70" s="74"/>
      <c r="H70" s="74"/>
      <c r="I70" s="74"/>
      <c r="J70" s="74"/>
      <c r="K70" s="74"/>
      <c r="L70" s="74"/>
      <c r="M70" s="74"/>
      <c r="N70" s="74"/>
      <c r="O70" s="74"/>
    </row>
    <row r="71" spans="1:15" ht="24" x14ac:dyDescent="0.3">
      <c r="A71" s="75" t="s">
        <v>380</v>
      </c>
      <c r="B71" s="84">
        <v>1</v>
      </c>
      <c r="C71" s="84">
        <v>0</v>
      </c>
      <c r="D71" s="84">
        <v>0</v>
      </c>
      <c r="E71" s="84">
        <v>0</v>
      </c>
      <c r="F71" s="84">
        <v>0</v>
      </c>
      <c r="G71" s="84">
        <v>0</v>
      </c>
      <c r="H71" s="84">
        <v>0</v>
      </c>
      <c r="I71" s="84">
        <v>0</v>
      </c>
      <c r="J71" s="84">
        <v>0</v>
      </c>
      <c r="K71" s="84">
        <v>0</v>
      </c>
      <c r="L71" s="84">
        <v>0</v>
      </c>
      <c r="M71" s="84">
        <v>0</v>
      </c>
      <c r="N71" s="84">
        <v>0</v>
      </c>
      <c r="O71" s="84">
        <v>0</v>
      </c>
    </row>
    <row r="72" spans="1:15" x14ac:dyDescent="0.3">
      <c r="A72" s="75" t="s">
        <v>381</v>
      </c>
      <c r="B72" s="84">
        <v>1</v>
      </c>
      <c r="C72" s="84">
        <v>0</v>
      </c>
      <c r="D72" s="84">
        <v>0</v>
      </c>
      <c r="E72" s="84">
        <v>0</v>
      </c>
      <c r="F72" s="84">
        <v>0</v>
      </c>
      <c r="G72" s="84">
        <v>0</v>
      </c>
      <c r="H72" s="84">
        <v>0</v>
      </c>
      <c r="I72" s="84">
        <v>0</v>
      </c>
      <c r="J72" s="84">
        <v>0</v>
      </c>
      <c r="K72" s="84">
        <v>0</v>
      </c>
      <c r="L72" s="84">
        <v>0</v>
      </c>
      <c r="M72" s="84">
        <v>0</v>
      </c>
      <c r="N72" s="84">
        <v>0</v>
      </c>
      <c r="O72" s="84">
        <v>0</v>
      </c>
    </row>
    <row r="73" spans="1:15" x14ac:dyDescent="0.3">
      <c r="A73" s="75" t="s">
        <v>382</v>
      </c>
      <c r="B73" s="84">
        <v>1</v>
      </c>
      <c r="C73" s="84">
        <v>0</v>
      </c>
      <c r="D73" s="84">
        <v>0</v>
      </c>
      <c r="E73" s="84">
        <v>0</v>
      </c>
      <c r="F73" s="84">
        <v>0</v>
      </c>
      <c r="G73" s="84">
        <v>0</v>
      </c>
      <c r="H73" s="84">
        <v>0</v>
      </c>
      <c r="I73" s="84">
        <v>0</v>
      </c>
      <c r="J73" s="84">
        <v>0</v>
      </c>
      <c r="K73" s="84">
        <v>0</v>
      </c>
      <c r="L73" s="84">
        <v>0</v>
      </c>
      <c r="M73" s="84">
        <v>0</v>
      </c>
      <c r="N73" s="84">
        <v>0</v>
      </c>
      <c r="O73" s="84">
        <v>0</v>
      </c>
    </row>
    <row r="74" spans="1:15" x14ac:dyDescent="0.3">
      <c r="A74" s="75" t="s">
        <v>383</v>
      </c>
      <c r="B74" s="84">
        <v>1</v>
      </c>
      <c r="C74" s="84">
        <v>0</v>
      </c>
      <c r="D74" s="84">
        <v>0</v>
      </c>
      <c r="E74" s="84">
        <v>0</v>
      </c>
      <c r="F74" s="84">
        <v>0</v>
      </c>
      <c r="G74" s="84">
        <v>0</v>
      </c>
      <c r="H74" s="84">
        <v>0</v>
      </c>
      <c r="I74" s="84">
        <v>0</v>
      </c>
      <c r="J74" s="84">
        <v>0</v>
      </c>
      <c r="K74" s="84">
        <v>0</v>
      </c>
      <c r="L74" s="84">
        <v>0</v>
      </c>
      <c r="M74" s="84">
        <v>0</v>
      </c>
      <c r="N74" s="84">
        <v>0</v>
      </c>
      <c r="O74" s="84">
        <v>0</v>
      </c>
    </row>
  </sheetData>
  <mergeCells count="1">
    <mergeCell ref="A4:G4"/>
  </mergeCells>
  <conditionalFormatting sqref="A3:A4">
    <cfRule type="cellIs" dxfId="34" priority="9" operator="equal">
      <formula>"Yes"</formula>
    </cfRule>
  </conditionalFormatting>
  <conditionalFormatting sqref="B9:O22">
    <cfRule type="expression" dxfId="33" priority="7" stopIfTrue="1">
      <formula>$B9="Yes"</formula>
    </cfRule>
  </conditionalFormatting>
  <conditionalFormatting sqref="B24:O44">
    <cfRule type="expression" dxfId="32" priority="6" stopIfTrue="1">
      <formula>$B24="Yes"</formula>
    </cfRule>
  </conditionalFormatting>
  <conditionalFormatting sqref="B46:O53">
    <cfRule type="expression" dxfId="31" priority="5" stopIfTrue="1">
      <formula>$B46="Yes"</formula>
    </cfRule>
  </conditionalFormatting>
  <conditionalFormatting sqref="B55:O60">
    <cfRule type="expression" dxfId="30" priority="4" stopIfTrue="1">
      <formula>$B55="Yes"</formula>
    </cfRule>
  </conditionalFormatting>
  <conditionalFormatting sqref="B62:O64">
    <cfRule type="expression" dxfId="29" priority="3" stopIfTrue="1">
      <formula>$B62="Yes"</formula>
    </cfRule>
  </conditionalFormatting>
  <conditionalFormatting sqref="B66:O69">
    <cfRule type="expression" dxfId="28" priority="2" stopIfTrue="1">
      <formula>$B66="Yes"</formula>
    </cfRule>
  </conditionalFormatting>
  <conditionalFormatting sqref="B71:O74">
    <cfRule type="expression" dxfId="27" priority="1" stopIfTrue="1">
      <formula>$B71="Yes"</formula>
    </cfRule>
  </conditionalFormatting>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74"/>
  <sheetViews>
    <sheetView showGridLines="0" view="pageBreakPreview" zoomScaleNormal="100" zoomScaleSheetLayoutView="100" workbookViewId="0">
      <pane xSplit="1" ySplit="7" topLeftCell="B8" activePane="bottomRight" state="frozen"/>
      <selection activeCell="A22" sqref="A22:G22"/>
      <selection pane="topRight" activeCell="A22" sqref="A22:G22"/>
      <selection pane="bottomLeft" activeCell="A22" sqref="A22:G22"/>
      <selection pane="bottomRight" sqref="A1:XFD1048576"/>
    </sheetView>
  </sheetViews>
  <sheetFormatPr defaultColWidth="8.88671875" defaultRowHeight="13.8" x14ac:dyDescent="0.3"/>
  <cols>
    <col min="1" max="1" width="35.6640625" style="81" customWidth="1"/>
    <col min="2" max="2" width="8.6640625" style="66" customWidth="1"/>
    <col min="3" max="3" width="10.88671875" style="66" customWidth="1"/>
    <col min="4" max="4" width="8.6640625" style="66" customWidth="1"/>
    <col min="5" max="5" width="9.88671875" style="66" customWidth="1"/>
    <col min="6" max="6" width="10.109375" style="66" customWidth="1"/>
    <col min="7" max="7" width="12.88671875" style="66" customWidth="1"/>
    <col min="8" max="8" width="12.6640625" style="66" customWidth="1"/>
    <col min="9" max="9" width="10.44140625" style="66" customWidth="1"/>
    <col min="10" max="10" width="15.44140625" style="66" customWidth="1"/>
    <col min="11" max="11" width="9.5546875" style="66" customWidth="1"/>
    <col min="12" max="12" width="13.109375" style="66" customWidth="1"/>
    <col min="13" max="13" width="12.88671875" style="66" customWidth="1"/>
    <col min="14" max="14" width="8.6640625" style="66" customWidth="1"/>
    <col min="15" max="15" width="10.88671875" style="66" customWidth="1"/>
    <col min="16" max="16384" width="8.88671875" style="69"/>
  </cols>
  <sheetData>
    <row r="1" spans="1:15" x14ac:dyDescent="0.3">
      <c r="A1" s="64" t="s">
        <v>353</v>
      </c>
    </row>
    <row r="2" spans="1:15" x14ac:dyDescent="0.3">
      <c r="A2" s="65"/>
    </row>
    <row r="3" spans="1:15" x14ac:dyDescent="0.3">
      <c r="A3" s="85" t="s">
        <v>16</v>
      </c>
    </row>
    <row r="4" spans="1:15" x14ac:dyDescent="0.3">
      <c r="A4" s="69" t="s">
        <v>390</v>
      </c>
    </row>
    <row r="5" spans="1:15" x14ac:dyDescent="0.3">
      <c r="A5" s="65"/>
    </row>
    <row r="7" spans="1:15" s="83" customFormat="1" ht="24" x14ac:dyDescent="0.3">
      <c r="A7" s="72" t="s">
        <v>1</v>
      </c>
      <c r="B7" s="73" t="s">
        <v>290</v>
      </c>
      <c r="C7" s="73" t="s">
        <v>291</v>
      </c>
      <c r="D7" s="73" t="s">
        <v>292</v>
      </c>
      <c r="E7" s="73" t="s">
        <v>293</v>
      </c>
      <c r="F7" s="73" t="s">
        <v>294</v>
      </c>
      <c r="G7" s="73" t="s">
        <v>295</v>
      </c>
      <c r="H7" s="73" t="s">
        <v>296</v>
      </c>
      <c r="I7" s="73" t="s">
        <v>297</v>
      </c>
      <c r="J7" s="73" t="s">
        <v>298</v>
      </c>
      <c r="K7" s="73" t="s">
        <v>299</v>
      </c>
      <c r="L7" s="73" t="s">
        <v>300</v>
      </c>
      <c r="M7" s="73" t="s">
        <v>301</v>
      </c>
      <c r="N7" s="73" t="s">
        <v>386</v>
      </c>
      <c r="O7" s="73" t="s">
        <v>302</v>
      </c>
    </row>
    <row r="8" spans="1:15" x14ac:dyDescent="0.3">
      <c r="A8" s="74" t="s">
        <v>317</v>
      </c>
      <c r="B8" s="74"/>
      <c r="C8" s="74"/>
      <c r="D8" s="74"/>
      <c r="E8" s="74"/>
      <c r="F8" s="74"/>
      <c r="G8" s="74"/>
      <c r="H8" s="74"/>
      <c r="I8" s="74"/>
      <c r="J8" s="74"/>
      <c r="K8" s="74"/>
      <c r="L8" s="74"/>
      <c r="M8" s="74"/>
      <c r="N8" s="74"/>
      <c r="O8" s="74"/>
    </row>
    <row r="9" spans="1:15" x14ac:dyDescent="0.3">
      <c r="A9" s="75" t="s">
        <v>356</v>
      </c>
      <c r="B9" s="84">
        <v>5.8000000000000003E-2</v>
      </c>
      <c r="C9" s="84">
        <v>5.8000000000000003E-2</v>
      </c>
      <c r="D9" s="84">
        <v>5.8000000000000003E-2</v>
      </c>
      <c r="E9" s="84">
        <v>5.8000000000000003E-2</v>
      </c>
      <c r="F9" s="84">
        <v>5.8000000000000003E-2</v>
      </c>
      <c r="G9" s="84">
        <v>5.8000000000000003E-2</v>
      </c>
      <c r="H9" s="84">
        <v>5.8000000000000003E-2</v>
      </c>
      <c r="I9" s="84">
        <v>5.8000000000000003E-2</v>
      </c>
      <c r="J9" s="84">
        <v>5.8000000000000003E-2</v>
      </c>
      <c r="K9" s="84">
        <v>5.8000000000000003E-2</v>
      </c>
      <c r="L9" s="84">
        <v>5.8000000000000003E-2</v>
      </c>
      <c r="M9" s="84">
        <v>5.8000000000000003E-2</v>
      </c>
      <c r="N9" s="84">
        <v>5.8000000000000003E-2</v>
      </c>
      <c r="O9" s="84">
        <v>5.8000000000000003E-2</v>
      </c>
    </row>
    <row r="10" spans="1:15" x14ac:dyDescent="0.3">
      <c r="A10" s="75" t="s">
        <v>318</v>
      </c>
      <c r="B10" s="84">
        <v>0.158</v>
      </c>
      <c r="C10" s="84">
        <v>0.158</v>
      </c>
      <c r="D10" s="84">
        <v>0.158</v>
      </c>
      <c r="E10" s="84">
        <v>0.158</v>
      </c>
      <c r="F10" s="84">
        <v>0.158</v>
      </c>
      <c r="G10" s="84">
        <v>0.158</v>
      </c>
      <c r="H10" s="84">
        <v>0.158</v>
      </c>
      <c r="I10" s="84">
        <v>0.158</v>
      </c>
      <c r="J10" s="84">
        <v>0.158</v>
      </c>
      <c r="K10" s="84">
        <v>0.158</v>
      </c>
      <c r="L10" s="84">
        <v>0.158</v>
      </c>
      <c r="M10" s="84">
        <v>0.158</v>
      </c>
      <c r="N10" s="84">
        <v>0.158</v>
      </c>
      <c r="O10" s="84">
        <v>0.158</v>
      </c>
    </row>
    <row r="11" spans="1:15" x14ac:dyDescent="0.3">
      <c r="A11" s="75" t="s">
        <v>357</v>
      </c>
      <c r="B11" s="84">
        <v>8.5000000000000006E-2</v>
      </c>
      <c r="C11" s="84">
        <v>8.5000000000000006E-2</v>
      </c>
      <c r="D11" s="84">
        <v>8.5000000000000006E-2</v>
      </c>
      <c r="E11" s="84">
        <v>8.5000000000000006E-2</v>
      </c>
      <c r="F11" s="84">
        <v>8.5000000000000006E-2</v>
      </c>
      <c r="G11" s="84">
        <v>8.5000000000000006E-2</v>
      </c>
      <c r="H11" s="84">
        <v>8.5000000000000006E-2</v>
      </c>
      <c r="I11" s="84">
        <v>8.5000000000000006E-2</v>
      </c>
      <c r="J11" s="84">
        <v>8.5000000000000006E-2</v>
      </c>
      <c r="K11" s="84">
        <v>8.5000000000000006E-2</v>
      </c>
      <c r="L11" s="84">
        <v>8.5000000000000006E-2</v>
      </c>
      <c r="M11" s="84">
        <v>8.5000000000000006E-2</v>
      </c>
      <c r="N11" s="84">
        <v>8.5000000000000006E-2</v>
      </c>
      <c r="O11" s="84">
        <v>8.5000000000000006E-2</v>
      </c>
    </row>
    <row r="12" spans="1:15" ht="24" x14ac:dyDescent="0.3">
      <c r="A12" s="75" t="s">
        <v>319</v>
      </c>
      <c r="B12" s="84">
        <v>0.10299999999999999</v>
      </c>
      <c r="C12" s="84">
        <v>0.10299999999999999</v>
      </c>
      <c r="D12" s="84">
        <v>0.10299999999999999</v>
      </c>
      <c r="E12" s="84">
        <v>0.10299999999999999</v>
      </c>
      <c r="F12" s="84">
        <v>0.10299999999999999</v>
      </c>
      <c r="G12" s="84">
        <v>0.10299999999999999</v>
      </c>
      <c r="H12" s="84">
        <v>0.10299999999999999</v>
      </c>
      <c r="I12" s="84">
        <v>0.10299999999999999</v>
      </c>
      <c r="J12" s="84">
        <v>0.10299999999999999</v>
      </c>
      <c r="K12" s="84">
        <v>0.10299999999999999</v>
      </c>
      <c r="L12" s="84">
        <v>0.10299999999999999</v>
      </c>
      <c r="M12" s="84">
        <v>0.10299999999999999</v>
      </c>
      <c r="N12" s="84">
        <v>0.10299999999999999</v>
      </c>
      <c r="O12" s="84">
        <v>0.10299999999999999</v>
      </c>
    </row>
    <row r="13" spans="1:15" ht="24" x14ac:dyDescent="0.3">
      <c r="A13" s="75" t="s">
        <v>320</v>
      </c>
      <c r="B13" s="84">
        <v>0.13300000000000001</v>
      </c>
      <c r="C13" s="84">
        <v>0.13300000000000001</v>
      </c>
      <c r="D13" s="84">
        <v>0.13300000000000001</v>
      </c>
      <c r="E13" s="84">
        <v>0.13300000000000001</v>
      </c>
      <c r="F13" s="84">
        <v>0.13300000000000001</v>
      </c>
      <c r="G13" s="84">
        <v>0.13300000000000001</v>
      </c>
      <c r="H13" s="84">
        <v>0.13300000000000001</v>
      </c>
      <c r="I13" s="84">
        <v>0.13300000000000001</v>
      </c>
      <c r="J13" s="84">
        <v>0.13300000000000001</v>
      </c>
      <c r="K13" s="84">
        <v>0.13300000000000001</v>
      </c>
      <c r="L13" s="84">
        <v>0.13300000000000001</v>
      </c>
      <c r="M13" s="84">
        <v>0.13300000000000001</v>
      </c>
      <c r="N13" s="84">
        <v>0.13300000000000001</v>
      </c>
      <c r="O13" s="84">
        <v>0.13300000000000001</v>
      </c>
    </row>
    <row r="14" spans="1:15" ht="24" x14ac:dyDescent="0.3">
      <c r="A14" s="75" t="s">
        <v>321</v>
      </c>
      <c r="B14" s="84">
        <v>4.8000000000000001E-2</v>
      </c>
      <c r="C14" s="84">
        <v>4.8000000000000001E-2</v>
      </c>
      <c r="D14" s="84">
        <v>4.8000000000000001E-2</v>
      </c>
      <c r="E14" s="84">
        <v>4.8000000000000001E-2</v>
      </c>
      <c r="F14" s="84">
        <v>4.8000000000000001E-2</v>
      </c>
      <c r="G14" s="84">
        <v>4.8000000000000001E-2</v>
      </c>
      <c r="H14" s="84">
        <v>4.8000000000000001E-2</v>
      </c>
      <c r="I14" s="84">
        <v>4.8000000000000001E-2</v>
      </c>
      <c r="J14" s="84">
        <v>4.8000000000000001E-2</v>
      </c>
      <c r="K14" s="84">
        <v>4.8000000000000001E-2</v>
      </c>
      <c r="L14" s="84">
        <v>4.8000000000000001E-2</v>
      </c>
      <c r="M14" s="84">
        <v>4.8000000000000001E-2</v>
      </c>
      <c r="N14" s="84">
        <v>4.8000000000000001E-2</v>
      </c>
      <c r="O14" s="84">
        <v>4.8000000000000001E-2</v>
      </c>
    </row>
    <row r="15" spans="1:15" x14ac:dyDescent="0.3">
      <c r="A15" s="75" t="s">
        <v>24</v>
      </c>
      <c r="B15" s="84">
        <v>0.02</v>
      </c>
      <c r="C15" s="84">
        <v>0.02</v>
      </c>
      <c r="D15" s="84">
        <v>0.02</v>
      </c>
      <c r="E15" s="84">
        <v>0.02</v>
      </c>
      <c r="F15" s="84">
        <v>0.02</v>
      </c>
      <c r="G15" s="84">
        <v>0.02</v>
      </c>
      <c r="H15" s="84">
        <v>0.02</v>
      </c>
      <c r="I15" s="84">
        <v>0.02</v>
      </c>
      <c r="J15" s="84">
        <v>0.02</v>
      </c>
      <c r="K15" s="84">
        <v>0.02</v>
      </c>
      <c r="L15" s="84">
        <v>0.02</v>
      </c>
      <c r="M15" s="84">
        <v>0.02</v>
      </c>
      <c r="N15" s="84">
        <v>0.02</v>
      </c>
      <c r="O15" s="84">
        <v>0.02</v>
      </c>
    </row>
    <row r="16" spans="1:15" x14ac:dyDescent="0.3">
      <c r="A16" s="75" t="s">
        <v>322</v>
      </c>
      <c r="B16" s="84">
        <v>0.02</v>
      </c>
      <c r="C16" s="84">
        <v>0.02</v>
      </c>
      <c r="D16" s="84">
        <v>0.02</v>
      </c>
      <c r="E16" s="84">
        <v>0.02</v>
      </c>
      <c r="F16" s="84">
        <v>0.02</v>
      </c>
      <c r="G16" s="84">
        <v>0.02</v>
      </c>
      <c r="H16" s="84">
        <v>0.02</v>
      </c>
      <c r="I16" s="84">
        <v>0.02</v>
      </c>
      <c r="J16" s="84">
        <v>0.02</v>
      </c>
      <c r="K16" s="84">
        <v>0.02</v>
      </c>
      <c r="L16" s="84">
        <v>0.02</v>
      </c>
      <c r="M16" s="84">
        <v>0.02</v>
      </c>
      <c r="N16" s="84">
        <v>0.02</v>
      </c>
      <c r="O16" s="84">
        <v>0.02</v>
      </c>
    </row>
    <row r="17" spans="1:15" x14ac:dyDescent="0.3">
      <c r="A17" s="75" t="s">
        <v>25</v>
      </c>
      <c r="B17" s="84">
        <v>0.05</v>
      </c>
      <c r="C17" s="84">
        <v>0.05</v>
      </c>
      <c r="D17" s="84">
        <v>0.05</v>
      </c>
      <c r="E17" s="84">
        <v>0.05</v>
      </c>
      <c r="F17" s="84">
        <v>0.05</v>
      </c>
      <c r="G17" s="84">
        <v>0.05</v>
      </c>
      <c r="H17" s="84">
        <v>0.05</v>
      </c>
      <c r="I17" s="84">
        <v>0.05</v>
      </c>
      <c r="J17" s="84">
        <v>0.05</v>
      </c>
      <c r="K17" s="84">
        <v>0.05</v>
      </c>
      <c r="L17" s="84">
        <v>0.05</v>
      </c>
      <c r="M17" s="84">
        <v>0.05</v>
      </c>
      <c r="N17" s="84">
        <v>0.05</v>
      </c>
      <c r="O17" s="84">
        <v>0.05</v>
      </c>
    </row>
    <row r="18" spans="1:15" x14ac:dyDescent="0.3">
      <c r="A18" s="75" t="s">
        <v>358</v>
      </c>
      <c r="B18" s="84">
        <v>0.02</v>
      </c>
      <c r="C18" s="84">
        <v>0.02</v>
      </c>
      <c r="D18" s="84">
        <v>0.02</v>
      </c>
      <c r="E18" s="84">
        <v>0.02</v>
      </c>
      <c r="F18" s="84">
        <v>0.02</v>
      </c>
      <c r="G18" s="84">
        <v>0.02</v>
      </c>
      <c r="H18" s="84">
        <v>0.02</v>
      </c>
      <c r="I18" s="84">
        <v>0.02</v>
      </c>
      <c r="J18" s="84">
        <v>0.02</v>
      </c>
      <c r="K18" s="84">
        <v>0.02</v>
      </c>
      <c r="L18" s="84">
        <v>0.02</v>
      </c>
      <c r="M18" s="84">
        <v>0.02</v>
      </c>
      <c r="N18" s="84">
        <v>0.02</v>
      </c>
      <c r="O18" s="84">
        <v>0.02</v>
      </c>
    </row>
    <row r="19" spans="1:15" x14ac:dyDescent="0.3">
      <c r="A19" s="75" t="s">
        <v>359</v>
      </c>
      <c r="B19" s="84">
        <v>0.02</v>
      </c>
      <c r="C19" s="84">
        <v>0.02</v>
      </c>
      <c r="D19" s="84">
        <v>0.02</v>
      </c>
      <c r="E19" s="84">
        <v>0.02</v>
      </c>
      <c r="F19" s="84">
        <v>0.02</v>
      </c>
      <c r="G19" s="84">
        <v>0.02</v>
      </c>
      <c r="H19" s="84">
        <v>0.02</v>
      </c>
      <c r="I19" s="84">
        <v>0.02</v>
      </c>
      <c r="J19" s="84">
        <v>0.02</v>
      </c>
      <c r="K19" s="84">
        <v>0.02</v>
      </c>
      <c r="L19" s="84">
        <v>0.02</v>
      </c>
      <c r="M19" s="84">
        <v>0.02</v>
      </c>
      <c r="N19" s="84">
        <v>0.02</v>
      </c>
      <c r="O19" s="84">
        <v>0.02</v>
      </c>
    </row>
    <row r="20" spans="1:15" x14ac:dyDescent="0.3">
      <c r="A20" s="75" t="s">
        <v>360</v>
      </c>
      <c r="B20" s="84">
        <v>5.6000000000000001E-2</v>
      </c>
      <c r="C20" s="84">
        <v>5.6000000000000001E-2</v>
      </c>
      <c r="D20" s="84">
        <v>5.6000000000000001E-2</v>
      </c>
      <c r="E20" s="84">
        <v>5.6000000000000001E-2</v>
      </c>
      <c r="F20" s="84">
        <v>5.6000000000000001E-2</v>
      </c>
      <c r="G20" s="84">
        <v>5.6000000000000001E-2</v>
      </c>
      <c r="H20" s="84">
        <v>5.6000000000000001E-2</v>
      </c>
      <c r="I20" s="84">
        <v>5.6000000000000001E-2</v>
      </c>
      <c r="J20" s="84">
        <v>5.6000000000000001E-2</v>
      </c>
      <c r="K20" s="84">
        <v>5.6000000000000001E-2</v>
      </c>
      <c r="L20" s="84">
        <v>5.6000000000000001E-2</v>
      </c>
      <c r="M20" s="84">
        <v>5.6000000000000001E-2</v>
      </c>
      <c r="N20" s="84">
        <v>5.6000000000000001E-2</v>
      </c>
      <c r="O20" s="84">
        <v>5.6000000000000001E-2</v>
      </c>
    </row>
    <row r="21" spans="1:15" x14ac:dyDescent="0.3">
      <c r="A21" s="75" t="s">
        <v>323</v>
      </c>
      <c r="B21" s="84">
        <v>0.1</v>
      </c>
      <c r="C21" s="84">
        <v>0.1</v>
      </c>
      <c r="D21" s="84">
        <v>0.1</v>
      </c>
      <c r="E21" s="84">
        <v>0.1</v>
      </c>
      <c r="F21" s="84">
        <v>0.1</v>
      </c>
      <c r="G21" s="84">
        <v>0.1</v>
      </c>
      <c r="H21" s="84">
        <v>0.1</v>
      </c>
      <c r="I21" s="84">
        <v>0.1</v>
      </c>
      <c r="J21" s="84">
        <v>0.1</v>
      </c>
      <c r="K21" s="84">
        <v>0.1</v>
      </c>
      <c r="L21" s="84">
        <v>0.1</v>
      </c>
      <c r="M21" s="84">
        <v>0.1</v>
      </c>
      <c r="N21" s="84">
        <v>0.1</v>
      </c>
      <c r="O21" s="84">
        <v>0.1</v>
      </c>
    </row>
    <row r="22" spans="1:15" x14ac:dyDescent="0.3">
      <c r="A22" s="75" t="s">
        <v>324</v>
      </c>
      <c r="B22" s="84">
        <v>0.02</v>
      </c>
      <c r="C22" s="84">
        <v>0.02</v>
      </c>
      <c r="D22" s="84">
        <v>0.02</v>
      </c>
      <c r="E22" s="84">
        <v>0.02</v>
      </c>
      <c r="F22" s="84">
        <v>0.02</v>
      </c>
      <c r="G22" s="84">
        <v>0.02</v>
      </c>
      <c r="H22" s="84">
        <v>0.02</v>
      </c>
      <c r="I22" s="84">
        <v>0.02</v>
      </c>
      <c r="J22" s="84">
        <v>0.02</v>
      </c>
      <c r="K22" s="84">
        <v>0.02</v>
      </c>
      <c r="L22" s="84">
        <v>0.02</v>
      </c>
      <c r="M22" s="84">
        <v>0.02</v>
      </c>
      <c r="N22" s="84">
        <v>0.02</v>
      </c>
      <c r="O22" s="84">
        <v>0.02</v>
      </c>
    </row>
    <row r="23" spans="1:15" x14ac:dyDescent="0.3">
      <c r="A23" s="74" t="s">
        <v>307</v>
      </c>
      <c r="B23" s="74"/>
      <c r="C23" s="74"/>
      <c r="D23" s="74"/>
      <c r="E23" s="74"/>
      <c r="F23" s="74"/>
      <c r="G23" s="74"/>
      <c r="H23" s="74"/>
      <c r="I23" s="74"/>
      <c r="J23" s="74"/>
      <c r="K23" s="74"/>
      <c r="L23" s="74"/>
      <c r="M23" s="74"/>
      <c r="N23" s="74"/>
      <c r="O23" s="74"/>
    </row>
    <row r="24" spans="1:15" x14ac:dyDescent="0.3">
      <c r="A24" s="75" t="s">
        <v>356</v>
      </c>
      <c r="B24" s="84">
        <v>0.10299999999999999</v>
      </c>
      <c r="C24" s="84">
        <v>0.10299999999999999</v>
      </c>
      <c r="D24" s="84">
        <v>0.10299999999999999</v>
      </c>
      <c r="E24" s="84">
        <v>0.10299999999999999</v>
      </c>
      <c r="F24" s="84">
        <v>0.10299999999999999</v>
      </c>
      <c r="G24" s="84">
        <v>0.10299999999999999</v>
      </c>
      <c r="H24" s="84">
        <v>0.10299999999999999</v>
      </c>
      <c r="I24" s="84">
        <v>0.10299999999999999</v>
      </c>
      <c r="J24" s="84">
        <v>0.10299999999999999</v>
      </c>
      <c r="K24" s="84">
        <v>0.10299999999999999</v>
      </c>
      <c r="L24" s="84">
        <v>0.10299999999999999</v>
      </c>
      <c r="M24" s="84">
        <v>0.10299999999999999</v>
      </c>
      <c r="N24" s="84">
        <v>0.10299999999999999</v>
      </c>
      <c r="O24" s="84">
        <v>0.10299999999999999</v>
      </c>
    </row>
    <row r="25" spans="1:15" ht="24" x14ac:dyDescent="0.3">
      <c r="A25" s="75" t="s">
        <v>320</v>
      </c>
      <c r="B25" s="84">
        <v>0.13300000000000001</v>
      </c>
      <c r="C25" s="84">
        <v>0.13300000000000001</v>
      </c>
      <c r="D25" s="84">
        <v>0.13300000000000001</v>
      </c>
      <c r="E25" s="84">
        <v>0.13300000000000001</v>
      </c>
      <c r="F25" s="84">
        <v>0.13300000000000001</v>
      </c>
      <c r="G25" s="84">
        <v>0.13300000000000001</v>
      </c>
      <c r="H25" s="84">
        <v>0.13300000000000001</v>
      </c>
      <c r="I25" s="84">
        <v>0.13300000000000001</v>
      </c>
      <c r="J25" s="84">
        <v>0.13300000000000001</v>
      </c>
      <c r="K25" s="84">
        <v>0.13300000000000001</v>
      </c>
      <c r="L25" s="84">
        <v>0.13300000000000001</v>
      </c>
      <c r="M25" s="84">
        <v>0.13300000000000001</v>
      </c>
      <c r="N25" s="84">
        <v>0.13300000000000001</v>
      </c>
      <c r="O25" s="84">
        <v>0.13300000000000001</v>
      </c>
    </row>
    <row r="26" spans="1:15" x14ac:dyDescent="0.3">
      <c r="A26" s="75" t="s">
        <v>357</v>
      </c>
      <c r="B26" s="84">
        <v>4.8000000000000001E-2</v>
      </c>
      <c r="C26" s="84">
        <v>4.8000000000000001E-2</v>
      </c>
      <c r="D26" s="84">
        <v>4.8000000000000001E-2</v>
      </c>
      <c r="E26" s="84">
        <v>4.8000000000000001E-2</v>
      </c>
      <c r="F26" s="84">
        <v>4.8000000000000001E-2</v>
      </c>
      <c r="G26" s="84">
        <v>4.8000000000000001E-2</v>
      </c>
      <c r="H26" s="84">
        <v>4.8000000000000001E-2</v>
      </c>
      <c r="I26" s="84">
        <v>4.8000000000000001E-2</v>
      </c>
      <c r="J26" s="84">
        <v>4.8000000000000001E-2</v>
      </c>
      <c r="K26" s="84">
        <v>4.8000000000000001E-2</v>
      </c>
      <c r="L26" s="84">
        <v>4.8000000000000001E-2</v>
      </c>
      <c r="M26" s="84">
        <v>4.8000000000000001E-2</v>
      </c>
      <c r="N26" s="84">
        <v>4.8000000000000001E-2</v>
      </c>
      <c r="O26" s="84">
        <v>4.8000000000000001E-2</v>
      </c>
    </row>
    <row r="27" spans="1:15" x14ac:dyDescent="0.3">
      <c r="A27" s="75" t="s">
        <v>323</v>
      </c>
      <c r="B27" s="84">
        <v>0.1</v>
      </c>
      <c r="C27" s="84">
        <v>0.1</v>
      </c>
      <c r="D27" s="84">
        <v>0.1</v>
      </c>
      <c r="E27" s="84">
        <v>0.1</v>
      </c>
      <c r="F27" s="84">
        <v>0.1</v>
      </c>
      <c r="G27" s="84">
        <v>0.1</v>
      </c>
      <c r="H27" s="84">
        <v>0.1</v>
      </c>
      <c r="I27" s="84">
        <v>0.1</v>
      </c>
      <c r="J27" s="84">
        <v>0.1</v>
      </c>
      <c r="K27" s="84">
        <v>0.1</v>
      </c>
      <c r="L27" s="84">
        <v>0.1</v>
      </c>
      <c r="M27" s="84">
        <v>0.1</v>
      </c>
      <c r="N27" s="84">
        <v>0.1</v>
      </c>
      <c r="O27" s="84">
        <v>0.1</v>
      </c>
    </row>
    <row r="28" spans="1:15" x14ac:dyDescent="0.3">
      <c r="A28" s="75" t="s">
        <v>326</v>
      </c>
      <c r="B28" s="84">
        <v>0.34</v>
      </c>
      <c r="C28" s="84">
        <v>0.34</v>
      </c>
      <c r="D28" s="84">
        <v>0.34</v>
      </c>
      <c r="E28" s="84">
        <v>0.34</v>
      </c>
      <c r="F28" s="84">
        <v>0.34</v>
      </c>
      <c r="G28" s="84">
        <v>0.34</v>
      </c>
      <c r="H28" s="84">
        <v>0.34</v>
      </c>
      <c r="I28" s="84">
        <v>0.34</v>
      </c>
      <c r="J28" s="84">
        <v>0.34</v>
      </c>
      <c r="K28" s="84">
        <v>0.34</v>
      </c>
      <c r="L28" s="84">
        <v>0.34</v>
      </c>
      <c r="M28" s="84">
        <v>0.34</v>
      </c>
      <c r="N28" s="84">
        <v>0.34</v>
      </c>
      <c r="O28" s="84">
        <v>0.34</v>
      </c>
    </row>
    <row r="29" spans="1:15" x14ac:dyDescent="0.3">
      <c r="A29" s="75" t="s">
        <v>361</v>
      </c>
      <c r="B29" s="84">
        <v>0.05</v>
      </c>
      <c r="C29" s="84">
        <v>0.05</v>
      </c>
      <c r="D29" s="84">
        <v>0.05</v>
      </c>
      <c r="E29" s="84">
        <v>0.05</v>
      </c>
      <c r="F29" s="84">
        <v>0.05</v>
      </c>
      <c r="G29" s="84">
        <v>0.05</v>
      </c>
      <c r="H29" s="84">
        <v>0.05</v>
      </c>
      <c r="I29" s="84">
        <v>0.05</v>
      </c>
      <c r="J29" s="84">
        <v>0.05</v>
      </c>
      <c r="K29" s="84">
        <v>0.05</v>
      </c>
      <c r="L29" s="84">
        <v>0.05</v>
      </c>
      <c r="M29" s="84">
        <v>0.05</v>
      </c>
      <c r="N29" s="84">
        <v>0.05</v>
      </c>
      <c r="O29" s="84">
        <v>0.05</v>
      </c>
    </row>
    <row r="30" spans="1:15" x14ac:dyDescent="0.3">
      <c r="A30" s="75" t="s">
        <v>322</v>
      </c>
      <c r="B30" s="84">
        <v>0.02</v>
      </c>
      <c r="C30" s="84">
        <v>0.02</v>
      </c>
      <c r="D30" s="84">
        <v>0.02</v>
      </c>
      <c r="E30" s="84">
        <v>0.02</v>
      </c>
      <c r="F30" s="84">
        <v>0.02</v>
      </c>
      <c r="G30" s="84">
        <v>0.02</v>
      </c>
      <c r="H30" s="84">
        <v>0.02</v>
      </c>
      <c r="I30" s="84">
        <v>0.02</v>
      </c>
      <c r="J30" s="84">
        <v>0.02</v>
      </c>
      <c r="K30" s="84">
        <v>0.02</v>
      </c>
      <c r="L30" s="84">
        <v>0.02</v>
      </c>
      <c r="M30" s="84">
        <v>0.02</v>
      </c>
      <c r="N30" s="84">
        <v>0.02</v>
      </c>
      <c r="O30" s="84">
        <v>0.02</v>
      </c>
    </row>
    <row r="31" spans="1:15" x14ac:dyDescent="0.3">
      <c r="A31" s="75" t="s">
        <v>25</v>
      </c>
      <c r="B31" s="84">
        <v>0.05</v>
      </c>
      <c r="C31" s="84">
        <v>0.05</v>
      </c>
      <c r="D31" s="84">
        <v>0.05</v>
      </c>
      <c r="E31" s="84">
        <v>0.05</v>
      </c>
      <c r="F31" s="84">
        <v>0.05</v>
      </c>
      <c r="G31" s="84">
        <v>0.05</v>
      </c>
      <c r="H31" s="84">
        <v>0.05</v>
      </c>
      <c r="I31" s="84">
        <v>0.05</v>
      </c>
      <c r="J31" s="84">
        <v>0.05</v>
      </c>
      <c r="K31" s="84">
        <v>0.05</v>
      </c>
      <c r="L31" s="84">
        <v>0.05</v>
      </c>
      <c r="M31" s="84">
        <v>0.05</v>
      </c>
      <c r="N31" s="84">
        <v>0.05</v>
      </c>
      <c r="O31" s="84">
        <v>0.05</v>
      </c>
    </row>
    <row r="32" spans="1:15" x14ac:dyDescent="0.3">
      <c r="A32" s="75" t="s">
        <v>362</v>
      </c>
      <c r="B32" s="84">
        <v>0.02</v>
      </c>
      <c r="C32" s="84">
        <v>0.02</v>
      </c>
      <c r="D32" s="84">
        <v>0.02</v>
      </c>
      <c r="E32" s="84">
        <v>0.02</v>
      </c>
      <c r="F32" s="84">
        <v>0.02</v>
      </c>
      <c r="G32" s="84">
        <v>0.02</v>
      </c>
      <c r="H32" s="84">
        <v>0.02</v>
      </c>
      <c r="I32" s="84">
        <v>0.02</v>
      </c>
      <c r="J32" s="84">
        <v>0.02</v>
      </c>
      <c r="K32" s="84">
        <v>0.02</v>
      </c>
      <c r="L32" s="84">
        <v>0.02</v>
      </c>
      <c r="M32" s="84">
        <v>0.02</v>
      </c>
      <c r="N32" s="84">
        <v>0.02</v>
      </c>
      <c r="O32" s="84">
        <v>0.02</v>
      </c>
    </row>
    <row r="33" spans="1:15" x14ac:dyDescent="0.3">
      <c r="A33" s="75" t="s">
        <v>363</v>
      </c>
      <c r="B33" s="84">
        <v>0.02</v>
      </c>
      <c r="C33" s="84">
        <v>0.02</v>
      </c>
      <c r="D33" s="84">
        <v>0.02</v>
      </c>
      <c r="E33" s="84">
        <v>0.02</v>
      </c>
      <c r="F33" s="84">
        <v>0.02</v>
      </c>
      <c r="G33" s="84">
        <v>0.02</v>
      </c>
      <c r="H33" s="84">
        <v>0.02</v>
      </c>
      <c r="I33" s="84">
        <v>0.02</v>
      </c>
      <c r="J33" s="84">
        <v>0.02</v>
      </c>
      <c r="K33" s="84">
        <v>0.02</v>
      </c>
      <c r="L33" s="84">
        <v>0.02</v>
      </c>
      <c r="M33" s="84">
        <v>0.02</v>
      </c>
      <c r="N33" s="84">
        <v>0.02</v>
      </c>
      <c r="O33" s="84">
        <v>0.02</v>
      </c>
    </row>
    <row r="34" spans="1:15" x14ac:dyDescent="0.3">
      <c r="A34" s="75" t="s">
        <v>327</v>
      </c>
      <c r="B34" s="84">
        <v>5.6000000000000001E-2</v>
      </c>
      <c r="C34" s="84">
        <v>5.6000000000000001E-2</v>
      </c>
      <c r="D34" s="84">
        <v>5.6000000000000001E-2</v>
      </c>
      <c r="E34" s="84">
        <v>5.6000000000000001E-2</v>
      </c>
      <c r="F34" s="84">
        <v>5.6000000000000001E-2</v>
      </c>
      <c r="G34" s="84">
        <v>5.6000000000000001E-2</v>
      </c>
      <c r="H34" s="84">
        <v>5.6000000000000001E-2</v>
      </c>
      <c r="I34" s="84">
        <v>5.6000000000000001E-2</v>
      </c>
      <c r="J34" s="84">
        <v>5.6000000000000001E-2</v>
      </c>
      <c r="K34" s="84">
        <v>5.6000000000000001E-2</v>
      </c>
      <c r="L34" s="84">
        <v>5.6000000000000001E-2</v>
      </c>
      <c r="M34" s="84">
        <v>5.6000000000000001E-2</v>
      </c>
      <c r="N34" s="84">
        <v>5.6000000000000001E-2</v>
      </c>
      <c r="O34" s="84">
        <v>5.6000000000000001E-2</v>
      </c>
    </row>
    <row r="35" spans="1:15" x14ac:dyDescent="0.3">
      <c r="A35" s="75" t="s">
        <v>328</v>
      </c>
      <c r="B35" s="84">
        <v>0.85</v>
      </c>
      <c r="C35" s="84">
        <v>0.85</v>
      </c>
      <c r="D35" s="84">
        <v>0.85</v>
      </c>
      <c r="E35" s="84">
        <v>0.85</v>
      </c>
      <c r="F35" s="84">
        <v>0.85</v>
      </c>
      <c r="G35" s="84">
        <v>0.85</v>
      </c>
      <c r="H35" s="84">
        <v>0.85</v>
      </c>
      <c r="I35" s="84">
        <v>0.85</v>
      </c>
      <c r="J35" s="84">
        <v>0.85</v>
      </c>
      <c r="K35" s="84">
        <v>0.85</v>
      </c>
      <c r="L35" s="84">
        <v>0.85</v>
      </c>
      <c r="M35" s="84">
        <v>0.85</v>
      </c>
      <c r="N35" s="84">
        <v>0.85</v>
      </c>
      <c r="O35" s="84">
        <v>0.85</v>
      </c>
    </row>
    <row r="36" spans="1:15" x14ac:dyDescent="0.3">
      <c r="A36" s="75" t="s">
        <v>329</v>
      </c>
      <c r="B36" s="84">
        <v>0.65</v>
      </c>
      <c r="C36" s="84">
        <v>0.65</v>
      </c>
      <c r="D36" s="84">
        <v>0.65</v>
      </c>
      <c r="E36" s="84">
        <v>0.65</v>
      </c>
      <c r="F36" s="84">
        <v>0.65</v>
      </c>
      <c r="G36" s="84">
        <v>0.65</v>
      </c>
      <c r="H36" s="84">
        <v>0.65</v>
      </c>
      <c r="I36" s="84">
        <v>0.65</v>
      </c>
      <c r="J36" s="84">
        <v>0.65</v>
      </c>
      <c r="K36" s="84">
        <v>0.65</v>
      </c>
      <c r="L36" s="84">
        <v>0.65</v>
      </c>
      <c r="M36" s="84">
        <v>0.65</v>
      </c>
      <c r="N36" s="84">
        <v>0.65</v>
      </c>
      <c r="O36" s="84">
        <v>0.65</v>
      </c>
    </row>
    <row r="37" spans="1:15" x14ac:dyDescent="0.3">
      <c r="A37" s="75" t="s">
        <v>330</v>
      </c>
      <c r="B37" s="84">
        <v>0.05</v>
      </c>
      <c r="C37" s="84">
        <v>0.05</v>
      </c>
      <c r="D37" s="84">
        <v>0.05</v>
      </c>
      <c r="E37" s="84">
        <v>0.05</v>
      </c>
      <c r="F37" s="84">
        <v>0.05</v>
      </c>
      <c r="G37" s="84">
        <v>0.05</v>
      </c>
      <c r="H37" s="84">
        <v>0.05</v>
      </c>
      <c r="I37" s="84">
        <v>0.05</v>
      </c>
      <c r="J37" s="84">
        <v>0.05</v>
      </c>
      <c r="K37" s="84">
        <v>0.05</v>
      </c>
      <c r="L37" s="84">
        <v>0.05</v>
      </c>
      <c r="M37" s="84">
        <v>0.05</v>
      </c>
      <c r="N37" s="84">
        <v>0.05</v>
      </c>
      <c r="O37" s="84">
        <v>0.05</v>
      </c>
    </row>
    <row r="38" spans="1:15" x14ac:dyDescent="0.3">
      <c r="A38" s="75" t="s">
        <v>331</v>
      </c>
      <c r="B38" s="84">
        <v>0.2</v>
      </c>
      <c r="C38" s="84">
        <v>0.2</v>
      </c>
      <c r="D38" s="84">
        <v>0.2</v>
      </c>
      <c r="E38" s="84">
        <v>0.2</v>
      </c>
      <c r="F38" s="84">
        <v>0.2</v>
      </c>
      <c r="G38" s="84">
        <v>0.2</v>
      </c>
      <c r="H38" s="84">
        <v>0.2</v>
      </c>
      <c r="I38" s="84">
        <v>0.2</v>
      </c>
      <c r="J38" s="84">
        <v>0.2</v>
      </c>
      <c r="K38" s="84">
        <v>0.2</v>
      </c>
      <c r="L38" s="84">
        <v>0.2</v>
      </c>
      <c r="M38" s="84">
        <v>0.2</v>
      </c>
      <c r="N38" s="84">
        <v>0.2</v>
      </c>
      <c r="O38" s="84">
        <v>0.2</v>
      </c>
    </row>
    <row r="39" spans="1:15" x14ac:dyDescent="0.3">
      <c r="A39" s="75" t="s">
        <v>364</v>
      </c>
      <c r="B39" s="84">
        <v>0.03</v>
      </c>
      <c r="C39" s="84">
        <v>0.03</v>
      </c>
      <c r="D39" s="84">
        <v>0.03</v>
      </c>
      <c r="E39" s="84">
        <v>0.03</v>
      </c>
      <c r="F39" s="84">
        <v>0.03</v>
      </c>
      <c r="G39" s="84">
        <v>0.03</v>
      </c>
      <c r="H39" s="84">
        <v>0.03</v>
      </c>
      <c r="I39" s="84">
        <v>0.03</v>
      </c>
      <c r="J39" s="84">
        <v>0.03</v>
      </c>
      <c r="K39" s="84">
        <v>0.03</v>
      </c>
      <c r="L39" s="84">
        <v>0.03</v>
      </c>
      <c r="M39" s="84">
        <v>0.03</v>
      </c>
      <c r="N39" s="84">
        <v>0.03</v>
      </c>
      <c r="O39" s="84">
        <v>0.03</v>
      </c>
    </row>
    <row r="40" spans="1:15" x14ac:dyDescent="0.3">
      <c r="A40" s="75" t="s">
        <v>365</v>
      </c>
      <c r="B40" s="84">
        <v>0.03</v>
      </c>
      <c r="C40" s="84">
        <v>0.03</v>
      </c>
      <c r="D40" s="84">
        <v>0.03</v>
      </c>
      <c r="E40" s="84">
        <v>0.03</v>
      </c>
      <c r="F40" s="84">
        <v>0.03</v>
      </c>
      <c r="G40" s="84">
        <v>0.03</v>
      </c>
      <c r="H40" s="84">
        <v>0.03</v>
      </c>
      <c r="I40" s="84">
        <v>0.03</v>
      </c>
      <c r="J40" s="84">
        <v>0.03</v>
      </c>
      <c r="K40" s="84">
        <v>0.03</v>
      </c>
      <c r="L40" s="84">
        <v>0.03</v>
      </c>
      <c r="M40" s="84">
        <v>0.03</v>
      </c>
      <c r="N40" s="84">
        <v>0.03</v>
      </c>
      <c r="O40" s="84">
        <v>0.03</v>
      </c>
    </row>
    <row r="41" spans="1:15" x14ac:dyDescent="0.3">
      <c r="A41" s="75" t="s">
        <v>360</v>
      </c>
      <c r="B41" s="84">
        <v>0.02</v>
      </c>
      <c r="C41" s="84">
        <v>0.02</v>
      </c>
      <c r="D41" s="84">
        <v>0.02</v>
      </c>
      <c r="E41" s="84">
        <v>0.02</v>
      </c>
      <c r="F41" s="84">
        <v>0.02</v>
      </c>
      <c r="G41" s="84">
        <v>0.02</v>
      </c>
      <c r="H41" s="84">
        <v>0.02</v>
      </c>
      <c r="I41" s="84">
        <v>0.02</v>
      </c>
      <c r="J41" s="84">
        <v>0.02</v>
      </c>
      <c r="K41" s="84">
        <v>0.02</v>
      </c>
      <c r="L41" s="84">
        <v>0.02</v>
      </c>
      <c r="M41" s="84">
        <v>0.02</v>
      </c>
      <c r="N41" s="84">
        <v>0.02</v>
      </c>
      <c r="O41" s="84">
        <v>0.02</v>
      </c>
    </row>
    <row r="42" spans="1:15" x14ac:dyDescent="0.3">
      <c r="A42" s="75" t="s">
        <v>366</v>
      </c>
      <c r="B42" s="84">
        <v>0.03</v>
      </c>
      <c r="C42" s="84">
        <v>0.03</v>
      </c>
      <c r="D42" s="84">
        <v>0.03</v>
      </c>
      <c r="E42" s="84">
        <v>0.03</v>
      </c>
      <c r="F42" s="84">
        <v>0.03</v>
      </c>
      <c r="G42" s="84">
        <v>0.03</v>
      </c>
      <c r="H42" s="84">
        <v>0.03</v>
      </c>
      <c r="I42" s="84">
        <v>0.03</v>
      </c>
      <c r="J42" s="84">
        <v>0.03</v>
      </c>
      <c r="K42" s="84">
        <v>0.03</v>
      </c>
      <c r="L42" s="84">
        <v>0.03</v>
      </c>
      <c r="M42" s="84">
        <v>0.03</v>
      </c>
      <c r="N42" s="84">
        <v>0.03</v>
      </c>
      <c r="O42" s="84">
        <v>0.03</v>
      </c>
    </row>
    <row r="43" spans="1:15" x14ac:dyDescent="0.3">
      <c r="A43" s="75" t="s">
        <v>367</v>
      </c>
      <c r="B43" s="84">
        <v>0.2</v>
      </c>
      <c r="C43" s="84">
        <v>0.2</v>
      </c>
      <c r="D43" s="84">
        <v>0.2</v>
      </c>
      <c r="E43" s="84">
        <v>0.2</v>
      </c>
      <c r="F43" s="84">
        <v>0.2</v>
      </c>
      <c r="G43" s="84">
        <v>0.2</v>
      </c>
      <c r="H43" s="84">
        <v>0.2</v>
      </c>
      <c r="I43" s="84">
        <v>0.2</v>
      </c>
      <c r="J43" s="84">
        <v>0.2</v>
      </c>
      <c r="K43" s="84">
        <v>0.2</v>
      </c>
      <c r="L43" s="84">
        <v>0.2</v>
      </c>
      <c r="M43" s="84">
        <v>0.2</v>
      </c>
      <c r="N43" s="84">
        <v>0.2</v>
      </c>
      <c r="O43" s="84">
        <v>0.2</v>
      </c>
    </row>
    <row r="44" spans="1:15" x14ac:dyDescent="0.3">
      <c r="A44" s="75" t="s">
        <v>368</v>
      </c>
      <c r="B44" s="84">
        <v>0.2</v>
      </c>
      <c r="C44" s="84">
        <v>0.2</v>
      </c>
      <c r="D44" s="84">
        <v>0.2</v>
      </c>
      <c r="E44" s="84">
        <v>0.2</v>
      </c>
      <c r="F44" s="84">
        <v>0.2</v>
      </c>
      <c r="G44" s="84">
        <v>0.2</v>
      </c>
      <c r="H44" s="84">
        <v>0.2</v>
      </c>
      <c r="I44" s="84">
        <v>0.2</v>
      </c>
      <c r="J44" s="84">
        <v>0.2</v>
      </c>
      <c r="K44" s="84">
        <v>0.2</v>
      </c>
      <c r="L44" s="84">
        <v>0.2</v>
      </c>
      <c r="M44" s="84">
        <v>0.2</v>
      </c>
      <c r="N44" s="84">
        <v>0.2</v>
      </c>
      <c r="O44" s="84">
        <v>0.2</v>
      </c>
    </row>
    <row r="45" spans="1:15" x14ac:dyDescent="0.3">
      <c r="A45" s="74" t="s">
        <v>332</v>
      </c>
      <c r="B45" s="74"/>
      <c r="C45" s="74"/>
      <c r="D45" s="74"/>
      <c r="E45" s="74"/>
      <c r="F45" s="74"/>
      <c r="G45" s="74"/>
      <c r="H45" s="74"/>
      <c r="I45" s="74"/>
      <c r="J45" s="74"/>
      <c r="K45" s="74"/>
      <c r="L45" s="74"/>
      <c r="M45" s="74"/>
      <c r="N45" s="74"/>
      <c r="O45" s="74"/>
    </row>
    <row r="46" spans="1:15" ht="24" x14ac:dyDescent="0.3">
      <c r="A46" s="75" t="s">
        <v>333</v>
      </c>
      <c r="B46" s="84">
        <v>0.152</v>
      </c>
      <c r="C46" s="84">
        <v>0.152</v>
      </c>
      <c r="D46" s="84">
        <v>0.152</v>
      </c>
      <c r="E46" s="84">
        <v>0.152</v>
      </c>
      <c r="F46" s="84">
        <v>0.152</v>
      </c>
      <c r="G46" s="84">
        <v>0.152</v>
      </c>
      <c r="H46" s="84">
        <v>0.152</v>
      </c>
      <c r="I46" s="84">
        <v>0.152</v>
      </c>
      <c r="J46" s="84">
        <v>0.152</v>
      </c>
      <c r="K46" s="84">
        <v>0.152</v>
      </c>
      <c r="L46" s="84">
        <v>0.152</v>
      </c>
      <c r="M46" s="84">
        <v>0.152</v>
      </c>
      <c r="N46" s="84">
        <v>0.152</v>
      </c>
      <c r="O46" s="84">
        <v>0.152</v>
      </c>
    </row>
    <row r="47" spans="1:15" x14ac:dyDescent="0.3">
      <c r="A47" s="75" t="s">
        <v>334</v>
      </c>
      <c r="B47" s="84">
        <v>0.14000000000000001</v>
      </c>
      <c r="C47" s="84">
        <v>0.14000000000000001</v>
      </c>
      <c r="D47" s="84">
        <v>0.14000000000000001</v>
      </c>
      <c r="E47" s="84">
        <v>0.14000000000000001</v>
      </c>
      <c r="F47" s="84">
        <v>0.14000000000000001</v>
      </c>
      <c r="G47" s="84">
        <v>0.14000000000000001</v>
      </c>
      <c r="H47" s="84">
        <v>0.14000000000000001</v>
      </c>
      <c r="I47" s="84">
        <v>0.14000000000000001</v>
      </c>
      <c r="J47" s="84">
        <v>0.14000000000000001</v>
      </c>
      <c r="K47" s="84">
        <v>0.14000000000000001</v>
      </c>
      <c r="L47" s="84">
        <v>0.14000000000000001</v>
      </c>
      <c r="M47" s="84">
        <v>0.14000000000000001</v>
      </c>
      <c r="N47" s="84">
        <v>0.14000000000000001</v>
      </c>
      <c r="O47" s="84">
        <v>0.14000000000000001</v>
      </c>
    </row>
    <row r="48" spans="1:15" x14ac:dyDescent="0.3">
      <c r="A48" s="75" t="s">
        <v>21</v>
      </c>
      <c r="B48" s="84">
        <v>0.255</v>
      </c>
      <c r="C48" s="84">
        <v>0.255</v>
      </c>
      <c r="D48" s="84">
        <v>0.255</v>
      </c>
      <c r="E48" s="84">
        <v>0.255</v>
      </c>
      <c r="F48" s="84">
        <v>0.255</v>
      </c>
      <c r="G48" s="84">
        <v>0.255</v>
      </c>
      <c r="H48" s="84">
        <v>0.255</v>
      </c>
      <c r="I48" s="84">
        <v>0.255</v>
      </c>
      <c r="J48" s="84">
        <v>0.255</v>
      </c>
      <c r="K48" s="84">
        <v>0.255</v>
      </c>
      <c r="L48" s="84">
        <v>0.255</v>
      </c>
      <c r="M48" s="84">
        <v>0.255</v>
      </c>
      <c r="N48" s="84">
        <v>0.255</v>
      </c>
      <c r="O48" s="84">
        <v>0.255</v>
      </c>
    </row>
    <row r="49" spans="1:15" x14ac:dyDescent="0.3">
      <c r="A49" s="75" t="s">
        <v>20</v>
      </c>
      <c r="B49" s="84">
        <v>6.5000000000000002E-2</v>
      </c>
      <c r="C49" s="84">
        <v>6.5000000000000002E-2</v>
      </c>
      <c r="D49" s="84">
        <v>6.5000000000000002E-2</v>
      </c>
      <c r="E49" s="84">
        <v>6.5000000000000002E-2</v>
      </c>
      <c r="F49" s="84">
        <v>6.5000000000000002E-2</v>
      </c>
      <c r="G49" s="84">
        <v>6.5000000000000002E-2</v>
      </c>
      <c r="H49" s="84">
        <v>6.5000000000000002E-2</v>
      </c>
      <c r="I49" s="84">
        <v>6.5000000000000002E-2</v>
      </c>
      <c r="J49" s="84">
        <v>6.5000000000000002E-2</v>
      </c>
      <c r="K49" s="84">
        <v>6.5000000000000002E-2</v>
      </c>
      <c r="L49" s="84">
        <v>6.5000000000000002E-2</v>
      </c>
      <c r="M49" s="84">
        <v>6.5000000000000002E-2</v>
      </c>
      <c r="N49" s="84">
        <v>6.5000000000000002E-2</v>
      </c>
      <c r="O49" s="84">
        <v>6.5000000000000002E-2</v>
      </c>
    </row>
    <row r="50" spans="1:15" x14ac:dyDescent="0.3">
      <c r="A50" s="75" t="s">
        <v>22</v>
      </c>
      <c r="B50" s="84">
        <v>0.05</v>
      </c>
      <c r="C50" s="84">
        <v>0.05</v>
      </c>
      <c r="D50" s="84">
        <v>0.05</v>
      </c>
      <c r="E50" s="84">
        <v>0.05</v>
      </c>
      <c r="F50" s="84">
        <v>0.05</v>
      </c>
      <c r="G50" s="84">
        <v>0.05</v>
      </c>
      <c r="H50" s="84">
        <v>0.05</v>
      </c>
      <c r="I50" s="84">
        <v>0.05</v>
      </c>
      <c r="J50" s="84">
        <v>0.05</v>
      </c>
      <c r="K50" s="84">
        <v>0.05</v>
      </c>
      <c r="L50" s="84">
        <v>0.05</v>
      </c>
      <c r="M50" s="84">
        <v>0.05</v>
      </c>
      <c r="N50" s="84">
        <v>0.05</v>
      </c>
      <c r="O50" s="84">
        <v>0.05</v>
      </c>
    </row>
    <row r="51" spans="1:15" x14ac:dyDescent="0.3">
      <c r="A51" s="75" t="s">
        <v>23</v>
      </c>
      <c r="B51" s="84">
        <v>0.1</v>
      </c>
      <c r="C51" s="84">
        <v>0.1</v>
      </c>
      <c r="D51" s="84">
        <v>0.1</v>
      </c>
      <c r="E51" s="84">
        <v>0.1</v>
      </c>
      <c r="F51" s="84">
        <v>0.1</v>
      </c>
      <c r="G51" s="84">
        <v>0.1</v>
      </c>
      <c r="H51" s="84">
        <v>0.1</v>
      </c>
      <c r="I51" s="84">
        <v>0.1</v>
      </c>
      <c r="J51" s="84">
        <v>0.1</v>
      </c>
      <c r="K51" s="84">
        <v>0.1</v>
      </c>
      <c r="L51" s="84">
        <v>0.1</v>
      </c>
      <c r="M51" s="84">
        <v>0.1</v>
      </c>
      <c r="N51" s="84">
        <v>0.1</v>
      </c>
      <c r="O51" s="84">
        <v>0.1</v>
      </c>
    </row>
    <row r="52" spans="1:15" x14ac:dyDescent="0.3">
      <c r="A52" s="75" t="s">
        <v>335</v>
      </c>
      <c r="B52" s="84">
        <v>0.13</v>
      </c>
      <c r="C52" s="84">
        <v>0.13</v>
      </c>
      <c r="D52" s="84">
        <v>0.13</v>
      </c>
      <c r="E52" s="84">
        <v>0.13</v>
      </c>
      <c r="F52" s="84">
        <v>0.13</v>
      </c>
      <c r="G52" s="84">
        <v>0.13</v>
      </c>
      <c r="H52" s="84">
        <v>0.13</v>
      </c>
      <c r="I52" s="84">
        <v>0.13</v>
      </c>
      <c r="J52" s="84">
        <v>0.13</v>
      </c>
      <c r="K52" s="84">
        <v>0.13</v>
      </c>
      <c r="L52" s="84">
        <v>0.13</v>
      </c>
      <c r="M52" s="84">
        <v>0.13</v>
      </c>
      <c r="N52" s="84">
        <v>0.13</v>
      </c>
      <c r="O52" s="84">
        <v>0.13</v>
      </c>
    </row>
    <row r="53" spans="1:15" x14ac:dyDescent="0.3">
      <c r="A53" s="75" t="s">
        <v>325</v>
      </c>
      <c r="B53" s="84">
        <v>0.16</v>
      </c>
      <c r="C53" s="84">
        <v>0.16</v>
      </c>
      <c r="D53" s="84">
        <v>0.16</v>
      </c>
      <c r="E53" s="84">
        <v>0.16</v>
      </c>
      <c r="F53" s="84">
        <v>0.16</v>
      </c>
      <c r="G53" s="84">
        <v>0.16</v>
      </c>
      <c r="H53" s="84">
        <v>0.16</v>
      </c>
      <c r="I53" s="84">
        <v>0.16</v>
      </c>
      <c r="J53" s="84">
        <v>0.16</v>
      </c>
      <c r="K53" s="84">
        <v>0.16</v>
      </c>
      <c r="L53" s="84">
        <v>0.16</v>
      </c>
      <c r="M53" s="84">
        <v>0.16</v>
      </c>
      <c r="N53" s="84">
        <v>0.16</v>
      </c>
      <c r="O53" s="84">
        <v>0.16</v>
      </c>
    </row>
    <row r="54" spans="1:15" x14ac:dyDescent="0.3">
      <c r="A54" s="74" t="s">
        <v>5</v>
      </c>
      <c r="B54" s="74"/>
      <c r="C54" s="74"/>
      <c r="D54" s="74"/>
      <c r="E54" s="74"/>
      <c r="F54" s="74"/>
      <c r="G54" s="74"/>
      <c r="H54" s="74"/>
      <c r="I54" s="74"/>
      <c r="J54" s="74"/>
      <c r="K54" s="74"/>
      <c r="L54" s="74"/>
      <c r="M54" s="74"/>
      <c r="N54" s="74"/>
      <c r="O54" s="74"/>
    </row>
    <row r="55" spans="1:15" x14ac:dyDescent="0.3">
      <c r="A55" s="75" t="s">
        <v>6</v>
      </c>
      <c r="B55" s="84">
        <v>0.4</v>
      </c>
      <c r="C55" s="84">
        <v>0.4</v>
      </c>
      <c r="D55" s="84">
        <v>0.4</v>
      </c>
      <c r="E55" s="84">
        <v>0.4</v>
      </c>
      <c r="F55" s="84">
        <v>0.4</v>
      </c>
      <c r="G55" s="84">
        <v>0.4</v>
      </c>
      <c r="H55" s="84">
        <v>0.4</v>
      </c>
      <c r="I55" s="84">
        <v>0.4</v>
      </c>
      <c r="J55" s="84">
        <v>0.4</v>
      </c>
      <c r="K55" s="84">
        <v>0.4</v>
      </c>
      <c r="L55" s="84">
        <v>0.4</v>
      </c>
      <c r="M55" s="84">
        <v>0.4</v>
      </c>
      <c r="N55" s="84">
        <v>0.4</v>
      </c>
      <c r="O55" s="84">
        <v>0.4</v>
      </c>
    </row>
    <row r="56" spans="1:15" x14ac:dyDescent="0.3">
      <c r="A56" s="75" t="s">
        <v>7</v>
      </c>
      <c r="B56" s="84">
        <v>0.64600000000000002</v>
      </c>
      <c r="C56" s="84">
        <v>0.64600000000000002</v>
      </c>
      <c r="D56" s="84">
        <v>0.64600000000000002</v>
      </c>
      <c r="E56" s="84">
        <v>0.64600000000000002</v>
      </c>
      <c r="F56" s="84">
        <v>0.64600000000000002</v>
      </c>
      <c r="G56" s="84">
        <v>0.64600000000000002</v>
      </c>
      <c r="H56" s="84">
        <v>0.64600000000000002</v>
      </c>
      <c r="I56" s="84">
        <v>0.64600000000000002</v>
      </c>
      <c r="J56" s="84">
        <v>0.64600000000000002</v>
      </c>
      <c r="K56" s="84">
        <v>0.64600000000000002</v>
      </c>
      <c r="L56" s="84">
        <v>0.64600000000000002</v>
      </c>
      <c r="M56" s="84">
        <v>0.64600000000000002</v>
      </c>
      <c r="N56" s="84">
        <v>0.64600000000000002</v>
      </c>
      <c r="O56" s="84">
        <v>0.64600000000000002</v>
      </c>
    </row>
    <row r="57" spans="1:15" x14ac:dyDescent="0.3">
      <c r="A57" s="75" t="s">
        <v>303</v>
      </c>
      <c r="B57" s="84">
        <v>0.2</v>
      </c>
      <c r="C57" s="84">
        <v>0.2</v>
      </c>
      <c r="D57" s="84">
        <v>0.2</v>
      </c>
      <c r="E57" s="84">
        <v>0.2</v>
      </c>
      <c r="F57" s="84">
        <v>0.2</v>
      </c>
      <c r="G57" s="84">
        <v>0.2</v>
      </c>
      <c r="H57" s="84">
        <v>0.2</v>
      </c>
      <c r="I57" s="84">
        <v>0.2</v>
      </c>
      <c r="J57" s="84">
        <v>0.2</v>
      </c>
      <c r="K57" s="84">
        <v>0.2</v>
      </c>
      <c r="L57" s="84">
        <v>0.2</v>
      </c>
      <c r="M57" s="84">
        <v>0.2</v>
      </c>
      <c r="N57" s="84">
        <v>0.2</v>
      </c>
      <c r="O57" s="84">
        <v>0.2</v>
      </c>
    </row>
    <row r="58" spans="1:15" x14ac:dyDescent="0.3">
      <c r="A58" s="75" t="s">
        <v>304</v>
      </c>
      <c r="B58" s="84">
        <v>0.1</v>
      </c>
      <c r="C58" s="84">
        <v>0.1</v>
      </c>
      <c r="D58" s="84">
        <v>0.1</v>
      </c>
      <c r="E58" s="84">
        <v>0.1</v>
      </c>
      <c r="F58" s="84">
        <v>0.1</v>
      </c>
      <c r="G58" s="84">
        <v>0.1</v>
      </c>
      <c r="H58" s="84">
        <v>0.1</v>
      </c>
      <c r="I58" s="84">
        <v>0.1</v>
      </c>
      <c r="J58" s="84">
        <v>0.1</v>
      </c>
      <c r="K58" s="84">
        <v>0.1</v>
      </c>
      <c r="L58" s="84">
        <v>0.1</v>
      </c>
      <c r="M58" s="84">
        <v>0.1</v>
      </c>
      <c r="N58" s="84">
        <v>0.1</v>
      </c>
      <c r="O58" s="84">
        <v>0.1</v>
      </c>
    </row>
    <row r="59" spans="1:15" x14ac:dyDescent="0.3">
      <c r="A59" s="75" t="s">
        <v>305</v>
      </c>
      <c r="B59" s="84">
        <v>0.08</v>
      </c>
      <c r="C59" s="84">
        <v>0.08</v>
      </c>
      <c r="D59" s="84">
        <v>0.08</v>
      </c>
      <c r="E59" s="84">
        <v>0.08</v>
      </c>
      <c r="F59" s="84">
        <v>0.08</v>
      </c>
      <c r="G59" s="84">
        <v>0.08</v>
      </c>
      <c r="H59" s="84">
        <v>0.08</v>
      </c>
      <c r="I59" s="84">
        <v>0.08</v>
      </c>
      <c r="J59" s="84">
        <v>0.08</v>
      </c>
      <c r="K59" s="84">
        <v>0.08</v>
      </c>
      <c r="L59" s="84">
        <v>0.08</v>
      </c>
      <c r="M59" s="84">
        <v>0.08</v>
      </c>
      <c r="N59" s="84">
        <v>0.08</v>
      </c>
      <c r="O59" s="84">
        <v>0.08</v>
      </c>
    </row>
    <row r="60" spans="1:15" x14ac:dyDescent="0.3">
      <c r="A60" s="75" t="s">
        <v>378</v>
      </c>
      <c r="B60" s="84">
        <v>0.15</v>
      </c>
      <c r="C60" s="84">
        <v>0.15</v>
      </c>
      <c r="D60" s="84">
        <v>0.15</v>
      </c>
      <c r="E60" s="84">
        <v>0.15</v>
      </c>
      <c r="F60" s="84">
        <v>0.15</v>
      </c>
      <c r="G60" s="84">
        <v>0.15</v>
      </c>
      <c r="H60" s="84">
        <v>0.15</v>
      </c>
      <c r="I60" s="84">
        <v>0.15</v>
      </c>
      <c r="J60" s="84">
        <v>0.15</v>
      </c>
      <c r="K60" s="84">
        <v>0.15</v>
      </c>
      <c r="L60" s="84">
        <v>0.15</v>
      </c>
      <c r="M60" s="84">
        <v>0.15</v>
      </c>
      <c r="N60" s="84">
        <v>0.15</v>
      </c>
      <c r="O60" s="84">
        <v>0.15</v>
      </c>
    </row>
    <row r="61" spans="1:15" x14ac:dyDescent="0.3">
      <c r="A61" s="74" t="s">
        <v>2</v>
      </c>
      <c r="B61" s="74"/>
      <c r="C61" s="74"/>
      <c r="D61" s="74"/>
      <c r="E61" s="74"/>
      <c r="F61" s="74"/>
      <c r="G61" s="74"/>
      <c r="H61" s="74"/>
      <c r="I61" s="74"/>
      <c r="J61" s="74"/>
      <c r="K61" s="74"/>
      <c r="L61" s="74"/>
      <c r="M61" s="74"/>
      <c r="N61" s="74"/>
      <c r="O61" s="74"/>
    </row>
    <row r="62" spans="1:15" x14ac:dyDescent="0.3">
      <c r="A62" s="75" t="s">
        <v>3</v>
      </c>
      <c r="B62" s="84">
        <v>0.25</v>
      </c>
      <c r="C62" s="84">
        <v>0.25</v>
      </c>
      <c r="D62" s="84">
        <v>0.25</v>
      </c>
      <c r="E62" s="84">
        <v>0.25</v>
      </c>
      <c r="F62" s="84">
        <v>0.25</v>
      </c>
      <c r="G62" s="84">
        <v>0.25</v>
      </c>
      <c r="H62" s="84">
        <v>0.25</v>
      </c>
      <c r="I62" s="84">
        <v>0.25</v>
      </c>
      <c r="J62" s="84">
        <v>0.25</v>
      </c>
      <c r="K62" s="84">
        <v>0.25</v>
      </c>
      <c r="L62" s="84">
        <v>0.25</v>
      </c>
      <c r="M62" s="84">
        <v>0.25</v>
      </c>
      <c r="N62" s="84">
        <v>0.25</v>
      </c>
      <c r="O62" s="84">
        <v>0.25</v>
      </c>
    </row>
    <row r="63" spans="1:15" x14ac:dyDescent="0.3">
      <c r="A63" s="75" t="s">
        <v>4</v>
      </c>
      <c r="B63" s="84">
        <v>0.05</v>
      </c>
      <c r="C63" s="84">
        <v>0.05</v>
      </c>
      <c r="D63" s="84">
        <v>0.05</v>
      </c>
      <c r="E63" s="84">
        <v>0.05</v>
      </c>
      <c r="F63" s="84">
        <v>0.05</v>
      </c>
      <c r="G63" s="84">
        <v>0.05</v>
      </c>
      <c r="H63" s="84">
        <v>0.05</v>
      </c>
      <c r="I63" s="84">
        <v>0.05</v>
      </c>
      <c r="J63" s="84">
        <v>0.05</v>
      </c>
      <c r="K63" s="84">
        <v>0.05</v>
      </c>
      <c r="L63" s="84">
        <v>0.05</v>
      </c>
      <c r="M63" s="84">
        <v>0.05</v>
      </c>
      <c r="N63" s="84">
        <v>0.05</v>
      </c>
      <c r="O63" s="84">
        <v>0.05</v>
      </c>
    </row>
    <row r="64" spans="1:15" x14ac:dyDescent="0.3">
      <c r="A64" s="75" t="s">
        <v>306</v>
      </c>
      <c r="B64" s="84">
        <v>0.11996842936069456</v>
      </c>
      <c r="C64" s="84">
        <v>0.11996842936069456</v>
      </c>
      <c r="D64" s="84">
        <v>0.11996842936069456</v>
      </c>
      <c r="E64" s="84">
        <v>0.11996842936069456</v>
      </c>
      <c r="F64" s="84">
        <v>0.11996842936069456</v>
      </c>
      <c r="G64" s="84">
        <v>0.11996842936069456</v>
      </c>
      <c r="H64" s="84">
        <v>0.11996842936069456</v>
      </c>
      <c r="I64" s="84">
        <v>0.11996842936069456</v>
      </c>
      <c r="J64" s="84">
        <v>0.11996842936069456</v>
      </c>
      <c r="K64" s="84">
        <v>0.11996842936069456</v>
      </c>
      <c r="L64" s="84">
        <v>0.11996842936069456</v>
      </c>
      <c r="M64" s="84">
        <v>0.11996842936069456</v>
      </c>
      <c r="N64" s="84">
        <v>0.11996842936069456</v>
      </c>
      <c r="O64" s="84">
        <v>0.11996842936069456</v>
      </c>
    </row>
    <row r="65" spans="1:15" x14ac:dyDescent="0.3">
      <c r="A65" s="74" t="s">
        <v>8</v>
      </c>
      <c r="B65" s="74"/>
      <c r="C65" s="74"/>
      <c r="D65" s="74"/>
      <c r="E65" s="74"/>
      <c r="F65" s="74"/>
      <c r="G65" s="74"/>
      <c r="H65" s="74"/>
      <c r="I65" s="74"/>
      <c r="J65" s="74"/>
      <c r="K65" s="74"/>
      <c r="L65" s="74"/>
      <c r="M65" s="74"/>
      <c r="N65" s="74"/>
      <c r="O65" s="74"/>
    </row>
    <row r="66" spans="1:15" x14ac:dyDescent="0.3">
      <c r="A66" s="75" t="s">
        <v>9</v>
      </c>
      <c r="B66" s="84">
        <v>0.05</v>
      </c>
      <c r="C66" s="84">
        <v>0.05</v>
      </c>
      <c r="D66" s="84">
        <v>0.05</v>
      </c>
      <c r="E66" s="84">
        <v>0.05</v>
      </c>
      <c r="F66" s="84">
        <v>0.05</v>
      </c>
      <c r="G66" s="84">
        <v>0.05</v>
      </c>
      <c r="H66" s="84">
        <v>0.05</v>
      </c>
      <c r="I66" s="84">
        <v>0.05</v>
      </c>
      <c r="J66" s="84">
        <v>0.05</v>
      </c>
      <c r="K66" s="84">
        <v>0.05</v>
      </c>
      <c r="L66" s="84">
        <v>0.05</v>
      </c>
      <c r="M66" s="84">
        <v>0.05</v>
      </c>
      <c r="N66" s="84">
        <v>0.05</v>
      </c>
      <c r="O66" s="84">
        <v>0.05</v>
      </c>
    </row>
    <row r="67" spans="1:15" x14ac:dyDescent="0.3">
      <c r="A67" s="75" t="s">
        <v>10</v>
      </c>
      <c r="B67" s="84">
        <v>0.1</v>
      </c>
      <c r="C67" s="84">
        <v>0.1</v>
      </c>
      <c r="D67" s="84">
        <v>0.1</v>
      </c>
      <c r="E67" s="84">
        <v>0.1</v>
      </c>
      <c r="F67" s="84">
        <v>0.1</v>
      </c>
      <c r="G67" s="84">
        <v>0.1</v>
      </c>
      <c r="H67" s="84">
        <v>0.1</v>
      </c>
      <c r="I67" s="84">
        <v>0.1</v>
      </c>
      <c r="J67" s="84">
        <v>0.1</v>
      </c>
      <c r="K67" s="84">
        <v>0.1</v>
      </c>
      <c r="L67" s="84">
        <v>0.1</v>
      </c>
      <c r="M67" s="84">
        <v>0.1</v>
      </c>
      <c r="N67" s="84">
        <v>0.1</v>
      </c>
      <c r="O67" s="84">
        <v>0.1</v>
      </c>
    </row>
    <row r="68" spans="1:15" x14ac:dyDescent="0.3">
      <c r="A68" s="75" t="s">
        <v>11</v>
      </c>
      <c r="B68" s="84">
        <v>6.9000000000000006E-2</v>
      </c>
      <c r="C68" s="84">
        <v>6.9000000000000006E-2</v>
      </c>
      <c r="D68" s="84">
        <v>6.9000000000000006E-2</v>
      </c>
      <c r="E68" s="84">
        <v>6.9000000000000006E-2</v>
      </c>
      <c r="F68" s="84">
        <v>6.9000000000000006E-2</v>
      </c>
      <c r="G68" s="84">
        <v>6.9000000000000006E-2</v>
      </c>
      <c r="H68" s="84">
        <v>6.9000000000000006E-2</v>
      </c>
      <c r="I68" s="84">
        <v>6.9000000000000006E-2</v>
      </c>
      <c r="J68" s="84">
        <v>6.9000000000000006E-2</v>
      </c>
      <c r="K68" s="84">
        <v>6.9000000000000006E-2</v>
      </c>
      <c r="L68" s="84">
        <v>6.9000000000000006E-2</v>
      </c>
      <c r="M68" s="84">
        <v>6.9000000000000006E-2</v>
      </c>
      <c r="N68" s="84">
        <v>6.9000000000000006E-2</v>
      </c>
      <c r="O68" s="84">
        <v>6.9000000000000006E-2</v>
      </c>
    </row>
    <row r="69" spans="1:15" x14ac:dyDescent="0.3">
      <c r="A69" s="75" t="s">
        <v>354</v>
      </c>
      <c r="B69" s="84">
        <v>0.25</v>
      </c>
      <c r="C69" s="84">
        <v>0.25</v>
      </c>
      <c r="D69" s="84">
        <v>0.25</v>
      </c>
      <c r="E69" s="84">
        <v>0.25</v>
      </c>
      <c r="F69" s="84">
        <v>0.25</v>
      </c>
      <c r="G69" s="84">
        <v>0.25</v>
      </c>
      <c r="H69" s="84">
        <v>0.25</v>
      </c>
      <c r="I69" s="84">
        <v>0.25</v>
      </c>
      <c r="J69" s="84">
        <v>0.25</v>
      </c>
      <c r="K69" s="84">
        <v>0.25</v>
      </c>
      <c r="L69" s="84">
        <v>0.25</v>
      </c>
      <c r="M69" s="84">
        <v>0.25</v>
      </c>
      <c r="N69" s="84">
        <v>0.25</v>
      </c>
      <c r="O69" s="84">
        <v>0.25</v>
      </c>
    </row>
    <row r="70" spans="1:15" x14ac:dyDescent="0.3">
      <c r="A70" s="74" t="s">
        <v>355</v>
      </c>
      <c r="B70" s="74"/>
      <c r="C70" s="74"/>
      <c r="D70" s="74"/>
      <c r="E70" s="74"/>
      <c r="F70" s="74"/>
      <c r="G70" s="74"/>
      <c r="H70" s="74"/>
      <c r="I70" s="74"/>
      <c r="J70" s="74"/>
      <c r="K70" s="74"/>
      <c r="L70" s="74"/>
      <c r="M70" s="74"/>
      <c r="N70" s="74"/>
      <c r="O70" s="74"/>
    </row>
    <row r="71" spans="1:15" ht="24" x14ac:dyDescent="0.3">
      <c r="A71" s="75" t="s">
        <v>380</v>
      </c>
      <c r="B71" s="84">
        <v>0.2</v>
      </c>
      <c r="C71" s="84">
        <v>0.2</v>
      </c>
      <c r="D71" s="84">
        <v>0.2</v>
      </c>
      <c r="E71" s="84">
        <v>0.2</v>
      </c>
      <c r="F71" s="84">
        <v>0.2</v>
      </c>
      <c r="G71" s="84">
        <v>0.2</v>
      </c>
      <c r="H71" s="84">
        <v>0.2</v>
      </c>
      <c r="I71" s="84">
        <v>0.2</v>
      </c>
      <c r="J71" s="84">
        <v>0.2</v>
      </c>
      <c r="K71" s="84">
        <v>0.2</v>
      </c>
      <c r="L71" s="84">
        <v>0.2</v>
      </c>
      <c r="M71" s="84">
        <v>0.2</v>
      </c>
      <c r="N71" s="84">
        <v>0.2</v>
      </c>
      <c r="O71" s="84">
        <v>0.2</v>
      </c>
    </row>
    <row r="72" spans="1:15" x14ac:dyDescent="0.3">
      <c r="A72" s="75" t="s">
        <v>381</v>
      </c>
      <c r="B72" s="84">
        <v>0.35</v>
      </c>
      <c r="C72" s="84">
        <v>0.35</v>
      </c>
      <c r="D72" s="84">
        <v>0.35</v>
      </c>
      <c r="E72" s="84">
        <v>0.35</v>
      </c>
      <c r="F72" s="84">
        <v>0.35</v>
      </c>
      <c r="G72" s="84">
        <v>0.35</v>
      </c>
      <c r="H72" s="84">
        <v>0.35</v>
      </c>
      <c r="I72" s="84">
        <v>0.35</v>
      </c>
      <c r="J72" s="84">
        <v>0.35</v>
      </c>
      <c r="K72" s="84">
        <v>0.35</v>
      </c>
      <c r="L72" s="84">
        <v>0.35</v>
      </c>
      <c r="M72" s="84">
        <v>0.35</v>
      </c>
      <c r="N72" s="84">
        <v>0.35</v>
      </c>
      <c r="O72" s="84">
        <v>0.35</v>
      </c>
    </row>
    <row r="73" spans="1:15" x14ac:dyDescent="0.3">
      <c r="A73" s="75" t="s">
        <v>382</v>
      </c>
      <c r="B73" s="84">
        <v>0.2</v>
      </c>
      <c r="C73" s="84">
        <v>0.2</v>
      </c>
      <c r="D73" s="84">
        <v>0.2</v>
      </c>
      <c r="E73" s="84">
        <v>0.2</v>
      </c>
      <c r="F73" s="84">
        <v>0.2</v>
      </c>
      <c r="G73" s="84">
        <v>0.2</v>
      </c>
      <c r="H73" s="84">
        <v>0.2</v>
      </c>
      <c r="I73" s="84">
        <v>0.2</v>
      </c>
      <c r="J73" s="84">
        <v>0.2</v>
      </c>
      <c r="K73" s="84">
        <v>0.2</v>
      </c>
      <c r="L73" s="84">
        <v>0.2</v>
      </c>
      <c r="M73" s="84">
        <v>0.2</v>
      </c>
      <c r="N73" s="84">
        <v>0.2</v>
      </c>
      <c r="O73" s="84">
        <v>0.2</v>
      </c>
    </row>
    <row r="74" spans="1:15" x14ac:dyDescent="0.3">
      <c r="A74" s="75" t="s">
        <v>383</v>
      </c>
      <c r="B74" s="84">
        <v>0.25</v>
      </c>
      <c r="C74" s="84">
        <v>0.25</v>
      </c>
      <c r="D74" s="84">
        <v>0.25</v>
      </c>
      <c r="E74" s="84">
        <v>0.25</v>
      </c>
      <c r="F74" s="84">
        <v>0.25</v>
      </c>
      <c r="G74" s="84">
        <v>0.25</v>
      </c>
      <c r="H74" s="84">
        <v>0.25</v>
      </c>
      <c r="I74" s="84">
        <v>0.25</v>
      </c>
      <c r="J74" s="84">
        <v>0.25</v>
      </c>
      <c r="K74" s="84">
        <v>0.25</v>
      </c>
      <c r="L74" s="84">
        <v>0.25</v>
      </c>
      <c r="M74" s="84">
        <v>0.25</v>
      </c>
      <c r="N74" s="84">
        <v>0.25</v>
      </c>
      <c r="O74" s="84">
        <v>0.25</v>
      </c>
    </row>
  </sheetData>
  <conditionalFormatting sqref="A3:A4">
    <cfRule type="cellIs" dxfId="26" priority="9" operator="equal">
      <formula>"Yes"</formula>
    </cfRule>
  </conditionalFormatting>
  <conditionalFormatting sqref="B9:O22">
    <cfRule type="expression" dxfId="25" priority="7" stopIfTrue="1">
      <formula>$B9="Yes"</formula>
    </cfRule>
  </conditionalFormatting>
  <conditionalFormatting sqref="B24:O44">
    <cfRule type="expression" dxfId="24" priority="6" stopIfTrue="1">
      <formula>$B24="Yes"</formula>
    </cfRule>
  </conditionalFormatting>
  <conditionalFormatting sqref="B46:O53">
    <cfRule type="expression" dxfId="23" priority="5" stopIfTrue="1">
      <formula>$B46="Yes"</formula>
    </cfRule>
  </conditionalFormatting>
  <conditionalFormatting sqref="B55:O60">
    <cfRule type="expression" dxfId="22" priority="4" stopIfTrue="1">
      <formula>$B55="Yes"</formula>
    </cfRule>
  </conditionalFormatting>
  <conditionalFormatting sqref="B62:O64">
    <cfRule type="expression" dxfId="21" priority="3" stopIfTrue="1">
      <formula>$B62="Yes"</formula>
    </cfRule>
  </conditionalFormatting>
  <conditionalFormatting sqref="B66:O69">
    <cfRule type="expression" dxfId="20" priority="2" stopIfTrue="1">
      <formula>$B66="Yes"</formula>
    </cfRule>
  </conditionalFormatting>
  <conditionalFormatting sqref="B71:O74">
    <cfRule type="expression" dxfId="19" priority="1" stopIfTrue="1">
      <formula>$B71="Yes"</formula>
    </cfRule>
  </conditionalFormatting>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74"/>
  <sheetViews>
    <sheetView showGridLines="0" view="pageBreakPreview" zoomScaleNormal="100" zoomScaleSheetLayoutView="100" workbookViewId="0">
      <pane xSplit="1" ySplit="7" topLeftCell="B32" activePane="bottomRight" state="frozen"/>
      <selection activeCell="A22" sqref="A22:G22"/>
      <selection pane="topRight" activeCell="A22" sqref="A22:G22"/>
      <selection pane="bottomLeft" activeCell="A22" sqref="A22:G22"/>
      <selection pane="bottomRight" activeCell="B44" sqref="B44"/>
    </sheetView>
  </sheetViews>
  <sheetFormatPr defaultColWidth="8.88671875" defaultRowHeight="13.8" x14ac:dyDescent="0.3"/>
  <cols>
    <col min="1" max="1" width="35.6640625" style="81" customWidth="1"/>
    <col min="2" max="2" width="8.6640625" style="66" customWidth="1"/>
    <col min="3" max="3" width="11.109375" style="66" customWidth="1"/>
    <col min="4" max="4" width="8.6640625" style="66" customWidth="1"/>
    <col min="5" max="5" width="9.88671875" style="66" customWidth="1"/>
    <col min="6" max="6" width="10.33203125" style="66" customWidth="1"/>
    <col min="7" max="7" width="13.5546875" style="66" customWidth="1"/>
    <col min="8" max="8" width="11.6640625" style="66" customWidth="1"/>
    <col min="9" max="9" width="9.5546875" style="66" customWidth="1"/>
    <col min="10" max="10" width="15.109375" style="66" customWidth="1"/>
    <col min="11" max="11" width="9.6640625" style="66" customWidth="1"/>
    <col min="12" max="12" width="13.109375" style="66" customWidth="1"/>
    <col min="13" max="13" width="12.44140625" style="66" customWidth="1"/>
    <col min="14" max="14" width="8.6640625" style="66" customWidth="1"/>
    <col min="15" max="15" width="10.6640625" style="66" customWidth="1"/>
    <col min="16" max="16384" width="8.88671875" style="69"/>
  </cols>
  <sheetData>
    <row r="1" spans="1:15" x14ac:dyDescent="0.3">
      <c r="A1" s="64" t="s">
        <v>353</v>
      </c>
    </row>
    <row r="2" spans="1:15" x14ac:dyDescent="0.3">
      <c r="A2" s="65"/>
    </row>
    <row r="3" spans="1:15" x14ac:dyDescent="0.3">
      <c r="A3" s="85" t="s">
        <v>17</v>
      </c>
    </row>
    <row r="4" spans="1:15" x14ac:dyDescent="0.3">
      <c r="A4" s="69" t="s">
        <v>391</v>
      </c>
    </row>
    <row r="5" spans="1:15" x14ac:dyDescent="0.3">
      <c r="A5" s="65"/>
    </row>
    <row r="7" spans="1:15" s="83" customFormat="1" ht="24" x14ac:dyDescent="0.3">
      <c r="A7" s="72" t="s">
        <v>1</v>
      </c>
      <c r="B7" s="73" t="s">
        <v>290</v>
      </c>
      <c r="C7" s="73" t="s">
        <v>291</v>
      </c>
      <c r="D7" s="73" t="s">
        <v>292</v>
      </c>
      <c r="E7" s="73" t="s">
        <v>293</v>
      </c>
      <c r="F7" s="73" t="s">
        <v>294</v>
      </c>
      <c r="G7" s="73" t="s">
        <v>295</v>
      </c>
      <c r="H7" s="73" t="s">
        <v>296</v>
      </c>
      <c r="I7" s="73" t="s">
        <v>297</v>
      </c>
      <c r="J7" s="73" t="s">
        <v>298</v>
      </c>
      <c r="K7" s="73" t="s">
        <v>299</v>
      </c>
      <c r="L7" s="73" t="s">
        <v>300</v>
      </c>
      <c r="M7" s="73" t="s">
        <v>301</v>
      </c>
      <c r="N7" s="73" t="s">
        <v>386</v>
      </c>
      <c r="O7" s="73" t="s">
        <v>302</v>
      </c>
    </row>
    <row r="8" spans="1:15" x14ac:dyDescent="0.3">
      <c r="A8" s="74" t="s">
        <v>317</v>
      </c>
      <c r="B8" s="74"/>
      <c r="C8" s="74"/>
      <c r="D8" s="74"/>
      <c r="E8" s="74"/>
      <c r="F8" s="74"/>
      <c r="G8" s="74"/>
      <c r="H8" s="74"/>
      <c r="I8" s="74"/>
      <c r="J8" s="74"/>
      <c r="K8" s="74"/>
      <c r="L8" s="74"/>
      <c r="M8" s="74"/>
      <c r="N8" s="74"/>
      <c r="O8" s="74"/>
    </row>
    <row r="9" spans="1:15" x14ac:dyDescent="0.3">
      <c r="A9" s="75" t="s">
        <v>356</v>
      </c>
      <c r="B9" s="84">
        <v>0.6</v>
      </c>
      <c r="C9" s="84">
        <v>0.6</v>
      </c>
      <c r="D9" s="84">
        <v>0.6</v>
      </c>
      <c r="E9" s="84">
        <v>0.6</v>
      </c>
      <c r="F9" s="84">
        <v>0.6</v>
      </c>
      <c r="G9" s="84">
        <v>0.6</v>
      </c>
      <c r="H9" s="84">
        <v>0.6</v>
      </c>
      <c r="I9" s="84">
        <v>0.6</v>
      </c>
      <c r="J9" s="84">
        <v>0.6</v>
      </c>
      <c r="K9" s="84">
        <v>0.6</v>
      </c>
      <c r="L9" s="84">
        <v>0.6</v>
      </c>
      <c r="M9" s="84">
        <v>0.6</v>
      </c>
      <c r="N9" s="84">
        <v>0.6</v>
      </c>
      <c r="O9" s="84">
        <v>0.6</v>
      </c>
    </row>
    <row r="10" spans="1:15" x14ac:dyDescent="0.3">
      <c r="A10" s="75" t="s">
        <v>318</v>
      </c>
      <c r="B10" s="84">
        <v>0.6</v>
      </c>
      <c r="C10" s="84">
        <v>0.6</v>
      </c>
      <c r="D10" s="84">
        <v>0.6</v>
      </c>
      <c r="E10" s="84">
        <v>0.6</v>
      </c>
      <c r="F10" s="84">
        <v>0.6</v>
      </c>
      <c r="G10" s="84">
        <v>0.6</v>
      </c>
      <c r="H10" s="84">
        <v>0.6</v>
      </c>
      <c r="I10" s="84">
        <v>0.6</v>
      </c>
      <c r="J10" s="84">
        <v>0.6</v>
      </c>
      <c r="K10" s="84">
        <v>0.6</v>
      </c>
      <c r="L10" s="84">
        <v>0.6</v>
      </c>
      <c r="M10" s="84">
        <v>0.6</v>
      </c>
      <c r="N10" s="84">
        <v>0.6</v>
      </c>
      <c r="O10" s="84">
        <v>0.6</v>
      </c>
    </row>
    <row r="11" spans="1:15" x14ac:dyDescent="0.3">
      <c r="A11" s="75" t="s">
        <v>357</v>
      </c>
      <c r="B11" s="84">
        <v>0.6</v>
      </c>
      <c r="C11" s="84">
        <v>0.6</v>
      </c>
      <c r="D11" s="84">
        <v>0.6</v>
      </c>
      <c r="E11" s="84">
        <v>0.6</v>
      </c>
      <c r="F11" s="84">
        <v>0.6</v>
      </c>
      <c r="G11" s="84">
        <v>0.6</v>
      </c>
      <c r="H11" s="84">
        <v>0.6</v>
      </c>
      <c r="I11" s="84">
        <v>0.6</v>
      </c>
      <c r="J11" s="84">
        <v>0.6</v>
      </c>
      <c r="K11" s="84">
        <v>0.6</v>
      </c>
      <c r="L11" s="84">
        <v>0.6</v>
      </c>
      <c r="M11" s="84">
        <v>0.6</v>
      </c>
      <c r="N11" s="84">
        <v>0.6</v>
      </c>
      <c r="O11" s="84">
        <v>0.6</v>
      </c>
    </row>
    <row r="12" spans="1:15" ht="24" x14ac:dyDescent="0.3">
      <c r="A12" s="75" t="s">
        <v>319</v>
      </c>
      <c r="B12" s="84">
        <v>0.6</v>
      </c>
      <c r="C12" s="84">
        <v>0.6</v>
      </c>
      <c r="D12" s="84">
        <v>0.6</v>
      </c>
      <c r="E12" s="84">
        <v>0.6</v>
      </c>
      <c r="F12" s="84">
        <v>0.6</v>
      </c>
      <c r="G12" s="84">
        <v>0.6</v>
      </c>
      <c r="H12" s="84">
        <v>0.6</v>
      </c>
      <c r="I12" s="84">
        <v>0.6</v>
      </c>
      <c r="J12" s="84">
        <v>0.6</v>
      </c>
      <c r="K12" s="84">
        <v>0.6</v>
      </c>
      <c r="L12" s="84">
        <v>0.6</v>
      </c>
      <c r="M12" s="84">
        <v>0.6</v>
      </c>
      <c r="N12" s="84">
        <v>0.6</v>
      </c>
      <c r="O12" s="84">
        <v>0.6</v>
      </c>
    </row>
    <row r="13" spans="1:15" ht="24" x14ac:dyDescent="0.3">
      <c r="A13" s="75" t="s">
        <v>320</v>
      </c>
      <c r="B13" s="84">
        <v>0.6</v>
      </c>
      <c r="C13" s="84">
        <v>0.6</v>
      </c>
      <c r="D13" s="84">
        <v>0.6</v>
      </c>
      <c r="E13" s="84">
        <v>0.6</v>
      </c>
      <c r="F13" s="84">
        <v>0.6</v>
      </c>
      <c r="G13" s="84">
        <v>0.6</v>
      </c>
      <c r="H13" s="84">
        <v>0.6</v>
      </c>
      <c r="I13" s="84">
        <v>0.6</v>
      </c>
      <c r="J13" s="84">
        <v>0.6</v>
      </c>
      <c r="K13" s="84">
        <v>0.6</v>
      </c>
      <c r="L13" s="84">
        <v>0.6</v>
      </c>
      <c r="M13" s="84">
        <v>0.6</v>
      </c>
      <c r="N13" s="84">
        <v>0.6</v>
      </c>
      <c r="O13" s="84">
        <v>0.6</v>
      </c>
    </row>
    <row r="14" spans="1:15" ht="24" x14ac:dyDescent="0.3">
      <c r="A14" s="75" t="s">
        <v>321</v>
      </c>
      <c r="B14" s="84">
        <v>0.6</v>
      </c>
      <c r="C14" s="84">
        <v>0.6</v>
      </c>
      <c r="D14" s="84">
        <v>0.6</v>
      </c>
      <c r="E14" s="84">
        <v>0.6</v>
      </c>
      <c r="F14" s="84">
        <v>0.6</v>
      </c>
      <c r="G14" s="84">
        <v>0.6</v>
      </c>
      <c r="H14" s="84">
        <v>0.6</v>
      </c>
      <c r="I14" s="84">
        <v>0.6</v>
      </c>
      <c r="J14" s="84">
        <v>0.6</v>
      </c>
      <c r="K14" s="84">
        <v>0.6</v>
      </c>
      <c r="L14" s="84">
        <v>0.6</v>
      </c>
      <c r="M14" s="84">
        <v>0.6</v>
      </c>
      <c r="N14" s="84">
        <v>0.6</v>
      </c>
      <c r="O14" s="84">
        <v>0.6</v>
      </c>
    </row>
    <row r="15" spans="1:15" x14ac:dyDescent="0.3">
      <c r="A15" s="75" t="s">
        <v>24</v>
      </c>
      <c r="B15" s="84">
        <v>0.6</v>
      </c>
      <c r="C15" s="84">
        <v>0.6</v>
      </c>
      <c r="D15" s="84">
        <v>0.6</v>
      </c>
      <c r="E15" s="84">
        <v>0.6</v>
      </c>
      <c r="F15" s="84">
        <v>0.6</v>
      </c>
      <c r="G15" s="84">
        <v>0.6</v>
      </c>
      <c r="H15" s="84">
        <v>0.6</v>
      </c>
      <c r="I15" s="84">
        <v>0.6</v>
      </c>
      <c r="J15" s="84">
        <v>0.6</v>
      </c>
      <c r="K15" s="84">
        <v>0.6</v>
      </c>
      <c r="L15" s="84">
        <v>0.6</v>
      </c>
      <c r="M15" s="84">
        <v>0.6</v>
      </c>
      <c r="N15" s="84">
        <v>0.6</v>
      </c>
      <c r="O15" s="84">
        <v>0.6</v>
      </c>
    </row>
    <row r="16" spans="1:15" x14ac:dyDescent="0.3">
      <c r="A16" s="75" t="s">
        <v>322</v>
      </c>
      <c r="B16" s="84">
        <v>0.6</v>
      </c>
      <c r="C16" s="84">
        <v>0.6</v>
      </c>
      <c r="D16" s="84">
        <v>0.6</v>
      </c>
      <c r="E16" s="84">
        <v>0.6</v>
      </c>
      <c r="F16" s="84">
        <v>0.6</v>
      </c>
      <c r="G16" s="84">
        <v>0.6</v>
      </c>
      <c r="H16" s="84">
        <v>0.6</v>
      </c>
      <c r="I16" s="84">
        <v>0.6</v>
      </c>
      <c r="J16" s="84">
        <v>0.6</v>
      </c>
      <c r="K16" s="84">
        <v>0.6</v>
      </c>
      <c r="L16" s="84">
        <v>0.6</v>
      </c>
      <c r="M16" s="84">
        <v>0.6</v>
      </c>
      <c r="N16" s="84">
        <v>0.6</v>
      </c>
      <c r="O16" s="84">
        <v>0.6</v>
      </c>
    </row>
    <row r="17" spans="1:15" x14ac:dyDescent="0.3">
      <c r="A17" s="75" t="s">
        <v>25</v>
      </c>
      <c r="B17" s="84">
        <v>0.6</v>
      </c>
      <c r="C17" s="84">
        <v>0.6</v>
      </c>
      <c r="D17" s="84">
        <v>0.6</v>
      </c>
      <c r="E17" s="84">
        <v>0.6</v>
      </c>
      <c r="F17" s="84">
        <v>0.6</v>
      </c>
      <c r="G17" s="84">
        <v>0.6</v>
      </c>
      <c r="H17" s="84">
        <v>0.6</v>
      </c>
      <c r="I17" s="84">
        <v>0.6</v>
      </c>
      <c r="J17" s="84">
        <v>0.6</v>
      </c>
      <c r="K17" s="84">
        <v>0.6</v>
      </c>
      <c r="L17" s="84">
        <v>0.6</v>
      </c>
      <c r="M17" s="84">
        <v>0.6</v>
      </c>
      <c r="N17" s="84">
        <v>0.6</v>
      </c>
      <c r="O17" s="84">
        <v>0.6</v>
      </c>
    </row>
    <row r="18" spans="1:15" x14ac:dyDescent="0.3">
      <c r="A18" s="75" t="s">
        <v>358</v>
      </c>
      <c r="B18" s="84">
        <v>0.6</v>
      </c>
      <c r="C18" s="84">
        <v>0.6</v>
      </c>
      <c r="D18" s="84">
        <v>0.6</v>
      </c>
      <c r="E18" s="84">
        <v>0.6</v>
      </c>
      <c r="F18" s="84">
        <v>0.6</v>
      </c>
      <c r="G18" s="84">
        <v>0.6</v>
      </c>
      <c r="H18" s="84">
        <v>0.6</v>
      </c>
      <c r="I18" s="84">
        <v>0.6</v>
      </c>
      <c r="J18" s="84">
        <v>0.6</v>
      </c>
      <c r="K18" s="84">
        <v>0.6</v>
      </c>
      <c r="L18" s="84">
        <v>0.6</v>
      </c>
      <c r="M18" s="84">
        <v>0.6</v>
      </c>
      <c r="N18" s="84">
        <v>0.6</v>
      </c>
      <c r="O18" s="84">
        <v>0.6</v>
      </c>
    </row>
    <row r="19" spans="1:15" x14ac:dyDescent="0.3">
      <c r="A19" s="75" t="s">
        <v>359</v>
      </c>
      <c r="B19" s="84">
        <v>0.6</v>
      </c>
      <c r="C19" s="84">
        <v>0.6</v>
      </c>
      <c r="D19" s="84">
        <v>0.6</v>
      </c>
      <c r="E19" s="84">
        <v>0.6</v>
      </c>
      <c r="F19" s="84">
        <v>0.6</v>
      </c>
      <c r="G19" s="84">
        <v>0.6</v>
      </c>
      <c r="H19" s="84">
        <v>0.6</v>
      </c>
      <c r="I19" s="84">
        <v>0.6</v>
      </c>
      <c r="J19" s="84">
        <v>0.6</v>
      </c>
      <c r="K19" s="84">
        <v>0.6</v>
      </c>
      <c r="L19" s="84">
        <v>0.6</v>
      </c>
      <c r="M19" s="84">
        <v>0.6</v>
      </c>
      <c r="N19" s="84">
        <v>0.6</v>
      </c>
      <c r="O19" s="84">
        <v>0.6</v>
      </c>
    </row>
    <row r="20" spans="1:15" x14ac:dyDescent="0.3">
      <c r="A20" s="75" t="s">
        <v>360</v>
      </c>
      <c r="B20" s="84">
        <v>0.6</v>
      </c>
      <c r="C20" s="84">
        <v>0.6</v>
      </c>
      <c r="D20" s="84">
        <v>0.6</v>
      </c>
      <c r="E20" s="84">
        <v>0.6</v>
      </c>
      <c r="F20" s="84">
        <v>0.6</v>
      </c>
      <c r="G20" s="84">
        <v>0.6</v>
      </c>
      <c r="H20" s="84">
        <v>0.6</v>
      </c>
      <c r="I20" s="84">
        <v>0.6</v>
      </c>
      <c r="J20" s="84">
        <v>0.6</v>
      </c>
      <c r="K20" s="84">
        <v>0.6</v>
      </c>
      <c r="L20" s="84">
        <v>0.6</v>
      </c>
      <c r="M20" s="84">
        <v>0.6</v>
      </c>
      <c r="N20" s="84">
        <v>0.6</v>
      </c>
      <c r="O20" s="84">
        <v>0.6</v>
      </c>
    </row>
    <row r="21" spans="1:15" x14ac:dyDescent="0.3">
      <c r="A21" s="75" t="s">
        <v>323</v>
      </c>
      <c r="B21" s="84">
        <v>0.6</v>
      </c>
      <c r="C21" s="84">
        <v>0.6</v>
      </c>
      <c r="D21" s="84">
        <v>0.6</v>
      </c>
      <c r="E21" s="84">
        <v>0.6</v>
      </c>
      <c r="F21" s="84">
        <v>0.6</v>
      </c>
      <c r="G21" s="84">
        <v>0.6</v>
      </c>
      <c r="H21" s="84">
        <v>0.6</v>
      </c>
      <c r="I21" s="84">
        <v>0.6</v>
      </c>
      <c r="J21" s="84">
        <v>0.6</v>
      </c>
      <c r="K21" s="84">
        <v>0.6</v>
      </c>
      <c r="L21" s="84">
        <v>0.6</v>
      </c>
      <c r="M21" s="84">
        <v>0.6</v>
      </c>
      <c r="N21" s="84">
        <v>0.6</v>
      </c>
      <c r="O21" s="84">
        <v>0.6</v>
      </c>
    </row>
    <row r="22" spans="1:15" x14ac:dyDescent="0.3">
      <c r="A22" s="75" t="s">
        <v>324</v>
      </c>
      <c r="B22" s="84">
        <v>0.6</v>
      </c>
      <c r="C22" s="84">
        <v>0.6</v>
      </c>
      <c r="D22" s="84">
        <v>0.6</v>
      </c>
      <c r="E22" s="84">
        <v>0.6</v>
      </c>
      <c r="F22" s="84">
        <v>0.6</v>
      </c>
      <c r="G22" s="84">
        <v>0.6</v>
      </c>
      <c r="H22" s="84">
        <v>0.6</v>
      </c>
      <c r="I22" s="84">
        <v>0.6</v>
      </c>
      <c r="J22" s="84">
        <v>0.6</v>
      </c>
      <c r="K22" s="84">
        <v>0.6</v>
      </c>
      <c r="L22" s="84">
        <v>0.6</v>
      </c>
      <c r="M22" s="84">
        <v>0.6</v>
      </c>
      <c r="N22" s="84">
        <v>0.6</v>
      </c>
      <c r="O22" s="84">
        <v>0.6</v>
      </c>
    </row>
    <row r="23" spans="1:15" x14ac:dyDescent="0.3">
      <c r="A23" s="74" t="s">
        <v>307</v>
      </c>
      <c r="B23" s="74"/>
      <c r="C23" s="74"/>
      <c r="D23" s="74"/>
      <c r="E23" s="74"/>
      <c r="F23" s="74"/>
      <c r="G23" s="74"/>
      <c r="H23" s="74"/>
      <c r="I23" s="74"/>
      <c r="J23" s="74"/>
      <c r="K23" s="74"/>
      <c r="L23" s="74"/>
      <c r="M23" s="74"/>
      <c r="N23" s="74"/>
      <c r="O23" s="74"/>
    </row>
    <row r="24" spans="1:15" x14ac:dyDescent="0.3">
      <c r="A24" s="75" t="s">
        <v>356</v>
      </c>
      <c r="B24" s="84">
        <v>0.6</v>
      </c>
      <c r="C24" s="84">
        <v>0.6</v>
      </c>
      <c r="D24" s="84">
        <v>0.6</v>
      </c>
      <c r="E24" s="84">
        <v>0.6</v>
      </c>
      <c r="F24" s="84">
        <v>0.6</v>
      </c>
      <c r="G24" s="84">
        <v>0.6</v>
      </c>
      <c r="H24" s="84">
        <v>0.6</v>
      </c>
      <c r="I24" s="84">
        <v>0.6</v>
      </c>
      <c r="J24" s="84">
        <v>0.6</v>
      </c>
      <c r="K24" s="84">
        <v>0.6</v>
      </c>
      <c r="L24" s="84">
        <v>0.6</v>
      </c>
      <c r="M24" s="84">
        <v>0.6</v>
      </c>
      <c r="N24" s="84">
        <v>0.6</v>
      </c>
      <c r="O24" s="84">
        <v>0.6</v>
      </c>
    </row>
    <row r="25" spans="1:15" ht="24" x14ac:dyDescent="0.3">
      <c r="A25" s="75" t="s">
        <v>320</v>
      </c>
      <c r="B25" s="84">
        <v>0.6</v>
      </c>
      <c r="C25" s="84">
        <v>0.6</v>
      </c>
      <c r="D25" s="84">
        <v>0.6</v>
      </c>
      <c r="E25" s="84">
        <v>0.6</v>
      </c>
      <c r="F25" s="84">
        <v>0.6</v>
      </c>
      <c r="G25" s="84">
        <v>0.6</v>
      </c>
      <c r="H25" s="84">
        <v>0.6</v>
      </c>
      <c r="I25" s="84">
        <v>0.6</v>
      </c>
      <c r="J25" s="84">
        <v>0.6</v>
      </c>
      <c r="K25" s="84">
        <v>0.6</v>
      </c>
      <c r="L25" s="84">
        <v>0.6</v>
      </c>
      <c r="M25" s="84">
        <v>0.6</v>
      </c>
      <c r="N25" s="84">
        <v>0.6</v>
      </c>
      <c r="O25" s="84">
        <v>0.6</v>
      </c>
    </row>
    <row r="26" spans="1:15" x14ac:dyDescent="0.3">
      <c r="A26" s="75" t="s">
        <v>357</v>
      </c>
      <c r="B26" s="84">
        <v>0.6</v>
      </c>
      <c r="C26" s="84">
        <v>0.6</v>
      </c>
      <c r="D26" s="84">
        <v>0.6</v>
      </c>
      <c r="E26" s="84">
        <v>0.6</v>
      </c>
      <c r="F26" s="84">
        <v>0.6</v>
      </c>
      <c r="G26" s="84">
        <v>0.6</v>
      </c>
      <c r="H26" s="84">
        <v>0.6</v>
      </c>
      <c r="I26" s="84">
        <v>0.6</v>
      </c>
      <c r="J26" s="84">
        <v>0.6</v>
      </c>
      <c r="K26" s="84">
        <v>0.6</v>
      </c>
      <c r="L26" s="84">
        <v>0.6</v>
      </c>
      <c r="M26" s="84">
        <v>0.6</v>
      </c>
      <c r="N26" s="84">
        <v>0.6</v>
      </c>
      <c r="O26" s="84">
        <v>0.6</v>
      </c>
    </row>
    <row r="27" spans="1:15" x14ac:dyDescent="0.3">
      <c r="A27" s="75" t="s">
        <v>323</v>
      </c>
      <c r="B27" s="84">
        <v>0.6</v>
      </c>
      <c r="C27" s="84">
        <v>0.6</v>
      </c>
      <c r="D27" s="84">
        <v>0.6</v>
      </c>
      <c r="E27" s="84">
        <v>0.6</v>
      </c>
      <c r="F27" s="84">
        <v>0.6</v>
      </c>
      <c r="G27" s="84">
        <v>0.6</v>
      </c>
      <c r="H27" s="84">
        <v>0.6</v>
      </c>
      <c r="I27" s="84">
        <v>0.6</v>
      </c>
      <c r="J27" s="84">
        <v>0.6</v>
      </c>
      <c r="K27" s="84">
        <v>0.6</v>
      </c>
      <c r="L27" s="84">
        <v>0.6</v>
      </c>
      <c r="M27" s="84">
        <v>0.6</v>
      </c>
      <c r="N27" s="84">
        <v>0.6</v>
      </c>
      <c r="O27" s="84">
        <v>0.6</v>
      </c>
    </row>
    <row r="28" spans="1:15" x14ac:dyDescent="0.3">
      <c r="A28" s="75" t="s">
        <v>326</v>
      </c>
      <c r="B28" s="84">
        <v>0.6</v>
      </c>
      <c r="C28" s="84">
        <v>0.6</v>
      </c>
      <c r="D28" s="84">
        <v>0.6</v>
      </c>
      <c r="E28" s="84">
        <v>0.6</v>
      </c>
      <c r="F28" s="84">
        <v>0.6</v>
      </c>
      <c r="G28" s="84">
        <v>0.6</v>
      </c>
      <c r="H28" s="84">
        <v>0.6</v>
      </c>
      <c r="I28" s="84">
        <v>0.6</v>
      </c>
      <c r="J28" s="84">
        <v>0.6</v>
      </c>
      <c r="K28" s="84">
        <v>0.6</v>
      </c>
      <c r="L28" s="84">
        <v>0.6</v>
      </c>
      <c r="M28" s="84">
        <v>0.6</v>
      </c>
      <c r="N28" s="84">
        <v>0.6</v>
      </c>
      <c r="O28" s="84">
        <v>0.6</v>
      </c>
    </row>
    <row r="29" spans="1:15" x14ac:dyDescent="0.3">
      <c r="A29" s="75" t="s">
        <v>361</v>
      </c>
      <c r="B29" s="84">
        <v>1</v>
      </c>
      <c r="C29" s="84">
        <v>1</v>
      </c>
      <c r="D29" s="84">
        <v>1</v>
      </c>
      <c r="E29" s="84">
        <v>1</v>
      </c>
      <c r="F29" s="84">
        <v>1</v>
      </c>
      <c r="G29" s="84">
        <v>1</v>
      </c>
      <c r="H29" s="84">
        <v>1</v>
      </c>
      <c r="I29" s="84">
        <v>1</v>
      </c>
      <c r="J29" s="84">
        <v>1</v>
      </c>
      <c r="K29" s="84">
        <v>1</v>
      </c>
      <c r="L29" s="84">
        <v>1</v>
      </c>
      <c r="M29" s="84">
        <v>1</v>
      </c>
      <c r="N29" s="84">
        <v>1</v>
      </c>
      <c r="O29" s="84">
        <v>1</v>
      </c>
    </row>
    <row r="30" spans="1:15" x14ac:dyDescent="0.3">
      <c r="A30" s="75" t="s">
        <v>322</v>
      </c>
      <c r="B30" s="84">
        <v>0.6</v>
      </c>
      <c r="C30" s="84">
        <v>0.6</v>
      </c>
      <c r="D30" s="84">
        <v>0.6</v>
      </c>
      <c r="E30" s="84">
        <v>0.6</v>
      </c>
      <c r="F30" s="84">
        <v>0.6</v>
      </c>
      <c r="G30" s="84">
        <v>0.6</v>
      </c>
      <c r="H30" s="84">
        <v>0.6</v>
      </c>
      <c r="I30" s="84">
        <v>0.6</v>
      </c>
      <c r="J30" s="84">
        <v>0.6</v>
      </c>
      <c r="K30" s="84">
        <v>0.6</v>
      </c>
      <c r="L30" s="84">
        <v>0.6</v>
      </c>
      <c r="M30" s="84">
        <v>0.6</v>
      </c>
      <c r="N30" s="84">
        <v>0.6</v>
      </c>
      <c r="O30" s="84">
        <v>0.6</v>
      </c>
    </row>
    <row r="31" spans="1:15" x14ac:dyDescent="0.3">
      <c r="A31" s="75" t="s">
        <v>25</v>
      </c>
      <c r="B31" s="84">
        <v>0.6</v>
      </c>
      <c r="C31" s="84">
        <v>0.6</v>
      </c>
      <c r="D31" s="84">
        <v>0.6</v>
      </c>
      <c r="E31" s="84">
        <v>0.6</v>
      </c>
      <c r="F31" s="84">
        <v>0.6</v>
      </c>
      <c r="G31" s="84">
        <v>0.6</v>
      </c>
      <c r="H31" s="84">
        <v>0.6</v>
      </c>
      <c r="I31" s="84">
        <v>0.6</v>
      </c>
      <c r="J31" s="84">
        <v>0.6</v>
      </c>
      <c r="K31" s="84">
        <v>0.6</v>
      </c>
      <c r="L31" s="84">
        <v>0.6</v>
      </c>
      <c r="M31" s="84">
        <v>0.6</v>
      </c>
      <c r="N31" s="84">
        <v>0.6</v>
      </c>
      <c r="O31" s="84">
        <v>0.6</v>
      </c>
    </row>
    <row r="32" spans="1:15" x14ac:dyDescent="0.3">
      <c r="A32" s="75" t="s">
        <v>362</v>
      </c>
      <c r="B32" s="84">
        <v>0.6</v>
      </c>
      <c r="C32" s="84">
        <v>0.6</v>
      </c>
      <c r="D32" s="84">
        <v>0.6</v>
      </c>
      <c r="E32" s="84">
        <v>0.6</v>
      </c>
      <c r="F32" s="84">
        <v>0.6</v>
      </c>
      <c r="G32" s="84">
        <v>0.6</v>
      </c>
      <c r="H32" s="84">
        <v>0.6</v>
      </c>
      <c r="I32" s="84">
        <v>0.6</v>
      </c>
      <c r="J32" s="84">
        <v>0.6</v>
      </c>
      <c r="K32" s="84">
        <v>0.6</v>
      </c>
      <c r="L32" s="84">
        <v>0.6</v>
      </c>
      <c r="M32" s="84">
        <v>0.6</v>
      </c>
      <c r="N32" s="84">
        <v>0.6</v>
      </c>
      <c r="O32" s="84">
        <v>0.6</v>
      </c>
    </row>
    <row r="33" spans="1:15" x14ac:dyDescent="0.3">
      <c r="A33" s="75" t="s">
        <v>363</v>
      </c>
      <c r="B33" s="84">
        <v>0.6</v>
      </c>
      <c r="C33" s="84">
        <v>0.6</v>
      </c>
      <c r="D33" s="84">
        <v>0.6</v>
      </c>
      <c r="E33" s="84">
        <v>0.6</v>
      </c>
      <c r="F33" s="84">
        <v>0.6</v>
      </c>
      <c r="G33" s="84">
        <v>0.6</v>
      </c>
      <c r="H33" s="84">
        <v>0.6</v>
      </c>
      <c r="I33" s="84">
        <v>0.6</v>
      </c>
      <c r="J33" s="84">
        <v>0.6</v>
      </c>
      <c r="K33" s="84">
        <v>0.6</v>
      </c>
      <c r="L33" s="84">
        <v>0.6</v>
      </c>
      <c r="M33" s="84">
        <v>0.6</v>
      </c>
      <c r="N33" s="84">
        <v>0.6</v>
      </c>
      <c r="O33" s="84">
        <v>0.6</v>
      </c>
    </row>
    <row r="34" spans="1:15" x14ac:dyDescent="0.3">
      <c r="A34" s="75" t="s">
        <v>327</v>
      </c>
      <c r="B34" s="84">
        <v>0.6</v>
      </c>
      <c r="C34" s="84">
        <v>0.6</v>
      </c>
      <c r="D34" s="84">
        <v>0.6</v>
      </c>
      <c r="E34" s="84">
        <v>0.6</v>
      </c>
      <c r="F34" s="84">
        <v>0.6</v>
      </c>
      <c r="G34" s="84">
        <v>0.6</v>
      </c>
      <c r="H34" s="84">
        <v>0.6</v>
      </c>
      <c r="I34" s="84">
        <v>0.6</v>
      </c>
      <c r="J34" s="84">
        <v>0.6</v>
      </c>
      <c r="K34" s="84">
        <v>0.6</v>
      </c>
      <c r="L34" s="84">
        <v>0.6</v>
      </c>
      <c r="M34" s="84">
        <v>0.6</v>
      </c>
      <c r="N34" s="84">
        <v>0.6</v>
      </c>
      <c r="O34" s="84">
        <v>0.6</v>
      </c>
    </row>
    <row r="35" spans="1:15" x14ac:dyDescent="0.3">
      <c r="A35" s="75" t="s">
        <v>328</v>
      </c>
      <c r="B35" s="84">
        <v>0.6</v>
      </c>
      <c r="C35" s="84">
        <v>0.6</v>
      </c>
      <c r="D35" s="84">
        <v>0.6</v>
      </c>
      <c r="E35" s="84">
        <v>0.6</v>
      </c>
      <c r="F35" s="84">
        <v>0.6</v>
      </c>
      <c r="G35" s="84">
        <v>0.6</v>
      </c>
      <c r="H35" s="84">
        <v>0.6</v>
      </c>
      <c r="I35" s="84">
        <v>0.6</v>
      </c>
      <c r="J35" s="84">
        <v>0.6</v>
      </c>
      <c r="K35" s="84">
        <v>0.6</v>
      </c>
      <c r="L35" s="84">
        <v>0.6</v>
      </c>
      <c r="M35" s="84">
        <v>0.6</v>
      </c>
      <c r="N35" s="84">
        <v>0.6</v>
      </c>
      <c r="O35" s="84">
        <v>0.6</v>
      </c>
    </row>
    <row r="36" spans="1:15" x14ac:dyDescent="0.3">
      <c r="A36" s="75" t="s">
        <v>329</v>
      </c>
      <c r="B36" s="84">
        <v>0.6</v>
      </c>
      <c r="C36" s="84">
        <v>0.6</v>
      </c>
      <c r="D36" s="84">
        <v>0.6</v>
      </c>
      <c r="E36" s="84">
        <v>0.6</v>
      </c>
      <c r="F36" s="84">
        <v>0.6</v>
      </c>
      <c r="G36" s="84">
        <v>0.6</v>
      </c>
      <c r="H36" s="84">
        <v>0.6</v>
      </c>
      <c r="I36" s="84">
        <v>0.6</v>
      </c>
      <c r="J36" s="84">
        <v>0.6</v>
      </c>
      <c r="K36" s="84">
        <v>0.6</v>
      </c>
      <c r="L36" s="84">
        <v>0.6</v>
      </c>
      <c r="M36" s="84">
        <v>0.6</v>
      </c>
      <c r="N36" s="84">
        <v>0.6</v>
      </c>
      <c r="O36" s="84">
        <v>0.6</v>
      </c>
    </row>
    <row r="37" spans="1:15" x14ac:dyDescent="0.3">
      <c r="A37" s="75" t="s">
        <v>330</v>
      </c>
      <c r="B37" s="84">
        <v>0.6</v>
      </c>
      <c r="C37" s="84">
        <v>0.6</v>
      </c>
      <c r="D37" s="84">
        <v>0.6</v>
      </c>
      <c r="E37" s="84">
        <v>0.6</v>
      </c>
      <c r="F37" s="84">
        <v>0.6</v>
      </c>
      <c r="G37" s="84">
        <v>0.6</v>
      </c>
      <c r="H37" s="84">
        <v>0.6</v>
      </c>
      <c r="I37" s="84">
        <v>0.6</v>
      </c>
      <c r="J37" s="84">
        <v>0.6</v>
      </c>
      <c r="K37" s="84">
        <v>0.6</v>
      </c>
      <c r="L37" s="84">
        <v>0.6</v>
      </c>
      <c r="M37" s="84">
        <v>0.6</v>
      </c>
      <c r="N37" s="84">
        <v>0.6</v>
      </c>
      <c r="O37" s="84">
        <v>0.6</v>
      </c>
    </row>
    <row r="38" spans="1:15" x14ac:dyDescent="0.3">
      <c r="A38" s="75" t="s">
        <v>331</v>
      </c>
      <c r="B38" s="84">
        <v>0.6</v>
      </c>
      <c r="C38" s="84">
        <v>0.6</v>
      </c>
      <c r="D38" s="84">
        <v>0.6</v>
      </c>
      <c r="E38" s="84">
        <v>0.6</v>
      </c>
      <c r="F38" s="84">
        <v>0.6</v>
      </c>
      <c r="G38" s="84">
        <v>0.6</v>
      </c>
      <c r="H38" s="84">
        <v>0.6</v>
      </c>
      <c r="I38" s="84">
        <v>0.6</v>
      </c>
      <c r="J38" s="84">
        <v>0.6</v>
      </c>
      <c r="K38" s="84">
        <v>0.6</v>
      </c>
      <c r="L38" s="84">
        <v>0.6</v>
      </c>
      <c r="M38" s="84">
        <v>0.6</v>
      </c>
      <c r="N38" s="84">
        <v>0.6</v>
      </c>
      <c r="O38" s="84">
        <v>0.6</v>
      </c>
    </row>
    <row r="39" spans="1:15" x14ac:dyDescent="0.3">
      <c r="A39" s="75" t="s">
        <v>364</v>
      </c>
      <c r="B39" s="84">
        <v>1</v>
      </c>
      <c r="C39" s="84">
        <v>1</v>
      </c>
      <c r="D39" s="84">
        <v>1</v>
      </c>
      <c r="E39" s="84">
        <v>1</v>
      </c>
      <c r="F39" s="84">
        <v>1</v>
      </c>
      <c r="G39" s="84">
        <v>1</v>
      </c>
      <c r="H39" s="84">
        <v>1</v>
      </c>
      <c r="I39" s="84">
        <v>1</v>
      </c>
      <c r="J39" s="84">
        <v>1</v>
      </c>
      <c r="K39" s="84">
        <v>1</v>
      </c>
      <c r="L39" s="84">
        <v>1</v>
      </c>
      <c r="M39" s="84">
        <v>1</v>
      </c>
      <c r="N39" s="84">
        <v>1</v>
      </c>
      <c r="O39" s="84">
        <v>1</v>
      </c>
    </row>
    <row r="40" spans="1:15" x14ac:dyDescent="0.3">
      <c r="A40" s="75" t="s">
        <v>365</v>
      </c>
      <c r="B40" s="84">
        <v>0.6</v>
      </c>
      <c r="C40" s="84">
        <v>0.6</v>
      </c>
      <c r="D40" s="84">
        <v>0.6</v>
      </c>
      <c r="E40" s="84">
        <v>0.6</v>
      </c>
      <c r="F40" s="84">
        <v>0.6</v>
      </c>
      <c r="G40" s="84">
        <v>0.6</v>
      </c>
      <c r="H40" s="84">
        <v>0.6</v>
      </c>
      <c r="I40" s="84">
        <v>0.6</v>
      </c>
      <c r="J40" s="84">
        <v>0.6</v>
      </c>
      <c r="K40" s="84">
        <v>0.6</v>
      </c>
      <c r="L40" s="84">
        <v>0.6</v>
      </c>
      <c r="M40" s="84">
        <v>0.6</v>
      </c>
      <c r="N40" s="84">
        <v>0.6</v>
      </c>
      <c r="O40" s="84">
        <v>0.6</v>
      </c>
    </row>
    <row r="41" spans="1:15" x14ac:dyDescent="0.3">
      <c r="A41" s="75" t="s">
        <v>360</v>
      </c>
      <c r="B41" s="84">
        <v>0.6</v>
      </c>
      <c r="C41" s="84">
        <v>0.6</v>
      </c>
      <c r="D41" s="84">
        <v>0.6</v>
      </c>
      <c r="E41" s="84">
        <v>0.6</v>
      </c>
      <c r="F41" s="84">
        <v>0.6</v>
      </c>
      <c r="G41" s="84">
        <v>0.6</v>
      </c>
      <c r="H41" s="84">
        <v>0.6</v>
      </c>
      <c r="I41" s="84">
        <v>0.6</v>
      </c>
      <c r="J41" s="84">
        <v>0.6</v>
      </c>
      <c r="K41" s="84">
        <v>0.6</v>
      </c>
      <c r="L41" s="84">
        <v>0.6</v>
      </c>
      <c r="M41" s="84">
        <v>0.6</v>
      </c>
      <c r="N41" s="84">
        <v>0.6</v>
      </c>
      <c r="O41" s="84">
        <v>0.6</v>
      </c>
    </row>
    <row r="42" spans="1:15" x14ac:dyDescent="0.3">
      <c r="A42" s="75" t="s">
        <v>366</v>
      </c>
      <c r="B42" s="84">
        <v>0.6</v>
      </c>
      <c r="C42" s="84">
        <v>0.6</v>
      </c>
      <c r="D42" s="84">
        <v>0.6</v>
      </c>
      <c r="E42" s="84">
        <v>0.6</v>
      </c>
      <c r="F42" s="84">
        <v>0.6</v>
      </c>
      <c r="G42" s="84">
        <v>0.6</v>
      </c>
      <c r="H42" s="84">
        <v>0.6</v>
      </c>
      <c r="I42" s="84">
        <v>0.6</v>
      </c>
      <c r="J42" s="84">
        <v>0.6</v>
      </c>
      <c r="K42" s="84">
        <v>0.6</v>
      </c>
      <c r="L42" s="84">
        <v>0.6</v>
      </c>
      <c r="M42" s="84">
        <v>0.6</v>
      </c>
      <c r="N42" s="84">
        <v>0.6</v>
      </c>
      <c r="O42" s="84">
        <v>0.6</v>
      </c>
    </row>
    <row r="43" spans="1:15" x14ac:dyDescent="0.3">
      <c r="A43" s="75" t="s">
        <v>367</v>
      </c>
      <c r="B43" s="84">
        <v>0.6</v>
      </c>
      <c r="C43" s="84">
        <v>0.6</v>
      </c>
      <c r="D43" s="84">
        <v>0.6</v>
      </c>
      <c r="E43" s="84">
        <v>0.6</v>
      </c>
      <c r="F43" s="84">
        <v>0.6</v>
      </c>
      <c r="G43" s="84">
        <v>0.6</v>
      </c>
      <c r="H43" s="84">
        <v>0.6</v>
      </c>
      <c r="I43" s="84">
        <v>0.6</v>
      </c>
      <c r="J43" s="84">
        <v>0.6</v>
      </c>
      <c r="K43" s="84">
        <v>0.6</v>
      </c>
      <c r="L43" s="84">
        <v>0.6</v>
      </c>
      <c r="M43" s="84">
        <v>0.6</v>
      </c>
      <c r="N43" s="84">
        <v>0.6</v>
      </c>
      <c r="O43" s="84">
        <v>0.6</v>
      </c>
    </row>
    <row r="44" spans="1:15" x14ac:dyDescent="0.3">
      <c r="A44" s="75" t="s">
        <v>368</v>
      </c>
      <c r="B44" s="84">
        <v>0.6</v>
      </c>
      <c r="C44" s="84">
        <v>0.6</v>
      </c>
      <c r="D44" s="84">
        <v>0.6</v>
      </c>
      <c r="E44" s="84">
        <v>0.6</v>
      </c>
      <c r="F44" s="84">
        <v>0.6</v>
      </c>
      <c r="G44" s="84">
        <v>0.6</v>
      </c>
      <c r="H44" s="84">
        <v>0.6</v>
      </c>
      <c r="I44" s="84">
        <v>0.6</v>
      </c>
      <c r="J44" s="84">
        <v>0.6</v>
      </c>
      <c r="K44" s="84">
        <v>0.6</v>
      </c>
      <c r="L44" s="84">
        <v>0.6</v>
      </c>
      <c r="M44" s="84">
        <v>0.6</v>
      </c>
      <c r="N44" s="84">
        <v>0.6</v>
      </c>
      <c r="O44" s="84">
        <v>0.6</v>
      </c>
    </row>
    <row r="45" spans="1:15" x14ac:dyDescent="0.3">
      <c r="A45" s="74" t="s">
        <v>332</v>
      </c>
      <c r="B45" s="74"/>
      <c r="C45" s="74"/>
      <c r="D45" s="74"/>
      <c r="E45" s="74"/>
      <c r="F45" s="74"/>
      <c r="G45" s="74"/>
      <c r="H45" s="74"/>
      <c r="I45" s="74"/>
      <c r="J45" s="74"/>
      <c r="K45" s="74"/>
      <c r="L45" s="74"/>
      <c r="M45" s="74"/>
      <c r="N45" s="74"/>
      <c r="O45" s="74"/>
    </row>
    <row r="46" spans="1:15" ht="24" x14ac:dyDescent="0.3">
      <c r="A46" s="75" t="s">
        <v>333</v>
      </c>
      <c r="B46" s="84">
        <v>0.6</v>
      </c>
      <c r="C46" s="84">
        <v>0.6</v>
      </c>
      <c r="D46" s="84">
        <v>0.6</v>
      </c>
      <c r="E46" s="84">
        <v>0.6</v>
      </c>
      <c r="F46" s="84">
        <v>0.6</v>
      </c>
      <c r="G46" s="84">
        <v>0.6</v>
      </c>
      <c r="H46" s="84">
        <v>0.6</v>
      </c>
      <c r="I46" s="84">
        <v>0.6</v>
      </c>
      <c r="J46" s="84">
        <v>0.6</v>
      </c>
      <c r="K46" s="84">
        <v>0.6</v>
      </c>
      <c r="L46" s="84">
        <v>0.6</v>
      </c>
      <c r="M46" s="84">
        <v>0.6</v>
      </c>
      <c r="N46" s="84">
        <v>0.6</v>
      </c>
      <c r="O46" s="84">
        <v>0.6</v>
      </c>
    </row>
    <row r="47" spans="1:15" x14ac:dyDescent="0.3">
      <c r="A47" s="75" t="s">
        <v>334</v>
      </c>
      <c r="B47" s="84">
        <v>0.6</v>
      </c>
      <c r="C47" s="84">
        <v>0.6</v>
      </c>
      <c r="D47" s="84">
        <v>0.6</v>
      </c>
      <c r="E47" s="84">
        <v>0.6</v>
      </c>
      <c r="F47" s="84">
        <v>0.6</v>
      </c>
      <c r="G47" s="84">
        <v>0.6</v>
      </c>
      <c r="H47" s="84">
        <v>0.6</v>
      </c>
      <c r="I47" s="84">
        <v>0.6</v>
      </c>
      <c r="J47" s="84">
        <v>0.6</v>
      </c>
      <c r="K47" s="84">
        <v>0.6</v>
      </c>
      <c r="L47" s="84">
        <v>0.6</v>
      </c>
      <c r="M47" s="84">
        <v>0.6</v>
      </c>
      <c r="N47" s="84">
        <v>0.6</v>
      </c>
      <c r="O47" s="84">
        <v>0.6</v>
      </c>
    </row>
    <row r="48" spans="1:15" x14ac:dyDescent="0.3">
      <c r="A48" s="75" t="s">
        <v>21</v>
      </c>
      <c r="B48" s="84">
        <v>0.6</v>
      </c>
      <c r="C48" s="84">
        <v>0.6</v>
      </c>
      <c r="D48" s="84">
        <v>0.6</v>
      </c>
      <c r="E48" s="84">
        <v>0.6</v>
      </c>
      <c r="F48" s="84">
        <v>0.6</v>
      </c>
      <c r="G48" s="84">
        <v>0.6</v>
      </c>
      <c r="H48" s="84">
        <v>0.6</v>
      </c>
      <c r="I48" s="84">
        <v>0.6</v>
      </c>
      <c r="J48" s="84">
        <v>0.6</v>
      </c>
      <c r="K48" s="84">
        <v>0.6</v>
      </c>
      <c r="L48" s="84">
        <v>0.6</v>
      </c>
      <c r="M48" s="84">
        <v>0.6</v>
      </c>
      <c r="N48" s="84">
        <v>0.6</v>
      </c>
      <c r="O48" s="84">
        <v>0.6</v>
      </c>
    </row>
    <row r="49" spans="1:15" x14ac:dyDescent="0.3">
      <c r="A49" s="75" t="s">
        <v>20</v>
      </c>
      <c r="B49" s="84">
        <v>0.6</v>
      </c>
      <c r="C49" s="84">
        <v>0.6</v>
      </c>
      <c r="D49" s="84">
        <v>0.6</v>
      </c>
      <c r="E49" s="84">
        <v>0.6</v>
      </c>
      <c r="F49" s="84">
        <v>0.6</v>
      </c>
      <c r="G49" s="84">
        <v>0.6</v>
      </c>
      <c r="H49" s="84">
        <v>0.6</v>
      </c>
      <c r="I49" s="84">
        <v>0.6</v>
      </c>
      <c r="J49" s="84">
        <v>0.6</v>
      </c>
      <c r="K49" s="84">
        <v>0.6</v>
      </c>
      <c r="L49" s="84">
        <v>0.6</v>
      </c>
      <c r="M49" s="84">
        <v>0.6</v>
      </c>
      <c r="N49" s="84">
        <v>0.6</v>
      </c>
      <c r="O49" s="84">
        <v>0.6</v>
      </c>
    </row>
    <row r="50" spans="1:15" x14ac:dyDescent="0.3">
      <c r="A50" s="75" t="s">
        <v>22</v>
      </c>
      <c r="B50" s="84">
        <v>0.6</v>
      </c>
      <c r="C50" s="84">
        <v>0.6</v>
      </c>
      <c r="D50" s="84">
        <v>0.6</v>
      </c>
      <c r="E50" s="84">
        <v>0.6</v>
      </c>
      <c r="F50" s="84">
        <v>0.6</v>
      </c>
      <c r="G50" s="84">
        <v>0.6</v>
      </c>
      <c r="H50" s="84">
        <v>0.6</v>
      </c>
      <c r="I50" s="84">
        <v>0.6</v>
      </c>
      <c r="J50" s="84">
        <v>0.6</v>
      </c>
      <c r="K50" s="84">
        <v>0.6</v>
      </c>
      <c r="L50" s="84">
        <v>0.6</v>
      </c>
      <c r="M50" s="84">
        <v>0.6</v>
      </c>
      <c r="N50" s="84">
        <v>0.6</v>
      </c>
      <c r="O50" s="84">
        <v>0.6</v>
      </c>
    </row>
    <row r="51" spans="1:15" x14ac:dyDescent="0.3">
      <c r="A51" s="75" t="s">
        <v>23</v>
      </c>
      <c r="B51" s="84">
        <v>0.6</v>
      </c>
      <c r="C51" s="84">
        <v>0.6</v>
      </c>
      <c r="D51" s="84">
        <v>0.6</v>
      </c>
      <c r="E51" s="84">
        <v>0.6</v>
      </c>
      <c r="F51" s="84">
        <v>0.6</v>
      </c>
      <c r="G51" s="84">
        <v>0.6</v>
      </c>
      <c r="H51" s="84">
        <v>0.6</v>
      </c>
      <c r="I51" s="84">
        <v>0.6</v>
      </c>
      <c r="J51" s="84">
        <v>0.6</v>
      </c>
      <c r="K51" s="84">
        <v>0.6</v>
      </c>
      <c r="L51" s="84">
        <v>0.6</v>
      </c>
      <c r="M51" s="84">
        <v>0.6</v>
      </c>
      <c r="N51" s="84">
        <v>0.6</v>
      </c>
      <c r="O51" s="84">
        <v>0.6</v>
      </c>
    </row>
    <row r="52" spans="1:15" x14ac:dyDescent="0.3">
      <c r="A52" s="75" t="s">
        <v>335</v>
      </c>
      <c r="B52" s="84">
        <v>0.6</v>
      </c>
      <c r="C52" s="84">
        <v>0.6</v>
      </c>
      <c r="D52" s="84">
        <v>0.6</v>
      </c>
      <c r="E52" s="84">
        <v>0.6</v>
      </c>
      <c r="F52" s="84">
        <v>0.6</v>
      </c>
      <c r="G52" s="84">
        <v>0.6</v>
      </c>
      <c r="H52" s="84">
        <v>0.6</v>
      </c>
      <c r="I52" s="84">
        <v>0.6</v>
      </c>
      <c r="J52" s="84">
        <v>0.6</v>
      </c>
      <c r="K52" s="84">
        <v>0.6</v>
      </c>
      <c r="L52" s="84">
        <v>0.6</v>
      </c>
      <c r="M52" s="84">
        <v>0.6</v>
      </c>
      <c r="N52" s="84">
        <v>0.6</v>
      </c>
      <c r="O52" s="84">
        <v>0.6</v>
      </c>
    </row>
    <row r="53" spans="1:15" x14ac:dyDescent="0.3">
      <c r="A53" s="75" t="s">
        <v>325</v>
      </c>
      <c r="B53" s="84">
        <v>0.6</v>
      </c>
      <c r="C53" s="84">
        <v>0.6</v>
      </c>
      <c r="D53" s="84">
        <v>0.6</v>
      </c>
      <c r="E53" s="84">
        <v>0.6</v>
      </c>
      <c r="F53" s="84">
        <v>0.6</v>
      </c>
      <c r="G53" s="84">
        <v>0.6</v>
      </c>
      <c r="H53" s="84">
        <v>0.6</v>
      </c>
      <c r="I53" s="84">
        <v>0.6</v>
      </c>
      <c r="J53" s="84">
        <v>0.6</v>
      </c>
      <c r="K53" s="84">
        <v>0.6</v>
      </c>
      <c r="L53" s="84">
        <v>0.6</v>
      </c>
      <c r="M53" s="84">
        <v>0.6</v>
      </c>
      <c r="N53" s="84">
        <v>0.6</v>
      </c>
      <c r="O53" s="84">
        <v>0.6</v>
      </c>
    </row>
    <row r="54" spans="1:15" x14ac:dyDescent="0.3">
      <c r="A54" s="74" t="s">
        <v>5</v>
      </c>
      <c r="B54" s="74"/>
      <c r="C54" s="74"/>
      <c r="D54" s="74"/>
      <c r="E54" s="74"/>
      <c r="F54" s="74"/>
      <c r="G54" s="74"/>
      <c r="H54" s="74"/>
      <c r="I54" s="74"/>
      <c r="J54" s="74"/>
      <c r="K54" s="74"/>
      <c r="L54" s="74"/>
      <c r="M54" s="74"/>
      <c r="N54" s="74"/>
      <c r="O54" s="74"/>
    </row>
    <row r="55" spans="1:15" x14ac:dyDescent="0.3">
      <c r="A55" s="75" t="s">
        <v>6</v>
      </c>
      <c r="B55" s="84">
        <v>0.82644628099173556</v>
      </c>
      <c r="C55" s="84">
        <v>0.82644628099173556</v>
      </c>
      <c r="D55" s="84">
        <v>0.82644628099173556</v>
      </c>
      <c r="E55" s="84">
        <v>0.82644628099173556</v>
      </c>
      <c r="F55" s="84">
        <v>0.82644628099173556</v>
      </c>
      <c r="G55" s="84">
        <v>0.82644628099173556</v>
      </c>
      <c r="H55" s="84">
        <v>0.82644628099173556</v>
      </c>
      <c r="I55" s="84">
        <v>0.82644628099173556</v>
      </c>
      <c r="J55" s="84">
        <v>0.82644628099173556</v>
      </c>
      <c r="K55" s="84">
        <v>0.82644628099173556</v>
      </c>
      <c r="L55" s="84">
        <v>0.82644628099173556</v>
      </c>
      <c r="M55" s="84">
        <v>0.82644628099173556</v>
      </c>
      <c r="N55" s="84">
        <v>0.82644628099173556</v>
      </c>
      <c r="O55" s="84">
        <v>0.82644628099173556</v>
      </c>
    </row>
    <row r="56" spans="1:15" x14ac:dyDescent="0.3">
      <c r="A56" s="75" t="s">
        <v>7</v>
      </c>
      <c r="B56" s="84">
        <v>0.28999999999999998</v>
      </c>
      <c r="C56" s="84">
        <v>0.28999999999999998</v>
      </c>
      <c r="D56" s="84">
        <v>0.28999999999999998</v>
      </c>
      <c r="E56" s="84">
        <v>0.28999999999999998</v>
      </c>
      <c r="F56" s="84">
        <v>0.28999999999999998</v>
      </c>
      <c r="G56" s="84">
        <v>0.28999999999999998</v>
      </c>
      <c r="H56" s="84">
        <v>0.28999999999999998</v>
      </c>
      <c r="I56" s="84">
        <v>0.28999999999999998</v>
      </c>
      <c r="J56" s="84">
        <v>0.28999999999999998</v>
      </c>
      <c r="K56" s="84">
        <v>0.28999999999999998</v>
      </c>
      <c r="L56" s="84">
        <v>0.28999999999999998</v>
      </c>
      <c r="M56" s="84">
        <v>0.28999999999999998</v>
      </c>
      <c r="N56" s="84">
        <v>0.28999999999999998</v>
      </c>
      <c r="O56" s="84">
        <v>0.28999999999999998</v>
      </c>
    </row>
    <row r="57" spans="1:15" x14ac:dyDescent="0.3">
      <c r="A57" s="75" t="s">
        <v>303</v>
      </c>
      <c r="B57" s="84">
        <v>0.51</v>
      </c>
      <c r="C57" s="84">
        <v>0.51</v>
      </c>
      <c r="D57" s="84">
        <v>0.51</v>
      </c>
      <c r="E57" s="84">
        <v>0.51</v>
      </c>
      <c r="F57" s="84">
        <v>0.51</v>
      </c>
      <c r="G57" s="84">
        <v>0.51</v>
      </c>
      <c r="H57" s="84">
        <v>0.51</v>
      </c>
      <c r="I57" s="84">
        <v>0.51</v>
      </c>
      <c r="J57" s="84">
        <v>0.51</v>
      </c>
      <c r="K57" s="84">
        <v>0.51</v>
      </c>
      <c r="L57" s="84">
        <v>0.51</v>
      </c>
      <c r="M57" s="84">
        <v>0.51</v>
      </c>
      <c r="N57" s="84">
        <v>0.51</v>
      </c>
      <c r="O57" s="84">
        <v>0.51</v>
      </c>
    </row>
    <row r="58" spans="1:15" x14ac:dyDescent="0.3">
      <c r="A58" s="75" t="s">
        <v>304</v>
      </c>
      <c r="B58" s="84">
        <v>0.4</v>
      </c>
      <c r="C58" s="84">
        <v>0.4</v>
      </c>
      <c r="D58" s="84">
        <v>0.4</v>
      </c>
      <c r="E58" s="84">
        <v>0.4</v>
      </c>
      <c r="F58" s="84">
        <v>0.4</v>
      </c>
      <c r="G58" s="84">
        <v>0.4</v>
      </c>
      <c r="H58" s="84">
        <v>0.4</v>
      </c>
      <c r="I58" s="84">
        <v>0.4</v>
      </c>
      <c r="J58" s="84">
        <v>0.4</v>
      </c>
      <c r="K58" s="84">
        <v>0.4</v>
      </c>
      <c r="L58" s="84">
        <v>0.4</v>
      </c>
      <c r="M58" s="84">
        <v>0.4</v>
      </c>
      <c r="N58" s="84">
        <v>0.4</v>
      </c>
      <c r="O58" s="84">
        <v>0.4</v>
      </c>
    </row>
    <row r="59" spans="1:15" x14ac:dyDescent="0.3">
      <c r="A59" s="75" t="s">
        <v>305</v>
      </c>
      <c r="B59" s="84">
        <v>0.51</v>
      </c>
      <c r="C59" s="84">
        <v>0.51</v>
      </c>
      <c r="D59" s="84">
        <v>0.51</v>
      </c>
      <c r="E59" s="84">
        <v>0.51</v>
      </c>
      <c r="F59" s="84">
        <v>0.51</v>
      </c>
      <c r="G59" s="84">
        <v>0.51</v>
      </c>
      <c r="H59" s="84">
        <v>0.51</v>
      </c>
      <c r="I59" s="84">
        <v>0.51</v>
      </c>
      <c r="J59" s="84">
        <v>0.51</v>
      </c>
      <c r="K59" s="84">
        <v>0.51</v>
      </c>
      <c r="L59" s="84">
        <v>0.51</v>
      </c>
      <c r="M59" s="84">
        <v>0.51</v>
      </c>
      <c r="N59" s="84">
        <v>0.51</v>
      </c>
      <c r="O59" s="84">
        <v>0.51</v>
      </c>
    </row>
    <row r="60" spans="1:15" x14ac:dyDescent="0.3">
      <c r="A60" s="75" t="s">
        <v>378</v>
      </c>
      <c r="B60" s="84">
        <v>1</v>
      </c>
      <c r="C60" s="84">
        <v>1</v>
      </c>
      <c r="D60" s="84">
        <v>1</v>
      </c>
      <c r="E60" s="84">
        <v>1</v>
      </c>
      <c r="F60" s="84">
        <v>1</v>
      </c>
      <c r="G60" s="84">
        <v>1</v>
      </c>
      <c r="H60" s="84">
        <v>1</v>
      </c>
      <c r="I60" s="84">
        <v>1</v>
      </c>
      <c r="J60" s="84">
        <v>1</v>
      </c>
      <c r="K60" s="84">
        <v>1</v>
      </c>
      <c r="L60" s="84">
        <v>1</v>
      </c>
      <c r="M60" s="84">
        <v>1</v>
      </c>
      <c r="N60" s="84">
        <v>1</v>
      </c>
      <c r="O60" s="84">
        <v>1</v>
      </c>
    </row>
    <row r="61" spans="1:15" x14ac:dyDescent="0.3">
      <c r="A61" s="74" t="s">
        <v>2</v>
      </c>
      <c r="B61" s="74"/>
      <c r="C61" s="74"/>
      <c r="D61" s="74"/>
      <c r="E61" s="74"/>
      <c r="F61" s="74"/>
      <c r="G61" s="74"/>
      <c r="H61" s="74"/>
      <c r="I61" s="74"/>
      <c r="J61" s="74"/>
      <c r="K61" s="74"/>
      <c r="L61" s="74"/>
      <c r="M61" s="74"/>
      <c r="N61" s="74"/>
      <c r="O61" s="74"/>
    </row>
    <row r="62" spans="1:15" x14ac:dyDescent="0.3">
      <c r="A62" s="75" t="s">
        <v>3</v>
      </c>
      <c r="B62" s="84">
        <v>0.99299999999999999</v>
      </c>
      <c r="C62" s="84">
        <v>0.99299999999999999</v>
      </c>
      <c r="D62" s="84">
        <v>0.99299999999999999</v>
      </c>
      <c r="E62" s="84">
        <v>0.99299999999999999</v>
      </c>
      <c r="F62" s="84">
        <v>0.99299999999999999</v>
      </c>
      <c r="G62" s="84">
        <v>0.99299999999999999</v>
      </c>
      <c r="H62" s="84">
        <v>0.99299999999999999</v>
      </c>
      <c r="I62" s="84">
        <v>0.99299999999999999</v>
      </c>
      <c r="J62" s="84">
        <v>0.99299999999999999</v>
      </c>
      <c r="K62" s="84">
        <v>0.99299999999999999</v>
      </c>
      <c r="L62" s="84">
        <v>0.99299999999999999</v>
      </c>
      <c r="M62" s="84">
        <v>0.99299999999999999</v>
      </c>
      <c r="N62" s="84">
        <v>0.99299999999999999</v>
      </c>
      <c r="O62" s="84">
        <v>0.99299999999999999</v>
      </c>
    </row>
    <row r="63" spans="1:15" x14ac:dyDescent="0.3">
      <c r="A63" s="75" t="s">
        <v>4</v>
      </c>
      <c r="B63" s="84">
        <v>1</v>
      </c>
      <c r="C63" s="84">
        <v>1</v>
      </c>
      <c r="D63" s="84">
        <v>1</v>
      </c>
      <c r="E63" s="84">
        <v>1</v>
      </c>
      <c r="F63" s="84">
        <v>1</v>
      </c>
      <c r="G63" s="84">
        <v>1</v>
      </c>
      <c r="H63" s="84">
        <v>1</v>
      </c>
      <c r="I63" s="84">
        <v>1</v>
      </c>
      <c r="J63" s="84">
        <v>1</v>
      </c>
      <c r="K63" s="84">
        <v>1</v>
      </c>
      <c r="L63" s="84">
        <v>1</v>
      </c>
      <c r="M63" s="84">
        <v>1</v>
      </c>
      <c r="N63" s="84">
        <v>1</v>
      </c>
      <c r="O63" s="84">
        <v>1</v>
      </c>
    </row>
    <row r="64" spans="1:15" x14ac:dyDescent="0.3">
      <c r="A64" s="75" t="s">
        <v>306</v>
      </c>
      <c r="B64" s="84">
        <v>1</v>
      </c>
      <c r="C64" s="84">
        <v>1</v>
      </c>
      <c r="D64" s="84">
        <v>1</v>
      </c>
      <c r="E64" s="84">
        <v>1</v>
      </c>
      <c r="F64" s="84">
        <v>1</v>
      </c>
      <c r="G64" s="84">
        <v>1</v>
      </c>
      <c r="H64" s="84">
        <v>1</v>
      </c>
      <c r="I64" s="84">
        <v>1</v>
      </c>
      <c r="J64" s="84">
        <v>1</v>
      </c>
      <c r="K64" s="84">
        <v>1</v>
      </c>
      <c r="L64" s="84">
        <v>1</v>
      </c>
      <c r="M64" s="84">
        <v>1</v>
      </c>
      <c r="N64" s="84">
        <v>1</v>
      </c>
      <c r="O64" s="84">
        <v>1</v>
      </c>
    </row>
    <row r="65" spans="1:15" x14ac:dyDescent="0.3">
      <c r="A65" s="74" t="s">
        <v>8</v>
      </c>
      <c r="B65" s="74"/>
      <c r="C65" s="74"/>
      <c r="D65" s="74"/>
      <c r="E65" s="74"/>
      <c r="F65" s="74"/>
      <c r="G65" s="74"/>
      <c r="H65" s="74"/>
      <c r="I65" s="74"/>
      <c r="J65" s="74"/>
      <c r="K65" s="74"/>
      <c r="L65" s="74"/>
      <c r="M65" s="74"/>
      <c r="N65" s="74"/>
      <c r="O65" s="74"/>
    </row>
    <row r="66" spans="1:15" x14ac:dyDescent="0.3">
      <c r="A66" s="75" t="s">
        <v>9</v>
      </c>
      <c r="B66" s="84">
        <v>0.82</v>
      </c>
      <c r="C66" s="84">
        <v>0.82</v>
      </c>
      <c r="D66" s="84">
        <v>0.82</v>
      </c>
      <c r="E66" s="84">
        <v>0.82</v>
      </c>
      <c r="F66" s="84">
        <v>0.82</v>
      </c>
      <c r="G66" s="84">
        <v>0.82</v>
      </c>
      <c r="H66" s="84">
        <v>0.82</v>
      </c>
      <c r="I66" s="84">
        <v>0.82</v>
      </c>
      <c r="J66" s="84">
        <v>0.82</v>
      </c>
      <c r="K66" s="84">
        <v>0.82</v>
      </c>
      <c r="L66" s="84">
        <v>0.82</v>
      </c>
      <c r="M66" s="84">
        <v>0.82</v>
      </c>
      <c r="N66" s="84">
        <v>0.82</v>
      </c>
      <c r="O66" s="84">
        <v>0.82</v>
      </c>
    </row>
    <row r="67" spans="1:15" x14ac:dyDescent="0.3">
      <c r="A67" s="75" t="s">
        <v>10</v>
      </c>
      <c r="B67" s="84">
        <v>0.99</v>
      </c>
      <c r="C67" s="84">
        <v>0.99</v>
      </c>
      <c r="D67" s="84">
        <v>0.99</v>
      </c>
      <c r="E67" s="84">
        <v>0.99</v>
      </c>
      <c r="F67" s="84">
        <v>0.99</v>
      </c>
      <c r="G67" s="84">
        <v>0.99</v>
      </c>
      <c r="H67" s="84">
        <v>0.99</v>
      </c>
      <c r="I67" s="84">
        <v>0.99</v>
      </c>
      <c r="J67" s="84">
        <v>0.99</v>
      </c>
      <c r="K67" s="84">
        <v>0.99</v>
      </c>
      <c r="L67" s="84">
        <v>0.99</v>
      </c>
      <c r="M67" s="84">
        <v>0.99</v>
      </c>
      <c r="N67" s="84">
        <v>0.99</v>
      </c>
      <c r="O67" s="84">
        <v>0.99</v>
      </c>
    </row>
    <row r="68" spans="1:15" x14ac:dyDescent="0.3">
      <c r="A68" s="75" t="s">
        <v>11</v>
      </c>
      <c r="B68" s="84">
        <v>0.99</v>
      </c>
      <c r="C68" s="84">
        <v>0.99</v>
      </c>
      <c r="D68" s="84">
        <v>0.99</v>
      </c>
      <c r="E68" s="84">
        <v>0.99</v>
      </c>
      <c r="F68" s="84">
        <v>0.99</v>
      </c>
      <c r="G68" s="84">
        <v>0.99</v>
      </c>
      <c r="H68" s="84">
        <v>0.99</v>
      </c>
      <c r="I68" s="84">
        <v>0.99</v>
      </c>
      <c r="J68" s="84">
        <v>0.99</v>
      </c>
      <c r="K68" s="84">
        <v>0.99</v>
      </c>
      <c r="L68" s="84">
        <v>0.99</v>
      </c>
      <c r="M68" s="84">
        <v>0.99</v>
      </c>
      <c r="N68" s="84">
        <v>0.99</v>
      </c>
      <c r="O68" s="84">
        <v>0.99</v>
      </c>
    </row>
    <row r="69" spans="1:15" x14ac:dyDescent="0.3">
      <c r="A69" s="75" t="s">
        <v>354</v>
      </c>
      <c r="B69" s="84">
        <v>0.9</v>
      </c>
      <c r="C69" s="84">
        <v>0.9</v>
      </c>
      <c r="D69" s="84">
        <v>0.9</v>
      </c>
      <c r="E69" s="84">
        <v>0.9</v>
      </c>
      <c r="F69" s="84">
        <v>0.9</v>
      </c>
      <c r="G69" s="84">
        <v>0.9</v>
      </c>
      <c r="H69" s="84">
        <v>0.9</v>
      </c>
      <c r="I69" s="84">
        <v>0.9</v>
      </c>
      <c r="J69" s="84">
        <v>0.9</v>
      </c>
      <c r="K69" s="84">
        <v>0.9</v>
      </c>
      <c r="L69" s="84">
        <v>0.9</v>
      </c>
      <c r="M69" s="84">
        <v>0.9</v>
      </c>
      <c r="N69" s="84">
        <v>0.9</v>
      </c>
      <c r="O69" s="84">
        <v>0.9</v>
      </c>
    </row>
    <row r="70" spans="1:15" x14ac:dyDescent="0.3">
      <c r="A70" s="74" t="s">
        <v>355</v>
      </c>
      <c r="B70" s="74"/>
      <c r="C70" s="74"/>
      <c r="D70" s="74"/>
      <c r="E70" s="74"/>
      <c r="F70" s="74"/>
      <c r="G70" s="74"/>
      <c r="H70" s="74"/>
      <c r="I70" s="74"/>
      <c r="J70" s="74"/>
      <c r="K70" s="74"/>
      <c r="L70" s="74"/>
      <c r="M70" s="74"/>
      <c r="N70" s="74"/>
      <c r="O70" s="74"/>
    </row>
    <row r="71" spans="1:15" ht="24" x14ac:dyDescent="0.3">
      <c r="A71" s="75" t="s">
        <v>380</v>
      </c>
      <c r="B71" s="84">
        <v>0.8</v>
      </c>
      <c r="C71" s="84">
        <v>0.8</v>
      </c>
      <c r="D71" s="84">
        <v>0.8</v>
      </c>
      <c r="E71" s="84">
        <v>0.8</v>
      </c>
      <c r="F71" s="84">
        <v>0.8</v>
      </c>
      <c r="G71" s="84">
        <v>0.8</v>
      </c>
      <c r="H71" s="84">
        <v>0.8</v>
      </c>
      <c r="I71" s="84">
        <v>0.8</v>
      </c>
      <c r="J71" s="84">
        <v>0.8</v>
      </c>
      <c r="K71" s="84">
        <v>0.8</v>
      </c>
      <c r="L71" s="84">
        <v>0.8</v>
      </c>
      <c r="M71" s="84">
        <v>0.8</v>
      </c>
      <c r="N71" s="84">
        <v>0.8</v>
      </c>
      <c r="O71" s="84">
        <v>0.8</v>
      </c>
    </row>
    <row r="72" spans="1:15" x14ac:dyDescent="0.3">
      <c r="A72" s="75" t="s">
        <v>381</v>
      </c>
      <c r="B72" s="84">
        <v>0.8</v>
      </c>
      <c r="C72" s="84">
        <v>0.8</v>
      </c>
      <c r="D72" s="84">
        <v>0.8</v>
      </c>
      <c r="E72" s="84">
        <v>0.8</v>
      </c>
      <c r="F72" s="84">
        <v>0.8</v>
      </c>
      <c r="G72" s="84">
        <v>0.8</v>
      </c>
      <c r="H72" s="84">
        <v>0.8</v>
      </c>
      <c r="I72" s="84">
        <v>0.8</v>
      </c>
      <c r="J72" s="84">
        <v>0.8</v>
      </c>
      <c r="K72" s="84">
        <v>0.8</v>
      </c>
      <c r="L72" s="84">
        <v>0.8</v>
      </c>
      <c r="M72" s="84">
        <v>0.8</v>
      </c>
      <c r="N72" s="84">
        <v>0.8</v>
      </c>
      <c r="O72" s="84">
        <v>0.8</v>
      </c>
    </row>
    <row r="73" spans="1:15" x14ac:dyDescent="0.3">
      <c r="A73" s="75" t="s">
        <v>382</v>
      </c>
      <c r="B73" s="84">
        <v>0.8</v>
      </c>
      <c r="C73" s="84">
        <v>0.8</v>
      </c>
      <c r="D73" s="84">
        <v>0.8</v>
      </c>
      <c r="E73" s="84">
        <v>0.8</v>
      </c>
      <c r="F73" s="84">
        <v>0.8</v>
      </c>
      <c r="G73" s="84">
        <v>0.8</v>
      </c>
      <c r="H73" s="84">
        <v>0.8</v>
      </c>
      <c r="I73" s="84">
        <v>0.8</v>
      </c>
      <c r="J73" s="84">
        <v>0.8</v>
      </c>
      <c r="K73" s="84">
        <v>0.8</v>
      </c>
      <c r="L73" s="84">
        <v>0.8</v>
      </c>
      <c r="M73" s="84">
        <v>0.8</v>
      </c>
      <c r="N73" s="84">
        <v>0.8</v>
      </c>
      <c r="O73" s="84">
        <v>0.8</v>
      </c>
    </row>
    <row r="74" spans="1:15" x14ac:dyDescent="0.3">
      <c r="A74" s="75" t="s">
        <v>383</v>
      </c>
      <c r="B74" s="84">
        <v>0.8</v>
      </c>
      <c r="C74" s="84">
        <v>0.8</v>
      </c>
      <c r="D74" s="84">
        <v>0.8</v>
      </c>
      <c r="E74" s="84">
        <v>0.8</v>
      </c>
      <c r="F74" s="84">
        <v>0.8</v>
      </c>
      <c r="G74" s="84">
        <v>0.8</v>
      </c>
      <c r="H74" s="84">
        <v>0.8</v>
      </c>
      <c r="I74" s="84">
        <v>0.8</v>
      </c>
      <c r="J74" s="84">
        <v>0.8</v>
      </c>
      <c r="K74" s="84">
        <v>0.8</v>
      </c>
      <c r="L74" s="84">
        <v>0.8</v>
      </c>
      <c r="M74" s="84">
        <v>0.8</v>
      </c>
      <c r="N74" s="84">
        <v>0.8</v>
      </c>
      <c r="O74" s="84">
        <v>0.8</v>
      </c>
    </row>
  </sheetData>
  <conditionalFormatting sqref="A3:A4">
    <cfRule type="cellIs" dxfId="18" priority="12" operator="equal">
      <formula>"Yes"</formula>
    </cfRule>
  </conditionalFormatting>
  <conditionalFormatting sqref="A3:A4">
    <cfRule type="cellIs" dxfId="17" priority="9" operator="equal">
      <formula>"Yes"</formula>
    </cfRule>
  </conditionalFormatting>
  <conditionalFormatting sqref="B71:O74">
    <cfRule type="expression" dxfId="16" priority="7" stopIfTrue="1">
      <formula>$B71="Yes"</formula>
    </cfRule>
  </conditionalFormatting>
  <conditionalFormatting sqref="B66:O69">
    <cfRule type="expression" dxfId="15" priority="6" stopIfTrue="1">
      <formula>$B66="Yes"</formula>
    </cfRule>
  </conditionalFormatting>
  <conditionalFormatting sqref="B62:O64">
    <cfRule type="expression" dxfId="14" priority="5" stopIfTrue="1">
      <formula>$B62="Yes"</formula>
    </cfRule>
  </conditionalFormatting>
  <conditionalFormatting sqref="B55:O60">
    <cfRule type="expression" dxfId="13" priority="4" stopIfTrue="1">
      <formula>$B55="Yes"</formula>
    </cfRule>
  </conditionalFormatting>
  <conditionalFormatting sqref="B46:O53">
    <cfRule type="expression" dxfId="12" priority="3" stopIfTrue="1">
      <formula>$B46="Yes"</formula>
    </cfRule>
  </conditionalFormatting>
  <conditionalFormatting sqref="B24:O44">
    <cfRule type="expression" dxfId="11" priority="2" stopIfTrue="1">
      <formula>$B24="Yes"</formula>
    </cfRule>
  </conditionalFormatting>
  <conditionalFormatting sqref="B9:O22">
    <cfRule type="expression" dxfId="10" priority="1" stopIfTrue="1">
      <formula>$B9="Yes"</formula>
    </cfRule>
  </conditionalFormatting>
  <pageMargins left="0.7" right="0.7" top="0.75" bottom="0.75" header="0.3" footer="0.3"/>
  <pageSetup paperSize="1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74"/>
  <sheetViews>
    <sheetView showGridLines="0" view="pageBreakPreview" zoomScaleNormal="100" zoomScaleSheetLayoutView="100" workbookViewId="0">
      <pane xSplit="1" ySplit="7" topLeftCell="B8" activePane="bottomRight" state="frozen"/>
      <selection activeCell="A22" sqref="A22:G22"/>
      <selection pane="topRight" activeCell="A22" sqref="A22:G22"/>
      <selection pane="bottomLeft" activeCell="A22" sqref="A22:G22"/>
      <selection pane="bottomRight" sqref="A1:XFD1048576"/>
    </sheetView>
  </sheetViews>
  <sheetFormatPr defaultColWidth="8.88671875" defaultRowHeight="13.8" x14ac:dyDescent="0.3"/>
  <cols>
    <col min="1" max="1" width="35.6640625" style="81" customWidth="1"/>
    <col min="2" max="2" width="8.6640625" style="66" customWidth="1"/>
    <col min="3" max="3" width="11" style="66" customWidth="1"/>
    <col min="4" max="4" width="8.6640625" style="66" customWidth="1"/>
    <col min="5" max="5" width="9.6640625" style="66" customWidth="1"/>
    <col min="6" max="6" width="11.33203125" style="66" customWidth="1"/>
    <col min="7" max="7" width="12.33203125" style="66" customWidth="1"/>
    <col min="8" max="8" width="12.88671875" style="66" customWidth="1"/>
    <col min="9" max="9" width="10.5546875" style="66" customWidth="1"/>
    <col min="10" max="10" width="15.44140625" style="66" customWidth="1"/>
    <col min="11" max="11" width="10.33203125" style="66" customWidth="1"/>
    <col min="12" max="12" width="13.44140625" style="66" customWidth="1"/>
    <col min="13" max="13" width="12.44140625" style="66" customWidth="1"/>
    <col min="14" max="14" width="8.6640625" style="66" customWidth="1"/>
    <col min="15" max="15" width="10.33203125" style="66" customWidth="1"/>
    <col min="16" max="16384" width="8.88671875" style="69"/>
  </cols>
  <sheetData>
    <row r="1" spans="1:15" x14ac:dyDescent="0.3">
      <c r="A1" s="64" t="s">
        <v>353</v>
      </c>
    </row>
    <row r="2" spans="1:15" x14ac:dyDescent="0.3">
      <c r="A2" s="65"/>
    </row>
    <row r="3" spans="1:15" x14ac:dyDescent="0.3">
      <c r="A3" s="85" t="s">
        <v>18</v>
      </c>
    </row>
    <row r="4" spans="1:15" x14ac:dyDescent="0.3">
      <c r="A4" s="69" t="s">
        <v>19</v>
      </c>
    </row>
    <row r="5" spans="1:15" x14ac:dyDescent="0.3">
      <c r="A5" s="65"/>
    </row>
    <row r="7" spans="1:15" s="83" customFormat="1" ht="24" x14ac:dyDescent="0.3">
      <c r="A7" s="72" t="s">
        <v>1</v>
      </c>
      <c r="B7" s="73" t="s">
        <v>290</v>
      </c>
      <c r="C7" s="73" t="s">
        <v>291</v>
      </c>
      <c r="D7" s="73" t="s">
        <v>292</v>
      </c>
      <c r="E7" s="73" t="s">
        <v>293</v>
      </c>
      <c r="F7" s="73" t="s">
        <v>294</v>
      </c>
      <c r="G7" s="73" t="s">
        <v>295</v>
      </c>
      <c r="H7" s="73" t="s">
        <v>296</v>
      </c>
      <c r="I7" s="73" t="s">
        <v>297</v>
      </c>
      <c r="J7" s="73" t="s">
        <v>298</v>
      </c>
      <c r="K7" s="73" t="s">
        <v>299</v>
      </c>
      <c r="L7" s="73" t="s">
        <v>300</v>
      </c>
      <c r="M7" s="73" t="s">
        <v>301</v>
      </c>
      <c r="N7" s="73" t="s">
        <v>386</v>
      </c>
      <c r="O7" s="73" t="s">
        <v>302</v>
      </c>
    </row>
    <row r="8" spans="1:15" x14ac:dyDescent="0.3">
      <c r="A8" s="74" t="s">
        <v>317</v>
      </c>
      <c r="B8" s="74"/>
      <c r="C8" s="74"/>
      <c r="D8" s="74"/>
      <c r="E8" s="74"/>
      <c r="F8" s="74"/>
      <c r="G8" s="74"/>
      <c r="H8" s="74"/>
      <c r="I8" s="74"/>
      <c r="J8" s="74"/>
      <c r="K8" s="74"/>
      <c r="L8" s="74"/>
      <c r="M8" s="74"/>
      <c r="N8" s="74"/>
      <c r="O8" s="74"/>
    </row>
    <row r="9" spans="1:15" x14ac:dyDescent="0.3">
      <c r="A9" s="75" t="s">
        <v>356</v>
      </c>
      <c r="B9" s="84">
        <v>1</v>
      </c>
      <c r="C9" s="84">
        <v>1</v>
      </c>
      <c r="D9" s="84">
        <v>1</v>
      </c>
      <c r="E9" s="84">
        <v>1</v>
      </c>
      <c r="F9" s="84">
        <v>1</v>
      </c>
      <c r="G9" s="84">
        <v>1</v>
      </c>
      <c r="H9" s="84">
        <v>1</v>
      </c>
      <c r="I9" s="84">
        <v>1</v>
      </c>
      <c r="J9" s="84">
        <v>1</v>
      </c>
      <c r="K9" s="84">
        <v>1</v>
      </c>
      <c r="L9" s="84">
        <v>1</v>
      </c>
      <c r="M9" s="84">
        <v>1</v>
      </c>
      <c r="N9" s="84">
        <v>1</v>
      </c>
      <c r="O9" s="84">
        <v>1</v>
      </c>
    </row>
    <row r="10" spans="1:15" x14ac:dyDescent="0.3">
      <c r="A10" s="75" t="s">
        <v>318</v>
      </c>
      <c r="B10" s="84">
        <v>0.22</v>
      </c>
      <c r="C10" s="84">
        <v>0.22</v>
      </c>
      <c r="D10" s="84">
        <v>0.22</v>
      </c>
      <c r="E10" s="84">
        <v>0.22</v>
      </c>
      <c r="F10" s="84">
        <v>0.22</v>
      </c>
      <c r="G10" s="84">
        <v>0.22</v>
      </c>
      <c r="H10" s="84">
        <v>0.22</v>
      </c>
      <c r="I10" s="84">
        <v>0.22</v>
      </c>
      <c r="J10" s="84">
        <v>0.22</v>
      </c>
      <c r="K10" s="84">
        <v>0.22</v>
      </c>
      <c r="L10" s="84">
        <v>0.22</v>
      </c>
      <c r="M10" s="84">
        <v>0.22</v>
      </c>
      <c r="N10" s="84">
        <v>0.22</v>
      </c>
      <c r="O10" s="84">
        <v>0.22</v>
      </c>
    </row>
    <row r="11" spans="1:15" x14ac:dyDescent="0.3">
      <c r="A11" s="75" t="s">
        <v>357</v>
      </c>
      <c r="B11" s="84">
        <v>1</v>
      </c>
      <c r="C11" s="84">
        <v>1</v>
      </c>
      <c r="D11" s="84">
        <v>1</v>
      </c>
      <c r="E11" s="84">
        <v>1</v>
      </c>
      <c r="F11" s="84">
        <v>1</v>
      </c>
      <c r="G11" s="84">
        <v>1</v>
      </c>
      <c r="H11" s="84">
        <v>1</v>
      </c>
      <c r="I11" s="84">
        <v>1</v>
      </c>
      <c r="J11" s="84">
        <v>1</v>
      </c>
      <c r="K11" s="84">
        <v>1</v>
      </c>
      <c r="L11" s="84">
        <v>1</v>
      </c>
      <c r="M11" s="84">
        <v>1</v>
      </c>
      <c r="N11" s="84">
        <v>1</v>
      </c>
      <c r="O11" s="84">
        <v>1</v>
      </c>
    </row>
    <row r="12" spans="1:15" ht="24" x14ac:dyDescent="0.3">
      <c r="A12" s="75" t="s">
        <v>319</v>
      </c>
      <c r="B12" s="84">
        <v>1</v>
      </c>
      <c r="C12" s="84">
        <v>1</v>
      </c>
      <c r="D12" s="84">
        <v>1</v>
      </c>
      <c r="E12" s="84">
        <v>1</v>
      </c>
      <c r="F12" s="84">
        <v>1</v>
      </c>
      <c r="G12" s="84">
        <v>1</v>
      </c>
      <c r="H12" s="84">
        <v>1</v>
      </c>
      <c r="I12" s="84">
        <v>1</v>
      </c>
      <c r="J12" s="84">
        <v>1</v>
      </c>
      <c r="K12" s="84">
        <v>1</v>
      </c>
      <c r="L12" s="84">
        <v>1</v>
      </c>
      <c r="M12" s="84">
        <v>1</v>
      </c>
      <c r="N12" s="84">
        <v>1</v>
      </c>
      <c r="O12" s="84">
        <v>1</v>
      </c>
    </row>
    <row r="13" spans="1:15" ht="24" x14ac:dyDescent="0.3">
      <c r="A13" s="75" t="s">
        <v>320</v>
      </c>
      <c r="B13" s="84">
        <v>0.22</v>
      </c>
      <c r="C13" s="84">
        <v>0.22</v>
      </c>
      <c r="D13" s="84">
        <v>0.22</v>
      </c>
      <c r="E13" s="84">
        <v>0.22</v>
      </c>
      <c r="F13" s="84">
        <v>0.22</v>
      </c>
      <c r="G13" s="84">
        <v>0.22</v>
      </c>
      <c r="H13" s="84">
        <v>0.22</v>
      </c>
      <c r="I13" s="84">
        <v>0.22</v>
      </c>
      <c r="J13" s="84">
        <v>0.22</v>
      </c>
      <c r="K13" s="84">
        <v>0.22</v>
      </c>
      <c r="L13" s="84">
        <v>0.22</v>
      </c>
      <c r="M13" s="84">
        <v>0.22</v>
      </c>
      <c r="N13" s="84">
        <v>0.22</v>
      </c>
      <c r="O13" s="84">
        <v>0.22</v>
      </c>
    </row>
    <row r="14" spans="1:15" ht="24" x14ac:dyDescent="0.3">
      <c r="A14" s="75" t="s">
        <v>321</v>
      </c>
      <c r="B14" s="84">
        <v>1</v>
      </c>
      <c r="C14" s="84">
        <v>1</v>
      </c>
      <c r="D14" s="84">
        <v>1</v>
      </c>
      <c r="E14" s="84">
        <v>1</v>
      </c>
      <c r="F14" s="84">
        <v>1</v>
      </c>
      <c r="G14" s="84">
        <v>1</v>
      </c>
      <c r="H14" s="84">
        <v>1</v>
      </c>
      <c r="I14" s="84">
        <v>1</v>
      </c>
      <c r="J14" s="84">
        <v>1</v>
      </c>
      <c r="K14" s="84">
        <v>1</v>
      </c>
      <c r="L14" s="84">
        <v>1</v>
      </c>
      <c r="M14" s="84">
        <v>1</v>
      </c>
      <c r="N14" s="84">
        <v>1</v>
      </c>
      <c r="O14" s="84">
        <v>1</v>
      </c>
    </row>
    <row r="15" spans="1:15" x14ac:dyDescent="0.3">
      <c r="A15" s="75" t="s">
        <v>24</v>
      </c>
      <c r="B15" s="84">
        <v>0.85</v>
      </c>
      <c r="C15" s="84">
        <v>0.85</v>
      </c>
      <c r="D15" s="84">
        <v>0.85</v>
      </c>
      <c r="E15" s="84">
        <v>0.85</v>
      </c>
      <c r="F15" s="84">
        <v>0.85</v>
      </c>
      <c r="G15" s="84">
        <v>0.85</v>
      </c>
      <c r="H15" s="84">
        <v>0.85</v>
      </c>
      <c r="I15" s="84">
        <v>0.85</v>
      </c>
      <c r="J15" s="84">
        <v>0.85</v>
      </c>
      <c r="K15" s="84">
        <v>0.85</v>
      </c>
      <c r="L15" s="84">
        <v>0.85</v>
      </c>
      <c r="M15" s="84">
        <v>0.85</v>
      </c>
      <c r="N15" s="84">
        <v>0.85</v>
      </c>
      <c r="O15" s="84">
        <v>0.85</v>
      </c>
    </row>
    <row r="16" spans="1:15" x14ac:dyDescent="0.3">
      <c r="A16" s="75" t="s">
        <v>322</v>
      </c>
      <c r="B16" s="84">
        <v>1</v>
      </c>
      <c r="C16" s="84">
        <v>1</v>
      </c>
      <c r="D16" s="84">
        <v>1</v>
      </c>
      <c r="E16" s="84">
        <v>1</v>
      </c>
      <c r="F16" s="84">
        <v>1</v>
      </c>
      <c r="G16" s="84">
        <v>1</v>
      </c>
      <c r="H16" s="84">
        <v>1</v>
      </c>
      <c r="I16" s="84">
        <v>1</v>
      </c>
      <c r="J16" s="84">
        <v>1</v>
      </c>
      <c r="K16" s="84">
        <v>1</v>
      </c>
      <c r="L16" s="84">
        <v>1</v>
      </c>
      <c r="M16" s="84">
        <v>1</v>
      </c>
      <c r="N16" s="84">
        <v>1</v>
      </c>
      <c r="O16" s="84">
        <v>1</v>
      </c>
    </row>
    <row r="17" spans="1:15" x14ac:dyDescent="0.3">
      <c r="A17" s="75" t="s">
        <v>25</v>
      </c>
      <c r="B17" s="84">
        <v>1</v>
      </c>
      <c r="C17" s="84">
        <v>1</v>
      </c>
      <c r="D17" s="84">
        <v>1</v>
      </c>
      <c r="E17" s="84">
        <v>1</v>
      </c>
      <c r="F17" s="84">
        <v>1</v>
      </c>
      <c r="G17" s="84">
        <v>1</v>
      </c>
      <c r="H17" s="84">
        <v>1</v>
      </c>
      <c r="I17" s="84">
        <v>1</v>
      </c>
      <c r="J17" s="84">
        <v>1</v>
      </c>
      <c r="K17" s="84">
        <v>1</v>
      </c>
      <c r="L17" s="84">
        <v>1</v>
      </c>
      <c r="M17" s="84">
        <v>1</v>
      </c>
      <c r="N17" s="84">
        <v>1</v>
      </c>
      <c r="O17" s="84">
        <v>1</v>
      </c>
    </row>
    <row r="18" spans="1:15" x14ac:dyDescent="0.3">
      <c r="A18" s="75" t="s">
        <v>358</v>
      </c>
      <c r="B18" s="84">
        <v>0.6</v>
      </c>
      <c r="C18" s="84">
        <v>0.6</v>
      </c>
      <c r="D18" s="84">
        <v>0.6</v>
      </c>
      <c r="E18" s="84">
        <v>0.6</v>
      </c>
      <c r="F18" s="84">
        <v>0.6</v>
      </c>
      <c r="G18" s="84">
        <v>0.6</v>
      </c>
      <c r="H18" s="84">
        <v>0.6</v>
      </c>
      <c r="I18" s="84">
        <v>0.6</v>
      </c>
      <c r="J18" s="84">
        <v>0.6</v>
      </c>
      <c r="K18" s="84">
        <v>0.6</v>
      </c>
      <c r="L18" s="84">
        <v>0.6</v>
      </c>
      <c r="M18" s="84">
        <v>0.6</v>
      </c>
      <c r="N18" s="84">
        <v>0.6</v>
      </c>
      <c r="O18" s="84">
        <v>0.6</v>
      </c>
    </row>
    <row r="19" spans="1:15" x14ac:dyDescent="0.3">
      <c r="A19" s="75" t="s">
        <v>359</v>
      </c>
      <c r="B19" s="84">
        <v>0.6</v>
      </c>
      <c r="C19" s="84">
        <v>0.6</v>
      </c>
      <c r="D19" s="84">
        <v>0.6</v>
      </c>
      <c r="E19" s="84">
        <v>0.6</v>
      </c>
      <c r="F19" s="84">
        <v>0.6</v>
      </c>
      <c r="G19" s="84">
        <v>0.6</v>
      </c>
      <c r="H19" s="84">
        <v>0.6</v>
      </c>
      <c r="I19" s="84">
        <v>0.6</v>
      </c>
      <c r="J19" s="84">
        <v>0.6</v>
      </c>
      <c r="K19" s="84">
        <v>0.6</v>
      </c>
      <c r="L19" s="84">
        <v>0.6</v>
      </c>
      <c r="M19" s="84">
        <v>0.6</v>
      </c>
      <c r="N19" s="84">
        <v>0.6</v>
      </c>
      <c r="O19" s="84">
        <v>0.6</v>
      </c>
    </row>
    <row r="20" spans="1:15" x14ac:dyDescent="0.3">
      <c r="A20" s="75" t="s">
        <v>360</v>
      </c>
      <c r="B20" s="84">
        <v>1</v>
      </c>
      <c r="C20" s="84">
        <v>1</v>
      </c>
      <c r="D20" s="84">
        <v>1</v>
      </c>
      <c r="E20" s="84">
        <v>1</v>
      </c>
      <c r="F20" s="84">
        <v>1</v>
      </c>
      <c r="G20" s="84">
        <v>1</v>
      </c>
      <c r="H20" s="84">
        <v>1</v>
      </c>
      <c r="I20" s="84">
        <v>1</v>
      </c>
      <c r="J20" s="84">
        <v>1</v>
      </c>
      <c r="K20" s="84">
        <v>1</v>
      </c>
      <c r="L20" s="84">
        <v>1</v>
      </c>
      <c r="M20" s="84">
        <v>1</v>
      </c>
      <c r="N20" s="84">
        <v>1</v>
      </c>
      <c r="O20" s="84">
        <v>1</v>
      </c>
    </row>
    <row r="21" spans="1:15" x14ac:dyDescent="0.3">
      <c r="A21" s="75" t="s">
        <v>323</v>
      </c>
      <c r="B21" s="84">
        <v>0.8</v>
      </c>
      <c r="C21" s="84">
        <v>0.8</v>
      </c>
      <c r="D21" s="84">
        <v>0.8</v>
      </c>
      <c r="E21" s="84">
        <v>0.8</v>
      </c>
      <c r="F21" s="84">
        <v>0.8</v>
      </c>
      <c r="G21" s="84">
        <v>0.8</v>
      </c>
      <c r="H21" s="84">
        <v>0.8</v>
      </c>
      <c r="I21" s="84">
        <v>0.8</v>
      </c>
      <c r="J21" s="84">
        <v>0.8</v>
      </c>
      <c r="K21" s="84">
        <v>0.8</v>
      </c>
      <c r="L21" s="84">
        <v>0.8</v>
      </c>
      <c r="M21" s="84">
        <v>0.8</v>
      </c>
      <c r="N21" s="84">
        <v>0.8</v>
      </c>
      <c r="O21" s="84">
        <v>0.8</v>
      </c>
    </row>
    <row r="22" spans="1:15" x14ac:dyDescent="0.3">
      <c r="A22" s="75" t="s">
        <v>324</v>
      </c>
      <c r="B22" s="84">
        <v>0.8</v>
      </c>
      <c r="C22" s="84">
        <v>0.8</v>
      </c>
      <c r="D22" s="84">
        <v>0.8</v>
      </c>
      <c r="E22" s="84">
        <v>0.8</v>
      </c>
      <c r="F22" s="84">
        <v>0.8</v>
      </c>
      <c r="G22" s="84">
        <v>0.8</v>
      </c>
      <c r="H22" s="84">
        <v>0.8</v>
      </c>
      <c r="I22" s="84">
        <v>0.8</v>
      </c>
      <c r="J22" s="84">
        <v>0.8</v>
      </c>
      <c r="K22" s="84">
        <v>0.8</v>
      </c>
      <c r="L22" s="84">
        <v>0.8</v>
      </c>
      <c r="M22" s="84">
        <v>0.8</v>
      </c>
      <c r="N22" s="84">
        <v>0.8</v>
      </c>
      <c r="O22" s="84">
        <v>0.8</v>
      </c>
    </row>
    <row r="23" spans="1:15" x14ac:dyDescent="0.3">
      <c r="A23" s="74" t="s">
        <v>307</v>
      </c>
      <c r="B23" s="74"/>
      <c r="C23" s="74"/>
      <c r="D23" s="74"/>
      <c r="E23" s="74"/>
      <c r="F23" s="74"/>
      <c r="G23" s="74"/>
      <c r="H23" s="74"/>
      <c r="I23" s="74"/>
      <c r="J23" s="74"/>
      <c r="K23" s="74"/>
      <c r="L23" s="74"/>
      <c r="M23" s="74"/>
      <c r="N23" s="74"/>
      <c r="O23" s="74"/>
    </row>
    <row r="24" spans="1:15" x14ac:dyDescent="0.3">
      <c r="A24" s="75" t="s">
        <v>356</v>
      </c>
      <c r="B24" s="84">
        <v>1</v>
      </c>
      <c r="C24" s="84">
        <v>1</v>
      </c>
      <c r="D24" s="84">
        <v>1</v>
      </c>
      <c r="E24" s="84">
        <v>1</v>
      </c>
      <c r="F24" s="84">
        <v>1</v>
      </c>
      <c r="G24" s="84">
        <v>1</v>
      </c>
      <c r="H24" s="84">
        <v>1</v>
      </c>
      <c r="I24" s="84">
        <v>1</v>
      </c>
      <c r="J24" s="84">
        <v>1</v>
      </c>
      <c r="K24" s="84">
        <v>1</v>
      </c>
      <c r="L24" s="84">
        <v>1</v>
      </c>
      <c r="M24" s="84">
        <v>1</v>
      </c>
      <c r="N24" s="84">
        <v>1</v>
      </c>
      <c r="O24" s="84">
        <v>1</v>
      </c>
    </row>
    <row r="25" spans="1:15" ht="24" x14ac:dyDescent="0.3">
      <c r="A25" s="75" t="s">
        <v>320</v>
      </c>
      <c r="B25" s="84">
        <v>0.22</v>
      </c>
      <c r="C25" s="84">
        <v>0.22</v>
      </c>
      <c r="D25" s="84">
        <v>0.22</v>
      </c>
      <c r="E25" s="84">
        <v>0.22</v>
      </c>
      <c r="F25" s="84">
        <v>0.22</v>
      </c>
      <c r="G25" s="84">
        <v>0.22</v>
      </c>
      <c r="H25" s="84">
        <v>0.22</v>
      </c>
      <c r="I25" s="84">
        <v>0.22</v>
      </c>
      <c r="J25" s="84">
        <v>0.22</v>
      </c>
      <c r="K25" s="84">
        <v>0.22</v>
      </c>
      <c r="L25" s="84">
        <v>0.22</v>
      </c>
      <c r="M25" s="84">
        <v>0.22</v>
      </c>
      <c r="N25" s="84">
        <v>0.22</v>
      </c>
      <c r="O25" s="84">
        <v>0.22</v>
      </c>
    </row>
    <row r="26" spans="1:15" x14ac:dyDescent="0.3">
      <c r="A26" s="75" t="s">
        <v>357</v>
      </c>
      <c r="B26" s="84">
        <v>1</v>
      </c>
      <c r="C26" s="84">
        <v>1</v>
      </c>
      <c r="D26" s="84">
        <v>1</v>
      </c>
      <c r="E26" s="84">
        <v>1</v>
      </c>
      <c r="F26" s="84">
        <v>1</v>
      </c>
      <c r="G26" s="84">
        <v>1</v>
      </c>
      <c r="H26" s="84">
        <v>1</v>
      </c>
      <c r="I26" s="84">
        <v>1</v>
      </c>
      <c r="J26" s="84">
        <v>1</v>
      </c>
      <c r="K26" s="84">
        <v>1</v>
      </c>
      <c r="L26" s="84">
        <v>1</v>
      </c>
      <c r="M26" s="84">
        <v>1</v>
      </c>
      <c r="N26" s="84">
        <v>1</v>
      </c>
      <c r="O26" s="84">
        <v>1</v>
      </c>
    </row>
    <row r="27" spans="1:15" x14ac:dyDescent="0.3">
      <c r="A27" s="75" t="s">
        <v>323</v>
      </c>
      <c r="B27" s="84">
        <v>1</v>
      </c>
      <c r="C27" s="84">
        <v>1</v>
      </c>
      <c r="D27" s="84">
        <v>1</v>
      </c>
      <c r="E27" s="84">
        <v>1</v>
      </c>
      <c r="F27" s="84">
        <v>1</v>
      </c>
      <c r="G27" s="84">
        <v>1</v>
      </c>
      <c r="H27" s="84">
        <v>1</v>
      </c>
      <c r="I27" s="84">
        <v>1</v>
      </c>
      <c r="J27" s="84">
        <v>1</v>
      </c>
      <c r="K27" s="84">
        <v>1</v>
      </c>
      <c r="L27" s="84">
        <v>1</v>
      </c>
      <c r="M27" s="84">
        <v>1</v>
      </c>
      <c r="N27" s="84">
        <v>1</v>
      </c>
      <c r="O27" s="84">
        <v>1</v>
      </c>
    </row>
    <row r="28" spans="1:15" x14ac:dyDescent="0.3">
      <c r="A28" s="75" t="s">
        <v>326</v>
      </c>
      <c r="B28" s="84">
        <v>0.15</v>
      </c>
      <c r="C28" s="84">
        <v>0.15</v>
      </c>
      <c r="D28" s="84">
        <v>0.15</v>
      </c>
      <c r="E28" s="84">
        <v>0.15</v>
      </c>
      <c r="F28" s="84">
        <v>0.15</v>
      </c>
      <c r="G28" s="84">
        <v>0.15</v>
      </c>
      <c r="H28" s="84">
        <v>0.15</v>
      </c>
      <c r="I28" s="84">
        <v>0.15</v>
      </c>
      <c r="J28" s="84">
        <v>0.15</v>
      </c>
      <c r="K28" s="84">
        <v>0.15</v>
      </c>
      <c r="L28" s="84">
        <v>0.15</v>
      </c>
      <c r="M28" s="84">
        <v>0.15</v>
      </c>
      <c r="N28" s="84">
        <v>0.15</v>
      </c>
      <c r="O28" s="84">
        <v>0.15</v>
      </c>
    </row>
    <row r="29" spans="1:15" x14ac:dyDescent="0.3">
      <c r="A29" s="75" t="s">
        <v>361</v>
      </c>
      <c r="B29" s="84">
        <v>1</v>
      </c>
      <c r="C29" s="84">
        <v>1</v>
      </c>
      <c r="D29" s="84">
        <v>1</v>
      </c>
      <c r="E29" s="84">
        <v>1</v>
      </c>
      <c r="F29" s="84">
        <v>1</v>
      </c>
      <c r="G29" s="84">
        <v>1</v>
      </c>
      <c r="H29" s="84">
        <v>1</v>
      </c>
      <c r="I29" s="84">
        <v>1</v>
      </c>
      <c r="J29" s="84">
        <v>1</v>
      </c>
      <c r="K29" s="84">
        <v>1</v>
      </c>
      <c r="L29" s="84">
        <v>1</v>
      </c>
      <c r="M29" s="84">
        <v>1</v>
      </c>
      <c r="N29" s="84">
        <v>1</v>
      </c>
      <c r="O29" s="84">
        <v>1</v>
      </c>
    </row>
    <row r="30" spans="1:15" x14ac:dyDescent="0.3">
      <c r="A30" s="75" t="s">
        <v>322</v>
      </c>
      <c r="B30" s="84">
        <v>1</v>
      </c>
      <c r="C30" s="84">
        <v>1</v>
      </c>
      <c r="D30" s="84">
        <v>1</v>
      </c>
      <c r="E30" s="84">
        <v>1</v>
      </c>
      <c r="F30" s="84">
        <v>1</v>
      </c>
      <c r="G30" s="84">
        <v>1</v>
      </c>
      <c r="H30" s="84">
        <v>1</v>
      </c>
      <c r="I30" s="84">
        <v>1</v>
      </c>
      <c r="J30" s="84">
        <v>1</v>
      </c>
      <c r="K30" s="84">
        <v>1</v>
      </c>
      <c r="L30" s="84">
        <v>1</v>
      </c>
      <c r="M30" s="84">
        <v>1</v>
      </c>
      <c r="N30" s="84">
        <v>1</v>
      </c>
      <c r="O30" s="84">
        <v>1</v>
      </c>
    </row>
    <row r="31" spans="1:15" x14ac:dyDescent="0.3">
      <c r="A31" s="75" t="s">
        <v>25</v>
      </c>
      <c r="B31" s="84">
        <v>1</v>
      </c>
      <c r="C31" s="84">
        <v>1</v>
      </c>
      <c r="D31" s="84">
        <v>1</v>
      </c>
      <c r="E31" s="84">
        <v>1</v>
      </c>
      <c r="F31" s="84">
        <v>1</v>
      </c>
      <c r="G31" s="84">
        <v>1</v>
      </c>
      <c r="H31" s="84">
        <v>1</v>
      </c>
      <c r="I31" s="84">
        <v>1</v>
      </c>
      <c r="J31" s="84">
        <v>1</v>
      </c>
      <c r="K31" s="84">
        <v>1</v>
      </c>
      <c r="L31" s="84">
        <v>1</v>
      </c>
      <c r="M31" s="84">
        <v>1</v>
      </c>
      <c r="N31" s="84">
        <v>1</v>
      </c>
      <c r="O31" s="84">
        <v>1</v>
      </c>
    </row>
    <row r="32" spans="1:15" x14ac:dyDescent="0.3">
      <c r="A32" s="75" t="s">
        <v>362</v>
      </c>
      <c r="B32" s="84">
        <v>0.6</v>
      </c>
      <c r="C32" s="84">
        <v>0.6</v>
      </c>
      <c r="D32" s="84">
        <v>0.6</v>
      </c>
      <c r="E32" s="84">
        <v>0.6</v>
      </c>
      <c r="F32" s="84">
        <v>0.6</v>
      </c>
      <c r="G32" s="84">
        <v>0.6</v>
      </c>
      <c r="H32" s="84">
        <v>0.6</v>
      </c>
      <c r="I32" s="84">
        <v>0.6</v>
      </c>
      <c r="J32" s="84">
        <v>0.6</v>
      </c>
      <c r="K32" s="84">
        <v>0.6</v>
      </c>
      <c r="L32" s="84">
        <v>0.6</v>
      </c>
      <c r="M32" s="84">
        <v>0.6</v>
      </c>
      <c r="N32" s="84">
        <v>0.6</v>
      </c>
      <c r="O32" s="84">
        <v>0.6</v>
      </c>
    </row>
    <row r="33" spans="1:15" x14ac:dyDescent="0.3">
      <c r="A33" s="75" t="s">
        <v>363</v>
      </c>
      <c r="B33" s="84">
        <v>0.6</v>
      </c>
      <c r="C33" s="84">
        <v>0.6</v>
      </c>
      <c r="D33" s="84">
        <v>0.6</v>
      </c>
      <c r="E33" s="84">
        <v>0.6</v>
      </c>
      <c r="F33" s="84">
        <v>0.6</v>
      </c>
      <c r="G33" s="84">
        <v>0.6</v>
      </c>
      <c r="H33" s="84">
        <v>0.6</v>
      </c>
      <c r="I33" s="84">
        <v>0.6</v>
      </c>
      <c r="J33" s="84">
        <v>0.6</v>
      </c>
      <c r="K33" s="84">
        <v>0.6</v>
      </c>
      <c r="L33" s="84">
        <v>0.6</v>
      </c>
      <c r="M33" s="84">
        <v>0.6</v>
      </c>
      <c r="N33" s="84">
        <v>0.6</v>
      </c>
      <c r="O33" s="84">
        <v>0.6</v>
      </c>
    </row>
    <row r="34" spans="1:15" x14ac:dyDescent="0.3">
      <c r="A34" s="75" t="s">
        <v>327</v>
      </c>
      <c r="B34" s="84">
        <v>0.4</v>
      </c>
      <c r="C34" s="84">
        <v>0.4</v>
      </c>
      <c r="D34" s="84">
        <v>0.4</v>
      </c>
      <c r="E34" s="84">
        <v>0.4</v>
      </c>
      <c r="F34" s="84">
        <v>0.4</v>
      </c>
      <c r="G34" s="84">
        <v>0.4</v>
      </c>
      <c r="H34" s="84">
        <v>0.4</v>
      </c>
      <c r="I34" s="84">
        <v>0.4</v>
      </c>
      <c r="J34" s="84">
        <v>0.4</v>
      </c>
      <c r="K34" s="84">
        <v>0.4</v>
      </c>
      <c r="L34" s="84">
        <v>0.4</v>
      </c>
      <c r="M34" s="84">
        <v>0.4</v>
      </c>
      <c r="N34" s="84">
        <v>0.4</v>
      </c>
      <c r="O34" s="84">
        <v>0.4</v>
      </c>
    </row>
    <row r="35" spans="1:15" x14ac:dyDescent="0.3">
      <c r="A35" s="75" t="s">
        <v>328</v>
      </c>
      <c r="B35" s="84">
        <v>0.1</v>
      </c>
      <c r="C35" s="84">
        <v>0.1</v>
      </c>
      <c r="D35" s="84">
        <v>0.1</v>
      </c>
      <c r="E35" s="84">
        <v>0.1</v>
      </c>
      <c r="F35" s="84">
        <v>0.1</v>
      </c>
      <c r="G35" s="84">
        <v>0.1</v>
      </c>
      <c r="H35" s="84">
        <v>0.1</v>
      </c>
      <c r="I35" s="84">
        <v>0.1</v>
      </c>
      <c r="J35" s="84">
        <v>0.1</v>
      </c>
      <c r="K35" s="84">
        <v>0.1</v>
      </c>
      <c r="L35" s="84">
        <v>0.1</v>
      </c>
      <c r="M35" s="84">
        <v>0.1</v>
      </c>
      <c r="N35" s="84">
        <v>0.1</v>
      </c>
      <c r="O35" s="84">
        <v>0.1</v>
      </c>
    </row>
    <row r="36" spans="1:15" x14ac:dyDescent="0.3">
      <c r="A36" s="75" t="s">
        <v>329</v>
      </c>
      <c r="B36" s="84">
        <v>0.1</v>
      </c>
      <c r="C36" s="84">
        <v>0.1</v>
      </c>
      <c r="D36" s="84">
        <v>0.1</v>
      </c>
      <c r="E36" s="84">
        <v>0.1</v>
      </c>
      <c r="F36" s="84">
        <v>0.1</v>
      </c>
      <c r="G36" s="84">
        <v>0.1</v>
      </c>
      <c r="H36" s="84">
        <v>0.1</v>
      </c>
      <c r="I36" s="84">
        <v>0.1</v>
      </c>
      <c r="J36" s="84">
        <v>0.1</v>
      </c>
      <c r="K36" s="84">
        <v>0.1</v>
      </c>
      <c r="L36" s="84">
        <v>0.1</v>
      </c>
      <c r="M36" s="84">
        <v>0.1</v>
      </c>
      <c r="N36" s="84">
        <v>0.1</v>
      </c>
      <c r="O36" s="84">
        <v>0.1</v>
      </c>
    </row>
    <row r="37" spans="1:15" x14ac:dyDescent="0.3">
      <c r="A37" s="75" t="s">
        <v>330</v>
      </c>
      <c r="B37" s="84">
        <v>0.85</v>
      </c>
      <c r="C37" s="84">
        <v>0.85</v>
      </c>
      <c r="D37" s="84">
        <v>0.85</v>
      </c>
      <c r="E37" s="84">
        <v>0.85</v>
      </c>
      <c r="F37" s="84">
        <v>0.85</v>
      </c>
      <c r="G37" s="84">
        <v>0.85</v>
      </c>
      <c r="H37" s="84">
        <v>0.85</v>
      </c>
      <c r="I37" s="84">
        <v>0.85</v>
      </c>
      <c r="J37" s="84">
        <v>0.85</v>
      </c>
      <c r="K37" s="84">
        <v>0.85</v>
      </c>
      <c r="L37" s="84">
        <v>0.85</v>
      </c>
      <c r="M37" s="84">
        <v>0.85</v>
      </c>
      <c r="N37" s="84">
        <v>0.85</v>
      </c>
      <c r="O37" s="84">
        <v>0.85</v>
      </c>
    </row>
    <row r="38" spans="1:15" x14ac:dyDescent="0.3">
      <c r="A38" s="75" t="s">
        <v>331</v>
      </c>
      <c r="B38" s="84">
        <v>0.35</v>
      </c>
      <c r="C38" s="84">
        <v>0.35</v>
      </c>
      <c r="D38" s="84">
        <v>0.35</v>
      </c>
      <c r="E38" s="84">
        <v>0.35</v>
      </c>
      <c r="F38" s="84">
        <v>0.35</v>
      </c>
      <c r="G38" s="84">
        <v>0.35</v>
      </c>
      <c r="H38" s="84">
        <v>0.35</v>
      </c>
      <c r="I38" s="84">
        <v>0.35</v>
      </c>
      <c r="J38" s="84">
        <v>0.35</v>
      </c>
      <c r="K38" s="84">
        <v>0.35</v>
      </c>
      <c r="L38" s="84">
        <v>0.35</v>
      </c>
      <c r="M38" s="84">
        <v>0.35</v>
      </c>
      <c r="N38" s="84">
        <v>0.35</v>
      </c>
      <c r="O38" s="84">
        <v>0.35</v>
      </c>
    </row>
    <row r="39" spans="1:15" x14ac:dyDescent="0.3">
      <c r="A39" s="75" t="s">
        <v>364</v>
      </c>
      <c r="B39" s="84">
        <v>1</v>
      </c>
      <c r="C39" s="84">
        <v>1</v>
      </c>
      <c r="D39" s="84">
        <v>1</v>
      </c>
      <c r="E39" s="84">
        <v>1</v>
      </c>
      <c r="F39" s="84">
        <v>1</v>
      </c>
      <c r="G39" s="84">
        <v>1</v>
      </c>
      <c r="H39" s="84">
        <v>1</v>
      </c>
      <c r="I39" s="84">
        <v>1</v>
      </c>
      <c r="J39" s="84">
        <v>1</v>
      </c>
      <c r="K39" s="84">
        <v>1</v>
      </c>
      <c r="L39" s="84">
        <v>1</v>
      </c>
      <c r="M39" s="84">
        <v>1</v>
      </c>
      <c r="N39" s="84">
        <v>1</v>
      </c>
      <c r="O39" s="84">
        <v>1</v>
      </c>
    </row>
    <row r="40" spans="1:15" x14ac:dyDescent="0.3">
      <c r="A40" s="75" t="s">
        <v>365</v>
      </c>
      <c r="B40" s="84">
        <v>0.42</v>
      </c>
      <c r="C40" s="84">
        <v>0.42</v>
      </c>
      <c r="D40" s="84">
        <v>0.42</v>
      </c>
      <c r="E40" s="84">
        <v>0.42</v>
      </c>
      <c r="F40" s="84">
        <v>0.42</v>
      </c>
      <c r="G40" s="84">
        <v>0.42</v>
      </c>
      <c r="H40" s="84">
        <v>0.42</v>
      </c>
      <c r="I40" s="84">
        <v>0.42</v>
      </c>
      <c r="J40" s="84">
        <v>0.42</v>
      </c>
      <c r="K40" s="84">
        <v>0.42</v>
      </c>
      <c r="L40" s="84">
        <v>0.42</v>
      </c>
      <c r="M40" s="84">
        <v>0.42</v>
      </c>
      <c r="N40" s="84">
        <v>0.42</v>
      </c>
      <c r="O40" s="84">
        <v>0.42</v>
      </c>
    </row>
    <row r="41" spans="1:15" x14ac:dyDescent="0.3">
      <c r="A41" s="75" t="s">
        <v>360</v>
      </c>
      <c r="B41" s="84">
        <v>0.42</v>
      </c>
      <c r="C41" s="84">
        <v>0.42</v>
      </c>
      <c r="D41" s="84">
        <v>0.42</v>
      </c>
      <c r="E41" s="84">
        <v>0.42</v>
      </c>
      <c r="F41" s="84">
        <v>0.42</v>
      </c>
      <c r="G41" s="84">
        <v>0.42</v>
      </c>
      <c r="H41" s="84">
        <v>0.42</v>
      </c>
      <c r="I41" s="84">
        <v>0.42</v>
      </c>
      <c r="J41" s="84">
        <v>0.42</v>
      </c>
      <c r="K41" s="84">
        <v>0.42</v>
      </c>
      <c r="L41" s="84">
        <v>0.42</v>
      </c>
      <c r="M41" s="84">
        <v>0.42</v>
      </c>
      <c r="N41" s="84">
        <v>0.42</v>
      </c>
      <c r="O41" s="84">
        <v>0.42</v>
      </c>
    </row>
    <row r="42" spans="1:15" x14ac:dyDescent="0.3">
      <c r="A42" s="75" t="s">
        <v>366</v>
      </c>
      <c r="B42" s="84">
        <v>0.42</v>
      </c>
      <c r="C42" s="84">
        <v>0.42</v>
      </c>
      <c r="D42" s="84">
        <v>0.42</v>
      </c>
      <c r="E42" s="84">
        <v>0.42</v>
      </c>
      <c r="F42" s="84">
        <v>0.42</v>
      </c>
      <c r="G42" s="84">
        <v>0.42</v>
      </c>
      <c r="H42" s="84">
        <v>0.42</v>
      </c>
      <c r="I42" s="84">
        <v>0.42</v>
      </c>
      <c r="J42" s="84">
        <v>0.42</v>
      </c>
      <c r="K42" s="84">
        <v>0.42</v>
      </c>
      <c r="L42" s="84">
        <v>0.42</v>
      </c>
      <c r="M42" s="84">
        <v>0.42</v>
      </c>
      <c r="N42" s="84">
        <v>0.42</v>
      </c>
      <c r="O42" s="84">
        <v>0.42</v>
      </c>
    </row>
    <row r="43" spans="1:15" x14ac:dyDescent="0.3">
      <c r="A43" s="75" t="s">
        <v>367</v>
      </c>
      <c r="B43" s="84">
        <v>0.42</v>
      </c>
      <c r="C43" s="84">
        <v>0.42</v>
      </c>
      <c r="D43" s="84">
        <v>0.42</v>
      </c>
      <c r="E43" s="84">
        <v>0.42</v>
      </c>
      <c r="F43" s="84">
        <v>0.42</v>
      </c>
      <c r="G43" s="84">
        <v>0.42</v>
      </c>
      <c r="H43" s="84">
        <v>0.42</v>
      </c>
      <c r="I43" s="84">
        <v>0.42</v>
      </c>
      <c r="J43" s="84">
        <v>0.42</v>
      </c>
      <c r="K43" s="84">
        <v>0.42</v>
      </c>
      <c r="L43" s="84">
        <v>0.42</v>
      </c>
      <c r="M43" s="84">
        <v>0.42</v>
      </c>
      <c r="N43" s="84">
        <v>0.42</v>
      </c>
      <c r="O43" s="84">
        <v>0.42</v>
      </c>
    </row>
    <row r="44" spans="1:15" x14ac:dyDescent="0.3">
      <c r="A44" s="75" t="s">
        <v>368</v>
      </c>
      <c r="B44" s="84">
        <v>0.42</v>
      </c>
      <c r="C44" s="84">
        <v>0.42</v>
      </c>
      <c r="D44" s="84">
        <v>0.42</v>
      </c>
      <c r="E44" s="84">
        <v>0.42</v>
      </c>
      <c r="F44" s="84">
        <v>0.42</v>
      </c>
      <c r="G44" s="84">
        <v>0.42</v>
      </c>
      <c r="H44" s="84">
        <v>0.42</v>
      </c>
      <c r="I44" s="84">
        <v>0.42</v>
      </c>
      <c r="J44" s="84">
        <v>0.42</v>
      </c>
      <c r="K44" s="84">
        <v>0.42</v>
      </c>
      <c r="L44" s="84">
        <v>0.42</v>
      </c>
      <c r="M44" s="84">
        <v>0.42</v>
      </c>
      <c r="N44" s="84">
        <v>0.42</v>
      </c>
      <c r="O44" s="84">
        <v>0.42</v>
      </c>
    </row>
    <row r="45" spans="1:15" x14ac:dyDescent="0.3">
      <c r="A45" s="74" t="s">
        <v>332</v>
      </c>
      <c r="B45" s="74"/>
      <c r="C45" s="74"/>
      <c r="D45" s="74"/>
      <c r="E45" s="74"/>
      <c r="F45" s="74"/>
      <c r="G45" s="74"/>
      <c r="H45" s="74"/>
      <c r="I45" s="74"/>
      <c r="J45" s="74"/>
      <c r="K45" s="74"/>
      <c r="L45" s="74"/>
      <c r="M45" s="74"/>
      <c r="N45" s="74"/>
      <c r="O45" s="74"/>
    </row>
    <row r="46" spans="1:15" ht="24" x14ac:dyDescent="0.3">
      <c r="A46" s="75" t="s">
        <v>333</v>
      </c>
      <c r="B46" s="84">
        <v>1</v>
      </c>
      <c r="C46" s="84">
        <v>1</v>
      </c>
      <c r="D46" s="84">
        <v>1</v>
      </c>
      <c r="E46" s="84">
        <v>1</v>
      </c>
      <c r="F46" s="84">
        <v>1</v>
      </c>
      <c r="G46" s="84">
        <v>1</v>
      </c>
      <c r="H46" s="84">
        <v>1</v>
      </c>
      <c r="I46" s="84">
        <v>1</v>
      </c>
      <c r="J46" s="84">
        <v>1</v>
      </c>
      <c r="K46" s="84">
        <v>1</v>
      </c>
      <c r="L46" s="84">
        <v>1</v>
      </c>
      <c r="M46" s="84">
        <v>1</v>
      </c>
      <c r="N46" s="84">
        <v>1</v>
      </c>
      <c r="O46" s="84">
        <v>1</v>
      </c>
    </row>
    <row r="47" spans="1:15" x14ac:dyDescent="0.3">
      <c r="A47" s="75" t="s">
        <v>334</v>
      </c>
      <c r="B47" s="84">
        <v>1</v>
      </c>
      <c r="C47" s="84">
        <v>1</v>
      </c>
      <c r="D47" s="84">
        <v>1</v>
      </c>
      <c r="E47" s="84">
        <v>1</v>
      </c>
      <c r="F47" s="84">
        <v>1</v>
      </c>
      <c r="G47" s="84">
        <v>1</v>
      </c>
      <c r="H47" s="84">
        <v>1</v>
      </c>
      <c r="I47" s="84">
        <v>1</v>
      </c>
      <c r="J47" s="84">
        <v>1</v>
      </c>
      <c r="K47" s="84">
        <v>1</v>
      </c>
      <c r="L47" s="84">
        <v>1</v>
      </c>
      <c r="M47" s="84">
        <v>1</v>
      </c>
      <c r="N47" s="84">
        <v>1</v>
      </c>
      <c r="O47" s="84">
        <v>1</v>
      </c>
    </row>
    <row r="48" spans="1:15" x14ac:dyDescent="0.3">
      <c r="A48" s="75" t="s">
        <v>21</v>
      </c>
      <c r="B48" s="84">
        <v>1</v>
      </c>
      <c r="C48" s="84">
        <v>1</v>
      </c>
      <c r="D48" s="84">
        <v>1</v>
      </c>
      <c r="E48" s="84">
        <v>1</v>
      </c>
      <c r="F48" s="84">
        <v>1</v>
      </c>
      <c r="G48" s="84">
        <v>1</v>
      </c>
      <c r="H48" s="84">
        <v>1</v>
      </c>
      <c r="I48" s="84">
        <v>1</v>
      </c>
      <c r="J48" s="84">
        <v>1</v>
      </c>
      <c r="K48" s="84">
        <v>1</v>
      </c>
      <c r="L48" s="84">
        <v>1</v>
      </c>
      <c r="M48" s="84">
        <v>1</v>
      </c>
      <c r="N48" s="84">
        <v>1</v>
      </c>
      <c r="O48" s="84">
        <v>1</v>
      </c>
    </row>
    <row r="49" spans="1:15" x14ac:dyDescent="0.3">
      <c r="A49" s="75" t="s">
        <v>20</v>
      </c>
      <c r="B49" s="84">
        <v>0.85</v>
      </c>
      <c r="C49" s="84">
        <v>0.85</v>
      </c>
      <c r="D49" s="84">
        <v>0.85</v>
      </c>
      <c r="E49" s="84">
        <v>0.85</v>
      </c>
      <c r="F49" s="84">
        <v>0.85</v>
      </c>
      <c r="G49" s="84">
        <v>0.85</v>
      </c>
      <c r="H49" s="84">
        <v>0.85</v>
      </c>
      <c r="I49" s="84">
        <v>0.85</v>
      </c>
      <c r="J49" s="84">
        <v>0.85</v>
      </c>
      <c r="K49" s="84">
        <v>0.85</v>
      </c>
      <c r="L49" s="84">
        <v>0.85</v>
      </c>
      <c r="M49" s="84">
        <v>0.85</v>
      </c>
      <c r="N49" s="84">
        <v>0.85</v>
      </c>
      <c r="O49" s="84">
        <v>0.85</v>
      </c>
    </row>
    <row r="50" spans="1:15" x14ac:dyDescent="0.3">
      <c r="A50" s="75" t="s">
        <v>22</v>
      </c>
      <c r="B50" s="84">
        <v>0.35</v>
      </c>
      <c r="C50" s="84">
        <v>0.35</v>
      </c>
      <c r="D50" s="84">
        <v>0.35</v>
      </c>
      <c r="E50" s="84">
        <v>0.35</v>
      </c>
      <c r="F50" s="84">
        <v>0.35</v>
      </c>
      <c r="G50" s="84">
        <v>0.35</v>
      </c>
      <c r="H50" s="84">
        <v>0.35</v>
      </c>
      <c r="I50" s="84">
        <v>0.35</v>
      </c>
      <c r="J50" s="84">
        <v>0.35</v>
      </c>
      <c r="K50" s="84">
        <v>0.35</v>
      </c>
      <c r="L50" s="84">
        <v>0.35</v>
      </c>
      <c r="M50" s="84">
        <v>0.35</v>
      </c>
      <c r="N50" s="84">
        <v>0.35</v>
      </c>
      <c r="O50" s="84">
        <v>0.35</v>
      </c>
    </row>
    <row r="51" spans="1:15" x14ac:dyDescent="0.3">
      <c r="A51" s="75" t="s">
        <v>23</v>
      </c>
      <c r="B51" s="84">
        <v>0.35</v>
      </c>
      <c r="C51" s="84">
        <v>0.35</v>
      </c>
      <c r="D51" s="84">
        <v>0.35</v>
      </c>
      <c r="E51" s="84">
        <v>0.35</v>
      </c>
      <c r="F51" s="84">
        <v>0.35</v>
      </c>
      <c r="G51" s="84">
        <v>0.35</v>
      </c>
      <c r="H51" s="84">
        <v>0.35</v>
      </c>
      <c r="I51" s="84">
        <v>0.35</v>
      </c>
      <c r="J51" s="84">
        <v>0.35</v>
      </c>
      <c r="K51" s="84">
        <v>0.35</v>
      </c>
      <c r="L51" s="84">
        <v>0.35</v>
      </c>
      <c r="M51" s="84">
        <v>0.35</v>
      </c>
      <c r="N51" s="84">
        <v>0.35</v>
      </c>
      <c r="O51" s="84">
        <v>0.35</v>
      </c>
    </row>
    <row r="52" spans="1:15" x14ac:dyDescent="0.3">
      <c r="A52" s="75" t="s">
        <v>335</v>
      </c>
      <c r="B52" s="84">
        <v>0.35</v>
      </c>
      <c r="C52" s="84">
        <v>0.35</v>
      </c>
      <c r="D52" s="84">
        <v>0.35</v>
      </c>
      <c r="E52" s="84">
        <v>0.35</v>
      </c>
      <c r="F52" s="84">
        <v>0.35</v>
      </c>
      <c r="G52" s="84">
        <v>0.35</v>
      </c>
      <c r="H52" s="84">
        <v>0.35</v>
      </c>
      <c r="I52" s="84">
        <v>0.35</v>
      </c>
      <c r="J52" s="84">
        <v>0.35</v>
      </c>
      <c r="K52" s="84">
        <v>0.35</v>
      </c>
      <c r="L52" s="84">
        <v>0.35</v>
      </c>
      <c r="M52" s="84">
        <v>0.35</v>
      </c>
      <c r="N52" s="84">
        <v>0.35</v>
      </c>
      <c r="O52" s="84">
        <v>0.35</v>
      </c>
    </row>
    <row r="53" spans="1:15" x14ac:dyDescent="0.3">
      <c r="A53" s="75" t="s">
        <v>325</v>
      </c>
      <c r="B53" s="84">
        <v>1</v>
      </c>
      <c r="C53" s="84">
        <v>1</v>
      </c>
      <c r="D53" s="84">
        <v>1</v>
      </c>
      <c r="E53" s="84">
        <v>1</v>
      </c>
      <c r="F53" s="84">
        <v>1</v>
      </c>
      <c r="G53" s="84">
        <v>1</v>
      </c>
      <c r="H53" s="84">
        <v>1</v>
      </c>
      <c r="I53" s="84">
        <v>1</v>
      </c>
      <c r="J53" s="84">
        <v>1</v>
      </c>
      <c r="K53" s="84">
        <v>1</v>
      </c>
      <c r="L53" s="84">
        <v>1</v>
      </c>
      <c r="M53" s="84">
        <v>1</v>
      </c>
      <c r="N53" s="84">
        <v>1</v>
      </c>
      <c r="O53" s="84">
        <v>1</v>
      </c>
    </row>
    <row r="54" spans="1:15" x14ac:dyDescent="0.3">
      <c r="A54" s="74" t="s">
        <v>5</v>
      </c>
      <c r="B54" s="74"/>
      <c r="C54" s="74"/>
      <c r="D54" s="74"/>
      <c r="E54" s="74"/>
      <c r="F54" s="74"/>
      <c r="G54" s="74"/>
      <c r="H54" s="74"/>
      <c r="I54" s="74"/>
      <c r="J54" s="74"/>
      <c r="K54" s="74"/>
      <c r="L54" s="74"/>
      <c r="M54" s="74"/>
      <c r="N54" s="74"/>
      <c r="O54" s="74"/>
    </row>
    <row r="55" spans="1:15" x14ac:dyDescent="0.3">
      <c r="A55" s="75" t="s">
        <v>6</v>
      </c>
      <c r="B55" s="84">
        <v>0.95</v>
      </c>
      <c r="C55" s="84">
        <v>0.95</v>
      </c>
      <c r="D55" s="84">
        <v>0.95</v>
      </c>
      <c r="E55" s="84">
        <v>0.95</v>
      </c>
      <c r="F55" s="84">
        <v>0.95</v>
      </c>
      <c r="G55" s="84">
        <v>0.95</v>
      </c>
      <c r="H55" s="84">
        <v>0.95</v>
      </c>
      <c r="I55" s="84">
        <v>0.95</v>
      </c>
      <c r="J55" s="84">
        <v>0.95</v>
      </c>
      <c r="K55" s="84">
        <v>0.95</v>
      </c>
      <c r="L55" s="84">
        <v>0.95</v>
      </c>
      <c r="M55" s="84">
        <v>0.95</v>
      </c>
      <c r="N55" s="84">
        <v>0.95</v>
      </c>
      <c r="O55" s="84">
        <v>0.95</v>
      </c>
    </row>
    <row r="56" spans="1:15" x14ac:dyDescent="0.3">
      <c r="A56" s="75" t="s">
        <v>7</v>
      </c>
      <c r="B56" s="84">
        <v>0.75</v>
      </c>
      <c r="C56" s="84">
        <v>0.75</v>
      </c>
      <c r="D56" s="84">
        <v>0.75</v>
      </c>
      <c r="E56" s="84">
        <v>0.75</v>
      </c>
      <c r="F56" s="84">
        <v>0.75</v>
      </c>
      <c r="G56" s="84">
        <v>0.75</v>
      </c>
      <c r="H56" s="84">
        <v>0.75</v>
      </c>
      <c r="I56" s="84">
        <v>0.75</v>
      </c>
      <c r="J56" s="84">
        <v>0.75</v>
      </c>
      <c r="K56" s="84">
        <v>0.75</v>
      </c>
      <c r="L56" s="84">
        <v>0.75</v>
      </c>
      <c r="M56" s="84">
        <v>0.75</v>
      </c>
      <c r="N56" s="84">
        <v>0.75</v>
      </c>
      <c r="O56" s="84">
        <v>0.75</v>
      </c>
    </row>
    <row r="57" spans="1:15" x14ac:dyDescent="0.3">
      <c r="A57" s="75" t="s">
        <v>303</v>
      </c>
      <c r="B57" s="84">
        <v>0.56999999999999995</v>
      </c>
      <c r="C57" s="84">
        <v>0.56999999999999995</v>
      </c>
      <c r="D57" s="84">
        <v>0.56999999999999995</v>
      </c>
      <c r="E57" s="84">
        <v>0.56999999999999995</v>
      </c>
      <c r="F57" s="84">
        <v>0.56999999999999995</v>
      </c>
      <c r="G57" s="84">
        <v>0.56999999999999995</v>
      </c>
      <c r="H57" s="84">
        <v>0.56999999999999995</v>
      </c>
      <c r="I57" s="84">
        <v>0.56999999999999995</v>
      </c>
      <c r="J57" s="84">
        <v>0.56999999999999995</v>
      </c>
      <c r="K57" s="84">
        <v>0.56999999999999995</v>
      </c>
      <c r="L57" s="84">
        <v>0.56999999999999995</v>
      </c>
      <c r="M57" s="84">
        <v>0.56999999999999995</v>
      </c>
      <c r="N57" s="84">
        <v>0.56999999999999995</v>
      </c>
      <c r="O57" s="84">
        <v>0.56999999999999995</v>
      </c>
    </row>
    <row r="58" spans="1:15" x14ac:dyDescent="0.3">
      <c r="A58" s="75" t="s">
        <v>304</v>
      </c>
      <c r="B58" s="84">
        <v>1</v>
      </c>
      <c r="C58" s="84">
        <v>1</v>
      </c>
      <c r="D58" s="84">
        <v>1</v>
      </c>
      <c r="E58" s="84">
        <v>1</v>
      </c>
      <c r="F58" s="84">
        <v>1</v>
      </c>
      <c r="G58" s="84">
        <v>1</v>
      </c>
      <c r="H58" s="84">
        <v>1</v>
      </c>
      <c r="I58" s="84">
        <v>1</v>
      </c>
      <c r="J58" s="84">
        <v>1</v>
      </c>
      <c r="K58" s="84">
        <v>1</v>
      </c>
      <c r="L58" s="84">
        <v>1</v>
      </c>
      <c r="M58" s="84">
        <v>1</v>
      </c>
      <c r="N58" s="84">
        <v>1</v>
      </c>
      <c r="O58" s="84">
        <v>1</v>
      </c>
    </row>
    <row r="59" spans="1:15" x14ac:dyDescent="0.3">
      <c r="A59" s="75" t="s">
        <v>305</v>
      </c>
      <c r="B59" s="84">
        <v>0.43</v>
      </c>
      <c r="C59" s="84">
        <v>0.43</v>
      </c>
      <c r="D59" s="84">
        <v>0.43</v>
      </c>
      <c r="E59" s="84">
        <v>0.43</v>
      </c>
      <c r="F59" s="84">
        <v>0.43</v>
      </c>
      <c r="G59" s="84">
        <v>0.43</v>
      </c>
      <c r="H59" s="84">
        <v>0.43</v>
      </c>
      <c r="I59" s="84">
        <v>0.43</v>
      </c>
      <c r="J59" s="84">
        <v>0.43</v>
      </c>
      <c r="K59" s="84">
        <v>0.43</v>
      </c>
      <c r="L59" s="84">
        <v>0.43</v>
      </c>
      <c r="M59" s="84">
        <v>0.43</v>
      </c>
      <c r="N59" s="84">
        <v>0.43</v>
      </c>
      <c r="O59" s="84">
        <v>0.43</v>
      </c>
    </row>
    <row r="60" spans="1:15" x14ac:dyDescent="0.3">
      <c r="A60" s="75" t="s">
        <v>378</v>
      </c>
      <c r="B60" s="84">
        <v>1</v>
      </c>
      <c r="C60" s="84">
        <v>1</v>
      </c>
      <c r="D60" s="84">
        <v>1</v>
      </c>
      <c r="E60" s="84">
        <v>1</v>
      </c>
      <c r="F60" s="84">
        <v>1</v>
      </c>
      <c r="G60" s="84">
        <v>1</v>
      </c>
      <c r="H60" s="84">
        <v>1</v>
      </c>
      <c r="I60" s="84">
        <v>1</v>
      </c>
      <c r="J60" s="84">
        <v>1</v>
      </c>
      <c r="K60" s="84">
        <v>1</v>
      </c>
      <c r="L60" s="84">
        <v>1</v>
      </c>
      <c r="M60" s="84">
        <v>1</v>
      </c>
      <c r="N60" s="84">
        <v>1</v>
      </c>
      <c r="O60" s="84">
        <v>1</v>
      </c>
    </row>
    <row r="61" spans="1:15" x14ac:dyDescent="0.3">
      <c r="A61" s="74" t="s">
        <v>2</v>
      </c>
      <c r="B61" s="74"/>
      <c r="C61" s="74"/>
      <c r="D61" s="74"/>
      <c r="E61" s="74"/>
      <c r="F61" s="74"/>
      <c r="G61" s="74"/>
      <c r="H61" s="74"/>
      <c r="I61" s="74"/>
      <c r="J61" s="74"/>
      <c r="K61" s="74"/>
      <c r="L61" s="74"/>
      <c r="M61" s="74"/>
      <c r="N61" s="74"/>
      <c r="O61" s="74"/>
    </row>
    <row r="62" spans="1:15" x14ac:dyDescent="0.3">
      <c r="A62" s="75" t="s">
        <v>3</v>
      </c>
      <c r="B62" s="84">
        <v>0.67</v>
      </c>
      <c r="C62" s="84">
        <v>0.67</v>
      </c>
      <c r="D62" s="84">
        <v>0.67</v>
      </c>
      <c r="E62" s="84">
        <v>0.67</v>
      </c>
      <c r="F62" s="84">
        <v>0.67</v>
      </c>
      <c r="G62" s="84">
        <v>0.67</v>
      </c>
      <c r="H62" s="84">
        <v>0.67</v>
      </c>
      <c r="I62" s="84">
        <v>0.67</v>
      </c>
      <c r="J62" s="84">
        <v>0.67</v>
      </c>
      <c r="K62" s="84">
        <v>0.67</v>
      </c>
      <c r="L62" s="84">
        <v>0.67</v>
      </c>
      <c r="M62" s="84">
        <v>0.67</v>
      </c>
      <c r="N62" s="84">
        <v>0.67</v>
      </c>
      <c r="O62" s="84">
        <v>0.67</v>
      </c>
    </row>
    <row r="63" spans="1:15" x14ac:dyDescent="0.3">
      <c r="A63" s="75" t="s">
        <v>4</v>
      </c>
      <c r="B63" s="84">
        <v>0.75</v>
      </c>
      <c r="C63" s="84">
        <v>0.75</v>
      </c>
      <c r="D63" s="84">
        <v>0.75</v>
      </c>
      <c r="E63" s="84">
        <v>0.75</v>
      </c>
      <c r="F63" s="84">
        <v>0.75</v>
      </c>
      <c r="G63" s="84">
        <v>0.75</v>
      </c>
      <c r="H63" s="84">
        <v>0.75</v>
      </c>
      <c r="I63" s="84">
        <v>0.75</v>
      </c>
      <c r="J63" s="84">
        <v>0.75</v>
      </c>
      <c r="K63" s="84">
        <v>0.75</v>
      </c>
      <c r="L63" s="84">
        <v>0.75</v>
      </c>
      <c r="M63" s="84">
        <v>0.75</v>
      </c>
      <c r="N63" s="84">
        <v>0.75</v>
      </c>
      <c r="O63" s="84">
        <v>0.75</v>
      </c>
    </row>
    <row r="64" spans="1:15" x14ac:dyDescent="0.3">
      <c r="A64" s="75" t="s">
        <v>306</v>
      </c>
      <c r="B64" s="84">
        <v>1</v>
      </c>
      <c r="C64" s="84">
        <v>1</v>
      </c>
      <c r="D64" s="84">
        <v>1</v>
      </c>
      <c r="E64" s="84">
        <v>1</v>
      </c>
      <c r="F64" s="84">
        <v>1</v>
      </c>
      <c r="G64" s="84">
        <v>1</v>
      </c>
      <c r="H64" s="84">
        <v>1</v>
      </c>
      <c r="I64" s="84">
        <v>1</v>
      </c>
      <c r="J64" s="84">
        <v>1</v>
      </c>
      <c r="K64" s="84">
        <v>1</v>
      </c>
      <c r="L64" s="84">
        <v>1</v>
      </c>
      <c r="M64" s="84">
        <v>1</v>
      </c>
      <c r="N64" s="84">
        <v>1</v>
      </c>
      <c r="O64" s="84">
        <v>1</v>
      </c>
    </row>
    <row r="65" spans="1:15" x14ac:dyDescent="0.3">
      <c r="A65" s="74" t="s">
        <v>8</v>
      </c>
      <c r="B65" s="74"/>
      <c r="C65" s="74"/>
      <c r="D65" s="74"/>
      <c r="E65" s="74"/>
      <c r="F65" s="74"/>
      <c r="G65" s="74"/>
      <c r="H65" s="74"/>
      <c r="I65" s="74"/>
      <c r="J65" s="74"/>
      <c r="K65" s="74"/>
      <c r="L65" s="74"/>
      <c r="M65" s="74"/>
      <c r="N65" s="74"/>
      <c r="O65" s="74"/>
    </row>
    <row r="66" spans="1:15" x14ac:dyDescent="0.3">
      <c r="A66" s="75" t="s">
        <v>9</v>
      </c>
      <c r="B66" s="84">
        <v>1</v>
      </c>
      <c r="C66" s="84">
        <v>1</v>
      </c>
      <c r="D66" s="84">
        <v>1</v>
      </c>
      <c r="E66" s="84">
        <v>1</v>
      </c>
      <c r="F66" s="84">
        <v>1</v>
      </c>
      <c r="G66" s="84">
        <v>1</v>
      </c>
      <c r="H66" s="84">
        <v>1</v>
      </c>
      <c r="I66" s="84">
        <v>1</v>
      </c>
      <c r="J66" s="84">
        <v>1</v>
      </c>
      <c r="K66" s="84">
        <v>1</v>
      </c>
      <c r="L66" s="84">
        <v>1</v>
      </c>
      <c r="M66" s="84">
        <v>1</v>
      </c>
      <c r="N66" s="84">
        <v>1</v>
      </c>
      <c r="O66" s="84">
        <v>1</v>
      </c>
    </row>
    <row r="67" spans="1:15" x14ac:dyDescent="0.3">
      <c r="A67" s="75" t="s">
        <v>10</v>
      </c>
      <c r="B67" s="84">
        <v>1</v>
      </c>
      <c r="C67" s="84">
        <v>1</v>
      </c>
      <c r="D67" s="84">
        <v>1</v>
      </c>
      <c r="E67" s="84">
        <v>1</v>
      </c>
      <c r="F67" s="84">
        <v>1</v>
      </c>
      <c r="G67" s="84">
        <v>1</v>
      </c>
      <c r="H67" s="84">
        <v>1</v>
      </c>
      <c r="I67" s="84">
        <v>1</v>
      </c>
      <c r="J67" s="84">
        <v>1</v>
      </c>
      <c r="K67" s="84">
        <v>1</v>
      </c>
      <c r="L67" s="84">
        <v>1</v>
      </c>
      <c r="M67" s="84">
        <v>1</v>
      </c>
      <c r="N67" s="84">
        <v>1</v>
      </c>
      <c r="O67" s="84">
        <v>1</v>
      </c>
    </row>
    <row r="68" spans="1:15" x14ac:dyDescent="0.3">
      <c r="A68" s="75" t="s">
        <v>11</v>
      </c>
      <c r="B68" s="84">
        <v>1</v>
      </c>
      <c r="C68" s="84">
        <v>1</v>
      </c>
      <c r="D68" s="84">
        <v>1</v>
      </c>
      <c r="E68" s="84">
        <v>1</v>
      </c>
      <c r="F68" s="84">
        <v>1</v>
      </c>
      <c r="G68" s="84">
        <v>1</v>
      </c>
      <c r="H68" s="84">
        <v>1</v>
      </c>
      <c r="I68" s="84">
        <v>1</v>
      </c>
      <c r="J68" s="84">
        <v>1</v>
      </c>
      <c r="K68" s="84">
        <v>1</v>
      </c>
      <c r="L68" s="84">
        <v>1</v>
      </c>
      <c r="M68" s="84">
        <v>1</v>
      </c>
      <c r="N68" s="84">
        <v>1</v>
      </c>
      <c r="O68" s="84">
        <v>1</v>
      </c>
    </row>
    <row r="69" spans="1:15" x14ac:dyDescent="0.3">
      <c r="A69" s="75" t="s">
        <v>354</v>
      </c>
      <c r="B69" s="84">
        <v>1</v>
      </c>
      <c r="C69" s="84">
        <v>1</v>
      </c>
      <c r="D69" s="84">
        <v>1</v>
      </c>
      <c r="E69" s="84">
        <v>1</v>
      </c>
      <c r="F69" s="84">
        <v>1</v>
      </c>
      <c r="G69" s="84">
        <v>1</v>
      </c>
      <c r="H69" s="84">
        <v>1</v>
      </c>
      <c r="I69" s="84">
        <v>1</v>
      </c>
      <c r="J69" s="84">
        <v>1</v>
      </c>
      <c r="K69" s="84">
        <v>1</v>
      </c>
      <c r="L69" s="84">
        <v>1</v>
      </c>
      <c r="M69" s="84">
        <v>1</v>
      </c>
      <c r="N69" s="84">
        <v>1</v>
      </c>
      <c r="O69" s="84">
        <v>1</v>
      </c>
    </row>
    <row r="70" spans="1:15" x14ac:dyDescent="0.3">
      <c r="A70" s="74" t="s">
        <v>355</v>
      </c>
      <c r="B70" s="74"/>
      <c r="C70" s="74"/>
      <c r="D70" s="74"/>
      <c r="E70" s="74"/>
      <c r="F70" s="74"/>
      <c r="G70" s="74"/>
      <c r="H70" s="74"/>
      <c r="I70" s="74"/>
      <c r="J70" s="74"/>
      <c r="K70" s="74"/>
      <c r="L70" s="74"/>
      <c r="M70" s="74"/>
      <c r="N70" s="74"/>
      <c r="O70" s="74"/>
    </row>
    <row r="71" spans="1:15" ht="24" x14ac:dyDescent="0.3">
      <c r="A71" s="75" t="s">
        <v>380</v>
      </c>
      <c r="B71" s="84">
        <v>0.8</v>
      </c>
      <c r="C71" s="84">
        <v>0.8</v>
      </c>
      <c r="D71" s="84">
        <v>0.8</v>
      </c>
      <c r="E71" s="84">
        <v>0.8</v>
      </c>
      <c r="F71" s="84">
        <v>0.8</v>
      </c>
      <c r="G71" s="84">
        <v>0.8</v>
      </c>
      <c r="H71" s="84">
        <v>0.8</v>
      </c>
      <c r="I71" s="84">
        <v>0.8</v>
      </c>
      <c r="J71" s="84">
        <v>0.8</v>
      </c>
      <c r="K71" s="84">
        <v>0.8</v>
      </c>
      <c r="L71" s="84">
        <v>0.8</v>
      </c>
      <c r="M71" s="84">
        <v>0.8</v>
      </c>
      <c r="N71" s="84">
        <v>0.8</v>
      </c>
      <c r="O71" s="84">
        <v>0.8</v>
      </c>
    </row>
    <row r="72" spans="1:15" x14ac:dyDescent="0.3">
      <c r="A72" s="75" t="s">
        <v>381</v>
      </c>
      <c r="B72" s="84">
        <v>0.8</v>
      </c>
      <c r="C72" s="84">
        <v>0.8</v>
      </c>
      <c r="D72" s="84">
        <v>0.8</v>
      </c>
      <c r="E72" s="84">
        <v>0.8</v>
      </c>
      <c r="F72" s="84">
        <v>0.8</v>
      </c>
      <c r="G72" s="84">
        <v>0.8</v>
      </c>
      <c r="H72" s="84">
        <v>0.8</v>
      </c>
      <c r="I72" s="84">
        <v>0.8</v>
      </c>
      <c r="J72" s="84">
        <v>0.8</v>
      </c>
      <c r="K72" s="84">
        <v>0.8</v>
      </c>
      <c r="L72" s="84">
        <v>0.8</v>
      </c>
      <c r="M72" s="84">
        <v>0.8</v>
      </c>
      <c r="N72" s="84">
        <v>0.8</v>
      </c>
      <c r="O72" s="84">
        <v>0.8</v>
      </c>
    </row>
    <row r="73" spans="1:15" x14ac:dyDescent="0.3">
      <c r="A73" s="75" t="s">
        <v>382</v>
      </c>
      <c r="B73" s="84">
        <v>1</v>
      </c>
      <c r="C73" s="84">
        <v>1</v>
      </c>
      <c r="D73" s="84">
        <v>1</v>
      </c>
      <c r="E73" s="84">
        <v>1</v>
      </c>
      <c r="F73" s="84">
        <v>1</v>
      </c>
      <c r="G73" s="84">
        <v>1</v>
      </c>
      <c r="H73" s="84">
        <v>1</v>
      </c>
      <c r="I73" s="84">
        <v>1</v>
      </c>
      <c r="J73" s="84">
        <v>1</v>
      </c>
      <c r="K73" s="84">
        <v>1</v>
      </c>
      <c r="L73" s="84">
        <v>1</v>
      </c>
      <c r="M73" s="84">
        <v>1</v>
      </c>
      <c r="N73" s="84">
        <v>1</v>
      </c>
      <c r="O73" s="84">
        <v>1</v>
      </c>
    </row>
    <row r="74" spans="1:15" x14ac:dyDescent="0.3">
      <c r="A74" s="75" t="s">
        <v>383</v>
      </c>
      <c r="B74" s="84">
        <v>0.9</v>
      </c>
      <c r="C74" s="84">
        <v>0.9</v>
      </c>
      <c r="D74" s="84">
        <v>0.9</v>
      </c>
      <c r="E74" s="84">
        <v>0.9</v>
      </c>
      <c r="F74" s="84">
        <v>0.9</v>
      </c>
      <c r="G74" s="84">
        <v>0.9</v>
      </c>
      <c r="H74" s="84">
        <v>0.9</v>
      </c>
      <c r="I74" s="84">
        <v>0.9</v>
      </c>
      <c r="J74" s="84">
        <v>0.9</v>
      </c>
      <c r="K74" s="84">
        <v>0.9</v>
      </c>
      <c r="L74" s="84">
        <v>0.9</v>
      </c>
      <c r="M74" s="84">
        <v>0.9</v>
      </c>
      <c r="N74" s="84">
        <v>0.9</v>
      </c>
      <c r="O74" s="84">
        <v>0.9</v>
      </c>
    </row>
  </sheetData>
  <conditionalFormatting sqref="A3:A4">
    <cfRule type="cellIs" dxfId="9" priority="11" operator="equal">
      <formula>"Yes"</formula>
    </cfRule>
  </conditionalFormatting>
  <conditionalFormatting sqref="A3:A4">
    <cfRule type="cellIs" dxfId="8" priority="9" operator="equal">
      <formula>"Yes"</formula>
    </cfRule>
  </conditionalFormatting>
  <conditionalFormatting sqref="B71:O74">
    <cfRule type="expression" dxfId="7" priority="7" stopIfTrue="1">
      <formula>$B71="Yes"</formula>
    </cfRule>
  </conditionalFormatting>
  <conditionalFormatting sqref="B66:O69">
    <cfRule type="expression" dxfId="6" priority="6" stopIfTrue="1">
      <formula>$B66="Yes"</formula>
    </cfRule>
  </conditionalFormatting>
  <conditionalFormatting sqref="B62:O64">
    <cfRule type="expression" dxfId="5" priority="5" stopIfTrue="1">
      <formula>$B62="Yes"</formula>
    </cfRule>
  </conditionalFormatting>
  <conditionalFormatting sqref="B55:O60">
    <cfRule type="expression" dxfId="4" priority="4" stopIfTrue="1">
      <formula>$B55="Yes"</formula>
    </cfRule>
  </conditionalFormatting>
  <conditionalFormatting sqref="B46:O53">
    <cfRule type="expression" dxfId="3" priority="3" stopIfTrue="1">
      <formula>$B46="Yes"</formula>
    </cfRule>
  </conditionalFormatting>
  <conditionalFormatting sqref="B24:O44">
    <cfRule type="expression" dxfId="2" priority="2" stopIfTrue="1">
      <formula>$B24="Yes"</formula>
    </cfRule>
  </conditionalFormatting>
  <conditionalFormatting sqref="B9:O22">
    <cfRule type="expression" dxfId="1" priority="1" stopIfTrue="1">
      <formula>$B9="Yes"</formula>
    </cfRule>
  </conditionalFormatting>
  <pageMargins left="0.7" right="0.7" top="0.75" bottom="0.75" header="0.3" footer="0.3"/>
  <pageSetup paperSize="17"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182"/>
  <sheetViews>
    <sheetView topLeftCell="A3" workbookViewId="0">
      <selection activeCell="B27" sqref="B27"/>
    </sheetView>
  </sheetViews>
  <sheetFormatPr defaultColWidth="9.109375" defaultRowHeight="13.8" x14ac:dyDescent="0.3"/>
  <cols>
    <col min="1" max="1" width="9.109375" style="6"/>
    <col min="2" max="2" width="68.5546875" style="6" customWidth="1"/>
    <col min="3" max="3" width="13" style="6" customWidth="1"/>
    <col min="4" max="16384" width="9.109375" style="6"/>
  </cols>
  <sheetData>
    <row r="1" spans="1:19" x14ac:dyDescent="0.3">
      <c r="A1" s="4" t="s">
        <v>27</v>
      </c>
    </row>
    <row r="2" spans="1:19" x14ac:dyDescent="0.3">
      <c r="A2" s="4"/>
    </row>
    <row r="3" spans="1:19" x14ac:dyDescent="0.3">
      <c r="A3" s="52" t="s">
        <v>194</v>
      </c>
    </row>
    <row r="4" spans="1:19" x14ac:dyDescent="0.3">
      <c r="A4" s="3"/>
    </row>
    <row r="6" spans="1:19" ht="41.4" x14ac:dyDescent="0.3">
      <c r="A6" s="1" t="s">
        <v>192</v>
      </c>
      <c r="B6" s="2" t="s">
        <v>193</v>
      </c>
      <c r="C6" s="58" t="s">
        <v>196</v>
      </c>
      <c r="D6" s="5"/>
      <c r="E6" s="2" t="s">
        <v>29</v>
      </c>
      <c r="F6" s="2" t="s">
        <v>13</v>
      </c>
      <c r="G6" s="2" t="s">
        <v>14</v>
      </c>
      <c r="H6" s="2" t="s">
        <v>31</v>
      </c>
      <c r="I6" s="2" t="s">
        <v>32</v>
      </c>
      <c r="J6" s="5"/>
      <c r="K6" s="2" t="s">
        <v>29</v>
      </c>
      <c r="L6" s="2" t="s">
        <v>13</v>
      </c>
      <c r="M6" s="2" t="s">
        <v>14</v>
      </c>
      <c r="N6" s="2" t="s">
        <v>31</v>
      </c>
      <c r="O6" s="2" t="s">
        <v>32</v>
      </c>
      <c r="P6" s="2" t="s">
        <v>195</v>
      </c>
      <c r="Q6" s="60" t="s">
        <v>197</v>
      </c>
      <c r="R6" s="2" t="s">
        <v>198</v>
      </c>
    </row>
    <row r="7" spans="1:19" x14ac:dyDescent="0.3">
      <c r="A7" s="51">
        <v>5</v>
      </c>
      <c r="B7" s="9" t="s">
        <v>38</v>
      </c>
      <c r="C7" s="59">
        <v>5</v>
      </c>
      <c r="E7" s="8" t="e">
        <f>VLOOKUP($A7,#REF!,1,0)</f>
        <v>#REF!</v>
      </c>
      <c r="F7" s="8" t="e">
        <f>VLOOKUP($A7,#REF!,1,0)</f>
        <v>#REF!</v>
      </c>
      <c r="G7" s="8" t="e">
        <f>VLOOKUP($A7,#REF!,1,0)</f>
        <v>#REF!</v>
      </c>
      <c r="H7" s="8" t="e">
        <f>VLOOKUP($A7,#REF!,1,0)</f>
        <v>#REF!</v>
      </c>
      <c r="I7" s="8" t="e">
        <f>VLOOKUP($A7,#REF!,1,0)</f>
        <v>#REF!</v>
      </c>
      <c r="J7" s="8"/>
      <c r="K7" s="55" t="e">
        <f t="shared" ref="K7:K38" si="0">IF(ISNA(E7),"",IF(E7=0,"",1))</f>
        <v>#REF!</v>
      </c>
      <c r="L7" s="55" t="e">
        <f t="shared" ref="L7:L38" si="1">IF(ISNA(F7),"",IF(F7=0,"",1))</f>
        <v>#REF!</v>
      </c>
      <c r="M7" s="55" t="e">
        <f t="shared" ref="M7:M38" si="2">IF(ISNA(G7),"",IF(G7=0,"",1))</f>
        <v>#REF!</v>
      </c>
      <c r="N7" s="55" t="e">
        <f t="shared" ref="N7:N38" si="3">IF(ISNA(H7),"",IF(H7=0,"",1))</f>
        <v>#REF!</v>
      </c>
      <c r="O7" s="55" t="e">
        <f t="shared" ref="O7:O38" si="4">IF(ISNA(I7),"",IF(I7=0,"",1))</f>
        <v>#REF!</v>
      </c>
      <c r="P7" s="55" t="e">
        <f t="shared" ref="P7:P38" si="5">SUM(K7:O7)</f>
        <v>#REF!</v>
      </c>
      <c r="Q7" s="55" t="e">
        <f t="shared" ref="Q7:Q38" si="6">IF(P7&gt;0,"Yes","No")</f>
        <v>#REF!</v>
      </c>
      <c r="R7" s="55">
        <v>1</v>
      </c>
      <c r="S7" s="8"/>
    </row>
    <row r="8" spans="1:19" ht="14.4" x14ac:dyDescent="0.3">
      <c r="A8" s="51">
        <v>19</v>
      </c>
      <c r="B8" s="14" t="s">
        <v>51</v>
      </c>
      <c r="C8" s="59">
        <v>19</v>
      </c>
      <c r="E8" s="8" t="e">
        <f>VLOOKUP($A8,#REF!,1,0)</f>
        <v>#REF!</v>
      </c>
      <c r="F8" s="8" t="e">
        <f>VLOOKUP($A8,#REF!,1,0)</f>
        <v>#REF!</v>
      </c>
      <c r="G8" s="8" t="e">
        <f>VLOOKUP($A8,#REF!,1,0)</f>
        <v>#REF!</v>
      </c>
      <c r="H8" s="8" t="e">
        <f>VLOOKUP($A8,#REF!,1,0)</f>
        <v>#REF!</v>
      </c>
      <c r="I8" s="8" t="e">
        <f>VLOOKUP($A8,#REF!,1,0)</f>
        <v>#REF!</v>
      </c>
      <c r="J8" s="8"/>
      <c r="K8" s="55" t="e">
        <f t="shared" si="0"/>
        <v>#REF!</v>
      </c>
      <c r="L8" s="55" t="e">
        <f t="shared" si="1"/>
        <v>#REF!</v>
      </c>
      <c r="M8" s="55" t="e">
        <f t="shared" si="2"/>
        <v>#REF!</v>
      </c>
      <c r="N8" s="55" t="e">
        <f t="shared" si="3"/>
        <v>#REF!</v>
      </c>
      <c r="O8" s="55" t="e">
        <f t="shared" si="4"/>
        <v>#REF!</v>
      </c>
      <c r="P8" s="55" t="e">
        <f t="shared" si="5"/>
        <v>#REF!</v>
      </c>
      <c r="Q8" s="55" t="e">
        <f t="shared" si="6"/>
        <v>#REF!</v>
      </c>
      <c r="R8" s="55">
        <v>2</v>
      </c>
      <c r="S8" s="8"/>
    </row>
    <row r="9" spans="1:19" x14ac:dyDescent="0.3">
      <c r="A9" s="51">
        <v>41</v>
      </c>
      <c r="B9" s="8" t="s">
        <v>73</v>
      </c>
      <c r="C9" s="59">
        <v>41</v>
      </c>
      <c r="E9" s="8" t="e">
        <f>VLOOKUP($A9,#REF!,1,0)</f>
        <v>#REF!</v>
      </c>
      <c r="F9" s="8" t="e">
        <f>VLOOKUP($A9,#REF!,1,0)</f>
        <v>#REF!</v>
      </c>
      <c r="G9" s="8" t="e">
        <f>VLOOKUP($A9,#REF!,1,0)</f>
        <v>#REF!</v>
      </c>
      <c r="H9" s="8" t="e">
        <f>VLOOKUP($A9,#REF!,1,0)</f>
        <v>#REF!</v>
      </c>
      <c r="I9" s="8" t="e">
        <f>VLOOKUP($A9,#REF!,1,0)</f>
        <v>#REF!</v>
      </c>
      <c r="K9" s="55" t="e">
        <f t="shared" si="0"/>
        <v>#REF!</v>
      </c>
      <c r="L9" s="55" t="e">
        <f t="shared" si="1"/>
        <v>#REF!</v>
      </c>
      <c r="M9" s="55" t="e">
        <f t="shared" si="2"/>
        <v>#REF!</v>
      </c>
      <c r="N9" s="55" t="e">
        <f t="shared" si="3"/>
        <v>#REF!</v>
      </c>
      <c r="O9" s="55" t="e">
        <f t="shared" si="4"/>
        <v>#REF!</v>
      </c>
      <c r="P9" s="55" t="e">
        <f t="shared" si="5"/>
        <v>#REF!</v>
      </c>
      <c r="Q9" s="55" t="e">
        <f t="shared" si="6"/>
        <v>#REF!</v>
      </c>
      <c r="R9" s="55">
        <v>3</v>
      </c>
      <c r="S9" s="10"/>
    </row>
    <row r="10" spans="1:19" x14ac:dyDescent="0.3">
      <c r="A10" s="51">
        <v>49</v>
      </c>
      <c r="B10" s="9" t="s">
        <v>81</v>
      </c>
      <c r="C10" s="59">
        <v>49</v>
      </c>
      <c r="E10" s="8" t="e">
        <f>VLOOKUP($A10,#REF!,1,0)</f>
        <v>#REF!</v>
      </c>
      <c r="F10" s="8" t="e">
        <f>VLOOKUP($A10,#REF!,1,0)</f>
        <v>#REF!</v>
      </c>
      <c r="G10" s="8" t="e">
        <f>VLOOKUP($A10,#REF!,1,0)</f>
        <v>#REF!</v>
      </c>
      <c r="H10" s="8" t="e">
        <f>VLOOKUP($A10,#REF!,1,0)</f>
        <v>#REF!</v>
      </c>
      <c r="I10" s="8" t="e">
        <f>VLOOKUP($A10,#REF!,1,0)</f>
        <v>#REF!</v>
      </c>
      <c r="J10" s="18"/>
      <c r="K10" s="55" t="e">
        <f t="shared" si="0"/>
        <v>#REF!</v>
      </c>
      <c r="L10" s="55" t="e">
        <f t="shared" si="1"/>
        <v>#REF!</v>
      </c>
      <c r="M10" s="55" t="e">
        <f t="shared" si="2"/>
        <v>#REF!</v>
      </c>
      <c r="N10" s="55" t="e">
        <f t="shared" si="3"/>
        <v>#REF!</v>
      </c>
      <c r="O10" s="55" t="e">
        <f t="shared" si="4"/>
        <v>#REF!</v>
      </c>
      <c r="P10" s="55" t="e">
        <f t="shared" si="5"/>
        <v>#REF!</v>
      </c>
      <c r="Q10" s="55" t="e">
        <f t="shared" si="6"/>
        <v>#REF!</v>
      </c>
      <c r="R10" s="55">
        <v>4</v>
      </c>
      <c r="S10" s="11"/>
    </row>
    <row r="11" spans="1:19" ht="14.4" x14ac:dyDescent="0.3">
      <c r="A11" s="43">
        <v>73</v>
      </c>
      <c r="B11" s="30" t="s">
        <v>116</v>
      </c>
      <c r="C11" s="59">
        <v>84</v>
      </c>
      <c r="E11" s="8" t="e">
        <f>VLOOKUP($A11,#REF!,1,0)</f>
        <v>#REF!</v>
      </c>
      <c r="F11" s="8" t="e">
        <f>VLOOKUP($A11,#REF!,1,0)</f>
        <v>#REF!</v>
      </c>
      <c r="G11" s="8" t="e">
        <f>VLOOKUP($A11,#REF!,1,0)</f>
        <v>#REF!</v>
      </c>
      <c r="H11" s="8" t="e">
        <f>VLOOKUP($A11,#REF!,1,0)</f>
        <v>#REF!</v>
      </c>
      <c r="I11" s="8" t="e">
        <f>VLOOKUP($A11,#REF!,1,0)</f>
        <v>#REF!</v>
      </c>
      <c r="J11" s="14"/>
      <c r="K11" s="55" t="e">
        <f t="shared" si="0"/>
        <v>#REF!</v>
      </c>
      <c r="L11" s="55" t="e">
        <f t="shared" si="1"/>
        <v>#REF!</v>
      </c>
      <c r="M11" s="55" t="e">
        <f t="shared" si="2"/>
        <v>#REF!</v>
      </c>
      <c r="N11" s="55" t="e">
        <f t="shared" si="3"/>
        <v>#REF!</v>
      </c>
      <c r="O11" s="55" t="e">
        <f t="shared" si="4"/>
        <v>#REF!</v>
      </c>
      <c r="P11" s="55" t="e">
        <f t="shared" si="5"/>
        <v>#REF!</v>
      </c>
      <c r="Q11" s="55" t="e">
        <f t="shared" si="6"/>
        <v>#REF!</v>
      </c>
      <c r="R11" s="55">
        <v>5</v>
      </c>
      <c r="S11" s="11"/>
    </row>
    <row r="12" spans="1:19" ht="14.4" x14ac:dyDescent="0.3">
      <c r="A12" s="43">
        <v>74</v>
      </c>
      <c r="B12" s="31" t="s">
        <v>117</v>
      </c>
      <c r="C12" s="59">
        <v>85</v>
      </c>
      <c r="E12" s="8" t="e">
        <f>VLOOKUP($A12,#REF!,1,0)</f>
        <v>#REF!</v>
      </c>
      <c r="F12" s="8" t="e">
        <f>VLOOKUP($A12,#REF!,1,0)</f>
        <v>#REF!</v>
      </c>
      <c r="G12" s="8" t="e">
        <f>VLOOKUP($A12,#REF!,1,0)</f>
        <v>#REF!</v>
      </c>
      <c r="H12" s="8" t="e">
        <f>VLOOKUP($A12,#REF!,1,0)</f>
        <v>#REF!</v>
      </c>
      <c r="I12" s="8" t="e">
        <f>VLOOKUP($A12,#REF!,1,0)</f>
        <v>#REF!</v>
      </c>
      <c r="K12" s="55" t="e">
        <f t="shared" si="0"/>
        <v>#REF!</v>
      </c>
      <c r="L12" s="55" t="e">
        <f t="shared" si="1"/>
        <v>#REF!</v>
      </c>
      <c r="M12" s="55" t="e">
        <f t="shared" si="2"/>
        <v>#REF!</v>
      </c>
      <c r="N12" s="55" t="e">
        <f t="shared" si="3"/>
        <v>#REF!</v>
      </c>
      <c r="O12" s="55" t="e">
        <f t="shared" si="4"/>
        <v>#REF!</v>
      </c>
      <c r="P12" s="55" t="e">
        <f t="shared" si="5"/>
        <v>#REF!</v>
      </c>
      <c r="Q12" s="55" t="e">
        <f t="shared" si="6"/>
        <v>#REF!</v>
      </c>
      <c r="R12" s="55">
        <v>6</v>
      </c>
      <c r="S12" s="11"/>
    </row>
    <row r="13" spans="1:19" ht="14.4" x14ac:dyDescent="0.3">
      <c r="A13" s="46">
        <v>75</v>
      </c>
      <c r="B13" s="14" t="s">
        <v>118</v>
      </c>
      <c r="C13" s="59">
        <v>86</v>
      </c>
      <c r="E13" s="8" t="e">
        <f>VLOOKUP($A13,#REF!,1,0)</f>
        <v>#REF!</v>
      </c>
      <c r="F13" s="8" t="e">
        <f>VLOOKUP($A13,#REF!,1,0)</f>
        <v>#REF!</v>
      </c>
      <c r="G13" s="8" t="e">
        <f>VLOOKUP($A13,#REF!,1,0)</f>
        <v>#REF!</v>
      </c>
      <c r="H13" s="8" t="e">
        <f>VLOOKUP($A13,#REF!,1,0)</f>
        <v>#REF!</v>
      </c>
      <c r="I13" s="8" t="e">
        <f>VLOOKUP($A13,#REF!,1,0)</f>
        <v>#REF!</v>
      </c>
      <c r="K13" s="55" t="e">
        <f t="shared" si="0"/>
        <v>#REF!</v>
      </c>
      <c r="L13" s="55" t="e">
        <f t="shared" si="1"/>
        <v>#REF!</v>
      </c>
      <c r="M13" s="55" t="e">
        <f t="shared" si="2"/>
        <v>#REF!</v>
      </c>
      <c r="N13" s="55" t="e">
        <f t="shared" si="3"/>
        <v>#REF!</v>
      </c>
      <c r="O13" s="55" t="e">
        <f t="shared" si="4"/>
        <v>#REF!</v>
      </c>
      <c r="P13" s="55" t="e">
        <f t="shared" si="5"/>
        <v>#REF!</v>
      </c>
      <c r="Q13" s="55" t="e">
        <f t="shared" si="6"/>
        <v>#REF!</v>
      </c>
      <c r="R13" s="55">
        <v>7</v>
      </c>
      <c r="S13" s="11"/>
    </row>
    <row r="14" spans="1:19" x14ac:dyDescent="0.3">
      <c r="A14" s="46">
        <v>76</v>
      </c>
      <c r="B14" s="32" t="s">
        <v>119</v>
      </c>
      <c r="C14" s="59">
        <v>87</v>
      </c>
      <c r="E14" s="8" t="e">
        <f>VLOOKUP($A14,#REF!,1,0)</f>
        <v>#REF!</v>
      </c>
      <c r="F14" s="8" t="e">
        <f>VLOOKUP($A14,#REF!,1,0)</f>
        <v>#REF!</v>
      </c>
      <c r="G14" s="8" t="e">
        <f>VLOOKUP($A14,#REF!,1,0)</f>
        <v>#REF!</v>
      </c>
      <c r="H14" s="8" t="e">
        <f>VLOOKUP($A14,#REF!,1,0)</f>
        <v>#REF!</v>
      </c>
      <c r="I14" s="8" t="e">
        <f>VLOOKUP($A14,#REF!,1,0)</f>
        <v>#REF!</v>
      </c>
      <c r="K14" s="55" t="e">
        <f t="shared" si="0"/>
        <v>#REF!</v>
      </c>
      <c r="L14" s="55" t="e">
        <f t="shared" si="1"/>
        <v>#REF!</v>
      </c>
      <c r="M14" s="55" t="e">
        <f t="shared" si="2"/>
        <v>#REF!</v>
      </c>
      <c r="N14" s="55" t="e">
        <f t="shared" si="3"/>
        <v>#REF!</v>
      </c>
      <c r="O14" s="55" t="e">
        <f t="shared" si="4"/>
        <v>#REF!</v>
      </c>
      <c r="P14" s="55" t="e">
        <f t="shared" si="5"/>
        <v>#REF!</v>
      </c>
      <c r="Q14" s="55" t="e">
        <f t="shared" si="6"/>
        <v>#REF!</v>
      </c>
      <c r="R14" s="55">
        <v>8</v>
      </c>
      <c r="S14" s="12"/>
    </row>
    <row r="15" spans="1:19" x14ac:dyDescent="0.3">
      <c r="A15" s="43">
        <v>77</v>
      </c>
      <c r="B15" s="17" t="s">
        <v>120</v>
      </c>
      <c r="C15" s="59">
        <v>88</v>
      </c>
      <c r="E15" s="8" t="e">
        <f>VLOOKUP($A15,#REF!,1,0)</f>
        <v>#REF!</v>
      </c>
      <c r="F15" s="8" t="e">
        <f>VLOOKUP($A15,#REF!,1,0)</f>
        <v>#REF!</v>
      </c>
      <c r="G15" s="8" t="e">
        <f>VLOOKUP($A15,#REF!,1,0)</f>
        <v>#REF!</v>
      </c>
      <c r="H15" s="8" t="e">
        <f>VLOOKUP($A15,#REF!,1,0)</f>
        <v>#REF!</v>
      </c>
      <c r="I15" s="8" t="e">
        <f>VLOOKUP($A15,#REF!,1,0)</f>
        <v>#REF!</v>
      </c>
      <c r="K15" s="55" t="e">
        <f t="shared" si="0"/>
        <v>#REF!</v>
      </c>
      <c r="L15" s="55" t="e">
        <f t="shared" si="1"/>
        <v>#REF!</v>
      </c>
      <c r="M15" s="55" t="e">
        <f t="shared" si="2"/>
        <v>#REF!</v>
      </c>
      <c r="N15" s="55" t="e">
        <f t="shared" si="3"/>
        <v>#REF!</v>
      </c>
      <c r="O15" s="55" t="e">
        <f t="shared" si="4"/>
        <v>#REF!</v>
      </c>
      <c r="P15" s="55" t="e">
        <f t="shared" si="5"/>
        <v>#REF!</v>
      </c>
      <c r="Q15" s="55" t="e">
        <f t="shared" si="6"/>
        <v>#REF!</v>
      </c>
      <c r="R15" s="55">
        <v>9</v>
      </c>
      <c r="S15" s="11"/>
    </row>
    <row r="16" spans="1:19" x14ac:dyDescent="0.3">
      <c r="A16" s="43">
        <v>78</v>
      </c>
      <c r="B16" s="33" t="s">
        <v>121</v>
      </c>
      <c r="C16" s="59">
        <v>89</v>
      </c>
      <c r="E16" s="8" t="e">
        <f>VLOOKUP($A16,#REF!,1,0)</f>
        <v>#REF!</v>
      </c>
      <c r="F16" s="8" t="e">
        <f>VLOOKUP($A16,#REF!,1,0)</f>
        <v>#REF!</v>
      </c>
      <c r="G16" s="8" t="e">
        <f>VLOOKUP($A16,#REF!,1,0)</f>
        <v>#REF!</v>
      </c>
      <c r="H16" s="8" t="e">
        <f>VLOOKUP($A16,#REF!,1,0)</f>
        <v>#REF!</v>
      </c>
      <c r="I16" s="8" t="e">
        <f>VLOOKUP($A16,#REF!,1,0)</f>
        <v>#REF!</v>
      </c>
      <c r="K16" s="55" t="e">
        <f t="shared" si="0"/>
        <v>#REF!</v>
      </c>
      <c r="L16" s="55" t="e">
        <f t="shared" si="1"/>
        <v>#REF!</v>
      </c>
      <c r="M16" s="55" t="e">
        <f t="shared" si="2"/>
        <v>#REF!</v>
      </c>
      <c r="N16" s="55" t="e">
        <f t="shared" si="3"/>
        <v>#REF!</v>
      </c>
      <c r="O16" s="55" t="e">
        <f t="shared" si="4"/>
        <v>#REF!</v>
      </c>
      <c r="P16" s="55" t="e">
        <f t="shared" si="5"/>
        <v>#REF!</v>
      </c>
      <c r="Q16" s="55" t="e">
        <f t="shared" si="6"/>
        <v>#REF!</v>
      </c>
      <c r="R16" s="55">
        <v>10</v>
      </c>
      <c r="S16" s="11"/>
    </row>
    <row r="17" spans="1:19" ht="14.4" x14ac:dyDescent="0.3">
      <c r="A17" s="46">
        <v>81</v>
      </c>
      <c r="B17" s="34" t="s">
        <v>124</v>
      </c>
      <c r="C17" s="59">
        <v>92</v>
      </c>
      <c r="E17" s="8" t="e">
        <f>VLOOKUP($A17,#REF!,1,0)</f>
        <v>#REF!</v>
      </c>
      <c r="F17" s="8" t="e">
        <f>VLOOKUP($A17,#REF!,1,0)</f>
        <v>#REF!</v>
      </c>
      <c r="G17" s="8" t="e">
        <f>VLOOKUP($A17,#REF!,1,0)</f>
        <v>#REF!</v>
      </c>
      <c r="H17" s="8" t="e">
        <f>VLOOKUP($A17,#REF!,1,0)</f>
        <v>#REF!</v>
      </c>
      <c r="I17" s="8" t="e">
        <f>VLOOKUP($A17,#REF!,1,0)</f>
        <v>#REF!</v>
      </c>
      <c r="K17" s="55" t="e">
        <f t="shared" si="0"/>
        <v>#REF!</v>
      </c>
      <c r="L17" s="55" t="e">
        <f t="shared" si="1"/>
        <v>#REF!</v>
      </c>
      <c r="M17" s="55" t="e">
        <f t="shared" si="2"/>
        <v>#REF!</v>
      </c>
      <c r="N17" s="55" t="e">
        <f t="shared" si="3"/>
        <v>#REF!</v>
      </c>
      <c r="O17" s="55" t="e">
        <f t="shared" si="4"/>
        <v>#REF!</v>
      </c>
      <c r="P17" s="55" t="e">
        <f t="shared" si="5"/>
        <v>#REF!</v>
      </c>
      <c r="Q17" s="55" t="e">
        <f t="shared" si="6"/>
        <v>#REF!</v>
      </c>
      <c r="R17" s="55">
        <v>11</v>
      </c>
      <c r="S17" s="11"/>
    </row>
    <row r="18" spans="1:19" x14ac:dyDescent="0.3">
      <c r="A18" s="46">
        <v>82</v>
      </c>
      <c r="B18" s="33" t="s">
        <v>86</v>
      </c>
      <c r="C18" s="59">
        <v>93</v>
      </c>
      <c r="E18" s="8" t="e">
        <f>VLOOKUP($A18,#REF!,1,0)</f>
        <v>#REF!</v>
      </c>
      <c r="F18" s="8" t="e">
        <f>VLOOKUP($A18,#REF!,1,0)</f>
        <v>#REF!</v>
      </c>
      <c r="G18" s="8" t="e">
        <f>VLOOKUP($A18,#REF!,1,0)</f>
        <v>#REF!</v>
      </c>
      <c r="H18" s="8" t="e">
        <f>VLOOKUP($A18,#REF!,1,0)</f>
        <v>#REF!</v>
      </c>
      <c r="I18" s="8" t="e">
        <f>VLOOKUP($A18,#REF!,1,0)</f>
        <v>#REF!</v>
      </c>
      <c r="K18" s="55" t="e">
        <f t="shared" si="0"/>
        <v>#REF!</v>
      </c>
      <c r="L18" s="55" t="e">
        <f t="shared" si="1"/>
        <v>#REF!</v>
      </c>
      <c r="M18" s="55" t="e">
        <f t="shared" si="2"/>
        <v>#REF!</v>
      </c>
      <c r="N18" s="55" t="e">
        <f t="shared" si="3"/>
        <v>#REF!</v>
      </c>
      <c r="O18" s="55" t="e">
        <f t="shared" si="4"/>
        <v>#REF!</v>
      </c>
      <c r="P18" s="55" t="e">
        <f t="shared" si="5"/>
        <v>#REF!</v>
      </c>
      <c r="Q18" s="55" t="e">
        <f t="shared" si="6"/>
        <v>#REF!</v>
      </c>
      <c r="R18" s="55">
        <v>12</v>
      </c>
      <c r="S18" s="11"/>
    </row>
    <row r="19" spans="1:19" x14ac:dyDescent="0.3">
      <c r="A19" s="43">
        <v>83</v>
      </c>
      <c r="B19" s="35" t="s">
        <v>125</v>
      </c>
      <c r="C19" s="59">
        <v>94</v>
      </c>
      <c r="E19" s="8" t="e">
        <f>VLOOKUP($A19,#REF!,1,0)</f>
        <v>#REF!</v>
      </c>
      <c r="F19" s="8" t="e">
        <f>VLOOKUP($A19,#REF!,1,0)</f>
        <v>#REF!</v>
      </c>
      <c r="G19" s="8" t="e">
        <f>VLOOKUP($A19,#REF!,1,0)</f>
        <v>#REF!</v>
      </c>
      <c r="H19" s="8" t="e">
        <f>VLOOKUP($A19,#REF!,1,0)</f>
        <v>#REF!</v>
      </c>
      <c r="I19" s="8" t="e">
        <f>VLOOKUP($A19,#REF!,1,0)</f>
        <v>#REF!</v>
      </c>
      <c r="K19" s="55" t="e">
        <f t="shared" si="0"/>
        <v>#REF!</v>
      </c>
      <c r="L19" s="55" t="e">
        <f t="shared" si="1"/>
        <v>#REF!</v>
      </c>
      <c r="M19" s="55" t="e">
        <f t="shared" si="2"/>
        <v>#REF!</v>
      </c>
      <c r="N19" s="55" t="e">
        <f t="shared" si="3"/>
        <v>#REF!</v>
      </c>
      <c r="O19" s="55" t="e">
        <f t="shared" si="4"/>
        <v>#REF!</v>
      </c>
      <c r="P19" s="55" t="e">
        <f t="shared" si="5"/>
        <v>#REF!</v>
      </c>
      <c r="Q19" s="55" t="e">
        <f t="shared" si="6"/>
        <v>#REF!</v>
      </c>
      <c r="R19" s="55">
        <v>13</v>
      </c>
      <c r="S19" s="11"/>
    </row>
    <row r="20" spans="1:19" x14ac:dyDescent="0.3">
      <c r="A20" s="46">
        <v>84</v>
      </c>
      <c r="B20" t="s">
        <v>126</v>
      </c>
      <c r="C20" s="59">
        <v>95</v>
      </c>
      <c r="E20" s="8" t="e">
        <f>VLOOKUP($A20,#REF!,1,0)</f>
        <v>#REF!</v>
      </c>
      <c r="F20" s="8" t="e">
        <f>VLOOKUP($A20,#REF!,1,0)</f>
        <v>#REF!</v>
      </c>
      <c r="G20" s="8" t="e">
        <f>VLOOKUP($A20,#REF!,1,0)</f>
        <v>#REF!</v>
      </c>
      <c r="H20" s="8" t="e">
        <f>VLOOKUP($A20,#REF!,1,0)</f>
        <v>#REF!</v>
      </c>
      <c r="I20" s="8" t="e">
        <f>VLOOKUP($A20,#REF!,1,0)</f>
        <v>#REF!</v>
      </c>
      <c r="K20" s="55" t="e">
        <f t="shared" si="0"/>
        <v>#REF!</v>
      </c>
      <c r="L20" s="55" t="e">
        <f t="shared" si="1"/>
        <v>#REF!</v>
      </c>
      <c r="M20" s="55" t="e">
        <f t="shared" si="2"/>
        <v>#REF!</v>
      </c>
      <c r="N20" s="55" t="e">
        <f t="shared" si="3"/>
        <v>#REF!</v>
      </c>
      <c r="O20" s="55" t="e">
        <f t="shared" si="4"/>
        <v>#REF!</v>
      </c>
      <c r="P20" s="55" t="e">
        <f t="shared" si="5"/>
        <v>#REF!</v>
      </c>
      <c r="Q20" s="55" t="e">
        <f t="shared" si="6"/>
        <v>#REF!</v>
      </c>
      <c r="R20" s="55">
        <v>14</v>
      </c>
      <c r="S20" s="11"/>
    </row>
    <row r="21" spans="1:19" ht="14.4" x14ac:dyDescent="0.3">
      <c r="A21" s="46">
        <v>84</v>
      </c>
      <c r="B21" s="34" t="s">
        <v>128</v>
      </c>
      <c r="C21" s="59">
        <v>97</v>
      </c>
      <c r="E21" s="8" t="e">
        <f>VLOOKUP($A21,#REF!,1,0)</f>
        <v>#REF!</v>
      </c>
      <c r="F21" s="8" t="e">
        <f>VLOOKUP($A21,#REF!,1,0)</f>
        <v>#REF!</v>
      </c>
      <c r="G21" s="8" t="e">
        <f>VLOOKUP($A21,#REF!,1,0)</f>
        <v>#REF!</v>
      </c>
      <c r="H21" s="8" t="e">
        <f>VLOOKUP($A21,#REF!,1,0)</f>
        <v>#REF!</v>
      </c>
      <c r="I21" s="8" t="e">
        <f>VLOOKUP($A21,#REF!,1,0)</f>
        <v>#REF!</v>
      </c>
      <c r="K21" s="55" t="e">
        <f t="shared" si="0"/>
        <v>#REF!</v>
      </c>
      <c r="L21" s="55" t="e">
        <f t="shared" si="1"/>
        <v>#REF!</v>
      </c>
      <c r="M21" s="55" t="e">
        <f t="shared" si="2"/>
        <v>#REF!</v>
      </c>
      <c r="N21" s="55" t="e">
        <f t="shared" si="3"/>
        <v>#REF!</v>
      </c>
      <c r="O21" s="55" t="e">
        <f t="shared" si="4"/>
        <v>#REF!</v>
      </c>
      <c r="P21" s="55" t="e">
        <f t="shared" si="5"/>
        <v>#REF!</v>
      </c>
      <c r="Q21" s="55" t="e">
        <f t="shared" si="6"/>
        <v>#REF!</v>
      </c>
      <c r="R21" s="55">
        <v>15</v>
      </c>
      <c r="S21" s="11"/>
    </row>
    <row r="22" spans="1:19" ht="14.4" x14ac:dyDescent="0.3">
      <c r="A22" s="43">
        <v>85</v>
      </c>
      <c r="B22" s="36" t="s">
        <v>127</v>
      </c>
      <c r="C22" s="59">
        <v>96</v>
      </c>
      <c r="E22" s="8" t="e">
        <f>VLOOKUP($A22,#REF!,1,0)</f>
        <v>#REF!</v>
      </c>
      <c r="F22" s="8" t="e">
        <f>VLOOKUP($A22,#REF!,1,0)</f>
        <v>#REF!</v>
      </c>
      <c r="G22" s="8" t="e">
        <f>VLOOKUP($A22,#REF!,1,0)</f>
        <v>#REF!</v>
      </c>
      <c r="H22" s="8" t="e">
        <f>VLOOKUP($A22,#REF!,1,0)</f>
        <v>#REF!</v>
      </c>
      <c r="I22" s="8" t="e">
        <f>VLOOKUP($A22,#REF!,1,0)</f>
        <v>#REF!</v>
      </c>
      <c r="K22" s="55" t="e">
        <f t="shared" si="0"/>
        <v>#REF!</v>
      </c>
      <c r="L22" s="55" t="e">
        <f t="shared" si="1"/>
        <v>#REF!</v>
      </c>
      <c r="M22" s="55" t="e">
        <f t="shared" si="2"/>
        <v>#REF!</v>
      </c>
      <c r="N22" s="55" t="e">
        <f t="shared" si="3"/>
        <v>#REF!</v>
      </c>
      <c r="O22" s="55" t="e">
        <f t="shared" si="4"/>
        <v>#REF!</v>
      </c>
      <c r="P22" s="55" t="e">
        <f t="shared" si="5"/>
        <v>#REF!</v>
      </c>
      <c r="Q22" s="55" t="e">
        <f t="shared" si="6"/>
        <v>#REF!</v>
      </c>
      <c r="R22" s="55">
        <v>16</v>
      </c>
      <c r="S22" s="12"/>
    </row>
    <row r="23" spans="1:19" x14ac:dyDescent="0.3">
      <c r="A23" s="43">
        <v>85</v>
      </c>
      <c r="B23" s="32" t="s">
        <v>129</v>
      </c>
      <c r="C23" s="59">
        <v>98</v>
      </c>
      <c r="E23" s="8" t="e">
        <f>VLOOKUP($A23,#REF!,1,0)</f>
        <v>#REF!</v>
      </c>
      <c r="F23" s="8" t="e">
        <f>VLOOKUP($A23,#REF!,1,0)</f>
        <v>#REF!</v>
      </c>
      <c r="G23" s="8" t="e">
        <f>VLOOKUP($A23,#REF!,1,0)</f>
        <v>#REF!</v>
      </c>
      <c r="H23" s="8" t="e">
        <f>VLOOKUP($A23,#REF!,1,0)</f>
        <v>#REF!</v>
      </c>
      <c r="I23" s="8" t="e">
        <f>VLOOKUP($A23,#REF!,1,0)</f>
        <v>#REF!</v>
      </c>
      <c r="K23" s="55" t="e">
        <f t="shared" si="0"/>
        <v>#REF!</v>
      </c>
      <c r="L23" s="55" t="e">
        <f t="shared" si="1"/>
        <v>#REF!</v>
      </c>
      <c r="M23" s="55" t="e">
        <f t="shared" si="2"/>
        <v>#REF!</v>
      </c>
      <c r="N23" s="55" t="e">
        <f t="shared" si="3"/>
        <v>#REF!</v>
      </c>
      <c r="O23" s="55" t="e">
        <f t="shared" si="4"/>
        <v>#REF!</v>
      </c>
      <c r="P23" s="55" t="e">
        <f t="shared" si="5"/>
        <v>#REF!</v>
      </c>
      <c r="Q23" s="55" t="e">
        <f t="shared" si="6"/>
        <v>#REF!</v>
      </c>
      <c r="R23" s="55">
        <v>17</v>
      </c>
      <c r="S23" s="11"/>
    </row>
    <row r="24" spans="1:19" ht="14.4" x14ac:dyDescent="0.3">
      <c r="A24" s="43">
        <v>86</v>
      </c>
      <c r="B24" s="36" t="s">
        <v>130</v>
      </c>
      <c r="C24" s="59">
        <v>99</v>
      </c>
      <c r="E24" s="8" t="e">
        <f>VLOOKUP($A24,#REF!,1,0)</f>
        <v>#REF!</v>
      </c>
      <c r="F24" s="8" t="e">
        <f>VLOOKUP($A24,#REF!,1,0)</f>
        <v>#REF!</v>
      </c>
      <c r="G24" s="8" t="e">
        <f>VLOOKUP($A24,#REF!,1,0)</f>
        <v>#REF!</v>
      </c>
      <c r="H24" s="8" t="e">
        <f>VLOOKUP($A24,#REF!,1,0)</f>
        <v>#REF!</v>
      </c>
      <c r="I24" s="8" t="e">
        <f>VLOOKUP($A24,#REF!,1,0)</f>
        <v>#REF!</v>
      </c>
      <c r="K24" s="55" t="e">
        <f t="shared" si="0"/>
        <v>#REF!</v>
      </c>
      <c r="L24" s="55" t="e">
        <f t="shared" si="1"/>
        <v>#REF!</v>
      </c>
      <c r="M24" s="55" t="e">
        <f t="shared" si="2"/>
        <v>#REF!</v>
      </c>
      <c r="N24" s="55" t="e">
        <f t="shared" si="3"/>
        <v>#REF!</v>
      </c>
      <c r="O24" s="55" t="e">
        <f t="shared" si="4"/>
        <v>#REF!</v>
      </c>
      <c r="P24" s="55" t="e">
        <f t="shared" si="5"/>
        <v>#REF!</v>
      </c>
      <c r="Q24" s="55" t="e">
        <f t="shared" si="6"/>
        <v>#REF!</v>
      </c>
      <c r="R24" s="55">
        <v>18</v>
      </c>
      <c r="S24" s="11"/>
    </row>
    <row r="25" spans="1:19" ht="14.4" x14ac:dyDescent="0.3">
      <c r="A25" s="43">
        <v>87</v>
      </c>
      <c r="B25" s="34" t="s">
        <v>131</v>
      </c>
      <c r="C25" s="59">
        <v>100</v>
      </c>
      <c r="E25" s="8" t="e">
        <f>VLOOKUP($A25,#REF!,1,0)</f>
        <v>#REF!</v>
      </c>
      <c r="F25" s="8" t="e">
        <f>VLOOKUP($A25,#REF!,1,0)</f>
        <v>#REF!</v>
      </c>
      <c r="G25" s="8" t="e">
        <f>VLOOKUP($A25,#REF!,1,0)</f>
        <v>#REF!</v>
      </c>
      <c r="H25" s="8" t="e">
        <f>VLOOKUP($A25,#REF!,1,0)</f>
        <v>#REF!</v>
      </c>
      <c r="I25" s="8" t="e">
        <f>VLOOKUP($A25,#REF!,1,0)</f>
        <v>#REF!</v>
      </c>
      <c r="K25" s="55" t="e">
        <f t="shared" si="0"/>
        <v>#REF!</v>
      </c>
      <c r="L25" s="55" t="e">
        <f t="shared" si="1"/>
        <v>#REF!</v>
      </c>
      <c r="M25" s="55" t="e">
        <f t="shared" si="2"/>
        <v>#REF!</v>
      </c>
      <c r="N25" s="55" t="e">
        <f t="shared" si="3"/>
        <v>#REF!</v>
      </c>
      <c r="O25" s="55" t="e">
        <f t="shared" si="4"/>
        <v>#REF!</v>
      </c>
      <c r="P25" s="55" t="e">
        <f t="shared" si="5"/>
        <v>#REF!</v>
      </c>
      <c r="Q25" s="55" t="e">
        <f t="shared" si="6"/>
        <v>#REF!</v>
      </c>
      <c r="R25" s="55">
        <v>19</v>
      </c>
      <c r="S25" s="11"/>
    </row>
    <row r="26" spans="1:19" ht="14.4" x14ac:dyDescent="0.3">
      <c r="A26" s="43">
        <v>88</v>
      </c>
      <c r="B26" s="34" t="s">
        <v>132</v>
      </c>
      <c r="C26" s="59">
        <v>101</v>
      </c>
      <c r="E26" s="8" t="e">
        <f>VLOOKUP($A26,#REF!,1,0)</f>
        <v>#REF!</v>
      </c>
      <c r="F26" s="8" t="e">
        <f>VLOOKUP($A26,#REF!,1,0)</f>
        <v>#REF!</v>
      </c>
      <c r="G26" s="8" t="e">
        <f>VLOOKUP($A26,#REF!,1,0)</f>
        <v>#REF!</v>
      </c>
      <c r="H26" s="8" t="e">
        <f>VLOOKUP($A26,#REF!,1,0)</f>
        <v>#REF!</v>
      </c>
      <c r="I26" s="8" t="e">
        <f>VLOOKUP($A26,#REF!,1,0)</f>
        <v>#REF!</v>
      </c>
      <c r="K26" s="55" t="e">
        <f t="shared" si="0"/>
        <v>#REF!</v>
      </c>
      <c r="L26" s="55" t="e">
        <f t="shared" si="1"/>
        <v>#REF!</v>
      </c>
      <c r="M26" s="55" t="e">
        <f t="shared" si="2"/>
        <v>#REF!</v>
      </c>
      <c r="N26" s="55" t="e">
        <f t="shared" si="3"/>
        <v>#REF!</v>
      </c>
      <c r="O26" s="55" t="e">
        <f t="shared" si="4"/>
        <v>#REF!</v>
      </c>
      <c r="P26" s="55" t="e">
        <f t="shared" si="5"/>
        <v>#REF!</v>
      </c>
      <c r="Q26" s="55" t="e">
        <f t="shared" si="6"/>
        <v>#REF!</v>
      </c>
      <c r="R26" s="55">
        <v>20</v>
      </c>
      <c r="S26" s="11"/>
    </row>
    <row r="27" spans="1:19" x14ac:dyDescent="0.3">
      <c r="A27" s="43">
        <v>89</v>
      </c>
      <c r="B27" s="33" t="s">
        <v>199</v>
      </c>
      <c r="C27" s="59">
        <v>102</v>
      </c>
      <c r="E27" s="8" t="e">
        <f>VLOOKUP($A27,#REF!,1,0)</f>
        <v>#REF!</v>
      </c>
      <c r="F27" s="8" t="e">
        <f>VLOOKUP($A27,#REF!,1,0)</f>
        <v>#REF!</v>
      </c>
      <c r="G27" s="8" t="e">
        <f>VLOOKUP($A27,#REF!,1,0)</f>
        <v>#REF!</v>
      </c>
      <c r="H27" s="8" t="e">
        <f>VLOOKUP($A27,#REF!,1,0)</f>
        <v>#REF!</v>
      </c>
      <c r="I27" s="8" t="e">
        <f>VLOOKUP($A27,#REF!,1,0)</f>
        <v>#REF!</v>
      </c>
      <c r="K27" s="55" t="e">
        <f t="shared" si="0"/>
        <v>#REF!</v>
      </c>
      <c r="L27" s="55" t="e">
        <f t="shared" si="1"/>
        <v>#REF!</v>
      </c>
      <c r="M27" s="55" t="e">
        <f t="shared" si="2"/>
        <v>#REF!</v>
      </c>
      <c r="N27" s="55" t="e">
        <f t="shared" si="3"/>
        <v>#REF!</v>
      </c>
      <c r="O27" s="55" t="e">
        <f t="shared" si="4"/>
        <v>#REF!</v>
      </c>
      <c r="P27" s="55" t="e">
        <f t="shared" si="5"/>
        <v>#REF!</v>
      </c>
      <c r="Q27" s="55" t="e">
        <f t="shared" si="6"/>
        <v>#REF!</v>
      </c>
      <c r="R27" s="55">
        <v>21</v>
      </c>
      <c r="S27" s="11"/>
    </row>
    <row r="28" spans="1:19" x14ac:dyDescent="0.3">
      <c r="A28" s="43">
        <v>90</v>
      </c>
      <c r="B28" s="29" t="s">
        <v>133</v>
      </c>
      <c r="C28" s="59">
        <v>103</v>
      </c>
      <c r="E28" s="8" t="e">
        <f>VLOOKUP($A28,#REF!,1,0)</f>
        <v>#REF!</v>
      </c>
      <c r="F28" s="8" t="e">
        <f>VLOOKUP($A28,#REF!,1,0)</f>
        <v>#REF!</v>
      </c>
      <c r="G28" s="8" t="e">
        <f>VLOOKUP($A28,#REF!,1,0)</f>
        <v>#REF!</v>
      </c>
      <c r="H28" s="8" t="e">
        <f>VLOOKUP($A28,#REF!,1,0)</f>
        <v>#REF!</v>
      </c>
      <c r="I28" s="8" t="e">
        <f>VLOOKUP($A28,#REF!,1,0)</f>
        <v>#REF!</v>
      </c>
      <c r="K28" s="55" t="e">
        <f t="shared" si="0"/>
        <v>#REF!</v>
      </c>
      <c r="L28" s="55" t="e">
        <f t="shared" si="1"/>
        <v>#REF!</v>
      </c>
      <c r="M28" s="55" t="e">
        <f t="shared" si="2"/>
        <v>#REF!</v>
      </c>
      <c r="N28" s="55" t="e">
        <f t="shared" si="3"/>
        <v>#REF!</v>
      </c>
      <c r="O28" s="55" t="e">
        <f t="shared" si="4"/>
        <v>#REF!</v>
      </c>
      <c r="P28" s="55" t="e">
        <f t="shared" si="5"/>
        <v>#REF!</v>
      </c>
      <c r="Q28" s="55" t="e">
        <f t="shared" si="6"/>
        <v>#REF!</v>
      </c>
      <c r="R28" s="55">
        <v>22</v>
      </c>
      <c r="S28" s="11"/>
    </row>
    <row r="29" spans="1:19" x14ac:dyDescent="0.3">
      <c r="A29" s="43">
        <v>91</v>
      </c>
      <c r="B29" s="32" t="s">
        <v>107</v>
      </c>
      <c r="C29" s="59">
        <v>104</v>
      </c>
      <c r="E29" s="8" t="e">
        <f>VLOOKUP($A29,#REF!,1,0)</f>
        <v>#REF!</v>
      </c>
      <c r="F29" s="8" t="e">
        <f>VLOOKUP($A29,#REF!,1,0)</f>
        <v>#REF!</v>
      </c>
      <c r="G29" s="8" t="e">
        <f>VLOOKUP($A29,#REF!,1,0)</f>
        <v>#REF!</v>
      </c>
      <c r="H29" s="8" t="e">
        <f>VLOOKUP($A29,#REF!,1,0)</f>
        <v>#REF!</v>
      </c>
      <c r="I29" s="8" t="e">
        <f>VLOOKUP($A29,#REF!,1,0)</f>
        <v>#REF!</v>
      </c>
      <c r="K29" s="55" t="e">
        <f t="shared" si="0"/>
        <v>#REF!</v>
      </c>
      <c r="L29" s="55" t="e">
        <f t="shared" si="1"/>
        <v>#REF!</v>
      </c>
      <c r="M29" s="55" t="e">
        <f t="shared" si="2"/>
        <v>#REF!</v>
      </c>
      <c r="N29" s="55" t="e">
        <f t="shared" si="3"/>
        <v>#REF!</v>
      </c>
      <c r="O29" s="55" t="e">
        <f t="shared" si="4"/>
        <v>#REF!</v>
      </c>
      <c r="P29" s="55" t="e">
        <f t="shared" si="5"/>
        <v>#REF!</v>
      </c>
      <c r="Q29" s="55" t="e">
        <f t="shared" si="6"/>
        <v>#REF!</v>
      </c>
      <c r="R29" s="55">
        <v>23</v>
      </c>
      <c r="S29" s="11"/>
    </row>
    <row r="30" spans="1:19" x14ac:dyDescent="0.3">
      <c r="A30" s="43">
        <v>93</v>
      </c>
      <c r="B30" s="25" t="s">
        <v>135</v>
      </c>
      <c r="C30" s="59">
        <v>106</v>
      </c>
      <c r="E30" s="8" t="e">
        <f>VLOOKUP($A30,#REF!,1,0)</f>
        <v>#REF!</v>
      </c>
      <c r="F30" s="8" t="e">
        <f>VLOOKUP($A30,#REF!,1,0)</f>
        <v>#REF!</v>
      </c>
      <c r="G30" s="8" t="e">
        <f>VLOOKUP($A30,#REF!,1,0)</f>
        <v>#REF!</v>
      </c>
      <c r="H30" s="8" t="e">
        <f>VLOOKUP($A30,#REF!,1,0)</f>
        <v>#REF!</v>
      </c>
      <c r="I30" s="8" t="e">
        <f>VLOOKUP($A30,#REF!,1,0)</f>
        <v>#REF!</v>
      </c>
      <c r="K30" s="55" t="e">
        <f t="shared" si="0"/>
        <v>#REF!</v>
      </c>
      <c r="L30" s="55" t="e">
        <f t="shared" si="1"/>
        <v>#REF!</v>
      </c>
      <c r="M30" s="55" t="e">
        <f t="shared" si="2"/>
        <v>#REF!</v>
      </c>
      <c r="N30" s="55" t="e">
        <f t="shared" si="3"/>
        <v>#REF!</v>
      </c>
      <c r="O30" s="55" t="e">
        <f t="shared" si="4"/>
        <v>#REF!</v>
      </c>
      <c r="P30" s="55" t="e">
        <f t="shared" si="5"/>
        <v>#REF!</v>
      </c>
      <c r="Q30" s="55" t="e">
        <f t="shared" si="6"/>
        <v>#REF!</v>
      </c>
      <c r="R30" s="55">
        <v>24</v>
      </c>
      <c r="S30" s="11"/>
    </row>
    <row r="31" spans="1:19" x14ac:dyDescent="0.3">
      <c r="A31" s="43">
        <v>94</v>
      </c>
      <c r="B31" s="29" t="s">
        <v>136</v>
      </c>
      <c r="C31" s="59">
        <v>107</v>
      </c>
      <c r="E31" s="8" t="e">
        <f>VLOOKUP($A31,#REF!,1,0)</f>
        <v>#REF!</v>
      </c>
      <c r="F31" s="8" t="e">
        <f>VLOOKUP($A31,#REF!,1,0)</f>
        <v>#REF!</v>
      </c>
      <c r="G31" s="8" t="e">
        <f>VLOOKUP($A31,#REF!,1,0)</f>
        <v>#REF!</v>
      </c>
      <c r="H31" s="8" t="e">
        <f>VLOOKUP($A31,#REF!,1,0)</f>
        <v>#REF!</v>
      </c>
      <c r="I31" s="8" t="e">
        <f>VLOOKUP($A31,#REF!,1,0)</f>
        <v>#REF!</v>
      </c>
      <c r="K31" s="55" t="e">
        <f t="shared" si="0"/>
        <v>#REF!</v>
      </c>
      <c r="L31" s="55" t="e">
        <f t="shared" si="1"/>
        <v>#REF!</v>
      </c>
      <c r="M31" s="55" t="e">
        <f t="shared" si="2"/>
        <v>#REF!</v>
      </c>
      <c r="N31" s="55" t="e">
        <f t="shared" si="3"/>
        <v>#REF!</v>
      </c>
      <c r="O31" s="55" t="e">
        <f t="shared" si="4"/>
        <v>#REF!</v>
      </c>
      <c r="P31" s="55" t="e">
        <f t="shared" si="5"/>
        <v>#REF!</v>
      </c>
      <c r="Q31" s="55" t="e">
        <f t="shared" si="6"/>
        <v>#REF!</v>
      </c>
      <c r="R31" s="55">
        <v>25</v>
      </c>
      <c r="S31" s="11"/>
    </row>
    <row r="32" spans="1:19" x14ac:dyDescent="0.3">
      <c r="A32" s="47">
        <v>95</v>
      </c>
      <c r="B32" s="33" t="s">
        <v>137</v>
      </c>
      <c r="C32" s="59">
        <v>108</v>
      </c>
      <c r="E32" s="8" t="e">
        <f>VLOOKUP($A32,#REF!,1,0)</f>
        <v>#REF!</v>
      </c>
      <c r="F32" s="8" t="e">
        <f>VLOOKUP($A32,#REF!,1,0)</f>
        <v>#REF!</v>
      </c>
      <c r="G32" s="8" t="e">
        <f>VLOOKUP($A32,#REF!,1,0)</f>
        <v>#REF!</v>
      </c>
      <c r="H32" s="8" t="e">
        <f>VLOOKUP($A32,#REF!,1,0)</f>
        <v>#REF!</v>
      </c>
      <c r="I32" s="8" t="e">
        <f>VLOOKUP($A32,#REF!,1,0)</f>
        <v>#REF!</v>
      </c>
      <c r="K32" s="55" t="e">
        <f t="shared" si="0"/>
        <v>#REF!</v>
      </c>
      <c r="L32" s="55" t="e">
        <f t="shared" si="1"/>
        <v>#REF!</v>
      </c>
      <c r="M32" s="55" t="e">
        <f t="shared" si="2"/>
        <v>#REF!</v>
      </c>
      <c r="N32" s="55" t="e">
        <f t="shared" si="3"/>
        <v>#REF!</v>
      </c>
      <c r="O32" s="55" t="e">
        <f t="shared" si="4"/>
        <v>#REF!</v>
      </c>
      <c r="P32" s="55" t="e">
        <f t="shared" si="5"/>
        <v>#REF!</v>
      </c>
      <c r="Q32" s="55" t="e">
        <f t="shared" si="6"/>
        <v>#REF!</v>
      </c>
      <c r="R32" s="55">
        <v>26</v>
      </c>
    </row>
    <row r="33" spans="1:18" x14ac:dyDescent="0.3">
      <c r="A33" s="47">
        <v>96</v>
      </c>
      <c r="B33" s="33" t="s">
        <v>138</v>
      </c>
      <c r="C33" s="59">
        <v>109</v>
      </c>
      <c r="E33" s="8" t="e">
        <f>VLOOKUP($A33,#REF!,1,0)</f>
        <v>#REF!</v>
      </c>
      <c r="F33" s="8" t="e">
        <f>VLOOKUP($A33,#REF!,1,0)</f>
        <v>#REF!</v>
      </c>
      <c r="G33" s="8" t="e">
        <f>VLOOKUP($A33,#REF!,1,0)</f>
        <v>#REF!</v>
      </c>
      <c r="H33" s="8" t="e">
        <f>VLOOKUP($A33,#REF!,1,0)</f>
        <v>#REF!</v>
      </c>
      <c r="I33" s="8" t="e">
        <f>VLOOKUP($A33,#REF!,1,0)</f>
        <v>#REF!</v>
      </c>
      <c r="K33" s="55" t="e">
        <f t="shared" si="0"/>
        <v>#REF!</v>
      </c>
      <c r="L33" s="55" t="e">
        <f t="shared" si="1"/>
        <v>#REF!</v>
      </c>
      <c r="M33" s="55" t="e">
        <f t="shared" si="2"/>
        <v>#REF!</v>
      </c>
      <c r="N33" s="55" t="e">
        <f t="shared" si="3"/>
        <v>#REF!</v>
      </c>
      <c r="O33" s="55" t="e">
        <f t="shared" si="4"/>
        <v>#REF!</v>
      </c>
      <c r="P33" s="55" t="e">
        <f t="shared" si="5"/>
        <v>#REF!</v>
      </c>
      <c r="Q33" s="55" t="e">
        <f t="shared" si="6"/>
        <v>#REF!</v>
      </c>
      <c r="R33" s="55">
        <v>27</v>
      </c>
    </row>
    <row r="34" spans="1:18" x14ac:dyDescent="0.3">
      <c r="A34" s="47">
        <v>97</v>
      </c>
      <c r="B34" s="33" t="s">
        <v>139</v>
      </c>
      <c r="C34" s="59">
        <v>110</v>
      </c>
      <c r="E34" s="8" t="e">
        <f>VLOOKUP($A34,#REF!,1,0)</f>
        <v>#REF!</v>
      </c>
      <c r="F34" s="8" t="e">
        <f>VLOOKUP($A34,#REF!,1,0)</f>
        <v>#REF!</v>
      </c>
      <c r="G34" s="8" t="e">
        <f>VLOOKUP($A34,#REF!,1,0)</f>
        <v>#REF!</v>
      </c>
      <c r="H34" s="8" t="e">
        <f>VLOOKUP($A34,#REF!,1,0)</f>
        <v>#REF!</v>
      </c>
      <c r="I34" s="8" t="e">
        <f>VLOOKUP($A34,#REF!,1,0)</f>
        <v>#REF!</v>
      </c>
      <c r="K34" s="55" t="e">
        <f t="shared" si="0"/>
        <v>#REF!</v>
      </c>
      <c r="L34" s="55" t="e">
        <f t="shared" si="1"/>
        <v>#REF!</v>
      </c>
      <c r="M34" s="55" t="e">
        <f t="shared" si="2"/>
        <v>#REF!</v>
      </c>
      <c r="N34" s="55" t="e">
        <f t="shared" si="3"/>
        <v>#REF!</v>
      </c>
      <c r="O34" s="55" t="e">
        <f t="shared" si="4"/>
        <v>#REF!</v>
      </c>
      <c r="P34" s="55" t="e">
        <f t="shared" si="5"/>
        <v>#REF!</v>
      </c>
      <c r="Q34" s="55" t="e">
        <f t="shared" si="6"/>
        <v>#REF!</v>
      </c>
      <c r="R34" s="55">
        <v>28</v>
      </c>
    </row>
    <row r="35" spans="1:18" x14ac:dyDescent="0.3">
      <c r="A35" s="47">
        <v>98</v>
      </c>
      <c r="B35" s="33" t="s">
        <v>140</v>
      </c>
      <c r="C35" s="59">
        <v>111</v>
      </c>
      <c r="E35" s="8" t="e">
        <f>VLOOKUP($A35,#REF!,1,0)</f>
        <v>#REF!</v>
      </c>
      <c r="F35" s="8" t="e">
        <f>VLOOKUP($A35,#REF!,1,0)</f>
        <v>#REF!</v>
      </c>
      <c r="G35" s="8" t="e">
        <f>VLOOKUP($A35,#REF!,1,0)</f>
        <v>#REF!</v>
      </c>
      <c r="H35" s="8" t="e">
        <f>VLOOKUP($A35,#REF!,1,0)</f>
        <v>#REF!</v>
      </c>
      <c r="I35" s="8" t="e">
        <f>VLOOKUP($A35,#REF!,1,0)</f>
        <v>#REF!</v>
      </c>
      <c r="K35" s="55" t="e">
        <f t="shared" si="0"/>
        <v>#REF!</v>
      </c>
      <c r="L35" s="55" t="e">
        <f t="shared" si="1"/>
        <v>#REF!</v>
      </c>
      <c r="M35" s="55" t="e">
        <f t="shared" si="2"/>
        <v>#REF!</v>
      </c>
      <c r="N35" s="55" t="e">
        <f t="shared" si="3"/>
        <v>#REF!</v>
      </c>
      <c r="O35" s="55" t="e">
        <f t="shared" si="4"/>
        <v>#REF!</v>
      </c>
      <c r="P35" s="55" t="e">
        <f t="shared" si="5"/>
        <v>#REF!</v>
      </c>
      <c r="Q35" s="55" t="e">
        <f t="shared" si="6"/>
        <v>#REF!</v>
      </c>
      <c r="R35" s="55">
        <v>29</v>
      </c>
    </row>
    <row r="36" spans="1:18" x14ac:dyDescent="0.3">
      <c r="A36" s="48">
        <v>99</v>
      </c>
      <c r="B36" s="33" t="s">
        <v>141</v>
      </c>
      <c r="C36" s="59">
        <v>112</v>
      </c>
      <c r="E36" s="8" t="e">
        <f>VLOOKUP($A36,#REF!,1,0)</f>
        <v>#REF!</v>
      </c>
      <c r="F36" s="8" t="e">
        <f>VLOOKUP($A36,#REF!,1,0)</f>
        <v>#REF!</v>
      </c>
      <c r="G36" s="8" t="e">
        <f>VLOOKUP($A36,#REF!,1,0)</f>
        <v>#REF!</v>
      </c>
      <c r="H36" s="8" t="e">
        <f>VLOOKUP($A36,#REF!,1,0)</f>
        <v>#REF!</v>
      </c>
      <c r="I36" s="8" t="e">
        <f>VLOOKUP($A36,#REF!,1,0)</f>
        <v>#REF!</v>
      </c>
      <c r="K36" s="55" t="e">
        <f t="shared" si="0"/>
        <v>#REF!</v>
      </c>
      <c r="L36" s="55" t="e">
        <f t="shared" si="1"/>
        <v>#REF!</v>
      </c>
      <c r="M36" s="55" t="e">
        <f t="shared" si="2"/>
        <v>#REF!</v>
      </c>
      <c r="N36" s="55" t="e">
        <f t="shared" si="3"/>
        <v>#REF!</v>
      </c>
      <c r="O36" s="55" t="e">
        <f t="shared" si="4"/>
        <v>#REF!</v>
      </c>
      <c r="P36" s="55" t="e">
        <f t="shared" si="5"/>
        <v>#REF!</v>
      </c>
      <c r="Q36" s="55" t="e">
        <f t="shared" si="6"/>
        <v>#REF!</v>
      </c>
      <c r="R36" s="55">
        <v>30</v>
      </c>
    </row>
    <row r="37" spans="1:18" x14ac:dyDescent="0.3">
      <c r="A37" s="49">
        <v>100</v>
      </c>
      <c r="B37" s="15" t="s">
        <v>142</v>
      </c>
      <c r="C37" s="59">
        <v>113</v>
      </c>
      <c r="E37" s="8" t="e">
        <f>VLOOKUP($A37,#REF!,1,0)</f>
        <v>#REF!</v>
      </c>
      <c r="F37" s="8" t="e">
        <f>VLOOKUP($A37,#REF!,1,0)</f>
        <v>#REF!</v>
      </c>
      <c r="G37" s="8" t="e">
        <f>VLOOKUP($A37,#REF!,1,0)</f>
        <v>#REF!</v>
      </c>
      <c r="H37" s="8" t="e">
        <f>VLOOKUP($A37,#REF!,1,0)</f>
        <v>#REF!</v>
      </c>
      <c r="I37" s="8" t="e">
        <f>VLOOKUP($A37,#REF!,1,0)</f>
        <v>#REF!</v>
      </c>
      <c r="K37" s="55" t="e">
        <f t="shared" si="0"/>
        <v>#REF!</v>
      </c>
      <c r="L37" s="55" t="e">
        <f t="shared" si="1"/>
        <v>#REF!</v>
      </c>
      <c r="M37" s="55" t="e">
        <f t="shared" si="2"/>
        <v>#REF!</v>
      </c>
      <c r="N37" s="55" t="e">
        <f t="shared" si="3"/>
        <v>#REF!</v>
      </c>
      <c r="O37" s="55" t="e">
        <f t="shared" si="4"/>
        <v>#REF!</v>
      </c>
      <c r="P37" s="55" t="e">
        <f t="shared" si="5"/>
        <v>#REF!</v>
      </c>
      <c r="Q37" s="55" t="e">
        <f t="shared" si="6"/>
        <v>#REF!</v>
      </c>
      <c r="R37" s="55">
        <v>31</v>
      </c>
    </row>
    <row r="38" spans="1:18" x14ac:dyDescent="0.3">
      <c r="A38" s="49">
        <v>101</v>
      </c>
      <c r="B38" s="6" t="s">
        <v>143</v>
      </c>
      <c r="C38" s="59">
        <v>114</v>
      </c>
      <c r="E38" s="8" t="e">
        <f>VLOOKUP($A38,#REF!,1,0)</f>
        <v>#REF!</v>
      </c>
      <c r="F38" s="8" t="e">
        <f>VLOOKUP($A38,#REF!,1,0)</f>
        <v>#REF!</v>
      </c>
      <c r="G38" s="8" t="e">
        <f>VLOOKUP($A38,#REF!,1,0)</f>
        <v>#REF!</v>
      </c>
      <c r="H38" s="8" t="e">
        <f>VLOOKUP($A38,#REF!,1,0)</f>
        <v>#REF!</v>
      </c>
      <c r="I38" s="8" t="e">
        <f>VLOOKUP($A38,#REF!,1,0)</f>
        <v>#REF!</v>
      </c>
      <c r="K38" s="55" t="e">
        <f t="shared" si="0"/>
        <v>#REF!</v>
      </c>
      <c r="L38" s="55" t="e">
        <f t="shared" si="1"/>
        <v>#REF!</v>
      </c>
      <c r="M38" s="55" t="e">
        <f t="shared" si="2"/>
        <v>#REF!</v>
      </c>
      <c r="N38" s="55" t="e">
        <f t="shared" si="3"/>
        <v>#REF!</v>
      </c>
      <c r="O38" s="55" t="e">
        <f t="shared" si="4"/>
        <v>#REF!</v>
      </c>
      <c r="P38" s="55" t="e">
        <f t="shared" si="5"/>
        <v>#REF!</v>
      </c>
      <c r="Q38" s="55" t="e">
        <f t="shared" si="6"/>
        <v>#REF!</v>
      </c>
      <c r="R38" s="55">
        <v>32</v>
      </c>
    </row>
    <row r="39" spans="1:18" ht="14.4" x14ac:dyDescent="0.3">
      <c r="A39" s="49">
        <v>102</v>
      </c>
      <c r="B39" s="37" t="s">
        <v>144</v>
      </c>
      <c r="C39" s="59">
        <v>115</v>
      </c>
      <c r="E39" s="8" t="e">
        <f>VLOOKUP($A39,#REF!,1,0)</f>
        <v>#REF!</v>
      </c>
      <c r="F39" s="8" t="e">
        <f>VLOOKUP($A39,#REF!,1,0)</f>
        <v>#REF!</v>
      </c>
      <c r="G39" s="8" t="e">
        <f>VLOOKUP($A39,#REF!,1,0)</f>
        <v>#REF!</v>
      </c>
      <c r="H39" s="8" t="e">
        <f>VLOOKUP($A39,#REF!,1,0)</f>
        <v>#REF!</v>
      </c>
      <c r="I39" s="8" t="e">
        <f>VLOOKUP($A39,#REF!,1,0)</f>
        <v>#REF!</v>
      </c>
      <c r="K39" s="55" t="e">
        <f t="shared" ref="K39:K70" si="7">IF(ISNA(E39),"",IF(E39=0,"",1))</f>
        <v>#REF!</v>
      </c>
      <c r="L39" s="55" t="e">
        <f t="shared" ref="L39:L70" si="8">IF(ISNA(F39),"",IF(F39=0,"",1))</f>
        <v>#REF!</v>
      </c>
      <c r="M39" s="55" t="e">
        <f t="shared" ref="M39:M70" si="9">IF(ISNA(G39),"",IF(G39=0,"",1))</f>
        <v>#REF!</v>
      </c>
      <c r="N39" s="55" t="e">
        <f t="shared" ref="N39:N70" si="10">IF(ISNA(H39),"",IF(H39=0,"",1))</f>
        <v>#REF!</v>
      </c>
      <c r="O39" s="55" t="e">
        <f t="shared" ref="O39:O70" si="11">IF(ISNA(I39),"",IF(I39=0,"",1))</f>
        <v>#REF!</v>
      </c>
      <c r="P39" s="55" t="e">
        <f t="shared" ref="P39:P70" si="12">SUM(K39:O39)</f>
        <v>#REF!</v>
      </c>
      <c r="Q39" s="55" t="e">
        <f t="shared" ref="Q39:Q70" si="13">IF(P39&gt;0,"Yes","No")</f>
        <v>#REF!</v>
      </c>
      <c r="R39" s="55">
        <v>33</v>
      </c>
    </row>
    <row r="40" spans="1:18" ht="14.4" x14ac:dyDescent="0.3">
      <c r="A40" s="49">
        <v>106</v>
      </c>
      <c r="B40" s="24" t="s">
        <v>148</v>
      </c>
      <c r="C40" s="59">
        <v>119</v>
      </c>
      <c r="E40" s="8" t="e">
        <f>VLOOKUP($A40,#REF!,1,0)</f>
        <v>#REF!</v>
      </c>
      <c r="F40" s="8" t="e">
        <f>VLOOKUP($A40,#REF!,1,0)</f>
        <v>#REF!</v>
      </c>
      <c r="G40" s="8" t="e">
        <f>VLOOKUP($A40,#REF!,1,0)</f>
        <v>#REF!</v>
      </c>
      <c r="H40" s="8" t="e">
        <f>VLOOKUP($A40,#REF!,1,0)</f>
        <v>#REF!</v>
      </c>
      <c r="I40" s="8" t="e">
        <f>VLOOKUP($A40,#REF!,1,0)</f>
        <v>#REF!</v>
      </c>
      <c r="K40" s="55" t="e">
        <f t="shared" si="7"/>
        <v>#REF!</v>
      </c>
      <c r="L40" s="55" t="e">
        <f t="shared" si="8"/>
        <v>#REF!</v>
      </c>
      <c r="M40" s="55" t="e">
        <f t="shared" si="9"/>
        <v>#REF!</v>
      </c>
      <c r="N40" s="55" t="e">
        <f t="shared" si="10"/>
        <v>#REF!</v>
      </c>
      <c r="O40" s="55" t="e">
        <f t="shared" si="11"/>
        <v>#REF!</v>
      </c>
      <c r="P40" s="55" t="e">
        <f t="shared" si="12"/>
        <v>#REF!</v>
      </c>
      <c r="Q40" s="55" t="e">
        <f t="shared" si="13"/>
        <v>#REF!</v>
      </c>
      <c r="R40" s="55">
        <v>34</v>
      </c>
    </row>
    <row r="41" spans="1:18" x14ac:dyDescent="0.3">
      <c r="A41" s="45">
        <v>109</v>
      </c>
      <c r="B41" s="39" t="s">
        <v>151</v>
      </c>
      <c r="C41" s="59">
        <v>122</v>
      </c>
      <c r="E41" s="8" t="e">
        <f>VLOOKUP($A41,#REF!,1,0)</f>
        <v>#REF!</v>
      </c>
      <c r="F41" s="8" t="e">
        <f>VLOOKUP($A41,#REF!,1,0)</f>
        <v>#REF!</v>
      </c>
      <c r="G41" s="8" t="e">
        <f>VLOOKUP($A41,#REF!,1,0)</f>
        <v>#REF!</v>
      </c>
      <c r="H41" s="8" t="e">
        <f>VLOOKUP($A41,#REF!,1,0)</f>
        <v>#REF!</v>
      </c>
      <c r="I41" s="8" t="e">
        <f>VLOOKUP($A41,#REF!,1,0)</f>
        <v>#REF!</v>
      </c>
      <c r="K41" s="55" t="e">
        <f t="shared" si="7"/>
        <v>#REF!</v>
      </c>
      <c r="L41" s="55" t="e">
        <f t="shared" si="8"/>
        <v>#REF!</v>
      </c>
      <c r="M41" s="55" t="e">
        <f t="shared" si="9"/>
        <v>#REF!</v>
      </c>
      <c r="N41" s="55" t="e">
        <f t="shared" si="10"/>
        <v>#REF!</v>
      </c>
      <c r="O41" s="55" t="e">
        <f t="shared" si="11"/>
        <v>#REF!</v>
      </c>
      <c r="P41" s="55" t="e">
        <f t="shared" si="12"/>
        <v>#REF!</v>
      </c>
      <c r="Q41" s="55" t="e">
        <f t="shared" si="13"/>
        <v>#REF!</v>
      </c>
      <c r="R41" s="55">
        <v>35</v>
      </c>
    </row>
    <row r="42" spans="1:18" x14ac:dyDescent="0.3">
      <c r="A42" s="45">
        <v>110</v>
      </c>
      <c r="B42" s="39" t="s">
        <v>152</v>
      </c>
      <c r="C42" s="59">
        <v>123</v>
      </c>
      <c r="E42" s="8" t="e">
        <f>VLOOKUP($A42,#REF!,1,0)</f>
        <v>#REF!</v>
      </c>
      <c r="F42" s="8" t="e">
        <f>VLOOKUP($A42,#REF!,1,0)</f>
        <v>#REF!</v>
      </c>
      <c r="G42" s="8" t="e">
        <f>VLOOKUP($A42,#REF!,1,0)</f>
        <v>#REF!</v>
      </c>
      <c r="H42" s="8" t="e">
        <f>VLOOKUP($A42,#REF!,1,0)</f>
        <v>#REF!</v>
      </c>
      <c r="I42" s="8" t="e">
        <f>VLOOKUP($A42,#REF!,1,0)</f>
        <v>#REF!</v>
      </c>
      <c r="K42" s="55" t="e">
        <f t="shared" si="7"/>
        <v>#REF!</v>
      </c>
      <c r="L42" s="55" t="e">
        <f t="shared" si="8"/>
        <v>#REF!</v>
      </c>
      <c r="M42" s="55" t="e">
        <f t="shared" si="9"/>
        <v>#REF!</v>
      </c>
      <c r="N42" s="55" t="e">
        <f t="shared" si="10"/>
        <v>#REF!</v>
      </c>
      <c r="O42" s="55" t="e">
        <f t="shared" si="11"/>
        <v>#REF!</v>
      </c>
      <c r="P42" s="55" t="e">
        <f t="shared" si="12"/>
        <v>#REF!</v>
      </c>
      <c r="Q42" s="55" t="e">
        <f t="shared" si="13"/>
        <v>#REF!</v>
      </c>
      <c r="R42" s="55">
        <v>36</v>
      </c>
    </row>
    <row r="43" spans="1:18" x14ac:dyDescent="0.3">
      <c r="A43" s="47">
        <v>111</v>
      </c>
      <c r="B43" s="33" t="s">
        <v>153</v>
      </c>
      <c r="C43" s="59">
        <v>124</v>
      </c>
      <c r="E43" s="8" t="e">
        <f>VLOOKUP($A43,#REF!,1,0)</f>
        <v>#REF!</v>
      </c>
      <c r="F43" s="8" t="e">
        <f>VLOOKUP($A43,#REF!,1,0)</f>
        <v>#REF!</v>
      </c>
      <c r="G43" s="8" t="e">
        <f>VLOOKUP($A43,#REF!,1,0)</f>
        <v>#REF!</v>
      </c>
      <c r="H43" s="8" t="e">
        <f>VLOOKUP($A43,#REF!,1,0)</f>
        <v>#REF!</v>
      </c>
      <c r="I43" s="8" t="e">
        <f>VLOOKUP($A43,#REF!,1,0)</f>
        <v>#REF!</v>
      </c>
      <c r="K43" s="55" t="e">
        <f t="shared" si="7"/>
        <v>#REF!</v>
      </c>
      <c r="L43" s="55" t="e">
        <f t="shared" si="8"/>
        <v>#REF!</v>
      </c>
      <c r="M43" s="55" t="e">
        <f t="shared" si="9"/>
        <v>#REF!</v>
      </c>
      <c r="N43" s="55" t="e">
        <f t="shared" si="10"/>
        <v>#REF!</v>
      </c>
      <c r="O43" s="55" t="e">
        <f t="shared" si="11"/>
        <v>#REF!</v>
      </c>
      <c r="P43" s="55" t="e">
        <f t="shared" si="12"/>
        <v>#REF!</v>
      </c>
      <c r="Q43" s="55" t="e">
        <f t="shared" si="13"/>
        <v>#REF!</v>
      </c>
      <c r="R43" s="55">
        <v>37</v>
      </c>
    </row>
    <row r="44" spans="1:18" ht="14.4" x14ac:dyDescent="0.3">
      <c r="A44" s="48">
        <v>112</v>
      </c>
      <c r="B44" s="24" t="s">
        <v>154</v>
      </c>
      <c r="C44" s="59">
        <v>125</v>
      </c>
      <c r="E44" s="8" t="e">
        <f>VLOOKUP($A44,#REF!,1,0)</f>
        <v>#REF!</v>
      </c>
      <c r="F44" s="8" t="e">
        <f>VLOOKUP($A44,#REF!,1,0)</f>
        <v>#REF!</v>
      </c>
      <c r="G44" s="8" t="e">
        <f>VLOOKUP($A44,#REF!,1,0)</f>
        <v>#REF!</v>
      </c>
      <c r="H44" s="8" t="e">
        <f>VLOOKUP($A44,#REF!,1,0)</f>
        <v>#REF!</v>
      </c>
      <c r="I44" s="8" t="e">
        <f>VLOOKUP($A44,#REF!,1,0)</f>
        <v>#REF!</v>
      </c>
      <c r="K44" s="55" t="e">
        <f t="shared" si="7"/>
        <v>#REF!</v>
      </c>
      <c r="L44" s="55" t="e">
        <f t="shared" si="8"/>
        <v>#REF!</v>
      </c>
      <c r="M44" s="55" t="e">
        <f t="shared" si="9"/>
        <v>#REF!</v>
      </c>
      <c r="N44" s="55" t="e">
        <f t="shared" si="10"/>
        <v>#REF!</v>
      </c>
      <c r="O44" s="55" t="e">
        <f t="shared" si="11"/>
        <v>#REF!</v>
      </c>
      <c r="P44" s="55" t="e">
        <f t="shared" si="12"/>
        <v>#REF!</v>
      </c>
      <c r="Q44" s="55" t="e">
        <f t="shared" si="13"/>
        <v>#REF!</v>
      </c>
      <c r="R44" s="55">
        <v>38</v>
      </c>
    </row>
    <row r="45" spans="1:18" x14ac:dyDescent="0.3">
      <c r="A45" s="45">
        <v>113</v>
      </c>
      <c r="B45" t="s">
        <v>155</v>
      </c>
      <c r="C45" s="59">
        <v>126</v>
      </c>
      <c r="E45" s="8" t="e">
        <f>VLOOKUP($A45,#REF!,1,0)</f>
        <v>#REF!</v>
      </c>
      <c r="F45" s="8" t="e">
        <f>VLOOKUP($A45,#REF!,1,0)</f>
        <v>#REF!</v>
      </c>
      <c r="G45" s="8" t="e">
        <f>VLOOKUP($A45,#REF!,1,0)</f>
        <v>#REF!</v>
      </c>
      <c r="H45" s="8" t="e">
        <f>VLOOKUP($A45,#REF!,1,0)</f>
        <v>#REF!</v>
      </c>
      <c r="I45" s="8" t="e">
        <f>VLOOKUP($A45,#REF!,1,0)</f>
        <v>#REF!</v>
      </c>
      <c r="K45" s="55" t="e">
        <f t="shared" si="7"/>
        <v>#REF!</v>
      </c>
      <c r="L45" s="55" t="e">
        <f t="shared" si="8"/>
        <v>#REF!</v>
      </c>
      <c r="M45" s="55" t="e">
        <f t="shared" si="9"/>
        <v>#REF!</v>
      </c>
      <c r="N45" s="55" t="e">
        <f t="shared" si="10"/>
        <v>#REF!</v>
      </c>
      <c r="O45" s="55" t="e">
        <f t="shared" si="11"/>
        <v>#REF!</v>
      </c>
      <c r="P45" s="55" t="e">
        <f t="shared" si="12"/>
        <v>#REF!</v>
      </c>
      <c r="Q45" s="55" t="e">
        <f t="shared" si="13"/>
        <v>#REF!</v>
      </c>
      <c r="R45" s="55">
        <v>39</v>
      </c>
    </row>
    <row r="46" spans="1:18" x14ac:dyDescent="0.3">
      <c r="A46" s="45">
        <v>114</v>
      </c>
      <c r="B46" t="s">
        <v>156</v>
      </c>
      <c r="C46" s="59">
        <v>127</v>
      </c>
      <c r="E46" s="8" t="e">
        <f>VLOOKUP($A46,#REF!,1,0)</f>
        <v>#REF!</v>
      </c>
      <c r="F46" s="8" t="e">
        <f>VLOOKUP($A46,#REF!,1,0)</f>
        <v>#REF!</v>
      </c>
      <c r="G46" s="8" t="e">
        <f>VLOOKUP($A46,#REF!,1,0)</f>
        <v>#REF!</v>
      </c>
      <c r="H46" s="8" t="e">
        <f>VLOOKUP($A46,#REF!,1,0)</f>
        <v>#REF!</v>
      </c>
      <c r="I46" s="8" t="e">
        <f>VLOOKUP($A46,#REF!,1,0)</f>
        <v>#REF!</v>
      </c>
      <c r="K46" s="55" t="e">
        <f t="shared" si="7"/>
        <v>#REF!</v>
      </c>
      <c r="L46" s="55" t="e">
        <f t="shared" si="8"/>
        <v>#REF!</v>
      </c>
      <c r="M46" s="55" t="e">
        <f t="shared" si="9"/>
        <v>#REF!</v>
      </c>
      <c r="N46" s="55" t="e">
        <f t="shared" si="10"/>
        <v>#REF!</v>
      </c>
      <c r="O46" s="55" t="e">
        <f t="shared" si="11"/>
        <v>#REF!</v>
      </c>
      <c r="P46" s="55" t="e">
        <f t="shared" si="12"/>
        <v>#REF!</v>
      </c>
      <c r="Q46" s="55" t="e">
        <f t="shared" si="13"/>
        <v>#REF!</v>
      </c>
      <c r="R46" s="55">
        <v>40</v>
      </c>
    </row>
    <row r="47" spans="1:18" ht="14.4" x14ac:dyDescent="0.3">
      <c r="A47" s="45">
        <v>116</v>
      </c>
      <c r="B47" s="27" t="s">
        <v>158</v>
      </c>
      <c r="C47" s="59">
        <v>129</v>
      </c>
      <c r="E47" s="8" t="e">
        <f>VLOOKUP($A47,#REF!,1,0)</f>
        <v>#REF!</v>
      </c>
      <c r="F47" s="8" t="e">
        <f>VLOOKUP($A47,#REF!,1,0)</f>
        <v>#REF!</v>
      </c>
      <c r="G47" s="8" t="e">
        <f>VLOOKUP($A47,#REF!,1,0)</f>
        <v>#REF!</v>
      </c>
      <c r="H47" s="8" t="e">
        <f>VLOOKUP($A47,#REF!,1,0)</f>
        <v>#REF!</v>
      </c>
      <c r="I47" s="8" t="e">
        <f>VLOOKUP($A47,#REF!,1,0)</f>
        <v>#REF!</v>
      </c>
      <c r="K47" s="55" t="e">
        <f t="shared" si="7"/>
        <v>#REF!</v>
      </c>
      <c r="L47" s="55" t="e">
        <f t="shared" si="8"/>
        <v>#REF!</v>
      </c>
      <c r="M47" s="55" t="e">
        <f t="shared" si="9"/>
        <v>#REF!</v>
      </c>
      <c r="N47" s="55" t="e">
        <f t="shared" si="10"/>
        <v>#REF!</v>
      </c>
      <c r="O47" s="55" t="e">
        <f t="shared" si="11"/>
        <v>#REF!</v>
      </c>
      <c r="P47" s="55" t="e">
        <f t="shared" si="12"/>
        <v>#REF!</v>
      </c>
      <c r="Q47" s="55" t="e">
        <f t="shared" si="13"/>
        <v>#REF!</v>
      </c>
      <c r="R47" s="55">
        <v>41</v>
      </c>
    </row>
    <row r="48" spans="1:18" x14ac:dyDescent="0.3">
      <c r="A48" s="44">
        <v>117</v>
      </c>
      <c r="B48" s="5" t="s">
        <v>159</v>
      </c>
      <c r="C48" s="59">
        <v>130</v>
      </c>
      <c r="E48" s="8" t="e">
        <f>VLOOKUP($A48,#REF!,1,0)</f>
        <v>#REF!</v>
      </c>
      <c r="F48" s="8" t="e">
        <f>VLOOKUP($A48,#REF!,1,0)</f>
        <v>#REF!</v>
      </c>
      <c r="G48" s="8" t="e">
        <f>VLOOKUP($A48,#REF!,1,0)</f>
        <v>#REF!</v>
      </c>
      <c r="H48" s="8" t="e">
        <f>VLOOKUP($A48,#REF!,1,0)</f>
        <v>#REF!</v>
      </c>
      <c r="I48" s="8" t="e">
        <f>VLOOKUP($A48,#REF!,1,0)</f>
        <v>#REF!</v>
      </c>
      <c r="K48" s="55" t="e">
        <f t="shared" si="7"/>
        <v>#REF!</v>
      </c>
      <c r="L48" s="55" t="e">
        <f t="shared" si="8"/>
        <v>#REF!</v>
      </c>
      <c r="M48" s="55" t="e">
        <f t="shared" si="9"/>
        <v>#REF!</v>
      </c>
      <c r="N48" s="55" t="e">
        <f t="shared" si="10"/>
        <v>#REF!</v>
      </c>
      <c r="O48" s="55" t="e">
        <f t="shared" si="11"/>
        <v>#REF!</v>
      </c>
      <c r="P48" s="55" t="e">
        <f t="shared" si="12"/>
        <v>#REF!</v>
      </c>
      <c r="Q48" s="55" t="e">
        <f t="shared" si="13"/>
        <v>#REF!</v>
      </c>
      <c r="R48" s="55">
        <v>42</v>
      </c>
    </row>
    <row r="49" spans="1:19" ht="14.4" x14ac:dyDescent="0.3">
      <c r="A49" s="45">
        <v>118</v>
      </c>
      <c r="B49" s="40" t="s">
        <v>152</v>
      </c>
      <c r="C49" s="59">
        <v>131</v>
      </c>
      <c r="E49" s="8" t="e">
        <f>VLOOKUP($A49,#REF!,1,0)</f>
        <v>#REF!</v>
      </c>
      <c r="F49" s="8" t="e">
        <f>VLOOKUP($A49,#REF!,1,0)</f>
        <v>#REF!</v>
      </c>
      <c r="G49" s="8" t="e">
        <f>VLOOKUP($A49,#REF!,1,0)</f>
        <v>#REF!</v>
      </c>
      <c r="H49" s="8" t="e">
        <f>VLOOKUP($A49,#REF!,1,0)</f>
        <v>#REF!</v>
      </c>
      <c r="I49" s="8" t="e">
        <f>VLOOKUP($A49,#REF!,1,0)</f>
        <v>#REF!</v>
      </c>
      <c r="K49" s="55" t="e">
        <f t="shared" si="7"/>
        <v>#REF!</v>
      </c>
      <c r="L49" s="55" t="e">
        <f t="shared" si="8"/>
        <v>#REF!</v>
      </c>
      <c r="M49" s="55" t="e">
        <f t="shared" si="9"/>
        <v>#REF!</v>
      </c>
      <c r="N49" s="55" t="e">
        <f t="shared" si="10"/>
        <v>#REF!</v>
      </c>
      <c r="O49" s="55" t="e">
        <f t="shared" si="11"/>
        <v>#REF!</v>
      </c>
      <c r="P49" s="55" t="e">
        <f t="shared" si="12"/>
        <v>#REF!</v>
      </c>
      <c r="Q49" s="55" t="e">
        <f t="shared" si="13"/>
        <v>#REF!</v>
      </c>
      <c r="R49" s="55">
        <v>43</v>
      </c>
    </row>
    <row r="50" spans="1:19" x14ac:dyDescent="0.3">
      <c r="A50" s="44">
        <v>119</v>
      </c>
      <c r="B50" s="25" t="s">
        <v>122</v>
      </c>
      <c r="C50" s="59">
        <v>132</v>
      </c>
      <c r="E50" s="8" t="e">
        <f>VLOOKUP($A50,#REF!,1,0)</f>
        <v>#REF!</v>
      </c>
      <c r="F50" s="8" t="e">
        <f>VLOOKUP($A50,#REF!,1,0)</f>
        <v>#REF!</v>
      </c>
      <c r="G50" s="8" t="e">
        <f>VLOOKUP($A50,#REF!,1,0)</f>
        <v>#REF!</v>
      </c>
      <c r="H50" s="8" t="e">
        <f>VLOOKUP($A50,#REF!,1,0)</f>
        <v>#REF!</v>
      </c>
      <c r="I50" s="8" t="e">
        <f>VLOOKUP($A50,#REF!,1,0)</f>
        <v>#REF!</v>
      </c>
      <c r="K50" s="55" t="e">
        <f t="shared" si="7"/>
        <v>#REF!</v>
      </c>
      <c r="L50" s="55" t="e">
        <f t="shared" si="8"/>
        <v>#REF!</v>
      </c>
      <c r="M50" s="55" t="e">
        <f t="shared" si="9"/>
        <v>#REF!</v>
      </c>
      <c r="N50" s="55" t="e">
        <f t="shared" si="10"/>
        <v>#REF!</v>
      </c>
      <c r="O50" s="55" t="e">
        <f t="shared" si="11"/>
        <v>#REF!</v>
      </c>
      <c r="P50" s="55" t="e">
        <f t="shared" si="12"/>
        <v>#REF!</v>
      </c>
      <c r="Q50" s="55" t="e">
        <f t="shared" si="13"/>
        <v>#REF!</v>
      </c>
      <c r="R50" s="55">
        <v>44</v>
      </c>
    </row>
    <row r="51" spans="1:19" x14ac:dyDescent="0.3">
      <c r="A51" s="45">
        <v>120</v>
      </c>
      <c r="B51" s="39" t="s">
        <v>160</v>
      </c>
      <c r="C51" s="59">
        <v>133</v>
      </c>
      <c r="E51" s="8" t="e">
        <f>VLOOKUP($A51,#REF!,1,0)</f>
        <v>#REF!</v>
      </c>
      <c r="F51" s="8" t="e">
        <f>VLOOKUP($A51,#REF!,1,0)</f>
        <v>#REF!</v>
      </c>
      <c r="G51" s="8" t="e">
        <f>VLOOKUP($A51,#REF!,1,0)</f>
        <v>#REF!</v>
      </c>
      <c r="H51" s="8" t="e">
        <f>VLOOKUP($A51,#REF!,1,0)</f>
        <v>#REF!</v>
      </c>
      <c r="I51" s="8" t="e">
        <f>VLOOKUP($A51,#REF!,1,0)</f>
        <v>#REF!</v>
      </c>
      <c r="K51" s="55" t="e">
        <f t="shared" si="7"/>
        <v>#REF!</v>
      </c>
      <c r="L51" s="55" t="e">
        <f t="shared" si="8"/>
        <v>#REF!</v>
      </c>
      <c r="M51" s="55" t="e">
        <f t="shared" si="9"/>
        <v>#REF!</v>
      </c>
      <c r="N51" s="55" t="e">
        <f t="shared" si="10"/>
        <v>#REF!</v>
      </c>
      <c r="O51" s="55" t="e">
        <f t="shared" si="11"/>
        <v>#REF!</v>
      </c>
      <c r="P51" s="55" t="e">
        <f t="shared" si="12"/>
        <v>#REF!</v>
      </c>
      <c r="Q51" s="55" t="e">
        <f t="shared" si="13"/>
        <v>#REF!</v>
      </c>
      <c r="R51" s="55">
        <v>45</v>
      </c>
    </row>
    <row r="52" spans="1:19" x14ac:dyDescent="0.3">
      <c r="A52" s="50">
        <v>121</v>
      </c>
      <c r="B52" s="54" t="s">
        <v>161</v>
      </c>
      <c r="C52" s="59">
        <v>134</v>
      </c>
      <c r="E52" s="8" t="e">
        <f>VLOOKUP($A52,#REF!,1,0)</f>
        <v>#REF!</v>
      </c>
      <c r="F52" s="8" t="e">
        <f>VLOOKUP($A52,#REF!,1,0)</f>
        <v>#REF!</v>
      </c>
      <c r="G52" s="8" t="e">
        <f>VLOOKUP($A52,#REF!,1,0)</f>
        <v>#REF!</v>
      </c>
      <c r="H52" s="8" t="e">
        <f>VLOOKUP($A52,#REF!,1,0)</f>
        <v>#REF!</v>
      </c>
      <c r="I52" s="8" t="e">
        <f>VLOOKUP($A52,#REF!,1,0)</f>
        <v>#REF!</v>
      </c>
      <c r="J52" s="53"/>
      <c r="K52" s="55" t="e">
        <f t="shared" si="7"/>
        <v>#REF!</v>
      </c>
      <c r="L52" s="55" t="e">
        <f t="shared" si="8"/>
        <v>#REF!</v>
      </c>
      <c r="M52" s="55" t="e">
        <f t="shared" si="9"/>
        <v>#REF!</v>
      </c>
      <c r="N52" s="55" t="e">
        <f t="shared" si="10"/>
        <v>#REF!</v>
      </c>
      <c r="O52" s="55" t="e">
        <f t="shared" si="11"/>
        <v>#REF!</v>
      </c>
      <c r="P52" s="55" t="e">
        <f t="shared" si="12"/>
        <v>#REF!</v>
      </c>
      <c r="Q52" s="55" t="e">
        <f t="shared" si="13"/>
        <v>#REF!</v>
      </c>
      <c r="R52" s="55">
        <v>46</v>
      </c>
    </row>
    <row r="53" spans="1:19" x14ac:dyDescent="0.3">
      <c r="A53" s="45">
        <v>122</v>
      </c>
      <c r="B53" t="s">
        <v>162</v>
      </c>
      <c r="C53" s="59">
        <v>135</v>
      </c>
      <c r="E53" s="8" t="e">
        <f>VLOOKUP($A53,#REF!,1,0)</f>
        <v>#REF!</v>
      </c>
      <c r="F53" s="8" t="e">
        <f>VLOOKUP($A53,#REF!,1,0)</f>
        <v>#REF!</v>
      </c>
      <c r="G53" s="8" t="e">
        <f>VLOOKUP($A53,#REF!,1,0)</f>
        <v>#REF!</v>
      </c>
      <c r="H53" s="8" t="e">
        <f>VLOOKUP($A53,#REF!,1,0)</f>
        <v>#REF!</v>
      </c>
      <c r="I53" s="8" t="e">
        <f>VLOOKUP($A53,#REF!,1,0)</f>
        <v>#REF!</v>
      </c>
      <c r="K53" s="55" t="e">
        <f t="shared" si="7"/>
        <v>#REF!</v>
      </c>
      <c r="L53" s="55" t="e">
        <f t="shared" si="8"/>
        <v>#REF!</v>
      </c>
      <c r="M53" s="55" t="e">
        <f t="shared" si="9"/>
        <v>#REF!</v>
      </c>
      <c r="N53" s="55" t="e">
        <f t="shared" si="10"/>
        <v>#REF!</v>
      </c>
      <c r="O53" s="55" t="e">
        <f t="shared" si="11"/>
        <v>#REF!</v>
      </c>
      <c r="P53" s="55" t="e">
        <f t="shared" si="12"/>
        <v>#REF!</v>
      </c>
      <c r="Q53" s="55" t="e">
        <f t="shared" si="13"/>
        <v>#REF!</v>
      </c>
      <c r="R53" s="55">
        <v>47</v>
      </c>
    </row>
    <row r="54" spans="1:19" ht="14.4" x14ac:dyDescent="0.3">
      <c r="A54" s="45">
        <v>123</v>
      </c>
      <c r="B54" s="40" t="s">
        <v>151</v>
      </c>
      <c r="C54" s="59">
        <v>136</v>
      </c>
      <c r="E54" s="8" t="e">
        <f>VLOOKUP($A54,#REF!,1,0)</f>
        <v>#REF!</v>
      </c>
      <c r="F54" s="8" t="e">
        <f>VLOOKUP($A54,#REF!,1,0)</f>
        <v>#REF!</v>
      </c>
      <c r="G54" s="8" t="e">
        <f>VLOOKUP($A54,#REF!,1,0)</f>
        <v>#REF!</v>
      </c>
      <c r="H54" s="8" t="e">
        <f>VLOOKUP($A54,#REF!,1,0)</f>
        <v>#REF!</v>
      </c>
      <c r="I54" s="8" t="e">
        <f>VLOOKUP($A54,#REF!,1,0)</f>
        <v>#REF!</v>
      </c>
      <c r="K54" s="55" t="e">
        <f t="shared" si="7"/>
        <v>#REF!</v>
      </c>
      <c r="L54" s="55" t="e">
        <f t="shared" si="8"/>
        <v>#REF!</v>
      </c>
      <c r="M54" s="55" t="e">
        <f t="shared" si="9"/>
        <v>#REF!</v>
      </c>
      <c r="N54" s="55" t="e">
        <f t="shared" si="10"/>
        <v>#REF!</v>
      </c>
      <c r="O54" s="55" t="e">
        <f t="shared" si="11"/>
        <v>#REF!</v>
      </c>
      <c r="P54" s="55" t="e">
        <f t="shared" si="12"/>
        <v>#REF!</v>
      </c>
      <c r="Q54" s="55" t="e">
        <f t="shared" si="13"/>
        <v>#REF!</v>
      </c>
      <c r="R54" s="55">
        <v>48</v>
      </c>
    </row>
    <row r="55" spans="1:19" ht="14.4" x14ac:dyDescent="0.3">
      <c r="A55" s="45">
        <v>124</v>
      </c>
      <c r="B55" s="24" t="s">
        <v>163</v>
      </c>
      <c r="C55" s="59">
        <v>137</v>
      </c>
      <c r="E55" s="8" t="e">
        <f>VLOOKUP($A55,#REF!,1,0)</f>
        <v>#REF!</v>
      </c>
      <c r="F55" s="8" t="e">
        <f>VLOOKUP($A55,#REF!,1,0)</f>
        <v>#REF!</v>
      </c>
      <c r="G55" s="8" t="e">
        <f>VLOOKUP($A55,#REF!,1,0)</f>
        <v>#REF!</v>
      </c>
      <c r="H55" s="8" t="e">
        <f>VLOOKUP($A55,#REF!,1,0)</f>
        <v>#REF!</v>
      </c>
      <c r="I55" s="8" t="e">
        <f>VLOOKUP($A55,#REF!,1,0)</f>
        <v>#REF!</v>
      </c>
      <c r="K55" s="55" t="e">
        <f t="shared" si="7"/>
        <v>#REF!</v>
      </c>
      <c r="L55" s="55" t="e">
        <f t="shared" si="8"/>
        <v>#REF!</v>
      </c>
      <c r="M55" s="55" t="e">
        <f t="shared" si="9"/>
        <v>#REF!</v>
      </c>
      <c r="N55" s="55" t="e">
        <f t="shared" si="10"/>
        <v>#REF!</v>
      </c>
      <c r="O55" s="55" t="e">
        <f t="shared" si="11"/>
        <v>#REF!</v>
      </c>
      <c r="P55" s="55" t="e">
        <f t="shared" si="12"/>
        <v>#REF!</v>
      </c>
      <c r="Q55" s="55" t="e">
        <f t="shared" si="13"/>
        <v>#REF!</v>
      </c>
      <c r="R55" s="55">
        <v>49</v>
      </c>
      <c r="S55" s="19"/>
    </row>
    <row r="56" spans="1:19" x14ac:dyDescent="0.3">
      <c r="A56" s="44">
        <v>125</v>
      </c>
      <c r="B56" s="25" t="s">
        <v>164</v>
      </c>
      <c r="C56" s="59">
        <v>138</v>
      </c>
      <c r="E56" s="8" t="e">
        <f>VLOOKUP($A56,#REF!,1,0)</f>
        <v>#REF!</v>
      </c>
      <c r="F56" s="8" t="e">
        <f>VLOOKUP($A56,#REF!,1,0)</f>
        <v>#REF!</v>
      </c>
      <c r="G56" s="8" t="e">
        <f>VLOOKUP($A56,#REF!,1,0)</f>
        <v>#REF!</v>
      </c>
      <c r="H56" s="8" t="e">
        <f>VLOOKUP($A56,#REF!,1,0)</f>
        <v>#REF!</v>
      </c>
      <c r="I56" s="8" t="e">
        <f>VLOOKUP($A56,#REF!,1,0)</f>
        <v>#REF!</v>
      </c>
      <c r="K56" s="55" t="e">
        <f t="shared" si="7"/>
        <v>#REF!</v>
      </c>
      <c r="L56" s="55" t="e">
        <f t="shared" si="8"/>
        <v>#REF!</v>
      </c>
      <c r="M56" s="55" t="e">
        <f t="shared" si="9"/>
        <v>#REF!</v>
      </c>
      <c r="N56" s="55" t="e">
        <f t="shared" si="10"/>
        <v>#REF!</v>
      </c>
      <c r="O56" s="55" t="e">
        <f t="shared" si="11"/>
        <v>#REF!</v>
      </c>
      <c r="P56" s="55" t="e">
        <f t="shared" si="12"/>
        <v>#REF!</v>
      </c>
      <c r="Q56" s="55" t="e">
        <f t="shared" si="13"/>
        <v>#REF!</v>
      </c>
      <c r="R56" s="55">
        <v>50</v>
      </c>
    </row>
    <row r="57" spans="1:19" x14ac:dyDescent="0.3">
      <c r="A57" s="44">
        <v>126</v>
      </c>
      <c r="B57" s="25" t="s">
        <v>165</v>
      </c>
      <c r="C57" s="59">
        <v>139</v>
      </c>
      <c r="E57" s="8" t="e">
        <f>VLOOKUP($A57,#REF!,1,0)</f>
        <v>#REF!</v>
      </c>
      <c r="F57" s="8" t="e">
        <f>VLOOKUP($A57,#REF!,1,0)</f>
        <v>#REF!</v>
      </c>
      <c r="G57" s="8" t="e">
        <f>VLOOKUP($A57,#REF!,1,0)</f>
        <v>#REF!</v>
      </c>
      <c r="H57" s="8" t="e">
        <f>VLOOKUP($A57,#REF!,1,0)</f>
        <v>#REF!</v>
      </c>
      <c r="I57" s="8" t="e">
        <f>VLOOKUP($A57,#REF!,1,0)</f>
        <v>#REF!</v>
      </c>
      <c r="K57" s="55" t="e">
        <f t="shared" si="7"/>
        <v>#REF!</v>
      </c>
      <c r="L57" s="55" t="e">
        <f t="shared" si="8"/>
        <v>#REF!</v>
      </c>
      <c r="M57" s="55" t="e">
        <f t="shared" si="9"/>
        <v>#REF!</v>
      </c>
      <c r="N57" s="55" t="e">
        <f t="shared" si="10"/>
        <v>#REF!</v>
      </c>
      <c r="O57" s="55" t="e">
        <f t="shared" si="11"/>
        <v>#REF!</v>
      </c>
      <c r="P57" s="55" t="e">
        <f t="shared" si="12"/>
        <v>#REF!</v>
      </c>
      <c r="Q57" s="55" t="e">
        <f t="shared" si="13"/>
        <v>#REF!</v>
      </c>
      <c r="R57" s="55">
        <v>51</v>
      </c>
    </row>
    <row r="58" spans="1:19" x14ac:dyDescent="0.3">
      <c r="A58" s="44">
        <v>127</v>
      </c>
      <c r="B58" s="25" t="s">
        <v>166</v>
      </c>
      <c r="C58" s="59">
        <v>140</v>
      </c>
      <c r="E58" s="8" t="e">
        <f>VLOOKUP($A58,#REF!,1,0)</f>
        <v>#REF!</v>
      </c>
      <c r="F58" s="8" t="e">
        <f>VLOOKUP($A58,#REF!,1,0)</f>
        <v>#REF!</v>
      </c>
      <c r="G58" s="8" t="e">
        <f>VLOOKUP($A58,#REF!,1,0)</f>
        <v>#REF!</v>
      </c>
      <c r="H58" s="8" t="e">
        <f>VLOOKUP($A58,#REF!,1,0)</f>
        <v>#REF!</v>
      </c>
      <c r="I58" s="8" t="e">
        <f>VLOOKUP($A58,#REF!,1,0)</f>
        <v>#REF!</v>
      </c>
      <c r="K58" s="55" t="e">
        <f t="shared" si="7"/>
        <v>#REF!</v>
      </c>
      <c r="L58" s="55" t="e">
        <f t="shared" si="8"/>
        <v>#REF!</v>
      </c>
      <c r="M58" s="55" t="e">
        <f t="shared" si="9"/>
        <v>#REF!</v>
      </c>
      <c r="N58" s="55" t="e">
        <f t="shared" si="10"/>
        <v>#REF!</v>
      </c>
      <c r="O58" s="55" t="e">
        <f t="shared" si="11"/>
        <v>#REF!</v>
      </c>
      <c r="P58" s="55" t="e">
        <f t="shared" si="12"/>
        <v>#REF!</v>
      </c>
      <c r="Q58" s="55" t="e">
        <f t="shared" si="13"/>
        <v>#REF!</v>
      </c>
      <c r="R58" s="55">
        <v>52</v>
      </c>
    </row>
    <row r="59" spans="1:19" x14ac:dyDescent="0.3">
      <c r="A59" s="45">
        <v>128</v>
      </c>
      <c r="B59" s="39" t="s">
        <v>167</v>
      </c>
      <c r="C59" s="59">
        <v>141</v>
      </c>
      <c r="E59" s="8" t="e">
        <f>VLOOKUP($A59,#REF!,1,0)</f>
        <v>#REF!</v>
      </c>
      <c r="F59" s="8" t="e">
        <f>VLOOKUP($A59,#REF!,1,0)</f>
        <v>#REF!</v>
      </c>
      <c r="G59" s="8" t="e">
        <f>VLOOKUP($A59,#REF!,1,0)</f>
        <v>#REF!</v>
      </c>
      <c r="H59" s="8" t="e">
        <f>VLOOKUP($A59,#REF!,1,0)</f>
        <v>#REF!</v>
      </c>
      <c r="I59" s="8" t="e">
        <f>VLOOKUP($A59,#REF!,1,0)</f>
        <v>#REF!</v>
      </c>
      <c r="K59" s="55" t="e">
        <f t="shared" si="7"/>
        <v>#REF!</v>
      </c>
      <c r="L59" s="55" t="e">
        <f t="shared" si="8"/>
        <v>#REF!</v>
      </c>
      <c r="M59" s="55" t="e">
        <f t="shared" si="9"/>
        <v>#REF!</v>
      </c>
      <c r="N59" s="55" t="e">
        <f t="shared" si="10"/>
        <v>#REF!</v>
      </c>
      <c r="O59" s="55" t="e">
        <f t="shared" si="11"/>
        <v>#REF!</v>
      </c>
      <c r="P59" s="55" t="e">
        <f t="shared" si="12"/>
        <v>#REF!</v>
      </c>
      <c r="Q59" s="55" t="e">
        <f t="shared" si="13"/>
        <v>#REF!</v>
      </c>
      <c r="R59" s="55">
        <v>53</v>
      </c>
    </row>
    <row r="60" spans="1:19" x14ac:dyDescent="0.3">
      <c r="A60" s="45">
        <v>129</v>
      </c>
      <c r="B60" s="39" t="s">
        <v>168</v>
      </c>
      <c r="C60" s="59">
        <v>142</v>
      </c>
      <c r="E60" s="8" t="e">
        <f>VLOOKUP($A60,#REF!,1,0)</f>
        <v>#REF!</v>
      </c>
      <c r="F60" s="8" t="e">
        <f>VLOOKUP($A60,#REF!,1,0)</f>
        <v>#REF!</v>
      </c>
      <c r="G60" s="8" t="e">
        <f>VLOOKUP($A60,#REF!,1,0)</f>
        <v>#REF!</v>
      </c>
      <c r="H60" s="8" t="e">
        <f>VLOOKUP($A60,#REF!,1,0)</f>
        <v>#REF!</v>
      </c>
      <c r="I60" s="8" t="e">
        <f>VLOOKUP($A60,#REF!,1,0)</f>
        <v>#REF!</v>
      </c>
      <c r="K60" s="55" t="e">
        <f t="shared" si="7"/>
        <v>#REF!</v>
      </c>
      <c r="L60" s="55" t="e">
        <f t="shared" si="8"/>
        <v>#REF!</v>
      </c>
      <c r="M60" s="55" t="e">
        <f t="shared" si="9"/>
        <v>#REF!</v>
      </c>
      <c r="N60" s="55" t="e">
        <f t="shared" si="10"/>
        <v>#REF!</v>
      </c>
      <c r="O60" s="55" t="e">
        <f t="shared" si="11"/>
        <v>#REF!</v>
      </c>
      <c r="P60" s="55" t="e">
        <f t="shared" si="12"/>
        <v>#REF!</v>
      </c>
      <c r="Q60" s="55" t="e">
        <f t="shared" si="13"/>
        <v>#REF!</v>
      </c>
      <c r="R60" s="55">
        <v>54</v>
      </c>
    </row>
    <row r="61" spans="1:19" ht="14.4" x14ac:dyDescent="0.3">
      <c r="A61" s="48">
        <v>137</v>
      </c>
      <c r="B61" s="42" t="s">
        <v>189</v>
      </c>
      <c r="C61" s="59">
        <v>165</v>
      </c>
      <c r="E61" s="8" t="e">
        <f>VLOOKUP($A61,#REF!,1,0)</f>
        <v>#REF!</v>
      </c>
      <c r="F61" s="8" t="e">
        <f>VLOOKUP($A61,#REF!,1,0)</f>
        <v>#REF!</v>
      </c>
      <c r="G61" s="8" t="e">
        <f>VLOOKUP($A61,#REF!,1,0)</f>
        <v>#REF!</v>
      </c>
      <c r="H61" s="8" t="e">
        <f>VLOOKUP($A61,#REF!,1,0)</f>
        <v>#REF!</v>
      </c>
      <c r="I61" s="8" t="e">
        <f>VLOOKUP($A61,#REF!,1,0)</f>
        <v>#REF!</v>
      </c>
      <c r="K61" s="55" t="e">
        <f t="shared" si="7"/>
        <v>#REF!</v>
      </c>
      <c r="L61" s="55" t="e">
        <f t="shared" si="8"/>
        <v>#REF!</v>
      </c>
      <c r="M61" s="55" t="e">
        <f t="shared" si="9"/>
        <v>#REF!</v>
      </c>
      <c r="N61" s="55" t="e">
        <f t="shared" si="10"/>
        <v>#REF!</v>
      </c>
      <c r="O61" s="55" t="e">
        <f t="shared" si="11"/>
        <v>#REF!</v>
      </c>
      <c r="P61" s="55" t="e">
        <f t="shared" si="12"/>
        <v>#REF!</v>
      </c>
      <c r="Q61" s="55" t="e">
        <f t="shared" si="13"/>
        <v>#REF!</v>
      </c>
      <c r="R61" s="55">
        <v>55</v>
      </c>
    </row>
    <row r="62" spans="1:19" ht="14.4" x14ac:dyDescent="0.3">
      <c r="A62" s="48">
        <v>138</v>
      </c>
      <c r="B62" s="42" t="s">
        <v>190</v>
      </c>
      <c r="C62" s="59">
        <v>166</v>
      </c>
      <c r="E62" s="8" t="e">
        <f>VLOOKUP($A62,#REF!,1,0)</f>
        <v>#REF!</v>
      </c>
      <c r="F62" s="8" t="e">
        <f>VLOOKUP($A62,#REF!,1,0)</f>
        <v>#REF!</v>
      </c>
      <c r="G62" s="8" t="e">
        <f>VLOOKUP($A62,#REF!,1,0)</f>
        <v>#REF!</v>
      </c>
      <c r="H62" s="8" t="e">
        <f>VLOOKUP($A62,#REF!,1,0)</f>
        <v>#REF!</v>
      </c>
      <c r="I62" s="8" t="e">
        <f>VLOOKUP($A62,#REF!,1,0)</f>
        <v>#REF!</v>
      </c>
      <c r="K62" s="55" t="e">
        <f t="shared" si="7"/>
        <v>#REF!</v>
      </c>
      <c r="L62" s="55" t="e">
        <f t="shared" si="8"/>
        <v>#REF!</v>
      </c>
      <c r="M62" s="55" t="e">
        <f t="shared" si="9"/>
        <v>#REF!</v>
      </c>
      <c r="N62" s="55" t="e">
        <f t="shared" si="10"/>
        <v>#REF!</v>
      </c>
      <c r="O62" s="55" t="e">
        <f t="shared" si="11"/>
        <v>#REF!</v>
      </c>
      <c r="P62" s="55" t="e">
        <f t="shared" si="12"/>
        <v>#REF!</v>
      </c>
      <c r="Q62" s="55" t="e">
        <f t="shared" si="13"/>
        <v>#REF!</v>
      </c>
      <c r="R62" s="55">
        <v>56</v>
      </c>
    </row>
    <row r="63" spans="1:19" ht="14.4" x14ac:dyDescent="0.3">
      <c r="A63" s="51">
        <v>139</v>
      </c>
      <c r="B63" s="42" t="s">
        <v>191</v>
      </c>
      <c r="C63" s="59">
        <v>167</v>
      </c>
      <c r="E63" s="8" t="e">
        <f>VLOOKUP($A63,#REF!,1,0)</f>
        <v>#REF!</v>
      </c>
      <c r="F63" s="8" t="e">
        <f>VLOOKUP($A63,#REF!,1,0)</f>
        <v>#REF!</v>
      </c>
      <c r="G63" s="8" t="e">
        <f>VLOOKUP($A63,#REF!,1,0)</f>
        <v>#REF!</v>
      </c>
      <c r="H63" s="8" t="e">
        <f>VLOOKUP($A63,#REF!,1,0)</f>
        <v>#REF!</v>
      </c>
      <c r="I63" s="8" t="e">
        <f>VLOOKUP($A63,#REF!,1,0)</f>
        <v>#REF!</v>
      </c>
      <c r="K63" s="55" t="e">
        <f t="shared" si="7"/>
        <v>#REF!</v>
      </c>
      <c r="L63" s="55" t="e">
        <f t="shared" si="8"/>
        <v>#REF!</v>
      </c>
      <c r="M63" s="55" t="e">
        <f t="shared" si="9"/>
        <v>#REF!</v>
      </c>
      <c r="N63" s="55" t="e">
        <f t="shared" si="10"/>
        <v>#REF!</v>
      </c>
      <c r="O63" s="55" t="e">
        <f t="shared" si="11"/>
        <v>#REF!</v>
      </c>
      <c r="P63" s="55" t="e">
        <f t="shared" si="12"/>
        <v>#REF!</v>
      </c>
      <c r="Q63" s="55" t="e">
        <f t="shared" si="13"/>
        <v>#REF!</v>
      </c>
      <c r="R63" s="55">
        <v>57</v>
      </c>
    </row>
    <row r="64" spans="1:19" x14ac:dyDescent="0.3">
      <c r="A64" s="51">
        <v>1</v>
      </c>
      <c r="B64" s="7" t="s">
        <v>34</v>
      </c>
      <c r="C64" s="59">
        <v>1</v>
      </c>
      <c r="E64" s="8" t="e">
        <f>VLOOKUP($A64,#REF!,1,0)</f>
        <v>#REF!</v>
      </c>
      <c r="F64" s="8" t="e">
        <f>VLOOKUP($A64,#REF!,1,0)</f>
        <v>#REF!</v>
      </c>
      <c r="G64" s="8" t="e">
        <f>VLOOKUP($A64,#REF!,1,0)</f>
        <v>#REF!</v>
      </c>
      <c r="H64" s="8" t="e">
        <f>VLOOKUP($A64,#REF!,1,0)</f>
        <v>#REF!</v>
      </c>
      <c r="I64" s="8" t="e">
        <f>VLOOKUP($A64,#REF!,1,0)</f>
        <v>#REF!</v>
      </c>
      <c r="J64" s="8"/>
      <c r="K64" s="55" t="e">
        <f t="shared" si="7"/>
        <v>#REF!</v>
      </c>
      <c r="L64" s="55" t="e">
        <f t="shared" si="8"/>
        <v>#REF!</v>
      </c>
      <c r="M64" s="55" t="e">
        <f t="shared" si="9"/>
        <v>#REF!</v>
      </c>
      <c r="N64" s="55" t="e">
        <f t="shared" si="10"/>
        <v>#REF!</v>
      </c>
      <c r="O64" s="55" t="e">
        <f t="shared" si="11"/>
        <v>#REF!</v>
      </c>
      <c r="P64" s="55" t="e">
        <f t="shared" si="12"/>
        <v>#REF!</v>
      </c>
      <c r="Q64" s="55" t="e">
        <f t="shared" si="13"/>
        <v>#REF!</v>
      </c>
      <c r="R64" s="55"/>
    </row>
    <row r="65" spans="1:17" x14ac:dyDescent="0.3">
      <c r="A65" s="51">
        <v>2</v>
      </c>
      <c r="B65" s="7" t="s">
        <v>35</v>
      </c>
      <c r="C65" s="59">
        <v>2</v>
      </c>
      <c r="E65" s="8" t="e">
        <f>VLOOKUP($A65,#REF!,1,0)</f>
        <v>#REF!</v>
      </c>
      <c r="F65" s="8" t="e">
        <f>VLOOKUP($A65,#REF!,1,0)</f>
        <v>#REF!</v>
      </c>
      <c r="G65" s="8" t="e">
        <f>VLOOKUP($A65,#REF!,1,0)</f>
        <v>#REF!</v>
      </c>
      <c r="H65" s="8" t="e">
        <f>VLOOKUP($A65,#REF!,1,0)</f>
        <v>#REF!</v>
      </c>
      <c r="I65" s="8" t="e">
        <f>VLOOKUP($A65,#REF!,1,0)</f>
        <v>#REF!</v>
      </c>
      <c r="J65" s="8"/>
      <c r="K65" s="55" t="e">
        <f t="shared" si="7"/>
        <v>#REF!</v>
      </c>
      <c r="L65" s="55" t="e">
        <f t="shared" si="8"/>
        <v>#REF!</v>
      </c>
      <c r="M65" s="55" t="e">
        <f t="shared" si="9"/>
        <v>#REF!</v>
      </c>
      <c r="N65" s="55" t="e">
        <f t="shared" si="10"/>
        <v>#REF!</v>
      </c>
      <c r="O65" s="55" t="e">
        <f t="shared" si="11"/>
        <v>#REF!</v>
      </c>
      <c r="P65" s="55" t="e">
        <f t="shared" si="12"/>
        <v>#REF!</v>
      </c>
      <c r="Q65" s="55" t="e">
        <f t="shared" si="13"/>
        <v>#REF!</v>
      </c>
    </row>
    <row r="66" spans="1:17" x14ac:dyDescent="0.3">
      <c r="A66" s="51">
        <v>3</v>
      </c>
      <c r="B66" s="9" t="s">
        <v>36</v>
      </c>
      <c r="C66" s="59">
        <v>3</v>
      </c>
      <c r="E66" s="8" t="e">
        <f>VLOOKUP($A66,#REF!,1,0)</f>
        <v>#REF!</v>
      </c>
      <c r="F66" s="8" t="e">
        <f>VLOOKUP($A66,#REF!,1,0)</f>
        <v>#REF!</v>
      </c>
      <c r="G66" s="8" t="e">
        <f>VLOOKUP($A66,#REF!,1,0)</f>
        <v>#REF!</v>
      </c>
      <c r="H66" s="8" t="e">
        <f>VLOOKUP($A66,#REF!,1,0)</f>
        <v>#REF!</v>
      </c>
      <c r="I66" s="8" t="e">
        <f>VLOOKUP($A66,#REF!,1,0)</f>
        <v>#REF!</v>
      </c>
      <c r="J66" s="10"/>
      <c r="K66" s="55" t="e">
        <f t="shared" si="7"/>
        <v>#REF!</v>
      </c>
      <c r="L66" s="55" t="e">
        <f t="shared" si="8"/>
        <v>#REF!</v>
      </c>
      <c r="M66" s="55" t="e">
        <f t="shared" si="9"/>
        <v>#REF!</v>
      </c>
      <c r="N66" s="55" t="e">
        <f t="shared" si="10"/>
        <v>#REF!</v>
      </c>
      <c r="O66" s="55" t="e">
        <f t="shared" si="11"/>
        <v>#REF!</v>
      </c>
      <c r="P66" s="55" t="e">
        <f t="shared" si="12"/>
        <v>#REF!</v>
      </c>
      <c r="Q66" s="55" t="e">
        <f t="shared" si="13"/>
        <v>#REF!</v>
      </c>
    </row>
    <row r="67" spans="1:17" x14ac:dyDescent="0.3">
      <c r="A67" s="51">
        <v>4</v>
      </c>
      <c r="B67" s="9" t="s">
        <v>37</v>
      </c>
      <c r="C67" s="59">
        <v>4</v>
      </c>
      <c r="E67" s="8" t="e">
        <f>VLOOKUP($A67,#REF!,1,0)</f>
        <v>#REF!</v>
      </c>
      <c r="F67" s="8" t="e">
        <f>VLOOKUP($A67,#REF!,1,0)</f>
        <v>#REF!</v>
      </c>
      <c r="G67" s="8" t="e">
        <f>VLOOKUP($A67,#REF!,1,0)</f>
        <v>#REF!</v>
      </c>
      <c r="H67" s="8" t="e">
        <f>VLOOKUP($A67,#REF!,1,0)</f>
        <v>#REF!</v>
      </c>
      <c r="I67" s="8" t="e">
        <f>VLOOKUP($A67,#REF!,1,0)</f>
        <v>#REF!</v>
      </c>
      <c r="J67" s="8"/>
      <c r="K67" s="55" t="e">
        <f t="shared" si="7"/>
        <v>#REF!</v>
      </c>
      <c r="L67" s="55" t="e">
        <f t="shared" si="8"/>
        <v>#REF!</v>
      </c>
      <c r="M67" s="55" t="e">
        <f t="shared" si="9"/>
        <v>#REF!</v>
      </c>
      <c r="N67" s="55" t="e">
        <f t="shared" si="10"/>
        <v>#REF!</v>
      </c>
      <c r="O67" s="55" t="e">
        <f t="shared" si="11"/>
        <v>#REF!</v>
      </c>
      <c r="P67" s="55" t="e">
        <f t="shared" si="12"/>
        <v>#REF!</v>
      </c>
      <c r="Q67" s="55" t="e">
        <f t="shared" si="13"/>
        <v>#REF!</v>
      </c>
    </row>
    <row r="68" spans="1:17" x14ac:dyDescent="0.3">
      <c r="A68" s="51">
        <v>6</v>
      </c>
      <c r="B68" s="9" t="s">
        <v>39</v>
      </c>
      <c r="C68" s="59">
        <v>6</v>
      </c>
      <c r="E68" s="8" t="e">
        <f>VLOOKUP($A68,#REF!,1,0)</f>
        <v>#REF!</v>
      </c>
      <c r="F68" s="8" t="e">
        <f>VLOOKUP($A68,#REF!,1,0)</f>
        <v>#REF!</v>
      </c>
      <c r="G68" s="8" t="e">
        <f>VLOOKUP($A68,#REF!,1,0)</f>
        <v>#REF!</v>
      </c>
      <c r="H68" s="8" t="e">
        <f>VLOOKUP($A68,#REF!,1,0)</f>
        <v>#REF!</v>
      </c>
      <c r="I68" s="8" t="e">
        <f>VLOOKUP($A68,#REF!,1,0)</f>
        <v>#REF!</v>
      </c>
      <c r="J68" s="8"/>
      <c r="K68" s="55" t="e">
        <f t="shared" si="7"/>
        <v>#REF!</v>
      </c>
      <c r="L68" s="55" t="e">
        <f t="shared" si="8"/>
        <v>#REF!</v>
      </c>
      <c r="M68" s="55" t="e">
        <f t="shared" si="9"/>
        <v>#REF!</v>
      </c>
      <c r="N68" s="55" t="e">
        <f t="shared" si="10"/>
        <v>#REF!</v>
      </c>
      <c r="O68" s="55" t="e">
        <f t="shared" si="11"/>
        <v>#REF!</v>
      </c>
      <c r="P68" s="55" t="e">
        <f t="shared" si="12"/>
        <v>#REF!</v>
      </c>
      <c r="Q68" s="55" t="e">
        <f t="shared" si="13"/>
        <v>#REF!</v>
      </c>
    </row>
    <row r="69" spans="1:17" x14ac:dyDescent="0.3">
      <c r="A69" s="51">
        <v>7</v>
      </c>
      <c r="B69" s="9" t="s">
        <v>40</v>
      </c>
      <c r="C69" s="59">
        <v>7</v>
      </c>
      <c r="E69" s="8" t="e">
        <f>VLOOKUP($A69,#REF!,1,0)</f>
        <v>#REF!</v>
      </c>
      <c r="F69" s="8" t="e">
        <f>VLOOKUP($A69,#REF!,1,0)</f>
        <v>#REF!</v>
      </c>
      <c r="G69" s="8" t="e">
        <f>VLOOKUP($A69,#REF!,1,0)</f>
        <v>#REF!</v>
      </c>
      <c r="H69" s="8" t="e">
        <f>VLOOKUP($A69,#REF!,1,0)</f>
        <v>#REF!</v>
      </c>
      <c r="I69" s="8" t="e">
        <f>VLOOKUP($A69,#REF!,1,0)</f>
        <v>#REF!</v>
      </c>
      <c r="J69" s="8"/>
      <c r="K69" s="55" t="e">
        <f t="shared" si="7"/>
        <v>#REF!</v>
      </c>
      <c r="L69" s="55" t="e">
        <f t="shared" si="8"/>
        <v>#REF!</v>
      </c>
      <c r="M69" s="55" t="e">
        <f t="shared" si="9"/>
        <v>#REF!</v>
      </c>
      <c r="N69" s="55" t="e">
        <f t="shared" si="10"/>
        <v>#REF!</v>
      </c>
      <c r="O69" s="55" t="e">
        <f t="shared" si="11"/>
        <v>#REF!</v>
      </c>
      <c r="P69" s="55" t="e">
        <f t="shared" si="12"/>
        <v>#REF!</v>
      </c>
      <c r="Q69" s="55" t="e">
        <f t="shared" si="13"/>
        <v>#REF!</v>
      </c>
    </row>
    <row r="70" spans="1:17" x14ac:dyDescent="0.3">
      <c r="A70" s="51">
        <v>8</v>
      </c>
      <c r="B70" s="9" t="s">
        <v>41</v>
      </c>
      <c r="C70" s="59">
        <v>8</v>
      </c>
      <c r="E70" s="8" t="e">
        <f>VLOOKUP($A70,#REF!,1,0)</f>
        <v>#REF!</v>
      </c>
      <c r="F70" s="8" t="e">
        <f>VLOOKUP($A70,#REF!,1,0)</f>
        <v>#REF!</v>
      </c>
      <c r="G70" s="8" t="e">
        <f>VLOOKUP($A70,#REF!,1,0)</f>
        <v>#REF!</v>
      </c>
      <c r="H70" s="8" t="e">
        <f>VLOOKUP($A70,#REF!,1,0)</f>
        <v>#REF!</v>
      </c>
      <c r="I70" s="8" t="e">
        <f>VLOOKUP($A70,#REF!,1,0)</f>
        <v>#REF!</v>
      </c>
      <c r="J70" s="12"/>
      <c r="K70" s="55" t="e">
        <f t="shared" si="7"/>
        <v>#REF!</v>
      </c>
      <c r="L70" s="55" t="e">
        <f t="shared" si="8"/>
        <v>#REF!</v>
      </c>
      <c r="M70" s="55" t="e">
        <f t="shared" si="9"/>
        <v>#REF!</v>
      </c>
      <c r="N70" s="55" t="e">
        <f t="shared" si="10"/>
        <v>#REF!</v>
      </c>
      <c r="O70" s="55" t="e">
        <f t="shared" si="11"/>
        <v>#REF!</v>
      </c>
      <c r="P70" s="55" t="e">
        <f t="shared" si="12"/>
        <v>#REF!</v>
      </c>
      <c r="Q70" s="55" t="e">
        <f t="shared" si="13"/>
        <v>#REF!</v>
      </c>
    </row>
    <row r="71" spans="1:17" x14ac:dyDescent="0.3">
      <c r="A71" s="51">
        <v>9</v>
      </c>
      <c r="B71" s="9" t="s">
        <v>42</v>
      </c>
      <c r="C71" s="59">
        <v>9</v>
      </c>
      <c r="E71" s="8" t="e">
        <f>VLOOKUP($A71,#REF!,1,0)</f>
        <v>#REF!</v>
      </c>
      <c r="F71" s="8" t="e">
        <f>VLOOKUP($A71,#REF!,1,0)</f>
        <v>#REF!</v>
      </c>
      <c r="G71" s="8" t="e">
        <f>VLOOKUP($A71,#REF!,1,0)</f>
        <v>#REF!</v>
      </c>
      <c r="H71" s="8" t="e">
        <f>VLOOKUP($A71,#REF!,1,0)</f>
        <v>#REF!</v>
      </c>
      <c r="I71" s="8" t="e">
        <f>VLOOKUP($A71,#REF!,1,0)</f>
        <v>#REF!</v>
      </c>
      <c r="J71" s="8"/>
      <c r="K71" s="55" t="e">
        <f t="shared" ref="K71:K102" si="14">IF(ISNA(E71),"",IF(E71=0,"",1))</f>
        <v>#REF!</v>
      </c>
      <c r="L71" s="55" t="e">
        <f t="shared" ref="L71:L102" si="15">IF(ISNA(F71),"",IF(F71=0,"",1))</f>
        <v>#REF!</v>
      </c>
      <c r="M71" s="55" t="e">
        <f t="shared" ref="M71:M102" si="16">IF(ISNA(G71),"",IF(G71=0,"",1))</f>
        <v>#REF!</v>
      </c>
      <c r="N71" s="55" t="e">
        <f t="shared" ref="N71:N102" si="17">IF(ISNA(H71),"",IF(H71=0,"",1))</f>
        <v>#REF!</v>
      </c>
      <c r="O71" s="55" t="e">
        <f t="shared" ref="O71:O102" si="18">IF(ISNA(I71),"",IF(I71=0,"",1))</f>
        <v>#REF!</v>
      </c>
      <c r="P71" s="55" t="e">
        <f t="shared" ref="P71:P102" si="19">SUM(K71:O71)</f>
        <v>#REF!</v>
      </c>
      <c r="Q71" s="55" t="e">
        <f t="shared" ref="Q71:Q102" si="20">IF(P71&gt;0,"Yes","No")</f>
        <v>#REF!</v>
      </c>
    </row>
    <row r="72" spans="1:17" x14ac:dyDescent="0.3">
      <c r="A72" s="51">
        <v>10</v>
      </c>
      <c r="B72" s="13" t="s">
        <v>43</v>
      </c>
      <c r="C72" s="59">
        <v>10</v>
      </c>
      <c r="E72" s="8" t="e">
        <f>VLOOKUP($A72,#REF!,1,0)</f>
        <v>#REF!</v>
      </c>
      <c r="F72" s="8" t="e">
        <f>VLOOKUP($A72,#REF!,1,0)</f>
        <v>#REF!</v>
      </c>
      <c r="G72" s="8" t="e">
        <f>VLOOKUP($A72,#REF!,1,0)</f>
        <v>#REF!</v>
      </c>
      <c r="H72" s="8" t="e">
        <f>VLOOKUP($A72,#REF!,1,0)</f>
        <v>#REF!</v>
      </c>
      <c r="I72" s="8" t="e">
        <f>VLOOKUP($A72,#REF!,1,0)</f>
        <v>#REF!</v>
      </c>
      <c r="J72" s="8"/>
      <c r="K72" s="55" t="e">
        <f t="shared" si="14"/>
        <v>#REF!</v>
      </c>
      <c r="L72" s="55" t="e">
        <f t="shared" si="15"/>
        <v>#REF!</v>
      </c>
      <c r="M72" s="55" t="e">
        <f t="shared" si="16"/>
        <v>#REF!</v>
      </c>
      <c r="N72" s="55" t="e">
        <f t="shared" si="17"/>
        <v>#REF!</v>
      </c>
      <c r="O72" s="55" t="e">
        <f t="shared" si="18"/>
        <v>#REF!</v>
      </c>
      <c r="P72" s="55" t="e">
        <f t="shared" si="19"/>
        <v>#REF!</v>
      </c>
      <c r="Q72" s="55" t="e">
        <f t="shared" si="20"/>
        <v>#REF!</v>
      </c>
    </row>
    <row r="73" spans="1:17" x14ac:dyDescent="0.3">
      <c r="A73" s="51">
        <v>11</v>
      </c>
      <c r="B73" s="9" t="s">
        <v>44</v>
      </c>
      <c r="C73" s="59">
        <v>11</v>
      </c>
      <c r="E73" s="8" t="e">
        <f>VLOOKUP($A73,#REF!,1,0)</f>
        <v>#REF!</v>
      </c>
      <c r="F73" s="8" t="e">
        <f>VLOOKUP($A73,#REF!,1,0)</f>
        <v>#REF!</v>
      </c>
      <c r="G73" s="8" t="e">
        <f>VLOOKUP($A73,#REF!,1,0)</f>
        <v>#REF!</v>
      </c>
      <c r="H73" s="8" t="e">
        <f>VLOOKUP($A73,#REF!,1,0)</f>
        <v>#REF!</v>
      </c>
      <c r="I73" s="8" t="e">
        <f>VLOOKUP($A73,#REF!,1,0)</f>
        <v>#REF!</v>
      </c>
      <c r="J73" s="8"/>
      <c r="K73" s="55" t="e">
        <f t="shared" si="14"/>
        <v>#REF!</v>
      </c>
      <c r="L73" s="55" t="e">
        <f t="shared" si="15"/>
        <v>#REF!</v>
      </c>
      <c r="M73" s="55" t="e">
        <f t="shared" si="16"/>
        <v>#REF!</v>
      </c>
      <c r="N73" s="55" t="e">
        <f t="shared" si="17"/>
        <v>#REF!</v>
      </c>
      <c r="O73" s="55" t="e">
        <f t="shared" si="18"/>
        <v>#REF!</v>
      </c>
      <c r="P73" s="55" t="e">
        <f t="shared" si="19"/>
        <v>#REF!</v>
      </c>
      <c r="Q73" s="55" t="e">
        <f t="shared" si="20"/>
        <v>#REF!</v>
      </c>
    </row>
    <row r="74" spans="1:17" x14ac:dyDescent="0.3">
      <c r="A74" s="51">
        <v>12</v>
      </c>
      <c r="B74" s="9" t="s">
        <v>45</v>
      </c>
      <c r="C74" s="59">
        <v>12</v>
      </c>
      <c r="E74" s="8" t="e">
        <f>VLOOKUP($A74,#REF!,1,0)</f>
        <v>#REF!</v>
      </c>
      <c r="F74" s="8" t="e">
        <f>VLOOKUP($A74,#REF!,1,0)</f>
        <v>#REF!</v>
      </c>
      <c r="G74" s="8" t="e">
        <f>VLOOKUP($A74,#REF!,1,0)</f>
        <v>#REF!</v>
      </c>
      <c r="H74" s="8" t="e">
        <f>VLOOKUP($A74,#REF!,1,0)</f>
        <v>#REF!</v>
      </c>
      <c r="I74" s="8" t="e">
        <f>VLOOKUP($A74,#REF!,1,0)</f>
        <v>#REF!</v>
      </c>
      <c r="J74" s="8"/>
      <c r="K74" s="55" t="e">
        <f t="shared" si="14"/>
        <v>#REF!</v>
      </c>
      <c r="L74" s="55" t="e">
        <f t="shared" si="15"/>
        <v>#REF!</v>
      </c>
      <c r="M74" s="55" t="e">
        <f t="shared" si="16"/>
        <v>#REF!</v>
      </c>
      <c r="N74" s="55" t="e">
        <f t="shared" si="17"/>
        <v>#REF!</v>
      </c>
      <c r="O74" s="55" t="e">
        <f t="shared" si="18"/>
        <v>#REF!</v>
      </c>
      <c r="P74" s="55" t="e">
        <f t="shared" si="19"/>
        <v>#REF!</v>
      </c>
      <c r="Q74" s="55" t="e">
        <f t="shared" si="20"/>
        <v>#REF!</v>
      </c>
    </row>
    <row r="75" spans="1:17" x14ac:dyDescent="0.3">
      <c r="A75" s="51">
        <v>13</v>
      </c>
      <c r="B75" s="9" t="s">
        <v>44</v>
      </c>
      <c r="C75" s="59">
        <v>13</v>
      </c>
      <c r="E75" s="8" t="e">
        <f>VLOOKUP($A75,#REF!,1,0)</f>
        <v>#REF!</v>
      </c>
      <c r="F75" s="8" t="e">
        <f>VLOOKUP($A75,#REF!,1,0)</f>
        <v>#REF!</v>
      </c>
      <c r="G75" s="8" t="e">
        <f>VLOOKUP($A75,#REF!,1,0)</f>
        <v>#REF!</v>
      </c>
      <c r="H75" s="8" t="e">
        <f>VLOOKUP($A75,#REF!,1,0)</f>
        <v>#REF!</v>
      </c>
      <c r="I75" s="8" t="e">
        <f>VLOOKUP($A75,#REF!,1,0)</f>
        <v>#REF!</v>
      </c>
      <c r="J75" s="8"/>
      <c r="K75" s="55" t="e">
        <f t="shared" si="14"/>
        <v>#REF!</v>
      </c>
      <c r="L75" s="55" t="e">
        <f t="shared" si="15"/>
        <v>#REF!</v>
      </c>
      <c r="M75" s="55" t="e">
        <f t="shared" si="16"/>
        <v>#REF!</v>
      </c>
      <c r="N75" s="55" t="e">
        <f t="shared" si="17"/>
        <v>#REF!</v>
      </c>
      <c r="O75" s="55" t="e">
        <f t="shared" si="18"/>
        <v>#REF!</v>
      </c>
      <c r="P75" s="55" t="e">
        <f t="shared" si="19"/>
        <v>#REF!</v>
      </c>
      <c r="Q75" s="55" t="e">
        <f t="shared" si="20"/>
        <v>#REF!</v>
      </c>
    </row>
    <row r="76" spans="1:17" x14ac:dyDescent="0.3">
      <c r="A76" s="51">
        <v>14</v>
      </c>
      <c r="B76" s="9" t="s">
        <v>46</v>
      </c>
      <c r="C76" s="59">
        <v>14</v>
      </c>
      <c r="E76" s="8" t="e">
        <f>VLOOKUP($A76,#REF!,1,0)</f>
        <v>#REF!</v>
      </c>
      <c r="F76" s="8" t="e">
        <f>VLOOKUP($A76,#REF!,1,0)</f>
        <v>#REF!</v>
      </c>
      <c r="G76" s="8" t="e">
        <f>VLOOKUP($A76,#REF!,1,0)</f>
        <v>#REF!</v>
      </c>
      <c r="H76" s="8" t="e">
        <f>VLOOKUP($A76,#REF!,1,0)</f>
        <v>#REF!</v>
      </c>
      <c r="I76" s="8" t="e">
        <f>VLOOKUP($A76,#REF!,1,0)</f>
        <v>#REF!</v>
      </c>
      <c r="J76" s="8"/>
      <c r="K76" s="55" t="e">
        <f t="shared" si="14"/>
        <v>#REF!</v>
      </c>
      <c r="L76" s="55" t="e">
        <f t="shared" si="15"/>
        <v>#REF!</v>
      </c>
      <c r="M76" s="55" t="e">
        <f t="shared" si="16"/>
        <v>#REF!</v>
      </c>
      <c r="N76" s="55" t="e">
        <f t="shared" si="17"/>
        <v>#REF!</v>
      </c>
      <c r="O76" s="55" t="e">
        <f t="shared" si="18"/>
        <v>#REF!</v>
      </c>
      <c r="P76" s="55" t="e">
        <f t="shared" si="19"/>
        <v>#REF!</v>
      </c>
      <c r="Q76" s="55" t="e">
        <f t="shared" si="20"/>
        <v>#REF!</v>
      </c>
    </row>
    <row r="77" spans="1:17" x14ac:dyDescent="0.3">
      <c r="A77" s="51">
        <v>15</v>
      </c>
      <c r="B77" s="9" t="s">
        <v>47</v>
      </c>
      <c r="C77" s="59">
        <v>15</v>
      </c>
      <c r="E77" s="8" t="e">
        <f>VLOOKUP($A77,#REF!,1,0)</f>
        <v>#REF!</v>
      </c>
      <c r="F77" s="8" t="e">
        <f>VLOOKUP($A77,#REF!,1,0)</f>
        <v>#REF!</v>
      </c>
      <c r="G77" s="8" t="e">
        <f>VLOOKUP($A77,#REF!,1,0)</f>
        <v>#REF!</v>
      </c>
      <c r="H77" s="8" t="e">
        <f>VLOOKUP($A77,#REF!,1,0)</f>
        <v>#REF!</v>
      </c>
      <c r="I77" s="8" t="e">
        <f>VLOOKUP($A77,#REF!,1,0)</f>
        <v>#REF!</v>
      </c>
      <c r="J77" s="8"/>
      <c r="K77" s="55" t="e">
        <f t="shared" si="14"/>
        <v>#REF!</v>
      </c>
      <c r="L77" s="55" t="e">
        <f t="shared" si="15"/>
        <v>#REF!</v>
      </c>
      <c r="M77" s="55" t="e">
        <f t="shared" si="16"/>
        <v>#REF!</v>
      </c>
      <c r="N77" s="55" t="e">
        <f t="shared" si="17"/>
        <v>#REF!</v>
      </c>
      <c r="O77" s="55" t="e">
        <f t="shared" si="18"/>
        <v>#REF!</v>
      </c>
      <c r="P77" s="55" t="e">
        <f t="shared" si="19"/>
        <v>#REF!</v>
      </c>
      <c r="Q77" s="55" t="e">
        <f t="shared" si="20"/>
        <v>#REF!</v>
      </c>
    </row>
    <row r="78" spans="1:17" x14ac:dyDescent="0.3">
      <c r="A78" s="51">
        <v>16</v>
      </c>
      <c r="B78" s="9" t="s">
        <v>48</v>
      </c>
      <c r="C78" s="59">
        <v>16</v>
      </c>
      <c r="E78" s="8" t="e">
        <f>VLOOKUP($A78,#REF!,1,0)</f>
        <v>#REF!</v>
      </c>
      <c r="F78" s="8" t="e">
        <f>VLOOKUP($A78,#REF!,1,0)</f>
        <v>#REF!</v>
      </c>
      <c r="G78" s="8" t="e">
        <f>VLOOKUP($A78,#REF!,1,0)</f>
        <v>#REF!</v>
      </c>
      <c r="H78" s="8" t="e">
        <f>VLOOKUP($A78,#REF!,1,0)</f>
        <v>#REF!</v>
      </c>
      <c r="I78" s="8" t="e">
        <f>VLOOKUP($A78,#REF!,1,0)</f>
        <v>#REF!</v>
      </c>
      <c r="J78" s="12"/>
      <c r="K78" s="55" t="e">
        <f t="shared" si="14"/>
        <v>#REF!</v>
      </c>
      <c r="L78" s="55" t="e">
        <f t="shared" si="15"/>
        <v>#REF!</v>
      </c>
      <c r="M78" s="55" t="e">
        <f t="shared" si="16"/>
        <v>#REF!</v>
      </c>
      <c r="N78" s="55" t="e">
        <f t="shared" si="17"/>
        <v>#REF!</v>
      </c>
      <c r="O78" s="55" t="e">
        <f t="shared" si="18"/>
        <v>#REF!</v>
      </c>
      <c r="P78" s="55" t="e">
        <f t="shared" si="19"/>
        <v>#REF!</v>
      </c>
      <c r="Q78" s="55" t="e">
        <f t="shared" si="20"/>
        <v>#REF!</v>
      </c>
    </row>
    <row r="79" spans="1:17" x14ac:dyDescent="0.3">
      <c r="A79" s="51">
        <v>17</v>
      </c>
      <c r="B79" s="9" t="s">
        <v>49</v>
      </c>
      <c r="C79" s="59">
        <v>17</v>
      </c>
      <c r="E79" s="8" t="e">
        <f>VLOOKUP($A79,#REF!,1,0)</f>
        <v>#REF!</v>
      </c>
      <c r="F79" s="8" t="e">
        <f>VLOOKUP($A79,#REF!,1,0)</f>
        <v>#REF!</v>
      </c>
      <c r="G79" s="8" t="e">
        <f>VLOOKUP($A79,#REF!,1,0)</f>
        <v>#REF!</v>
      </c>
      <c r="H79" s="8" t="e">
        <f>VLOOKUP($A79,#REF!,1,0)</f>
        <v>#REF!</v>
      </c>
      <c r="I79" s="8" t="e">
        <f>VLOOKUP($A79,#REF!,1,0)</f>
        <v>#REF!</v>
      </c>
      <c r="J79" s="8"/>
      <c r="K79" s="55" t="e">
        <f t="shared" si="14"/>
        <v>#REF!</v>
      </c>
      <c r="L79" s="55" t="e">
        <f t="shared" si="15"/>
        <v>#REF!</v>
      </c>
      <c r="M79" s="55" t="e">
        <f t="shared" si="16"/>
        <v>#REF!</v>
      </c>
      <c r="N79" s="55" t="e">
        <f t="shared" si="17"/>
        <v>#REF!</v>
      </c>
      <c r="O79" s="55" t="e">
        <f t="shared" si="18"/>
        <v>#REF!</v>
      </c>
      <c r="P79" s="55" t="e">
        <f t="shared" si="19"/>
        <v>#REF!</v>
      </c>
      <c r="Q79" s="55" t="e">
        <f t="shared" si="20"/>
        <v>#REF!</v>
      </c>
    </row>
    <row r="80" spans="1:17" x14ac:dyDescent="0.3">
      <c r="A80" s="51">
        <v>18</v>
      </c>
      <c r="B80" s="9" t="s">
        <v>50</v>
      </c>
      <c r="C80" s="59">
        <v>18</v>
      </c>
      <c r="E80" s="8" t="e">
        <f>VLOOKUP($A80,#REF!,1,0)</f>
        <v>#REF!</v>
      </c>
      <c r="F80" s="8" t="e">
        <f>VLOOKUP($A80,#REF!,1,0)</f>
        <v>#REF!</v>
      </c>
      <c r="G80" s="8" t="e">
        <f>VLOOKUP($A80,#REF!,1,0)</f>
        <v>#REF!</v>
      </c>
      <c r="H80" s="8" t="e">
        <f>VLOOKUP($A80,#REF!,1,0)</f>
        <v>#REF!</v>
      </c>
      <c r="I80" s="8" t="e">
        <f>VLOOKUP($A80,#REF!,1,0)</f>
        <v>#REF!</v>
      </c>
      <c r="J80" s="8"/>
      <c r="K80" s="55" t="e">
        <f t="shared" si="14"/>
        <v>#REF!</v>
      </c>
      <c r="L80" s="55" t="e">
        <f t="shared" si="15"/>
        <v>#REF!</v>
      </c>
      <c r="M80" s="55" t="e">
        <f t="shared" si="16"/>
        <v>#REF!</v>
      </c>
      <c r="N80" s="55" t="e">
        <f t="shared" si="17"/>
        <v>#REF!</v>
      </c>
      <c r="O80" s="55" t="e">
        <f t="shared" si="18"/>
        <v>#REF!</v>
      </c>
      <c r="P80" s="55" t="e">
        <f t="shared" si="19"/>
        <v>#REF!</v>
      </c>
      <c r="Q80" s="55" t="e">
        <f t="shared" si="20"/>
        <v>#REF!</v>
      </c>
    </row>
    <row r="81" spans="1:17" x14ac:dyDescent="0.3">
      <c r="A81" s="51">
        <v>20</v>
      </c>
      <c r="B81" s="9" t="s">
        <v>52</v>
      </c>
      <c r="C81" s="59">
        <v>20</v>
      </c>
      <c r="E81" s="8" t="e">
        <f>VLOOKUP($A81,#REF!,1,0)</f>
        <v>#REF!</v>
      </c>
      <c r="F81" s="8" t="e">
        <f>VLOOKUP($A81,#REF!,1,0)</f>
        <v>#REF!</v>
      </c>
      <c r="G81" s="8" t="e">
        <f>VLOOKUP($A81,#REF!,1,0)</f>
        <v>#REF!</v>
      </c>
      <c r="H81" s="8" t="e">
        <f>VLOOKUP($A81,#REF!,1,0)</f>
        <v>#REF!</v>
      </c>
      <c r="I81" s="8" t="e">
        <f>VLOOKUP($A81,#REF!,1,0)</f>
        <v>#REF!</v>
      </c>
      <c r="J81" s="8"/>
      <c r="K81" s="55" t="e">
        <f t="shared" si="14"/>
        <v>#REF!</v>
      </c>
      <c r="L81" s="55" t="e">
        <f t="shared" si="15"/>
        <v>#REF!</v>
      </c>
      <c r="M81" s="55" t="e">
        <f t="shared" si="16"/>
        <v>#REF!</v>
      </c>
      <c r="N81" s="55" t="e">
        <f t="shared" si="17"/>
        <v>#REF!</v>
      </c>
      <c r="O81" s="55" t="e">
        <f t="shared" si="18"/>
        <v>#REF!</v>
      </c>
      <c r="P81" s="55" t="e">
        <f t="shared" si="19"/>
        <v>#REF!</v>
      </c>
      <c r="Q81" s="55" t="e">
        <f t="shared" si="20"/>
        <v>#REF!</v>
      </c>
    </row>
    <row r="82" spans="1:17" x14ac:dyDescent="0.3">
      <c r="A82" s="51">
        <v>21</v>
      </c>
      <c r="B82" s="7" t="s">
        <v>53</v>
      </c>
      <c r="C82" s="59">
        <v>21</v>
      </c>
      <c r="E82" s="8" t="e">
        <f>VLOOKUP($A82,#REF!,1,0)</f>
        <v>#REF!</v>
      </c>
      <c r="F82" s="8" t="e">
        <f>VLOOKUP($A82,#REF!,1,0)</f>
        <v>#REF!</v>
      </c>
      <c r="G82" s="8" t="e">
        <f>VLOOKUP($A82,#REF!,1,0)</f>
        <v>#REF!</v>
      </c>
      <c r="H82" s="8" t="e">
        <f>VLOOKUP($A82,#REF!,1,0)</f>
        <v>#REF!</v>
      </c>
      <c r="I82" s="8" t="e">
        <f>VLOOKUP($A82,#REF!,1,0)</f>
        <v>#REF!</v>
      </c>
      <c r="J82" s="8"/>
      <c r="K82" s="55" t="e">
        <f t="shared" si="14"/>
        <v>#REF!</v>
      </c>
      <c r="L82" s="55" t="e">
        <f t="shared" si="15"/>
        <v>#REF!</v>
      </c>
      <c r="M82" s="55" t="e">
        <f t="shared" si="16"/>
        <v>#REF!</v>
      </c>
      <c r="N82" s="55" t="e">
        <f t="shared" si="17"/>
        <v>#REF!</v>
      </c>
      <c r="O82" s="55" t="e">
        <f t="shared" si="18"/>
        <v>#REF!</v>
      </c>
      <c r="P82" s="55" t="e">
        <f t="shared" si="19"/>
        <v>#REF!</v>
      </c>
      <c r="Q82" s="55" t="e">
        <f t="shared" si="20"/>
        <v>#REF!</v>
      </c>
    </row>
    <row r="83" spans="1:17" x14ac:dyDescent="0.3">
      <c r="A83" s="51">
        <v>22</v>
      </c>
      <c r="B83" s="9" t="s">
        <v>54</v>
      </c>
      <c r="C83" s="59">
        <v>22</v>
      </c>
      <c r="E83" s="8" t="e">
        <f>VLOOKUP($A83,#REF!,1,0)</f>
        <v>#REF!</v>
      </c>
      <c r="F83" s="8" t="e">
        <f>VLOOKUP($A83,#REF!,1,0)</f>
        <v>#REF!</v>
      </c>
      <c r="G83" s="8" t="e">
        <f>VLOOKUP($A83,#REF!,1,0)</f>
        <v>#REF!</v>
      </c>
      <c r="H83" s="8" t="e">
        <f>VLOOKUP($A83,#REF!,1,0)</f>
        <v>#REF!</v>
      </c>
      <c r="I83" s="8" t="e">
        <f>VLOOKUP($A83,#REF!,1,0)</f>
        <v>#REF!</v>
      </c>
      <c r="J83" s="8"/>
      <c r="K83" s="55" t="e">
        <f t="shared" si="14"/>
        <v>#REF!</v>
      </c>
      <c r="L83" s="55" t="e">
        <f t="shared" si="15"/>
        <v>#REF!</v>
      </c>
      <c r="M83" s="55" t="e">
        <f t="shared" si="16"/>
        <v>#REF!</v>
      </c>
      <c r="N83" s="55" t="e">
        <f t="shared" si="17"/>
        <v>#REF!</v>
      </c>
      <c r="O83" s="55" t="e">
        <f t="shared" si="18"/>
        <v>#REF!</v>
      </c>
      <c r="P83" s="55" t="e">
        <f t="shared" si="19"/>
        <v>#REF!</v>
      </c>
      <c r="Q83" s="55" t="e">
        <f t="shared" si="20"/>
        <v>#REF!</v>
      </c>
    </row>
    <row r="84" spans="1:17" x14ac:dyDescent="0.3">
      <c r="A84" s="51">
        <v>23</v>
      </c>
      <c r="B84" s="9" t="s">
        <v>55</v>
      </c>
      <c r="C84" s="59">
        <v>23</v>
      </c>
      <c r="E84" s="8" t="e">
        <f>VLOOKUP($A84,#REF!,1,0)</f>
        <v>#REF!</v>
      </c>
      <c r="F84" s="8" t="e">
        <f>VLOOKUP($A84,#REF!,1,0)</f>
        <v>#REF!</v>
      </c>
      <c r="G84" s="8" t="e">
        <f>VLOOKUP($A84,#REF!,1,0)</f>
        <v>#REF!</v>
      </c>
      <c r="H84" s="8" t="e">
        <f>VLOOKUP($A84,#REF!,1,0)</f>
        <v>#REF!</v>
      </c>
      <c r="I84" s="8" t="e">
        <f>VLOOKUP($A84,#REF!,1,0)</f>
        <v>#REF!</v>
      </c>
      <c r="J84" s="8"/>
      <c r="K84" s="55" t="e">
        <f t="shared" si="14"/>
        <v>#REF!</v>
      </c>
      <c r="L84" s="55" t="e">
        <f t="shared" si="15"/>
        <v>#REF!</v>
      </c>
      <c r="M84" s="55" t="e">
        <f t="shared" si="16"/>
        <v>#REF!</v>
      </c>
      <c r="N84" s="55" t="e">
        <f t="shared" si="17"/>
        <v>#REF!</v>
      </c>
      <c r="O84" s="55" t="e">
        <f t="shared" si="18"/>
        <v>#REF!</v>
      </c>
      <c r="P84" s="55" t="e">
        <f t="shared" si="19"/>
        <v>#REF!</v>
      </c>
      <c r="Q84" s="55" t="e">
        <f t="shared" si="20"/>
        <v>#REF!</v>
      </c>
    </row>
    <row r="85" spans="1:17" x14ac:dyDescent="0.3">
      <c r="A85" s="51">
        <v>24</v>
      </c>
      <c r="B85" s="7" t="s">
        <v>56</v>
      </c>
      <c r="C85" s="59">
        <v>24</v>
      </c>
      <c r="E85" s="8" t="e">
        <f>VLOOKUP($A85,#REF!,1,0)</f>
        <v>#REF!</v>
      </c>
      <c r="F85" s="8" t="e">
        <f>VLOOKUP($A85,#REF!,1,0)</f>
        <v>#REF!</v>
      </c>
      <c r="G85" s="8" t="e">
        <f>VLOOKUP($A85,#REF!,1,0)</f>
        <v>#REF!</v>
      </c>
      <c r="H85" s="8" t="e">
        <f>VLOOKUP($A85,#REF!,1,0)</f>
        <v>#REF!</v>
      </c>
      <c r="I85" s="8" t="e">
        <f>VLOOKUP($A85,#REF!,1,0)</f>
        <v>#REF!</v>
      </c>
      <c r="J85" s="8"/>
      <c r="K85" s="55" t="e">
        <f t="shared" si="14"/>
        <v>#REF!</v>
      </c>
      <c r="L85" s="55" t="e">
        <f t="shared" si="15"/>
        <v>#REF!</v>
      </c>
      <c r="M85" s="55" t="e">
        <f t="shared" si="16"/>
        <v>#REF!</v>
      </c>
      <c r="N85" s="55" t="e">
        <f t="shared" si="17"/>
        <v>#REF!</v>
      </c>
      <c r="O85" s="55" t="e">
        <f t="shared" si="18"/>
        <v>#REF!</v>
      </c>
      <c r="P85" s="55" t="e">
        <f t="shared" si="19"/>
        <v>#REF!</v>
      </c>
      <c r="Q85" s="55" t="e">
        <f t="shared" si="20"/>
        <v>#REF!</v>
      </c>
    </row>
    <row r="86" spans="1:17" x14ac:dyDescent="0.3">
      <c r="A86" s="51">
        <v>25</v>
      </c>
      <c r="B86" s="7" t="s">
        <v>57</v>
      </c>
      <c r="C86" s="59">
        <v>25</v>
      </c>
      <c r="E86" s="8" t="e">
        <f>VLOOKUP($A86,#REF!,1,0)</f>
        <v>#REF!</v>
      </c>
      <c r="F86" s="8" t="e">
        <f>VLOOKUP($A86,#REF!,1,0)</f>
        <v>#REF!</v>
      </c>
      <c r="G86" s="8" t="e">
        <f>VLOOKUP($A86,#REF!,1,0)</f>
        <v>#REF!</v>
      </c>
      <c r="H86" s="8" t="e">
        <f>VLOOKUP($A86,#REF!,1,0)</f>
        <v>#REF!</v>
      </c>
      <c r="I86" s="8" t="e">
        <f>VLOOKUP($A86,#REF!,1,0)</f>
        <v>#REF!</v>
      </c>
      <c r="J86" s="8"/>
      <c r="K86" s="55" t="e">
        <f t="shared" si="14"/>
        <v>#REF!</v>
      </c>
      <c r="L86" s="55" t="e">
        <f t="shared" si="15"/>
        <v>#REF!</v>
      </c>
      <c r="M86" s="55" t="e">
        <f t="shared" si="16"/>
        <v>#REF!</v>
      </c>
      <c r="N86" s="55" t="e">
        <f t="shared" si="17"/>
        <v>#REF!</v>
      </c>
      <c r="O86" s="55" t="e">
        <f t="shared" si="18"/>
        <v>#REF!</v>
      </c>
      <c r="P86" s="55" t="e">
        <f t="shared" si="19"/>
        <v>#REF!</v>
      </c>
      <c r="Q86" s="55" t="e">
        <f t="shared" si="20"/>
        <v>#REF!</v>
      </c>
    </row>
    <row r="87" spans="1:17" x14ac:dyDescent="0.3">
      <c r="A87" s="51">
        <v>26</v>
      </c>
      <c r="B87" s="9" t="s">
        <v>58</v>
      </c>
      <c r="C87" s="59">
        <v>26</v>
      </c>
      <c r="E87" s="8" t="e">
        <f>VLOOKUP($A87,#REF!,1,0)</f>
        <v>#REF!</v>
      </c>
      <c r="F87" s="8" t="e">
        <f>VLOOKUP($A87,#REF!,1,0)</f>
        <v>#REF!</v>
      </c>
      <c r="G87" s="8" t="e">
        <f>VLOOKUP($A87,#REF!,1,0)</f>
        <v>#REF!</v>
      </c>
      <c r="H87" s="8" t="e">
        <f>VLOOKUP($A87,#REF!,1,0)</f>
        <v>#REF!</v>
      </c>
      <c r="I87" s="8" t="e">
        <f>VLOOKUP($A87,#REF!,1,0)</f>
        <v>#REF!</v>
      </c>
      <c r="J87" s="5"/>
      <c r="K87" s="55" t="e">
        <f t="shared" si="14"/>
        <v>#REF!</v>
      </c>
      <c r="L87" s="55" t="e">
        <f t="shared" si="15"/>
        <v>#REF!</v>
      </c>
      <c r="M87" s="55" t="e">
        <f t="shared" si="16"/>
        <v>#REF!</v>
      </c>
      <c r="N87" s="55" t="e">
        <f t="shared" si="17"/>
        <v>#REF!</v>
      </c>
      <c r="O87" s="55" t="e">
        <f t="shared" si="18"/>
        <v>#REF!</v>
      </c>
      <c r="P87" s="55" t="e">
        <f t="shared" si="19"/>
        <v>#REF!</v>
      </c>
      <c r="Q87" s="55" t="e">
        <f t="shared" si="20"/>
        <v>#REF!</v>
      </c>
    </row>
    <row r="88" spans="1:17" x14ac:dyDescent="0.3">
      <c r="A88" s="51">
        <v>27</v>
      </c>
      <c r="B88" s="7" t="s">
        <v>59</v>
      </c>
      <c r="C88" s="59">
        <v>27</v>
      </c>
      <c r="E88" s="8" t="e">
        <f>VLOOKUP($A88,#REF!,1,0)</f>
        <v>#REF!</v>
      </c>
      <c r="F88" s="8" t="e">
        <f>VLOOKUP($A88,#REF!,1,0)</f>
        <v>#REF!</v>
      </c>
      <c r="G88" s="8" t="e">
        <f>VLOOKUP($A88,#REF!,1,0)</f>
        <v>#REF!</v>
      </c>
      <c r="H88" s="8" t="e">
        <f>VLOOKUP($A88,#REF!,1,0)</f>
        <v>#REF!</v>
      </c>
      <c r="I88" s="8" t="e">
        <f>VLOOKUP($A88,#REF!,1,0)</f>
        <v>#REF!</v>
      </c>
      <c r="J88" s="5"/>
      <c r="K88" s="55" t="e">
        <f t="shared" si="14"/>
        <v>#REF!</v>
      </c>
      <c r="L88" s="55" t="e">
        <f t="shared" si="15"/>
        <v>#REF!</v>
      </c>
      <c r="M88" s="55" t="e">
        <f t="shared" si="16"/>
        <v>#REF!</v>
      </c>
      <c r="N88" s="55" t="e">
        <f t="shared" si="17"/>
        <v>#REF!</v>
      </c>
      <c r="O88" s="55" t="e">
        <f t="shared" si="18"/>
        <v>#REF!</v>
      </c>
      <c r="P88" s="55" t="e">
        <f t="shared" si="19"/>
        <v>#REF!</v>
      </c>
      <c r="Q88" s="55" t="e">
        <f t="shared" si="20"/>
        <v>#REF!</v>
      </c>
    </row>
    <row r="89" spans="1:17" x14ac:dyDescent="0.3">
      <c r="A89" s="51">
        <v>28</v>
      </c>
      <c r="B89" s="9" t="s">
        <v>60</v>
      </c>
      <c r="C89" s="59">
        <v>28</v>
      </c>
      <c r="E89" s="8" t="e">
        <f>VLOOKUP($A89,#REF!,1,0)</f>
        <v>#REF!</v>
      </c>
      <c r="F89" s="8" t="e">
        <f>VLOOKUP($A89,#REF!,1,0)</f>
        <v>#REF!</v>
      </c>
      <c r="G89" s="8" t="e">
        <f>VLOOKUP($A89,#REF!,1,0)</f>
        <v>#REF!</v>
      </c>
      <c r="H89" s="8" t="e">
        <f>VLOOKUP($A89,#REF!,1,0)</f>
        <v>#REF!</v>
      </c>
      <c r="I89" s="8" t="e">
        <f>VLOOKUP($A89,#REF!,1,0)</f>
        <v>#REF!</v>
      </c>
      <c r="J89" s="5"/>
      <c r="K89" s="55" t="e">
        <f t="shared" si="14"/>
        <v>#REF!</v>
      </c>
      <c r="L89" s="55" t="e">
        <f t="shared" si="15"/>
        <v>#REF!</v>
      </c>
      <c r="M89" s="55" t="e">
        <f t="shared" si="16"/>
        <v>#REF!</v>
      </c>
      <c r="N89" s="55" t="e">
        <f t="shared" si="17"/>
        <v>#REF!</v>
      </c>
      <c r="O89" s="55" t="e">
        <f t="shared" si="18"/>
        <v>#REF!</v>
      </c>
      <c r="P89" s="55" t="e">
        <f t="shared" si="19"/>
        <v>#REF!</v>
      </c>
      <c r="Q89" s="55" t="e">
        <f t="shared" si="20"/>
        <v>#REF!</v>
      </c>
    </row>
    <row r="90" spans="1:17" x14ac:dyDescent="0.3">
      <c r="A90" s="51">
        <v>29</v>
      </c>
      <c r="B90" s="9" t="s">
        <v>61</v>
      </c>
      <c r="C90" s="59">
        <v>29</v>
      </c>
      <c r="E90" s="8" t="e">
        <f>VLOOKUP($A90,#REF!,1,0)</f>
        <v>#REF!</v>
      </c>
      <c r="F90" s="8" t="e">
        <f>VLOOKUP($A90,#REF!,1,0)</f>
        <v>#REF!</v>
      </c>
      <c r="G90" s="8" t="e">
        <f>VLOOKUP($A90,#REF!,1,0)</f>
        <v>#REF!</v>
      </c>
      <c r="H90" s="8" t="e">
        <f>VLOOKUP($A90,#REF!,1,0)</f>
        <v>#REF!</v>
      </c>
      <c r="I90" s="8" t="e">
        <f>VLOOKUP($A90,#REF!,1,0)</f>
        <v>#REF!</v>
      </c>
      <c r="J90" s="5"/>
      <c r="K90" s="55" t="e">
        <f t="shared" si="14"/>
        <v>#REF!</v>
      </c>
      <c r="L90" s="55" t="e">
        <f t="shared" si="15"/>
        <v>#REF!</v>
      </c>
      <c r="M90" s="55" t="e">
        <f t="shared" si="16"/>
        <v>#REF!</v>
      </c>
      <c r="N90" s="55" t="e">
        <f t="shared" si="17"/>
        <v>#REF!</v>
      </c>
      <c r="O90" s="55" t="e">
        <f t="shared" si="18"/>
        <v>#REF!</v>
      </c>
      <c r="P90" s="55" t="e">
        <f t="shared" si="19"/>
        <v>#REF!</v>
      </c>
      <c r="Q90" s="55" t="e">
        <f t="shared" si="20"/>
        <v>#REF!</v>
      </c>
    </row>
    <row r="91" spans="1:17" x14ac:dyDescent="0.3">
      <c r="A91" s="51">
        <v>30</v>
      </c>
      <c r="B91" s="9" t="s">
        <v>62</v>
      </c>
      <c r="C91" s="59">
        <v>30</v>
      </c>
      <c r="E91" s="8" t="e">
        <f>VLOOKUP($A91,#REF!,1,0)</f>
        <v>#REF!</v>
      </c>
      <c r="F91" s="8" t="e">
        <f>VLOOKUP($A91,#REF!,1,0)</f>
        <v>#REF!</v>
      </c>
      <c r="G91" s="8" t="e">
        <f>VLOOKUP($A91,#REF!,1,0)</f>
        <v>#REF!</v>
      </c>
      <c r="H91" s="8" t="e">
        <f>VLOOKUP($A91,#REF!,1,0)</f>
        <v>#REF!</v>
      </c>
      <c r="I91" s="8" t="e">
        <f>VLOOKUP($A91,#REF!,1,0)</f>
        <v>#REF!</v>
      </c>
      <c r="J91" s="5"/>
      <c r="K91" s="55" t="e">
        <f t="shared" si="14"/>
        <v>#REF!</v>
      </c>
      <c r="L91" s="55" t="e">
        <f t="shared" si="15"/>
        <v>#REF!</v>
      </c>
      <c r="M91" s="55" t="e">
        <f t="shared" si="16"/>
        <v>#REF!</v>
      </c>
      <c r="N91" s="55" t="e">
        <f t="shared" si="17"/>
        <v>#REF!</v>
      </c>
      <c r="O91" s="55" t="e">
        <f t="shared" si="18"/>
        <v>#REF!</v>
      </c>
      <c r="P91" s="55" t="e">
        <f t="shared" si="19"/>
        <v>#REF!</v>
      </c>
      <c r="Q91" s="55" t="e">
        <f t="shared" si="20"/>
        <v>#REF!</v>
      </c>
    </row>
    <row r="92" spans="1:17" x14ac:dyDescent="0.3">
      <c r="A92" s="51">
        <v>31</v>
      </c>
      <c r="B92" s="9" t="s">
        <v>63</v>
      </c>
      <c r="C92" s="59">
        <v>31</v>
      </c>
      <c r="E92" s="8" t="e">
        <f>VLOOKUP($A92,#REF!,1,0)</f>
        <v>#REF!</v>
      </c>
      <c r="F92" s="8" t="e">
        <f>VLOOKUP($A92,#REF!,1,0)</f>
        <v>#REF!</v>
      </c>
      <c r="G92" s="8" t="e">
        <f>VLOOKUP($A92,#REF!,1,0)</f>
        <v>#REF!</v>
      </c>
      <c r="H92" s="8" t="e">
        <f>VLOOKUP($A92,#REF!,1,0)</f>
        <v>#REF!</v>
      </c>
      <c r="I92" s="8" t="e">
        <f>VLOOKUP($A92,#REF!,1,0)</f>
        <v>#REF!</v>
      </c>
      <c r="J92" s="5"/>
      <c r="K92" s="55" t="e">
        <f t="shared" si="14"/>
        <v>#REF!</v>
      </c>
      <c r="L92" s="55" t="e">
        <f t="shared" si="15"/>
        <v>#REF!</v>
      </c>
      <c r="M92" s="55" t="e">
        <f t="shared" si="16"/>
        <v>#REF!</v>
      </c>
      <c r="N92" s="55" t="e">
        <f t="shared" si="17"/>
        <v>#REF!</v>
      </c>
      <c r="O92" s="55" t="e">
        <f t="shared" si="18"/>
        <v>#REF!</v>
      </c>
      <c r="P92" s="55" t="e">
        <f t="shared" si="19"/>
        <v>#REF!</v>
      </c>
      <c r="Q92" s="55" t="e">
        <f t="shared" si="20"/>
        <v>#REF!</v>
      </c>
    </row>
    <row r="93" spans="1:17" x14ac:dyDescent="0.3">
      <c r="A93" s="51">
        <v>32</v>
      </c>
      <c r="B93" s="9" t="s">
        <v>64</v>
      </c>
      <c r="C93" s="59">
        <v>32</v>
      </c>
      <c r="E93" s="8" t="e">
        <f>VLOOKUP($A93,#REF!,1,0)</f>
        <v>#REF!</v>
      </c>
      <c r="F93" s="8" t="e">
        <f>VLOOKUP($A93,#REF!,1,0)</f>
        <v>#REF!</v>
      </c>
      <c r="G93" s="8" t="e">
        <f>VLOOKUP($A93,#REF!,1,0)</f>
        <v>#REF!</v>
      </c>
      <c r="H93" s="8" t="e">
        <f>VLOOKUP($A93,#REF!,1,0)</f>
        <v>#REF!</v>
      </c>
      <c r="I93" s="8" t="e">
        <f>VLOOKUP($A93,#REF!,1,0)</f>
        <v>#REF!</v>
      </c>
      <c r="J93" s="16"/>
      <c r="K93" s="55" t="e">
        <f t="shared" si="14"/>
        <v>#REF!</v>
      </c>
      <c r="L93" s="55" t="e">
        <f t="shared" si="15"/>
        <v>#REF!</v>
      </c>
      <c r="M93" s="55" t="e">
        <f t="shared" si="16"/>
        <v>#REF!</v>
      </c>
      <c r="N93" s="55" t="e">
        <f t="shared" si="17"/>
        <v>#REF!</v>
      </c>
      <c r="O93" s="55" t="e">
        <f t="shared" si="18"/>
        <v>#REF!</v>
      </c>
      <c r="P93" s="55" t="e">
        <f t="shared" si="19"/>
        <v>#REF!</v>
      </c>
      <c r="Q93" s="55" t="e">
        <f t="shared" si="20"/>
        <v>#REF!</v>
      </c>
    </row>
    <row r="94" spans="1:17" x14ac:dyDescent="0.3">
      <c r="A94" s="51">
        <v>33</v>
      </c>
      <c r="B94" s="9" t="s">
        <v>65</v>
      </c>
      <c r="C94" s="59">
        <v>33</v>
      </c>
      <c r="E94" s="8" t="e">
        <f>VLOOKUP($A94,#REF!,1,0)</f>
        <v>#REF!</v>
      </c>
      <c r="F94" s="8" t="e">
        <f>VLOOKUP($A94,#REF!,1,0)</f>
        <v>#REF!</v>
      </c>
      <c r="G94" s="8" t="e">
        <f>VLOOKUP($A94,#REF!,1,0)</f>
        <v>#REF!</v>
      </c>
      <c r="H94" s="8" t="e">
        <f>VLOOKUP($A94,#REF!,1,0)</f>
        <v>#REF!</v>
      </c>
      <c r="I94" s="8" t="e">
        <f>VLOOKUP($A94,#REF!,1,0)</f>
        <v>#REF!</v>
      </c>
      <c r="K94" s="55" t="e">
        <f t="shared" si="14"/>
        <v>#REF!</v>
      </c>
      <c r="L94" s="55" t="e">
        <f t="shared" si="15"/>
        <v>#REF!</v>
      </c>
      <c r="M94" s="55" t="e">
        <f t="shared" si="16"/>
        <v>#REF!</v>
      </c>
      <c r="N94" s="55" t="e">
        <f t="shared" si="17"/>
        <v>#REF!</v>
      </c>
      <c r="O94" s="55" t="e">
        <f t="shared" si="18"/>
        <v>#REF!</v>
      </c>
      <c r="P94" s="55" t="e">
        <f t="shared" si="19"/>
        <v>#REF!</v>
      </c>
      <c r="Q94" s="55" t="e">
        <f t="shared" si="20"/>
        <v>#REF!</v>
      </c>
    </row>
    <row r="95" spans="1:17" x14ac:dyDescent="0.3">
      <c r="A95" s="51">
        <v>34</v>
      </c>
      <c r="B95" s="9" t="s">
        <v>66</v>
      </c>
      <c r="C95" s="59">
        <v>34</v>
      </c>
      <c r="E95" s="8" t="e">
        <f>VLOOKUP($A95,#REF!,1,0)</f>
        <v>#REF!</v>
      </c>
      <c r="F95" s="8" t="e">
        <f>VLOOKUP($A95,#REF!,1,0)</f>
        <v>#REF!</v>
      </c>
      <c r="G95" s="8" t="e">
        <f>VLOOKUP($A95,#REF!,1,0)</f>
        <v>#REF!</v>
      </c>
      <c r="H95" s="8" t="e">
        <f>VLOOKUP($A95,#REF!,1,0)</f>
        <v>#REF!</v>
      </c>
      <c r="I95" s="8" t="e">
        <f>VLOOKUP($A95,#REF!,1,0)</f>
        <v>#REF!</v>
      </c>
      <c r="K95" s="55" t="e">
        <f t="shared" si="14"/>
        <v>#REF!</v>
      </c>
      <c r="L95" s="55" t="e">
        <f t="shared" si="15"/>
        <v>#REF!</v>
      </c>
      <c r="M95" s="55" t="e">
        <f t="shared" si="16"/>
        <v>#REF!</v>
      </c>
      <c r="N95" s="55" t="e">
        <f t="shared" si="17"/>
        <v>#REF!</v>
      </c>
      <c r="O95" s="55" t="e">
        <f t="shared" si="18"/>
        <v>#REF!</v>
      </c>
      <c r="P95" s="55" t="e">
        <f t="shared" si="19"/>
        <v>#REF!</v>
      </c>
      <c r="Q95" s="55" t="e">
        <f t="shared" si="20"/>
        <v>#REF!</v>
      </c>
    </row>
    <row r="96" spans="1:17" x14ac:dyDescent="0.3">
      <c r="A96" s="51">
        <v>35</v>
      </c>
      <c r="B96" s="7" t="s">
        <v>67</v>
      </c>
      <c r="C96" s="59">
        <v>35</v>
      </c>
      <c r="E96" s="8" t="e">
        <f>VLOOKUP($A96,#REF!,1,0)</f>
        <v>#REF!</v>
      </c>
      <c r="F96" s="8" t="e">
        <f>VLOOKUP($A96,#REF!,1,0)</f>
        <v>#REF!</v>
      </c>
      <c r="G96" s="8" t="e">
        <f>VLOOKUP($A96,#REF!,1,0)</f>
        <v>#REF!</v>
      </c>
      <c r="H96" s="8" t="e">
        <f>VLOOKUP($A96,#REF!,1,0)</f>
        <v>#REF!</v>
      </c>
      <c r="I96" s="8" t="e">
        <f>VLOOKUP($A96,#REF!,1,0)</f>
        <v>#REF!</v>
      </c>
      <c r="K96" s="55" t="e">
        <f t="shared" si="14"/>
        <v>#REF!</v>
      </c>
      <c r="L96" s="55" t="e">
        <f t="shared" si="15"/>
        <v>#REF!</v>
      </c>
      <c r="M96" s="55" t="e">
        <f t="shared" si="16"/>
        <v>#REF!</v>
      </c>
      <c r="N96" s="55" t="e">
        <f t="shared" si="17"/>
        <v>#REF!</v>
      </c>
      <c r="O96" s="55" t="e">
        <f t="shared" si="18"/>
        <v>#REF!</v>
      </c>
      <c r="P96" s="55" t="e">
        <f t="shared" si="19"/>
        <v>#REF!</v>
      </c>
      <c r="Q96" s="55" t="e">
        <f t="shared" si="20"/>
        <v>#REF!</v>
      </c>
    </row>
    <row r="97" spans="1:17" x14ac:dyDescent="0.3">
      <c r="A97" s="51">
        <v>36</v>
      </c>
      <c r="B97" s="5" t="s">
        <v>68</v>
      </c>
      <c r="C97" s="59">
        <v>36</v>
      </c>
      <c r="E97" s="8" t="e">
        <f>VLOOKUP($A97,#REF!,1,0)</f>
        <v>#REF!</v>
      </c>
      <c r="F97" s="8" t="e">
        <f>VLOOKUP($A97,#REF!,1,0)</f>
        <v>#REF!</v>
      </c>
      <c r="G97" s="8" t="e">
        <f>VLOOKUP($A97,#REF!,1,0)</f>
        <v>#REF!</v>
      </c>
      <c r="H97" s="8" t="e">
        <f>VLOOKUP($A97,#REF!,1,0)</f>
        <v>#REF!</v>
      </c>
      <c r="I97" s="8" t="e">
        <f>VLOOKUP($A97,#REF!,1,0)</f>
        <v>#REF!</v>
      </c>
      <c r="K97" s="55" t="e">
        <f t="shared" si="14"/>
        <v>#REF!</v>
      </c>
      <c r="L97" s="55" t="e">
        <f t="shared" si="15"/>
        <v>#REF!</v>
      </c>
      <c r="M97" s="55" t="e">
        <f t="shared" si="16"/>
        <v>#REF!</v>
      </c>
      <c r="N97" s="55" t="e">
        <f t="shared" si="17"/>
        <v>#REF!</v>
      </c>
      <c r="O97" s="55" t="e">
        <f t="shared" si="18"/>
        <v>#REF!</v>
      </c>
      <c r="P97" s="55" t="e">
        <f t="shared" si="19"/>
        <v>#REF!</v>
      </c>
      <c r="Q97" s="55" t="e">
        <f t="shared" si="20"/>
        <v>#REF!</v>
      </c>
    </row>
    <row r="98" spans="1:17" x14ac:dyDescent="0.3">
      <c r="A98" s="51">
        <v>37</v>
      </c>
      <c r="B98" s="7" t="s">
        <v>69</v>
      </c>
      <c r="C98" s="59">
        <v>37</v>
      </c>
      <c r="E98" s="8" t="e">
        <f>VLOOKUP($A98,#REF!,1,0)</f>
        <v>#REF!</v>
      </c>
      <c r="F98" s="8" t="e">
        <f>VLOOKUP($A98,#REF!,1,0)</f>
        <v>#REF!</v>
      </c>
      <c r="G98" s="8" t="e">
        <f>VLOOKUP($A98,#REF!,1,0)</f>
        <v>#REF!</v>
      </c>
      <c r="H98" s="8" t="e">
        <f>VLOOKUP($A98,#REF!,1,0)</f>
        <v>#REF!</v>
      </c>
      <c r="I98" s="8" t="e">
        <f>VLOOKUP($A98,#REF!,1,0)</f>
        <v>#REF!</v>
      </c>
      <c r="K98" s="55" t="e">
        <f t="shared" si="14"/>
        <v>#REF!</v>
      </c>
      <c r="L98" s="55" t="e">
        <f t="shared" si="15"/>
        <v>#REF!</v>
      </c>
      <c r="M98" s="55" t="e">
        <f t="shared" si="16"/>
        <v>#REF!</v>
      </c>
      <c r="N98" s="55" t="e">
        <f t="shared" si="17"/>
        <v>#REF!</v>
      </c>
      <c r="O98" s="55" t="e">
        <f t="shared" si="18"/>
        <v>#REF!</v>
      </c>
      <c r="P98" s="55" t="e">
        <f t="shared" si="19"/>
        <v>#REF!</v>
      </c>
      <c r="Q98" s="55" t="e">
        <f t="shared" si="20"/>
        <v>#REF!</v>
      </c>
    </row>
    <row r="99" spans="1:17" x14ac:dyDescent="0.3">
      <c r="A99" s="51">
        <v>38</v>
      </c>
      <c r="B99" s="7" t="s">
        <v>70</v>
      </c>
      <c r="C99" s="59">
        <v>38</v>
      </c>
      <c r="E99" s="8" t="e">
        <f>VLOOKUP($A99,#REF!,1,0)</f>
        <v>#REF!</v>
      </c>
      <c r="F99" s="8" t="e">
        <f>VLOOKUP($A99,#REF!,1,0)</f>
        <v>#REF!</v>
      </c>
      <c r="G99" s="8" t="e">
        <f>VLOOKUP($A99,#REF!,1,0)</f>
        <v>#REF!</v>
      </c>
      <c r="H99" s="8" t="e">
        <f>VLOOKUP($A99,#REF!,1,0)</f>
        <v>#REF!</v>
      </c>
      <c r="I99" s="8" t="e">
        <f>VLOOKUP($A99,#REF!,1,0)</f>
        <v>#REF!</v>
      </c>
      <c r="K99" s="55" t="e">
        <f t="shared" si="14"/>
        <v>#REF!</v>
      </c>
      <c r="L99" s="55" t="e">
        <f t="shared" si="15"/>
        <v>#REF!</v>
      </c>
      <c r="M99" s="55" t="e">
        <f t="shared" si="16"/>
        <v>#REF!</v>
      </c>
      <c r="N99" s="55" t="e">
        <f t="shared" si="17"/>
        <v>#REF!</v>
      </c>
      <c r="O99" s="55" t="e">
        <f t="shared" si="18"/>
        <v>#REF!</v>
      </c>
      <c r="P99" s="55" t="e">
        <f t="shared" si="19"/>
        <v>#REF!</v>
      </c>
      <c r="Q99" s="55" t="e">
        <f t="shared" si="20"/>
        <v>#REF!</v>
      </c>
    </row>
    <row r="100" spans="1:17" x14ac:dyDescent="0.3">
      <c r="A100" s="51">
        <v>39</v>
      </c>
      <c r="B100" s="7" t="s">
        <v>71</v>
      </c>
      <c r="C100" s="59">
        <v>39</v>
      </c>
      <c r="E100" s="8" t="e">
        <f>VLOOKUP($A100,#REF!,1,0)</f>
        <v>#REF!</v>
      </c>
      <c r="F100" s="8" t="e">
        <f>VLOOKUP($A100,#REF!,1,0)</f>
        <v>#REF!</v>
      </c>
      <c r="G100" s="8" t="e">
        <f>VLOOKUP($A100,#REF!,1,0)</f>
        <v>#REF!</v>
      </c>
      <c r="H100" s="8" t="e">
        <f>VLOOKUP($A100,#REF!,1,0)</f>
        <v>#REF!</v>
      </c>
      <c r="I100" s="8" t="e">
        <f>VLOOKUP($A100,#REF!,1,0)</f>
        <v>#REF!</v>
      </c>
      <c r="K100" s="55" t="e">
        <f t="shared" si="14"/>
        <v>#REF!</v>
      </c>
      <c r="L100" s="55" t="e">
        <f t="shared" si="15"/>
        <v>#REF!</v>
      </c>
      <c r="M100" s="55" t="e">
        <f t="shared" si="16"/>
        <v>#REF!</v>
      </c>
      <c r="N100" s="55" t="e">
        <f t="shared" si="17"/>
        <v>#REF!</v>
      </c>
      <c r="O100" s="55" t="e">
        <f t="shared" si="18"/>
        <v>#REF!</v>
      </c>
      <c r="P100" s="55" t="e">
        <f t="shared" si="19"/>
        <v>#REF!</v>
      </c>
      <c r="Q100" s="55" t="e">
        <f t="shared" si="20"/>
        <v>#REF!</v>
      </c>
    </row>
    <row r="101" spans="1:17" x14ac:dyDescent="0.3">
      <c r="A101" s="51">
        <v>40</v>
      </c>
      <c r="B101" s="7" t="s">
        <v>72</v>
      </c>
      <c r="C101" s="59">
        <v>40</v>
      </c>
      <c r="E101" s="8" t="e">
        <f>VLOOKUP($A101,#REF!,1,0)</f>
        <v>#REF!</v>
      </c>
      <c r="F101" s="8" t="e">
        <f>VLOOKUP($A101,#REF!,1,0)</f>
        <v>#REF!</v>
      </c>
      <c r="G101" s="8" t="e">
        <f>VLOOKUP($A101,#REF!,1,0)</f>
        <v>#REF!</v>
      </c>
      <c r="H101" s="8" t="e">
        <f>VLOOKUP($A101,#REF!,1,0)</f>
        <v>#REF!</v>
      </c>
      <c r="I101" s="8" t="e">
        <f>VLOOKUP($A101,#REF!,1,0)</f>
        <v>#REF!</v>
      </c>
      <c r="K101" s="55" t="e">
        <f t="shared" si="14"/>
        <v>#REF!</v>
      </c>
      <c r="L101" s="55" t="e">
        <f t="shared" si="15"/>
        <v>#REF!</v>
      </c>
      <c r="M101" s="55" t="e">
        <f t="shared" si="16"/>
        <v>#REF!</v>
      </c>
      <c r="N101" s="55" t="e">
        <f t="shared" si="17"/>
        <v>#REF!</v>
      </c>
      <c r="O101" s="55" t="e">
        <f t="shared" si="18"/>
        <v>#REF!</v>
      </c>
      <c r="P101" s="55" t="e">
        <f t="shared" si="19"/>
        <v>#REF!</v>
      </c>
      <c r="Q101" s="55" t="e">
        <f t="shared" si="20"/>
        <v>#REF!</v>
      </c>
    </row>
    <row r="102" spans="1:17" x14ac:dyDescent="0.3">
      <c r="A102" s="51">
        <v>42</v>
      </c>
      <c r="B102" s="9" t="s">
        <v>74</v>
      </c>
      <c r="C102" s="59">
        <v>42</v>
      </c>
      <c r="E102" s="8" t="e">
        <f>VLOOKUP($A102,#REF!,1,0)</f>
        <v>#REF!</v>
      </c>
      <c r="F102" s="8" t="e">
        <f>VLOOKUP($A102,#REF!,1,0)</f>
        <v>#REF!</v>
      </c>
      <c r="G102" s="8" t="e">
        <f>VLOOKUP($A102,#REF!,1,0)</f>
        <v>#REF!</v>
      </c>
      <c r="H102" s="8" t="e">
        <f>VLOOKUP($A102,#REF!,1,0)</f>
        <v>#REF!</v>
      </c>
      <c r="I102" s="8" t="e">
        <f>VLOOKUP($A102,#REF!,1,0)</f>
        <v>#REF!</v>
      </c>
      <c r="K102" s="55" t="e">
        <f t="shared" si="14"/>
        <v>#REF!</v>
      </c>
      <c r="L102" s="55" t="e">
        <f t="shared" si="15"/>
        <v>#REF!</v>
      </c>
      <c r="M102" s="55" t="e">
        <f t="shared" si="16"/>
        <v>#REF!</v>
      </c>
      <c r="N102" s="55" t="e">
        <f t="shared" si="17"/>
        <v>#REF!</v>
      </c>
      <c r="O102" s="55" t="e">
        <f t="shared" si="18"/>
        <v>#REF!</v>
      </c>
      <c r="P102" s="55" t="e">
        <f t="shared" si="19"/>
        <v>#REF!</v>
      </c>
      <c r="Q102" s="55" t="e">
        <f t="shared" si="20"/>
        <v>#REF!</v>
      </c>
    </row>
    <row r="103" spans="1:17" x14ac:dyDescent="0.3">
      <c r="A103" s="51">
        <v>43</v>
      </c>
      <c r="B103" s="9" t="s">
        <v>75</v>
      </c>
      <c r="C103" s="59">
        <v>43</v>
      </c>
      <c r="E103" s="8" t="e">
        <f>VLOOKUP($A103,#REF!,1,0)</f>
        <v>#REF!</v>
      </c>
      <c r="F103" s="8" t="e">
        <f>VLOOKUP($A103,#REF!,1,0)</f>
        <v>#REF!</v>
      </c>
      <c r="G103" s="8" t="e">
        <f>VLOOKUP($A103,#REF!,1,0)</f>
        <v>#REF!</v>
      </c>
      <c r="H103" s="8" t="e">
        <f>VLOOKUP($A103,#REF!,1,0)</f>
        <v>#REF!</v>
      </c>
      <c r="I103" s="8" t="e">
        <f>VLOOKUP($A103,#REF!,1,0)</f>
        <v>#REF!</v>
      </c>
      <c r="K103" s="55" t="e">
        <f t="shared" ref="K103:K134" si="21">IF(ISNA(E103),"",IF(E103=0,"",1))</f>
        <v>#REF!</v>
      </c>
      <c r="L103" s="55" t="e">
        <f t="shared" ref="L103:L134" si="22">IF(ISNA(F103),"",IF(F103=0,"",1))</f>
        <v>#REF!</v>
      </c>
      <c r="M103" s="55" t="e">
        <f t="shared" ref="M103:M134" si="23">IF(ISNA(G103),"",IF(G103=0,"",1))</f>
        <v>#REF!</v>
      </c>
      <c r="N103" s="55" t="e">
        <f t="shared" ref="N103:N134" si="24">IF(ISNA(H103),"",IF(H103=0,"",1))</f>
        <v>#REF!</v>
      </c>
      <c r="O103" s="55" t="e">
        <f t="shared" ref="O103:O134" si="25">IF(ISNA(I103),"",IF(I103=0,"",1))</f>
        <v>#REF!</v>
      </c>
      <c r="P103" s="55" t="e">
        <f t="shared" ref="P103:P134" si="26">SUM(K103:O103)</f>
        <v>#REF!</v>
      </c>
      <c r="Q103" s="55" t="e">
        <f t="shared" ref="Q103:Q134" si="27">IF(P103&gt;0,"Yes","No")</f>
        <v>#REF!</v>
      </c>
    </row>
    <row r="104" spans="1:17" x14ac:dyDescent="0.3">
      <c r="A104" s="51">
        <v>44</v>
      </c>
      <c r="B104" s="9" t="s">
        <v>76</v>
      </c>
      <c r="C104" s="59">
        <v>44</v>
      </c>
      <c r="E104" s="8" t="e">
        <f>VLOOKUP($A104,#REF!,1,0)</f>
        <v>#REF!</v>
      </c>
      <c r="F104" s="8" t="e">
        <f>VLOOKUP($A104,#REF!,1,0)</f>
        <v>#REF!</v>
      </c>
      <c r="G104" s="8" t="e">
        <f>VLOOKUP($A104,#REF!,1,0)</f>
        <v>#REF!</v>
      </c>
      <c r="H104" s="8" t="e">
        <f>VLOOKUP($A104,#REF!,1,0)</f>
        <v>#REF!</v>
      </c>
      <c r="I104" s="8" t="e">
        <f>VLOOKUP($A104,#REF!,1,0)</f>
        <v>#REF!</v>
      </c>
      <c r="K104" s="55" t="e">
        <f t="shared" si="21"/>
        <v>#REF!</v>
      </c>
      <c r="L104" s="55" t="e">
        <f t="shared" si="22"/>
        <v>#REF!</v>
      </c>
      <c r="M104" s="55" t="e">
        <f t="shared" si="23"/>
        <v>#REF!</v>
      </c>
      <c r="N104" s="55" t="e">
        <f t="shared" si="24"/>
        <v>#REF!</v>
      </c>
      <c r="O104" s="55" t="e">
        <f t="shared" si="25"/>
        <v>#REF!</v>
      </c>
      <c r="P104" s="55" t="e">
        <f t="shared" si="26"/>
        <v>#REF!</v>
      </c>
      <c r="Q104" s="55" t="e">
        <f t="shared" si="27"/>
        <v>#REF!</v>
      </c>
    </row>
    <row r="105" spans="1:17" x14ac:dyDescent="0.3">
      <c r="A105" s="51">
        <v>45</v>
      </c>
      <c r="B105" s="7" t="s">
        <v>77</v>
      </c>
      <c r="C105" s="59">
        <v>45</v>
      </c>
      <c r="E105" s="8" t="e">
        <f>VLOOKUP($A105,#REF!,1,0)</f>
        <v>#REF!</v>
      </c>
      <c r="F105" s="8" t="e">
        <f>VLOOKUP($A105,#REF!,1,0)</f>
        <v>#REF!</v>
      </c>
      <c r="G105" s="8" t="e">
        <f>VLOOKUP($A105,#REF!,1,0)</f>
        <v>#REF!</v>
      </c>
      <c r="H105" s="8" t="e">
        <f>VLOOKUP($A105,#REF!,1,0)</f>
        <v>#REF!</v>
      </c>
      <c r="I105" s="8" t="e">
        <f>VLOOKUP($A105,#REF!,1,0)</f>
        <v>#REF!</v>
      </c>
      <c r="K105" s="55" t="e">
        <f t="shared" si="21"/>
        <v>#REF!</v>
      </c>
      <c r="L105" s="55" t="e">
        <f t="shared" si="22"/>
        <v>#REF!</v>
      </c>
      <c r="M105" s="55" t="e">
        <f t="shared" si="23"/>
        <v>#REF!</v>
      </c>
      <c r="N105" s="55" t="e">
        <f t="shared" si="24"/>
        <v>#REF!</v>
      </c>
      <c r="O105" s="55" t="e">
        <f t="shared" si="25"/>
        <v>#REF!</v>
      </c>
      <c r="P105" s="55" t="e">
        <f t="shared" si="26"/>
        <v>#REF!</v>
      </c>
      <c r="Q105" s="55" t="e">
        <f t="shared" si="27"/>
        <v>#REF!</v>
      </c>
    </row>
    <row r="106" spans="1:17" x14ac:dyDescent="0.3">
      <c r="A106" s="51">
        <v>46</v>
      </c>
      <c r="B106" s="7" t="s">
        <v>78</v>
      </c>
      <c r="C106" s="59">
        <v>46</v>
      </c>
      <c r="E106" s="8" t="e">
        <f>VLOOKUP($A106,#REF!,1,0)</f>
        <v>#REF!</v>
      </c>
      <c r="F106" s="8" t="e">
        <f>VLOOKUP($A106,#REF!,1,0)</f>
        <v>#REF!</v>
      </c>
      <c r="G106" s="8" t="e">
        <f>VLOOKUP($A106,#REF!,1,0)</f>
        <v>#REF!</v>
      </c>
      <c r="H106" s="8" t="e">
        <f>VLOOKUP($A106,#REF!,1,0)</f>
        <v>#REF!</v>
      </c>
      <c r="I106" s="8" t="e">
        <f>VLOOKUP($A106,#REF!,1,0)</f>
        <v>#REF!</v>
      </c>
      <c r="K106" s="55" t="e">
        <f t="shared" si="21"/>
        <v>#REF!</v>
      </c>
      <c r="L106" s="55" t="e">
        <f t="shared" si="22"/>
        <v>#REF!</v>
      </c>
      <c r="M106" s="55" t="e">
        <f t="shared" si="23"/>
        <v>#REF!</v>
      </c>
      <c r="N106" s="55" t="e">
        <f t="shared" si="24"/>
        <v>#REF!</v>
      </c>
      <c r="O106" s="55" t="e">
        <f t="shared" si="25"/>
        <v>#REF!</v>
      </c>
      <c r="P106" s="55" t="e">
        <f t="shared" si="26"/>
        <v>#REF!</v>
      </c>
      <c r="Q106" s="55" t="e">
        <f t="shared" si="27"/>
        <v>#REF!</v>
      </c>
    </row>
    <row r="107" spans="1:17" x14ac:dyDescent="0.3">
      <c r="A107" s="51">
        <v>47</v>
      </c>
      <c r="B107" s="9" t="s">
        <v>79</v>
      </c>
      <c r="C107" s="59">
        <v>47</v>
      </c>
      <c r="E107" s="8" t="e">
        <f>VLOOKUP($A107,#REF!,1,0)</f>
        <v>#REF!</v>
      </c>
      <c r="F107" s="8" t="e">
        <f>VLOOKUP($A107,#REF!,1,0)</f>
        <v>#REF!</v>
      </c>
      <c r="G107" s="8" t="e">
        <f>VLOOKUP($A107,#REF!,1,0)</f>
        <v>#REF!</v>
      </c>
      <c r="H107" s="8" t="e">
        <f>VLOOKUP($A107,#REF!,1,0)</f>
        <v>#REF!</v>
      </c>
      <c r="I107" s="8" t="e">
        <f>VLOOKUP($A107,#REF!,1,0)</f>
        <v>#REF!</v>
      </c>
      <c r="K107" s="55" t="e">
        <f t="shared" si="21"/>
        <v>#REF!</v>
      </c>
      <c r="L107" s="55" t="e">
        <f t="shared" si="22"/>
        <v>#REF!</v>
      </c>
      <c r="M107" s="55" t="e">
        <f t="shared" si="23"/>
        <v>#REF!</v>
      </c>
      <c r="N107" s="55" t="e">
        <f t="shared" si="24"/>
        <v>#REF!</v>
      </c>
      <c r="O107" s="55" t="e">
        <f t="shared" si="25"/>
        <v>#REF!</v>
      </c>
      <c r="P107" s="55" t="e">
        <f t="shared" si="26"/>
        <v>#REF!</v>
      </c>
      <c r="Q107" s="55" t="e">
        <f t="shared" si="27"/>
        <v>#REF!</v>
      </c>
    </row>
    <row r="108" spans="1:17" x14ac:dyDescent="0.3">
      <c r="A108" s="51">
        <v>48</v>
      </c>
      <c r="B108" s="9" t="s">
        <v>80</v>
      </c>
      <c r="C108" s="59">
        <v>48</v>
      </c>
      <c r="E108" s="8" t="e">
        <f>VLOOKUP($A108,#REF!,1,0)</f>
        <v>#REF!</v>
      </c>
      <c r="F108" s="8" t="e">
        <f>VLOOKUP($A108,#REF!,1,0)</f>
        <v>#REF!</v>
      </c>
      <c r="G108" s="8" t="e">
        <f>VLOOKUP($A108,#REF!,1,0)</f>
        <v>#REF!</v>
      </c>
      <c r="H108" s="8" t="e">
        <f>VLOOKUP($A108,#REF!,1,0)</f>
        <v>#REF!</v>
      </c>
      <c r="I108" s="8" t="e">
        <f>VLOOKUP($A108,#REF!,1,0)</f>
        <v>#REF!</v>
      </c>
      <c r="J108" s="17"/>
      <c r="K108" s="55" t="e">
        <f t="shared" si="21"/>
        <v>#REF!</v>
      </c>
      <c r="L108" s="55" t="e">
        <f t="shared" si="22"/>
        <v>#REF!</v>
      </c>
      <c r="M108" s="55" t="e">
        <f t="shared" si="23"/>
        <v>#REF!</v>
      </c>
      <c r="N108" s="55" t="e">
        <f t="shared" si="24"/>
        <v>#REF!</v>
      </c>
      <c r="O108" s="55" t="e">
        <f t="shared" si="25"/>
        <v>#REF!</v>
      </c>
      <c r="P108" s="55" t="e">
        <f t="shared" si="26"/>
        <v>#REF!</v>
      </c>
      <c r="Q108" s="55" t="e">
        <f t="shared" si="27"/>
        <v>#REF!</v>
      </c>
    </row>
    <row r="109" spans="1:17" x14ac:dyDescent="0.3">
      <c r="A109" s="51">
        <v>50</v>
      </c>
      <c r="B109" s="9" t="s">
        <v>82</v>
      </c>
      <c r="C109" s="59">
        <v>50</v>
      </c>
      <c r="E109" s="8" t="e">
        <f>VLOOKUP($A109,#REF!,1,0)</f>
        <v>#REF!</v>
      </c>
      <c r="F109" s="8" t="e">
        <f>VLOOKUP($A109,#REF!,1,0)</f>
        <v>#REF!</v>
      </c>
      <c r="G109" s="8" t="e">
        <f>VLOOKUP($A109,#REF!,1,0)</f>
        <v>#REF!</v>
      </c>
      <c r="H109" s="8" t="e">
        <f>VLOOKUP($A109,#REF!,1,0)</f>
        <v>#REF!</v>
      </c>
      <c r="I109" s="8" t="e">
        <f>VLOOKUP($A109,#REF!,1,0)</f>
        <v>#REF!</v>
      </c>
      <c r="K109" s="55" t="e">
        <f t="shared" si="21"/>
        <v>#REF!</v>
      </c>
      <c r="L109" s="55" t="e">
        <f t="shared" si="22"/>
        <v>#REF!</v>
      </c>
      <c r="M109" s="55" t="e">
        <f t="shared" si="23"/>
        <v>#REF!</v>
      </c>
      <c r="N109" s="55" t="e">
        <f t="shared" si="24"/>
        <v>#REF!</v>
      </c>
      <c r="O109" s="55" t="e">
        <f t="shared" si="25"/>
        <v>#REF!</v>
      </c>
      <c r="P109" s="55" t="e">
        <f t="shared" si="26"/>
        <v>#REF!</v>
      </c>
      <c r="Q109" s="55" t="e">
        <f t="shared" si="27"/>
        <v>#REF!</v>
      </c>
    </row>
    <row r="110" spans="1:17" x14ac:dyDescent="0.3">
      <c r="A110" s="51">
        <v>51</v>
      </c>
      <c r="B110" s="9" t="s">
        <v>83</v>
      </c>
      <c r="C110" s="59">
        <v>51</v>
      </c>
      <c r="E110" s="8" t="e">
        <f>VLOOKUP($A110,#REF!,1,0)</f>
        <v>#REF!</v>
      </c>
      <c r="F110" s="8" t="e">
        <f>VLOOKUP($A110,#REF!,1,0)</f>
        <v>#REF!</v>
      </c>
      <c r="G110" s="8" t="e">
        <f>VLOOKUP($A110,#REF!,1,0)</f>
        <v>#REF!</v>
      </c>
      <c r="H110" s="8" t="e">
        <f>VLOOKUP($A110,#REF!,1,0)</f>
        <v>#REF!</v>
      </c>
      <c r="I110" s="8" t="e">
        <f>VLOOKUP($A110,#REF!,1,0)</f>
        <v>#REF!</v>
      </c>
      <c r="K110" s="55" t="e">
        <f t="shared" si="21"/>
        <v>#REF!</v>
      </c>
      <c r="L110" s="55" t="e">
        <f t="shared" si="22"/>
        <v>#REF!</v>
      </c>
      <c r="M110" s="55" t="e">
        <f t="shared" si="23"/>
        <v>#REF!</v>
      </c>
      <c r="N110" s="55" t="e">
        <f t="shared" si="24"/>
        <v>#REF!</v>
      </c>
      <c r="O110" s="55" t="e">
        <f t="shared" si="25"/>
        <v>#REF!</v>
      </c>
      <c r="P110" s="55" t="e">
        <f t="shared" si="26"/>
        <v>#REF!</v>
      </c>
      <c r="Q110" s="55" t="e">
        <f t="shared" si="27"/>
        <v>#REF!</v>
      </c>
    </row>
    <row r="111" spans="1:17" x14ac:dyDescent="0.3">
      <c r="A111" s="51">
        <v>52</v>
      </c>
      <c r="B111" s="9" t="s">
        <v>84</v>
      </c>
      <c r="C111" s="59">
        <v>52</v>
      </c>
      <c r="E111" s="8" t="e">
        <f>VLOOKUP($A111,#REF!,1,0)</f>
        <v>#REF!</v>
      </c>
      <c r="F111" s="8" t="e">
        <f>VLOOKUP($A111,#REF!,1,0)</f>
        <v>#REF!</v>
      </c>
      <c r="G111" s="8" t="e">
        <f>VLOOKUP($A111,#REF!,1,0)</f>
        <v>#REF!</v>
      </c>
      <c r="H111" s="8" t="e">
        <f>VLOOKUP($A111,#REF!,1,0)</f>
        <v>#REF!</v>
      </c>
      <c r="I111" s="8" t="e">
        <f>VLOOKUP($A111,#REF!,1,0)</f>
        <v>#REF!</v>
      </c>
      <c r="K111" s="55" t="e">
        <f t="shared" si="21"/>
        <v>#REF!</v>
      </c>
      <c r="L111" s="55" t="e">
        <f t="shared" si="22"/>
        <v>#REF!</v>
      </c>
      <c r="M111" s="55" t="e">
        <f t="shared" si="23"/>
        <v>#REF!</v>
      </c>
      <c r="N111" s="55" t="e">
        <f t="shared" si="24"/>
        <v>#REF!</v>
      </c>
      <c r="O111" s="55" t="e">
        <f t="shared" si="25"/>
        <v>#REF!</v>
      </c>
      <c r="P111" s="55" t="e">
        <f t="shared" si="26"/>
        <v>#REF!</v>
      </c>
      <c r="Q111" s="55" t="e">
        <f t="shared" si="27"/>
        <v>#REF!</v>
      </c>
    </row>
    <row r="112" spans="1:17" x14ac:dyDescent="0.3">
      <c r="A112" s="51">
        <v>53</v>
      </c>
      <c r="B112" s="9" t="s">
        <v>85</v>
      </c>
      <c r="C112" s="59">
        <v>53</v>
      </c>
      <c r="E112" s="8" t="e">
        <f>VLOOKUP($A112,#REF!,1,0)</f>
        <v>#REF!</v>
      </c>
      <c r="F112" s="8" t="e">
        <f>VLOOKUP($A112,#REF!,1,0)</f>
        <v>#REF!</v>
      </c>
      <c r="G112" s="8" t="e">
        <f>VLOOKUP($A112,#REF!,1,0)</f>
        <v>#REF!</v>
      </c>
      <c r="H112" s="8" t="e">
        <f>VLOOKUP($A112,#REF!,1,0)</f>
        <v>#REF!</v>
      </c>
      <c r="I112" s="8" t="e">
        <f>VLOOKUP($A112,#REF!,1,0)</f>
        <v>#REF!</v>
      </c>
      <c r="K112" s="55" t="e">
        <f t="shared" si="21"/>
        <v>#REF!</v>
      </c>
      <c r="L112" s="55" t="e">
        <f t="shared" si="22"/>
        <v>#REF!</v>
      </c>
      <c r="M112" s="55" t="e">
        <f t="shared" si="23"/>
        <v>#REF!</v>
      </c>
      <c r="N112" s="55" t="e">
        <f t="shared" si="24"/>
        <v>#REF!</v>
      </c>
      <c r="O112" s="55" t="e">
        <f t="shared" si="25"/>
        <v>#REF!</v>
      </c>
      <c r="P112" s="55" t="e">
        <f t="shared" si="26"/>
        <v>#REF!</v>
      </c>
      <c r="Q112" s="55" t="e">
        <f t="shared" si="27"/>
        <v>#REF!</v>
      </c>
    </row>
    <row r="113" spans="1:17" x14ac:dyDescent="0.3">
      <c r="A113" s="51">
        <v>54</v>
      </c>
      <c r="B113" s="7" t="s">
        <v>86</v>
      </c>
      <c r="C113" s="59">
        <v>54</v>
      </c>
      <c r="E113" s="8" t="e">
        <f>VLOOKUP($A113,#REF!,1,0)</f>
        <v>#REF!</v>
      </c>
      <c r="F113" s="8" t="e">
        <f>VLOOKUP($A113,#REF!,1,0)</f>
        <v>#REF!</v>
      </c>
      <c r="G113" s="8" t="e">
        <f>VLOOKUP($A113,#REF!,1,0)</f>
        <v>#REF!</v>
      </c>
      <c r="H113" s="8" t="e">
        <f>VLOOKUP($A113,#REF!,1,0)</f>
        <v>#REF!</v>
      </c>
      <c r="I113" s="8" t="e">
        <f>VLOOKUP($A113,#REF!,1,0)</f>
        <v>#REF!</v>
      </c>
      <c r="J113" s="17"/>
      <c r="K113" s="55" t="e">
        <f t="shared" si="21"/>
        <v>#REF!</v>
      </c>
      <c r="L113" s="55" t="e">
        <f t="shared" si="22"/>
        <v>#REF!</v>
      </c>
      <c r="M113" s="55" t="e">
        <f t="shared" si="23"/>
        <v>#REF!</v>
      </c>
      <c r="N113" s="55" t="e">
        <f t="shared" si="24"/>
        <v>#REF!</v>
      </c>
      <c r="O113" s="55" t="e">
        <f t="shared" si="25"/>
        <v>#REF!</v>
      </c>
      <c r="P113" s="55" t="e">
        <f t="shared" si="26"/>
        <v>#REF!</v>
      </c>
      <c r="Q113" s="55" t="e">
        <f t="shared" si="27"/>
        <v>#REF!</v>
      </c>
    </row>
    <row r="114" spans="1:17" x14ac:dyDescent="0.3">
      <c r="A114" s="51">
        <v>55</v>
      </c>
      <c r="B114" s="7" t="s">
        <v>87</v>
      </c>
      <c r="C114" s="59">
        <v>55</v>
      </c>
      <c r="E114" s="8" t="e">
        <f>VLOOKUP($A114,#REF!,1,0)</f>
        <v>#REF!</v>
      </c>
      <c r="F114" s="8" t="e">
        <f>VLOOKUP($A114,#REF!,1,0)</f>
        <v>#REF!</v>
      </c>
      <c r="G114" s="8" t="e">
        <f>VLOOKUP($A114,#REF!,1,0)</f>
        <v>#REF!</v>
      </c>
      <c r="H114" s="8" t="e">
        <f>VLOOKUP($A114,#REF!,1,0)</f>
        <v>#REF!</v>
      </c>
      <c r="I114" s="8" t="e">
        <f>VLOOKUP($A114,#REF!,1,0)</f>
        <v>#REF!</v>
      </c>
      <c r="K114" s="55" t="e">
        <f t="shared" si="21"/>
        <v>#REF!</v>
      </c>
      <c r="L114" s="55" t="e">
        <f t="shared" si="22"/>
        <v>#REF!</v>
      </c>
      <c r="M114" s="55" t="e">
        <f t="shared" si="23"/>
        <v>#REF!</v>
      </c>
      <c r="N114" s="55" t="e">
        <f t="shared" si="24"/>
        <v>#REF!</v>
      </c>
      <c r="O114" s="55" t="e">
        <f t="shared" si="25"/>
        <v>#REF!</v>
      </c>
      <c r="P114" s="55" t="e">
        <f t="shared" si="26"/>
        <v>#REF!</v>
      </c>
      <c r="Q114" s="55" t="e">
        <f t="shared" si="27"/>
        <v>#REF!</v>
      </c>
    </row>
    <row r="115" spans="1:17" x14ac:dyDescent="0.3">
      <c r="A115" s="51">
        <v>56</v>
      </c>
      <c r="B115" s="7" t="s">
        <v>88</v>
      </c>
      <c r="C115" s="59">
        <v>56</v>
      </c>
      <c r="E115" s="8" t="e">
        <f>VLOOKUP($A115,#REF!,1,0)</f>
        <v>#REF!</v>
      </c>
      <c r="F115" s="8" t="e">
        <f>VLOOKUP($A115,#REF!,1,0)</f>
        <v>#REF!</v>
      </c>
      <c r="G115" s="8" t="e">
        <f>VLOOKUP($A115,#REF!,1,0)</f>
        <v>#REF!</v>
      </c>
      <c r="H115" s="8" t="e">
        <f>VLOOKUP($A115,#REF!,1,0)</f>
        <v>#REF!</v>
      </c>
      <c r="I115" s="8" t="e">
        <f>VLOOKUP($A115,#REF!,1,0)</f>
        <v>#REF!</v>
      </c>
      <c r="K115" s="55" t="e">
        <f t="shared" si="21"/>
        <v>#REF!</v>
      </c>
      <c r="L115" s="55" t="e">
        <f t="shared" si="22"/>
        <v>#REF!</v>
      </c>
      <c r="M115" s="55" t="e">
        <f t="shared" si="23"/>
        <v>#REF!</v>
      </c>
      <c r="N115" s="55" t="e">
        <f t="shared" si="24"/>
        <v>#REF!</v>
      </c>
      <c r="O115" s="55" t="e">
        <f t="shared" si="25"/>
        <v>#REF!</v>
      </c>
      <c r="P115" s="55" t="e">
        <f t="shared" si="26"/>
        <v>#REF!</v>
      </c>
      <c r="Q115" s="55" t="e">
        <f t="shared" si="27"/>
        <v>#REF!</v>
      </c>
    </row>
    <row r="116" spans="1:17" x14ac:dyDescent="0.3">
      <c r="A116" s="51">
        <v>57</v>
      </c>
      <c r="B116" s="7" t="s">
        <v>89</v>
      </c>
      <c r="C116" s="59">
        <v>57</v>
      </c>
      <c r="E116" s="8" t="e">
        <f>VLOOKUP($A116,#REF!,1,0)</f>
        <v>#REF!</v>
      </c>
      <c r="F116" s="8" t="e">
        <f>VLOOKUP($A116,#REF!,1,0)</f>
        <v>#REF!</v>
      </c>
      <c r="G116" s="8" t="e">
        <f>VLOOKUP($A116,#REF!,1,0)</f>
        <v>#REF!</v>
      </c>
      <c r="H116" s="8" t="e">
        <f>VLOOKUP($A116,#REF!,1,0)</f>
        <v>#REF!</v>
      </c>
      <c r="I116" s="8" t="e">
        <f>VLOOKUP($A116,#REF!,1,0)</f>
        <v>#REF!</v>
      </c>
      <c r="K116" s="55" t="e">
        <f t="shared" si="21"/>
        <v>#REF!</v>
      </c>
      <c r="L116" s="55" t="e">
        <f t="shared" si="22"/>
        <v>#REF!</v>
      </c>
      <c r="M116" s="55" t="e">
        <f t="shared" si="23"/>
        <v>#REF!</v>
      </c>
      <c r="N116" s="55" t="e">
        <f t="shared" si="24"/>
        <v>#REF!</v>
      </c>
      <c r="O116" s="55" t="e">
        <f t="shared" si="25"/>
        <v>#REF!</v>
      </c>
      <c r="P116" s="55" t="e">
        <f t="shared" si="26"/>
        <v>#REF!</v>
      </c>
      <c r="Q116" s="55" t="e">
        <f t="shared" si="27"/>
        <v>#REF!</v>
      </c>
    </row>
    <row r="117" spans="1:17" x14ac:dyDescent="0.3">
      <c r="A117" s="51">
        <v>58</v>
      </c>
      <c r="B117" s="21" t="s">
        <v>92</v>
      </c>
      <c r="C117" s="59">
        <v>60</v>
      </c>
      <c r="E117" s="8" t="e">
        <f>VLOOKUP($A117,#REF!,1,0)</f>
        <v>#REF!</v>
      </c>
      <c r="F117" s="8" t="e">
        <f>VLOOKUP($A117,#REF!,1,0)</f>
        <v>#REF!</v>
      </c>
      <c r="G117" s="8" t="e">
        <f>VLOOKUP($A117,#REF!,1,0)</f>
        <v>#REF!</v>
      </c>
      <c r="H117" s="8" t="e">
        <f>VLOOKUP($A117,#REF!,1,0)</f>
        <v>#REF!</v>
      </c>
      <c r="I117" s="8" t="e">
        <f>VLOOKUP($A117,#REF!,1,0)</f>
        <v>#REF!</v>
      </c>
      <c r="K117" s="55" t="e">
        <f t="shared" si="21"/>
        <v>#REF!</v>
      </c>
      <c r="L117" s="55" t="e">
        <f t="shared" si="22"/>
        <v>#REF!</v>
      </c>
      <c r="M117" s="55" t="e">
        <f t="shared" si="23"/>
        <v>#REF!</v>
      </c>
      <c r="N117" s="55" t="e">
        <f t="shared" si="24"/>
        <v>#REF!</v>
      </c>
      <c r="O117" s="55" t="e">
        <f t="shared" si="25"/>
        <v>#REF!</v>
      </c>
      <c r="P117" s="55" t="e">
        <f t="shared" si="26"/>
        <v>#REF!</v>
      </c>
      <c r="Q117" s="55" t="e">
        <f t="shared" si="27"/>
        <v>#REF!</v>
      </c>
    </row>
    <row r="118" spans="1:17" x14ac:dyDescent="0.3">
      <c r="A118" s="51">
        <v>59</v>
      </c>
      <c r="B118" s="7" t="s">
        <v>94</v>
      </c>
      <c r="C118" s="59">
        <v>62</v>
      </c>
      <c r="E118" s="8" t="e">
        <f>VLOOKUP($A118,#REF!,1,0)</f>
        <v>#REF!</v>
      </c>
      <c r="F118" s="8" t="e">
        <f>VLOOKUP($A118,#REF!,1,0)</f>
        <v>#REF!</v>
      </c>
      <c r="G118" s="8" t="e">
        <f>VLOOKUP($A118,#REF!,1,0)</f>
        <v>#REF!</v>
      </c>
      <c r="H118" s="8" t="e">
        <f>VLOOKUP($A118,#REF!,1,0)</f>
        <v>#REF!</v>
      </c>
      <c r="I118" s="8" t="e">
        <f>VLOOKUP($A118,#REF!,1,0)</f>
        <v>#REF!</v>
      </c>
      <c r="K118" s="55" t="e">
        <f t="shared" si="21"/>
        <v>#REF!</v>
      </c>
      <c r="L118" s="55" t="e">
        <f t="shared" si="22"/>
        <v>#REF!</v>
      </c>
      <c r="M118" s="55" t="e">
        <f t="shared" si="23"/>
        <v>#REF!</v>
      </c>
      <c r="N118" s="55" t="e">
        <f t="shared" si="24"/>
        <v>#REF!</v>
      </c>
      <c r="O118" s="55" t="e">
        <f t="shared" si="25"/>
        <v>#REF!</v>
      </c>
      <c r="P118" s="55" t="e">
        <f t="shared" si="26"/>
        <v>#REF!</v>
      </c>
      <c r="Q118" s="55" t="e">
        <f t="shared" si="27"/>
        <v>#REF!</v>
      </c>
    </row>
    <row r="119" spans="1:17" ht="14.4" x14ac:dyDescent="0.3">
      <c r="A119" s="51">
        <v>60</v>
      </c>
      <c r="B119" s="22" t="s">
        <v>96</v>
      </c>
      <c r="C119" s="59">
        <v>64</v>
      </c>
      <c r="E119" s="8" t="e">
        <f>VLOOKUP($A119,#REF!,1,0)</f>
        <v>#REF!</v>
      </c>
      <c r="F119" s="8" t="e">
        <f>VLOOKUP($A119,#REF!,1,0)</f>
        <v>#REF!</v>
      </c>
      <c r="G119" s="8" t="e">
        <f>VLOOKUP($A119,#REF!,1,0)</f>
        <v>#REF!</v>
      </c>
      <c r="H119" s="8" t="e">
        <f>VLOOKUP($A119,#REF!,1,0)</f>
        <v>#REF!</v>
      </c>
      <c r="I119" s="8" t="e">
        <f>VLOOKUP($A119,#REF!,1,0)</f>
        <v>#REF!</v>
      </c>
      <c r="K119" s="55" t="e">
        <f t="shared" si="21"/>
        <v>#REF!</v>
      </c>
      <c r="L119" s="55" t="e">
        <f t="shared" si="22"/>
        <v>#REF!</v>
      </c>
      <c r="M119" s="55" t="e">
        <f t="shared" si="23"/>
        <v>#REF!</v>
      </c>
      <c r="N119" s="55" t="e">
        <f t="shared" si="24"/>
        <v>#REF!</v>
      </c>
      <c r="O119" s="55" t="e">
        <f t="shared" si="25"/>
        <v>#REF!</v>
      </c>
      <c r="P119" s="55" t="e">
        <f t="shared" si="26"/>
        <v>#REF!</v>
      </c>
      <c r="Q119" s="55" t="e">
        <f t="shared" si="27"/>
        <v>#REF!</v>
      </c>
    </row>
    <row r="120" spans="1:17" x14ac:dyDescent="0.3">
      <c r="A120" s="51">
        <v>61</v>
      </c>
      <c r="B120" s="7" t="s">
        <v>97</v>
      </c>
      <c r="C120" s="59">
        <v>65</v>
      </c>
      <c r="E120" s="8" t="e">
        <f>VLOOKUP($A120,#REF!,1,0)</f>
        <v>#REF!</v>
      </c>
      <c r="F120" s="8" t="e">
        <f>VLOOKUP($A120,#REF!,1,0)</f>
        <v>#REF!</v>
      </c>
      <c r="G120" s="8" t="e">
        <f>VLOOKUP($A120,#REF!,1,0)</f>
        <v>#REF!</v>
      </c>
      <c r="H120" s="8" t="e">
        <f>VLOOKUP($A120,#REF!,1,0)</f>
        <v>#REF!</v>
      </c>
      <c r="I120" s="8" t="e">
        <f>VLOOKUP($A120,#REF!,1,0)</f>
        <v>#REF!</v>
      </c>
      <c r="K120" s="55" t="e">
        <f t="shared" si="21"/>
        <v>#REF!</v>
      </c>
      <c r="L120" s="55" t="e">
        <f t="shared" si="22"/>
        <v>#REF!</v>
      </c>
      <c r="M120" s="55" t="e">
        <f t="shared" si="23"/>
        <v>#REF!</v>
      </c>
      <c r="N120" s="55" t="e">
        <f t="shared" si="24"/>
        <v>#REF!</v>
      </c>
      <c r="O120" s="55" t="e">
        <f t="shared" si="25"/>
        <v>#REF!</v>
      </c>
      <c r="P120" s="55" t="e">
        <f t="shared" si="26"/>
        <v>#REF!</v>
      </c>
      <c r="Q120" s="55" t="e">
        <f t="shared" si="27"/>
        <v>#REF!</v>
      </c>
    </row>
    <row r="121" spans="1:17" ht="14.4" x14ac:dyDescent="0.3">
      <c r="A121" s="43">
        <v>62</v>
      </c>
      <c r="B121" s="24" t="s">
        <v>98</v>
      </c>
      <c r="C121" s="59">
        <v>66</v>
      </c>
      <c r="E121" s="8" t="e">
        <f>VLOOKUP($A121,#REF!,1,0)</f>
        <v>#REF!</v>
      </c>
      <c r="F121" s="8" t="e">
        <f>VLOOKUP($A121,#REF!,1,0)</f>
        <v>#REF!</v>
      </c>
      <c r="G121" s="8" t="e">
        <f>VLOOKUP($A121,#REF!,1,0)</f>
        <v>#REF!</v>
      </c>
      <c r="H121" s="8" t="e">
        <f>VLOOKUP($A121,#REF!,1,0)</f>
        <v>#REF!</v>
      </c>
      <c r="I121" s="8" t="e">
        <f>VLOOKUP($A121,#REF!,1,0)</f>
        <v>#REF!</v>
      </c>
      <c r="K121" s="55" t="e">
        <f t="shared" si="21"/>
        <v>#REF!</v>
      </c>
      <c r="L121" s="55" t="e">
        <f t="shared" si="22"/>
        <v>#REF!</v>
      </c>
      <c r="M121" s="55" t="e">
        <f t="shared" si="23"/>
        <v>#REF!</v>
      </c>
      <c r="N121" s="55" t="e">
        <f t="shared" si="24"/>
        <v>#REF!</v>
      </c>
      <c r="O121" s="55" t="e">
        <f t="shared" si="25"/>
        <v>#REF!</v>
      </c>
      <c r="P121" s="55" t="e">
        <f t="shared" si="26"/>
        <v>#REF!</v>
      </c>
      <c r="Q121" s="55" t="e">
        <f t="shared" si="27"/>
        <v>#REF!</v>
      </c>
    </row>
    <row r="122" spans="1:17" x14ac:dyDescent="0.3">
      <c r="A122" s="44">
        <v>63</v>
      </c>
      <c r="B122" s="25" t="s">
        <v>99</v>
      </c>
      <c r="C122" s="59">
        <v>67</v>
      </c>
      <c r="E122" s="8" t="e">
        <f>VLOOKUP($A122,#REF!,1,0)</f>
        <v>#REF!</v>
      </c>
      <c r="F122" s="8" t="e">
        <f>VLOOKUP($A122,#REF!,1,0)</f>
        <v>#REF!</v>
      </c>
      <c r="G122" s="8" t="e">
        <f>VLOOKUP($A122,#REF!,1,0)</f>
        <v>#REF!</v>
      </c>
      <c r="H122" s="8" t="e">
        <f>VLOOKUP($A122,#REF!,1,0)</f>
        <v>#REF!</v>
      </c>
      <c r="I122" s="8" t="e">
        <f>VLOOKUP($A122,#REF!,1,0)</f>
        <v>#REF!</v>
      </c>
      <c r="J122" s="25"/>
      <c r="K122" s="55" t="e">
        <f t="shared" si="21"/>
        <v>#REF!</v>
      </c>
      <c r="L122" s="55" t="e">
        <f t="shared" si="22"/>
        <v>#REF!</v>
      </c>
      <c r="M122" s="55" t="e">
        <f t="shared" si="23"/>
        <v>#REF!</v>
      </c>
      <c r="N122" s="55" t="e">
        <f t="shared" si="24"/>
        <v>#REF!</v>
      </c>
      <c r="O122" s="55" t="e">
        <f t="shared" si="25"/>
        <v>#REF!</v>
      </c>
      <c r="P122" s="55" t="e">
        <f t="shared" si="26"/>
        <v>#REF!</v>
      </c>
      <c r="Q122" s="55" t="e">
        <f t="shared" si="27"/>
        <v>#REF!</v>
      </c>
    </row>
    <row r="123" spans="1:17" x14ac:dyDescent="0.3">
      <c r="A123" s="44">
        <v>64</v>
      </c>
      <c r="B123" s="25" t="s">
        <v>100</v>
      </c>
      <c r="C123" s="59">
        <v>68</v>
      </c>
      <c r="E123" s="8" t="e">
        <f>VLOOKUP($A123,#REF!,1,0)</f>
        <v>#REF!</v>
      </c>
      <c r="F123" s="8" t="e">
        <f>VLOOKUP($A123,#REF!,1,0)</f>
        <v>#REF!</v>
      </c>
      <c r="G123" s="8" t="e">
        <f>VLOOKUP($A123,#REF!,1,0)</f>
        <v>#REF!</v>
      </c>
      <c r="H123" s="8" t="e">
        <f>VLOOKUP($A123,#REF!,1,0)</f>
        <v>#REF!</v>
      </c>
      <c r="I123" s="8" t="e">
        <f>VLOOKUP($A123,#REF!,1,0)</f>
        <v>#REF!</v>
      </c>
      <c r="K123" s="55" t="e">
        <f t="shared" si="21"/>
        <v>#REF!</v>
      </c>
      <c r="L123" s="55" t="e">
        <f t="shared" si="22"/>
        <v>#REF!</v>
      </c>
      <c r="M123" s="55" t="e">
        <f t="shared" si="23"/>
        <v>#REF!</v>
      </c>
      <c r="N123" s="55" t="e">
        <f t="shared" si="24"/>
        <v>#REF!</v>
      </c>
      <c r="O123" s="55" t="e">
        <f t="shared" si="25"/>
        <v>#REF!</v>
      </c>
      <c r="P123" s="55" t="e">
        <f t="shared" si="26"/>
        <v>#REF!</v>
      </c>
      <c r="Q123" s="55" t="e">
        <f t="shared" si="27"/>
        <v>#REF!</v>
      </c>
    </row>
    <row r="124" spans="1:17" ht="14.4" x14ac:dyDescent="0.3">
      <c r="A124" s="45">
        <v>65</v>
      </c>
      <c r="B124" s="26" t="s">
        <v>101</v>
      </c>
      <c r="C124" s="59">
        <v>69</v>
      </c>
      <c r="E124" s="8" t="e">
        <f>VLOOKUP($A124,#REF!,1,0)</f>
        <v>#REF!</v>
      </c>
      <c r="F124" s="8" t="e">
        <f>VLOOKUP($A124,#REF!,1,0)</f>
        <v>#REF!</v>
      </c>
      <c r="G124" s="8" t="e">
        <f>VLOOKUP($A124,#REF!,1,0)</f>
        <v>#REF!</v>
      </c>
      <c r="H124" s="8" t="e">
        <f>VLOOKUP($A124,#REF!,1,0)</f>
        <v>#REF!</v>
      </c>
      <c r="I124" s="8" t="e">
        <f>VLOOKUP($A124,#REF!,1,0)</f>
        <v>#REF!</v>
      </c>
      <c r="K124" s="55" t="e">
        <f t="shared" si="21"/>
        <v>#REF!</v>
      </c>
      <c r="L124" s="55" t="e">
        <f t="shared" si="22"/>
        <v>#REF!</v>
      </c>
      <c r="M124" s="55" t="e">
        <f t="shared" si="23"/>
        <v>#REF!</v>
      </c>
      <c r="N124" s="55" t="e">
        <f t="shared" si="24"/>
        <v>#REF!</v>
      </c>
      <c r="O124" s="55" t="e">
        <f t="shared" si="25"/>
        <v>#REF!</v>
      </c>
      <c r="P124" s="55" t="e">
        <f t="shared" si="26"/>
        <v>#REF!</v>
      </c>
      <c r="Q124" s="55" t="e">
        <f t="shared" si="27"/>
        <v>#REF!</v>
      </c>
    </row>
    <row r="125" spans="1:17" ht="14.4" x14ac:dyDescent="0.3">
      <c r="A125" s="43">
        <v>66</v>
      </c>
      <c r="B125" s="27" t="s">
        <v>102</v>
      </c>
      <c r="C125" s="59">
        <v>70</v>
      </c>
      <c r="E125" s="8" t="e">
        <f>VLOOKUP($A125,#REF!,1,0)</f>
        <v>#REF!</v>
      </c>
      <c r="F125" s="8" t="e">
        <f>VLOOKUP($A125,#REF!,1,0)</f>
        <v>#REF!</v>
      </c>
      <c r="G125" s="8" t="e">
        <f>VLOOKUP($A125,#REF!,1,0)</f>
        <v>#REF!</v>
      </c>
      <c r="H125" s="8" t="e">
        <f>VLOOKUP($A125,#REF!,1,0)</f>
        <v>#REF!</v>
      </c>
      <c r="I125" s="8" t="e">
        <f>VLOOKUP($A125,#REF!,1,0)</f>
        <v>#REF!</v>
      </c>
      <c r="K125" s="55" t="e">
        <f t="shared" si="21"/>
        <v>#REF!</v>
      </c>
      <c r="L125" s="55" t="e">
        <f t="shared" si="22"/>
        <v>#REF!</v>
      </c>
      <c r="M125" s="55" t="e">
        <f t="shared" si="23"/>
        <v>#REF!</v>
      </c>
      <c r="N125" s="55" t="e">
        <f t="shared" si="24"/>
        <v>#REF!</v>
      </c>
      <c r="O125" s="55" t="e">
        <f t="shared" si="25"/>
        <v>#REF!</v>
      </c>
      <c r="P125" s="55" t="e">
        <f t="shared" si="26"/>
        <v>#REF!</v>
      </c>
      <c r="Q125" s="55" t="e">
        <f t="shared" si="27"/>
        <v>#REF!</v>
      </c>
    </row>
    <row r="126" spans="1:17" x14ac:dyDescent="0.3">
      <c r="A126" s="43">
        <v>67</v>
      </c>
      <c r="B126" t="s">
        <v>104</v>
      </c>
      <c r="C126" s="59">
        <v>72</v>
      </c>
      <c r="E126" s="8" t="e">
        <f>VLOOKUP($A126,#REF!,1,0)</f>
        <v>#REF!</v>
      </c>
      <c r="F126" s="8" t="e">
        <f>VLOOKUP($A126,#REF!,1,0)</f>
        <v>#REF!</v>
      </c>
      <c r="G126" s="8" t="e">
        <f>VLOOKUP($A126,#REF!,1,0)</f>
        <v>#REF!</v>
      </c>
      <c r="H126" s="8" t="e">
        <f>VLOOKUP($A126,#REF!,1,0)</f>
        <v>#REF!</v>
      </c>
      <c r="I126" s="8" t="e">
        <f>VLOOKUP($A126,#REF!,1,0)</f>
        <v>#REF!</v>
      </c>
      <c r="K126" s="55" t="e">
        <f t="shared" si="21"/>
        <v>#REF!</v>
      </c>
      <c r="L126" s="55" t="e">
        <f t="shared" si="22"/>
        <v>#REF!</v>
      </c>
      <c r="M126" s="55" t="e">
        <f t="shared" si="23"/>
        <v>#REF!</v>
      </c>
      <c r="N126" s="55" t="e">
        <f t="shared" si="24"/>
        <v>#REF!</v>
      </c>
      <c r="O126" s="55" t="e">
        <f t="shared" si="25"/>
        <v>#REF!</v>
      </c>
      <c r="P126" s="55" t="e">
        <f t="shared" si="26"/>
        <v>#REF!</v>
      </c>
      <c r="Q126" s="55" t="e">
        <f t="shared" si="27"/>
        <v>#REF!</v>
      </c>
    </row>
    <row r="127" spans="1:17" x14ac:dyDescent="0.3">
      <c r="A127" s="43">
        <v>68</v>
      </c>
      <c r="B127" s="28" t="s">
        <v>105</v>
      </c>
      <c r="C127" s="59">
        <v>73</v>
      </c>
      <c r="E127" s="8" t="e">
        <f>VLOOKUP($A127,#REF!,1,0)</f>
        <v>#REF!</v>
      </c>
      <c r="F127" s="8" t="e">
        <f>VLOOKUP($A127,#REF!,1,0)</f>
        <v>#REF!</v>
      </c>
      <c r="G127" s="8" t="e">
        <f>VLOOKUP($A127,#REF!,1,0)</f>
        <v>#REF!</v>
      </c>
      <c r="H127" s="8" t="e">
        <f>VLOOKUP($A127,#REF!,1,0)</f>
        <v>#REF!</v>
      </c>
      <c r="I127" s="8" t="e">
        <f>VLOOKUP($A127,#REF!,1,0)</f>
        <v>#REF!</v>
      </c>
      <c r="K127" s="55" t="e">
        <f t="shared" si="21"/>
        <v>#REF!</v>
      </c>
      <c r="L127" s="55" t="e">
        <f t="shared" si="22"/>
        <v>#REF!</v>
      </c>
      <c r="M127" s="55" t="e">
        <f t="shared" si="23"/>
        <v>#REF!</v>
      </c>
      <c r="N127" s="55" t="e">
        <f t="shared" si="24"/>
        <v>#REF!</v>
      </c>
      <c r="O127" s="55" t="e">
        <f t="shared" si="25"/>
        <v>#REF!</v>
      </c>
      <c r="P127" s="55" t="e">
        <f t="shared" si="26"/>
        <v>#REF!</v>
      </c>
      <c r="Q127" s="55" t="e">
        <f t="shared" si="27"/>
        <v>#REF!</v>
      </c>
    </row>
    <row r="128" spans="1:17" x14ac:dyDescent="0.3">
      <c r="A128" s="43">
        <v>69</v>
      </c>
      <c r="B128" t="s">
        <v>106</v>
      </c>
      <c r="C128" s="59">
        <v>74</v>
      </c>
      <c r="E128" s="8" t="e">
        <f>VLOOKUP($A128,#REF!,1,0)</f>
        <v>#REF!</v>
      </c>
      <c r="F128" s="8" t="e">
        <f>VLOOKUP($A128,#REF!,1,0)</f>
        <v>#REF!</v>
      </c>
      <c r="G128" s="8" t="e">
        <f>VLOOKUP($A128,#REF!,1,0)</f>
        <v>#REF!</v>
      </c>
      <c r="H128" s="8" t="e">
        <f>VLOOKUP($A128,#REF!,1,0)</f>
        <v>#REF!</v>
      </c>
      <c r="I128" s="8" t="e">
        <f>VLOOKUP($A128,#REF!,1,0)</f>
        <v>#REF!</v>
      </c>
      <c r="K128" s="55" t="e">
        <f t="shared" si="21"/>
        <v>#REF!</v>
      </c>
      <c r="L128" s="55" t="e">
        <f t="shared" si="22"/>
        <v>#REF!</v>
      </c>
      <c r="M128" s="55" t="e">
        <f t="shared" si="23"/>
        <v>#REF!</v>
      </c>
      <c r="N128" s="55" t="e">
        <f t="shared" si="24"/>
        <v>#REF!</v>
      </c>
      <c r="O128" s="55" t="e">
        <f t="shared" si="25"/>
        <v>#REF!</v>
      </c>
      <c r="P128" s="55" t="e">
        <f t="shared" si="26"/>
        <v>#REF!</v>
      </c>
      <c r="Q128" s="55" t="e">
        <f t="shared" si="27"/>
        <v>#REF!</v>
      </c>
    </row>
    <row r="129" spans="1:18" x14ac:dyDescent="0.3">
      <c r="A129" s="43">
        <v>70</v>
      </c>
      <c r="B129" t="s">
        <v>107</v>
      </c>
      <c r="C129" s="59">
        <v>75</v>
      </c>
      <c r="E129" s="8" t="e">
        <f>VLOOKUP($A129,#REF!,1,0)</f>
        <v>#REF!</v>
      </c>
      <c r="F129" s="8" t="e">
        <f>VLOOKUP($A129,#REF!,1,0)</f>
        <v>#REF!</v>
      </c>
      <c r="G129" s="8" t="e">
        <f>VLOOKUP($A129,#REF!,1,0)</f>
        <v>#REF!</v>
      </c>
      <c r="H129" s="8" t="e">
        <f>VLOOKUP($A129,#REF!,1,0)</f>
        <v>#REF!</v>
      </c>
      <c r="I129" s="8" t="e">
        <f>VLOOKUP($A129,#REF!,1,0)</f>
        <v>#REF!</v>
      </c>
      <c r="K129" s="55" t="e">
        <f t="shared" si="21"/>
        <v>#REF!</v>
      </c>
      <c r="L129" s="55" t="e">
        <f t="shared" si="22"/>
        <v>#REF!</v>
      </c>
      <c r="M129" s="55" t="e">
        <f t="shared" si="23"/>
        <v>#REF!</v>
      </c>
      <c r="N129" s="55" t="e">
        <f t="shared" si="24"/>
        <v>#REF!</v>
      </c>
      <c r="O129" s="55" t="e">
        <f t="shared" si="25"/>
        <v>#REF!</v>
      </c>
      <c r="P129" s="55" t="e">
        <f t="shared" si="26"/>
        <v>#REF!</v>
      </c>
      <c r="Q129" s="55" t="e">
        <f t="shared" si="27"/>
        <v>#REF!</v>
      </c>
    </row>
    <row r="130" spans="1:18" x14ac:dyDescent="0.3">
      <c r="A130" s="46">
        <v>71</v>
      </c>
      <c r="B130" s="17" t="s">
        <v>109</v>
      </c>
      <c r="C130" s="59">
        <v>77</v>
      </c>
      <c r="E130" s="8" t="e">
        <f>VLOOKUP($A130,#REF!,1,0)</f>
        <v>#REF!</v>
      </c>
      <c r="F130" s="8" t="e">
        <f>VLOOKUP($A130,#REF!,1,0)</f>
        <v>#REF!</v>
      </c>
      <c r="G130" s="8" t="e">
        <f>VLOOKUP($A130,#REF!,1,0)</f>
        <v>#REF!</v>
      </c>
      <c r="H130" s="8" t="e">
        <f>VLOOKUP($A130,#REF!,1,0)</f>
        <v>#REF!</v>
      </c>
      <c r="I130" s="8" t="e">
        <f>VLOOKUP($A130,#REF!,1,0)</f>
        <v>#REF!</v>
      </c>
      <c r="J130" s="17"/>
      <c r="K130" s="55" t="e">
        <f t="shared" si="21"/>
        <v>#REF!</v>
      </c>
      <c r="L130" s="55" t="e">
        <f t="shared" si="22"/>
        <v>#REF!</v>
      </c>
      <c r="M130" s="55" t="e">
        <f t="shared" si="23"/>
        <v>#REF!</v>
      </c>
      <c r="N130" s="55" t="e">
        <f t="shared" si="24"/>
        <v>#REF!</v>
      </c>
      <c r="O130" s="55" t="e">
        <f t="shared" si="25"/>
        <v>#REF!</v>
      </c>
      <c r="P130" s="55" t="e">
        <f t="shared" si="26"/>
        <v>#REF!</v>
      </c>
      <c r="Q130" s="55" t="e">
        <f t="shared" si="27"/>
        <v>#REF!</v>
      </c>
    </row>
    <row r="131" spans="1:18" x14ac:dyDescent="0.3">
      <c r="A131" s="46">
        <v>72</v>
      </c>
      <c r="B131" s="5" t="s">
        <v>110</v>
      </c>
      <c r="C131" s="59">
        <v>78</v>
      </c>
      <c r="E131" s="8" t="e">
        <f>VLOOKUP($A131,#REF!,1,0)</f>
        <v>#REF!</v>
      </c>
      <c r="F131" s="8" t="e">
        <f>VLOOKUP($A131,#REF!,1,0)</f>
        <v>#REF!</v>
      </c>
      <c r="G131" s="8" t="e">
        <f>VLOOKUP($A131,#REF!,1,0)</f>
        <v>#REF!</v>
      </c>
      <c r="H131" s="8" t="e">
        <f>VLOOKUP($A131,#REF!,1,0)</f>
        <v>#REF!</v>
      </c>
      <c r="I131" s="8" t="e">
        <f>VLOOKUP($A131,#REF!,1,0)</f>
        <v>#REF!</v>
      </c>
      <c r="K131" s="55" t="e">
        <f t="shared" si="21"/>
        <v>#REF!</v>
      </c>
      <c r="L131" s="55" t="e">
        <f t="shared" si="22"/>
        <v>#REF!</v>
      </c>
      <c r="M131" s="55" t="e">
        <f t="shared" si="23"/>
        <v>#REF!</v>
      </c>
      <c r="N131" s="55" t="e">
        <f t="shared" si="24"/>
        <v>#REF!</v>
      </c>
      <c r="O131" s="55" t="e">
        <f t="shared" si="25"/>
        <v>#REF!</v>
      </c>
      <c r="P131" s="55" t="e">
        <f t="shared" si="26"/>
        <v>#REF!</v>
      </c>
      <c r="Q131" s="55" t="e">
        <f t="shared" si="27"/>
        <v>#REF!</v>
      </c>
    </row>
    <row r="132" spans="1:18" x14ac:dyDescent="0.3">
      <c r="A132" s="46">
        <v>79</v>
      </c>
      <c r="B132" s="25" t="s">
        <v>122</v>
      </c>
      <c r="C132" s="59">
        <v>90</v>
      </c>
      <c r="E132" s="8" t="e">
        <f>VLOOKUP($A132,#REF!,1,0)</f>
        <v>#REF!</v>
      </c>
      <c r="F132" s="8" t="e">
        <f>VLOOKUP($A132,#REF!,1,0)</f>
        <v>#REF!</v>
      </c>
      <c r="G132" s="8" t="e">
        <f>VLOOKUP($A132,#REF!,1,0)</f>
        <v>#REF!</v>
      </c>
      <c r="H132" s="8" t="e">
        <f>VLOOKUP($A132,#REF!,1,0)</f>
        <v>#REF!</v>
      </c>
      <c r="I132" s="8" t="e">
        <f>VLOOKUP($A132,#REF!,1,0)</f>
        <v>#REF!</v>
      </c>
      <c r="K132" s="55" t="e">
        <f t="shared" si="21"/>
        <v>#REF!</v>
      </c>
      <c r="L132" s="55" t="e">
        <f t="shared" si="22"/>
        <v>#REF!</v>
      </c>
      <c r="M132" s="55" t="e">
        <f t="shared" si="23"/>
        <v>#REF!</v>
      </c>
      <c r="N132" s="55" t="e">
        <f t="shared" si="24"/>
        <v>#REF!</v>
      </c>
      <c r="O132" s="55" t="e">
        <f t="shared" si="25"/>
        <v>#REF!</v>
      </c>
      <c r="P132" s="55" t="e">
        <f t="shared" si="26"/>
        <v>#REF!</v>
      </c>
      <c r="Q132" s="55" t="e">
        <f t="shared" si="27"/>
        <v>#REF!</v>
      </c>
    </row>
    <row r="133" spans="1:18" x14ac:dyDescent="0.3">
      <c r="A133" s="46">
        <v>80</v>
      </c>
      <c r="B133" s="17" t="s">
        <v>123</v>
      </c>
      <c r="C133" s="59">
        <v>91</v>
      </c>
      <c r="E133" s="8" t="e">
        <f>VLOOKUP($A133,#REF!,1,0)</f>
        <v>#REF!</v>
      </c>
      <c r="F133" s="8" t="e">
        <f>VLOOKUP($A133,#REF!,1,0)</f>
        <v>#REF!</v>
      </c>
      <c r="G133" s="8" t="e">
        <f>VLOOKUP($A133,#REF!,1,0)</f>
        <v>#REF!</v>
      </c>
      <c r="H133" s="8" t="e">
        <f>VLOOKUP($A133,#REF!,1,0)</f>
        <v>#REF!</v>
      </c>
      <c r="I133" s="8" t="e">
        <f>VLOOKUP($A133,#REF!,1,0)</f>
        <v>#REF!</v>
      </c>
      <c r="K133" s="55" t="e">
        <f t="shared" si="21"/>
        <v>#REF!</v>
      </c>
      <c r="L133" s="55" t="e">
        <f t="shared" si="22"/>
        <v>#REF!</v>
      </c>
      <c r="M133" s="55" t="e">
        <f t="shared" si="23"/>
        <v>#REF!</v>
      </c>
      <c r="N133" s="55" t="e">
        <f t="shared" si="24"/>
        <v>#REF!</v>
      </c>
      <c r="O133" s="55" t="e">
        <f t="shared" si="25"/>
        <v>#REF!</v>
      </c>
      <c r="P133" s="55" t="e">
        <f t="shared" si="26"/>
        <v>#REF!</v>
      </c>
      <c r="Q133" s="55" t="e">
        <f t="shared" si="27"/>
        <v>#REF!</v>
      </c>
    </row>
    <row r="134" spans="1:18" ht="14.4" x14ac:dyDescent="0.3">
      <c r="A134" s="43">
        <v>92</v>
      </c>
      <c r="B134" s="34" t="s">
        <v>134</v>
      </c>
      <c r="C134" s="59">
        <v>105</v>
      </c>
      <c r="E134" s="8" t="e">
        <f>VLOOKUP($A134,#REF!,1,0)</f>
        <v>#REF!</v>
      </c>
      <c r="F134" s="8" t="e">
        <f>VLOOKUP($A134,#REF!,1,0)</f>
        <v>#REF!</v>
      </c>
      <c r="G134" s="8" t="e">
        <f>VLOOKUP($A134,#REF!,1,0)</f>
        <v>#REF!</v>
      </c>
      <c r="H134" s="8" t="e">
        <f>VLOOKUP($A134,#REF!,1,0)</f>
        <v>#REF!</v>
      </c>
      <c r="I134" s="8" t="e">
        <f>VLOOKUP($A134,#REF!,1,0)</f>
        <v>#REF!</v>
      </c>
      <c r="K134" s="55" t="e">
        <f t="shared" si="21"/>
        <v>#REF!</v>
      </c>
      <c r="L134" s="55" t="e">
        <f t="shared" si="22"/>
        <v>#REF!</v>
      </c>
      <c r="M134" s="55" t="e">
        <f t="shared" si="23"/>
        <v>#REF!</v>
      </c>
      <c r="N134" s="55" t="e">
        <f t="shared" si="24"/>
        <v>#REF!</v>
      </c>
      <c r="O134" s="55" t="e">
        <f t="shared" si="25"/>
        <v>#REF!</v>
      </c>
      <c r="P134" s="55" t="e">
        <f t="shared" si="26"/>
        <v>#REF!</v>
      </c>
      <c r="Q134" s="55" t="e">
        <f t="shared" si="27"/>
        <v>#REF!</v>
      </c>
    </row>
    <row r="135" spans="1:18" ht="14.4" x14ac:dyDescent="0.3">
      <c r="A135" s="49">
        <v>103</v>
      </c>
      <c r="B135" s="38" t="s">
        <v>145</v>
      </c>
      <c r="C135" s="59">
        <v>116</v>
      </c>
      <c r="E135" s="8" t="e">
        <f>VLOOKUP($A135,#REF!,1,0)</f>
        <v>#REF!</v>
      </c>
      <c r="F135" s="8" t="e">
        <f>VLOOKUP($A135,#REF!,1,0)</f>
        <v>#REF!</v>
      </c>
      <c r="G135" s="8" t="e">
        <f>VLOOKUP($A135,#REF!,1,0)</f>
        <v>#REF!</v>
      </c>
      <c r="H135" s="8" t="e">
        <f>VLOOKUP($A135,#REF!,1,0)</f>
        <v>#REF!</v>
      </c>
      <c r="I135" s="8" t="e">
        <f>VLOOKUP($A135,#REF!,1,0)</f>
        <v>#REF!</v>
      </c>
      <c r="K135" s="55" t="e">
        <f t="shared" ref="K135:K166" si="28">IF(ISNA(E135),"",IF(E135=0,"",1))</f>
        <v>#REF!</v>
      </c>
      <c r="L135" s="55" t="e">
        <f t="shared" ref="L135:L166" si="29">IF(ISNA(F135),"",IF(F135=0,"",1))</f>
        <v>#REF!</v>
      </c>
      <c r="M135" s="55" t="e">
        <f t="shared" ref="M135:M166" si="30">IF(ISNA(G135),"",IF(G135=0,"",1))</f>
        <v>#REF!</v>
      </c>
      <c r="N135" s="55" t="e">
        <f t="shared" ref="N135:N166" si="31">IF(ISNA(H135),"",IF(H135=0,"",1))</f>
        <v>#REF!</v>
      </c>
      <c r="O135" s="55" t="e">
        <f t="shared" ref="O135:O166" si="32">IF(ISNA(I135),"",IF(I135=0,"",1))</f>
        <v>#REF!</v>
      </c>
      <c r="P135" s="55" t="e">
        <f t="shared" ref="P135:P166" si="33">SUM(K135:O135)</f>
        <v>#REF!</v>
      </c>
      <c r="Q135" s="55" t="e">
        <f t="shared" ref="Q135:Q166" si="34">IF(P135&gt;0,"Yes","No")</f>
        <v>#REF!</v>
      </c>
    </row>
    <row r="136" spans="1:18" x14ac:dyDescent="0.3">
      <c r="A136" s="49">
        <v>104</v>
      </c>
      <c r="B136" s="6" t="s">
        <v>146</v>
      </c>
      <c r="C136" s="59">
        <v>117</v>
      </c>
      <c r="E136" s="8" t="e">
        <f>VLOOKUP($A136,#REF!,1,0)</f>
        <v>#REF!</v>
      </c>
      <c r="F136" s="8" t="e">
        <f>VLOOKUP($A136,#REF!,1,0)</f>
        <v>#REF!</v>
      </c>
      <c r="G136" s="8" t="e">
        <f>VLOOKUP($A136,#REF!,1,0)</f>
        <v>#REF!</v>
      </c>
      <c r="H136" s="8" t="e">
        <f>VLOOKUP($A136,#REF!,1,0)</f>
        <v>#REF!</v>
      </c>
      <c r="I136" s="8" t="e">
        <f>VLOOKUP($A136,#REF!,1,0)</f>
        <v>#REF!</v>
      </c>
      <c r="K136" s="55" t="e">
        <f t="shared" si="28"/>
        <v>#REF!</v>
      </c>
      <c r="L136" s="55" t="e">
        <f t="shared" si="29"/>
        <v>#REF!</v>
      </c>
      <c r="M136" s="55" t="e">
        <f t="shared" si="30"/>
        <v>#REF!</v>
      </c>
      <c r="N136" s="55" t="e">
        <f t="shared" si="31"/>
        <v>#REF!</v>
      </c>
      <c r="O136" s="55" t="e">
        <f t="shared" si="32"/>
        <v>#REF!</v>
      </c>
      <c r="P136" s="55" t="e">
        <f t="shared" si="33"/>
        <v>#REF!</v>
      </c>
      <c r="Q136" s="55" t="e">
        <f t="shared" si="34"/>
        <v>#REF!</v>
      </c>
    </row>
    <row r="137" spans="1:18" ht="14.4" x14ac:dyDescent="0.3">
      <c r="A137" s="49">
        <v>105</v>
      </c>
      <c r="B137" s="24" t="s">
        <v>147</v>
      </c>
      <c r="C137" s="59">
        <v>118</v>
      </c>
      <c r="E137" s="8" t="e">
        <f>VLOOKUP($A137,#REF!,1,0)</f>
        <v>#REF!</v>
      </c>
      <c r="F137" s="8" t="e">
        <f>VLOOKUP($A137,#REF!,1,0)</f>
        <v>#REF!</v>
      </c>
      <c r="G137" s="8" t="e">
        <f>VLOOKUP($A137,#REF!,1,0)</f>
        <v>#REF!</v>
      </c>
      <c r="H137" s="8" t="e">
        <f>VLOOKUP($A137,#REF!,1,0)</f>
        <v>#REF!</v>
      </c>
      <c r="I137" s="8" t="e">
        <f>VLOOKUP($A137,#REF!,1,0)</f>
        <v>#REF!</v>
      </c>
      <c r="K137" s="55" t="e">
        <f t="shared" si="28"/>
        <v>#REF!</v>
      </c>
      <c r="L137" s="55" t="e">
        <f t="shared" si="29"/>
        <v>#REF!</v>
      </c>
      <c r="M137" s="55" t="e">
        <f t="shared" si="30"/>
        <v>#REF!</v>
      </c>
      <c r="N137" s="55" t="e">
        <f t="shared" si="31"/>
        <v>#REF!</v>
      </c>
      <c r="O137" s="55" t="e">
        <f t="shared" si="32"/>
        <v>#REF!</v>
      </c>
      <c r="P137" s="55" t="e">
        <f t="shared" si="33"/>
        <v>#REF!</v>
      </c>
      <c r="Q137" s="55" t="e">
        <f t="shared" si="34"/>
        <v>#REF!</v>
      </c>
    </row>
    <row r="138" spans="1:18" ht="14.4" x14ac:dyDescent="0.3">
      <c r="A138" s="49">
        <v>107</v>
      </c>
      <c r="B138" s="24" t="s">
        <v>149</v>
      </c>
      <c r="C138" s="59">
        <v>120</v>
      </c>
      <c r="E138" s="8" t="e">
        <f>VLOOKUP($A138,#REF!,1,0)</f>
        <v>#REF!</v>
      </c>
      <c r="F138" s="8" t="e">
        <f>VLOOKUP($A138,#REF!,1,0)</f>
        <v>#REF!</v>
      </c>
      <c r="G138" s="8" t="e">
        <f>VLOOKUP($A138,#REF!,1,0)</f>
        <v>#REF!</v>
      </c>
      <c r="H138" s="8" t="e">
        <f>VLOOKUP($A138,#REF!,1,0)</f>
        <v>#REF!</v>
      </c>
      <c r="I138" s="8" t="e">
        <f>VLOOKUP($A138,#REF!,1,0)</f>
        <v>#REF!</v>
      </c>
      <c r="K138" s="55" t="e">
        <f t="shared" si="28"/>
        <v>#REF!</v>
      </c>
      <c r="L138" s="55" t="e">
        <f t="shared" si="29"/>
        <v>#REF!</v>
      </c>
      <c r="M138" s="55" t="e">
        <f t="shared" si="30"/>
        <v>#REF!</v>
      </c>
      <c r="N138" s="55" t="e">
        <f t="shared" si="31"/>
        <v>#REF!</v>
      </c>
      <c r="O138" s="55" t="e">
        <f t="shared" si="32"/>
        <v>#REF!</v>
      </c>
      <c r="P138" s="55" t="e">
        <f t="shared" si="33"/>
        <v>#REF!</v>
      </c>
      <c r="Q138" s="55" t="e">
        <f t="shared" si="34"/>
        <v>#REF!</v>
      </c>
    </row>
    <row r="139" spans="1:18" x14ac:dyDescent="0.3">
      <c r="A139" s="49">
        <v>108</v>
      </c>
      <c r="B139" s="6" t="s">
        <v>150</v>
      </c>
      <c r="C139" s="59">
        <v>121</v>
      </c>
      <c r="E139" s="8" t="e">
        <f>VLOOKUP($A139,#REF!,1,0)</f>
        <v>#REF!</v>
      </c>
      <c r="F139" s="8" t="e">
        <f>VLOOKUP($A139,#REF!,1,0)</f>
        <v>#REF!</v>
      </c>
      <c r="G139" s="8" t="e">
        <f>VLOOKUP($A139,#REF!,1,0)</f>
        <v>#REF!</v>
      </c>
      <c r="H139" s="8" t="e">
        <f>VLOOKUP($A139,#REF!,1,0)</f>
        <v>#REF!</v>
      </c>
      <c r="I139" s="8" t="e">
        <f>VLOOKUP($A139,#REF!,1,0)</f>
        <v>#REF!</v>
      </c>
      <c r="K139" s="55" t="e">
        <f t="shared" si="28"/>
        <v>#REF!</v>
      </c>
      <c r="L139" s="55" t="e">
        <f t="shared" si="29"/>
        <v>#REF!</v>
      </c>
      <c r="M139" s="55" t="e">
        <f t="shared" si="30"/>
        <v>#REF!</v>
      </c>
      <c r="N139" s="55" t="e">
        <f t="shared" si="31"/>
        <v>#REF!</v>
      </c>
      <c r="O139" s="55" t="e">
        <f t="shared" si="32"/>
        <v>#REF!</v>
      </c>
      <c r="P139" s="55" t="e">
        <f t="shared" si="33"/>
        <v>#REF!</v>
      </c>
      <c r="Q139" s="55" t="e">
        <f t="shared" si="34"/>
        <v>#REF!</v>
      </c>
    </row>
    <row r="140" spans="1:18" x14ac:dyDescent="0.3">
      <c r="A140" s="45">
        <v>115</v>
      </c>
      <c r="B140" s="39" t="s">
        <v>157</v>
      </c>
      <c r="C140" s="59">
        <v>128</v>
      </c>
      <c r="E140" s="8" t="e">
        <f>VLOOKUP($A140,#REF!,1,0)</f>
        <v>#REF!</v>
      </c>
      <c r="F140" s="8" t="e">
        <f>VLOOKUP($A140,#REF!,1,0)</f>
        <v>#REF!</v>
      </c>
      <c r="G140" s="8" t="e">
        <f>VLOOKUP($A140,#REF!,1,0)</f>
        <v>#REF!</v>
      </c>
      <c r="H140" s="8" t="e">
        <f>VLOOKUP($A140,#REF!,1,0)</f>
        <v>#REF!</v>
      </c>
      <c r="I140" s="8" t="e">
        <f>VLOOKUP($A140,#REF!,1,0)</f>
        <v>#REF!</v>
      </c>
      <c r="K140" s="55" t="e">
        <f t="shared" si="28"/>
        <v>#REF!</v>
      </c>
      <c r="L140" s="55" t="e">
        <f t="shared" si="29"/>
        <v>#REF!</v>
      </c>
      <c r="M140" s="55" t="e">
        <f t="shared" si="30"/>
        <v>#REF!</v>
      </c>
      <c r="N140" s="55" t="e">
        <f t="shared" si="31"/>
        <v>#REF!</v>
      </c>
      <c r="O140" s="55" t="e">
        <f t="shared" si="32"/>
        <v>#REF!</v>
      </c>
      <c r="P140" s="55" t="e">
        <f t="shared" si="33"/>
        <v>#REF!</v>
      </c>
      <c r="Q140" s="55" t="e">
        <f t="shared" si="34"/>
        <v>#REF!</v>
      </c>
      <c r="R140" s="53"/>
    </row>
    <row r="141" spans="1:18" x14ac:dyDescent="0.3">
      <c r="A141" s="45">
        <v>130</v>
      </c>
      <c r="B141" s="39" t="s">
        <v>169</v>
      </c>
      <c r="C141" s="59">
        <v>143</v>
      </c>
      <c r="E141" s="8" t="e">
        <f>VLOOKUP($A141,#REF!,1,0)</f>
        <v>#REF!</v>
      </c>
      <c r="F141" s="8" t="e">
        <f>VLOOKUP($A141,#REF!,1,0)</f>
        <v>#REF!</v>
      </c>
      <c r="G141" s="8" t="e">
        <f>VLOOKUP($A141,#REF!,1,0)</f>
        <v>#REF!</v>
      </c>
      <c r="H141" s="8" t="e">
        <f>VLOOKUP($A141,#REF!,1,0)</f>
        <v>#REF!</v>
      </c>
      <c r="I141" s="8" t="e">
        <f>VLOOKUP($A141,#REF!,1,0)</f>
        <v>#REF!</v>
      </c>
      <c r="K141" s="55" t="e">
        <f t="shared" si="28"/>
        <v>#REF!</v>
      </c>
      <c r="L141" s="55" t="e">
        <f t="shared" si="29"/>
        <v>#REF!</v>
      </c>
      <c r="M141" s="55" t="e">
        <f t="shared" si="30"/>
        <v>#REF!</v>
      </c>
      <c r="N141" s="55" t="e">
        <f t="shared" si="31"/>
        <v>#REF!</v>
      </c>
      <c r="O141" s="55" t="e">
        <f t="shared" si="32"/>
        <v>#REF!</v>
      </c>
      <c r="P141" s="55" t="e">
        <f t="shared" si="33"/>
        <v>#REF!</v>
      </c>
      <c r="Q141" s="55" t="e">
        <f t="shared" si="34"/>
        <v>#REF!</v>
      </c>
    </row>
    <row r="142" spans="1:18" x14ac:dyDescent="0.3">
      <c r="A142" s="45">
        <v>131</v>
      </c>
      <c r="B142" s="6" t="s">
        <v>170</v>
      </c>
      <c r="C142" s="59">
        <v>144</v>
      </c>
      <c r="E142" s="8" t="e">
        <f>VLOOKUP($A142,#REF!,1,0)</f>
        <v>#REF!</v>
      </c>
      <c r="F142" s="8" t="e">
        <f>VLOOKUP($A142,#REF!,1,0)</f>
        <v>#REF!</v>
      </c>
      <c r="G142" s="8" t="e">
        <f>VLOOKUP($A142,#REF!,1,0)</f>
        <v>#REF!</v>
      </c>
      <c r="H142" s="8" t="e">
        <f>VLOOKUP($A142,#REF!,1,0)</f>
        <v>#REF!</v>
      </c>
      <c r="I142" s="8" t="e">
        <f>VLOOKUP($A142,#REF!,1,0)</f>
        <v>#REF!</v>
      </c>
      <c r="K142" s="55" t="e">
        <f t="shared" si="28"/>
        <v>#REF!</v>
      </c>
      <c r="L142" s="55" t="e">
        <f t="shared" si="29"/>
        <v>#REF!</v>
      </c>
      <c r="M142" s="55" t="e">
        <f t="shared" si="30"/>
        <v>#REF!</v>
      </c>
      <c r="N142" s="55" t="e">
        <f t="shared" si="31"/>
        <v>#REF!</v>
      </c>
      <c r="O142" s="55" t="e">
        <f t="shared" si="32"/>
        <v>#REF!</v>
      </c>
      <c r="P142" s="55" t="e">
        <f t="shared" si="33"/>
        <v>#REF!</v>
      </c>
      <c r="Q142" s="55" t="e">
        <f t="shared" si="34"/>
        <v>#REF!</v>
      </c>
    </row>
    <row r="143" spans="1:18" x14ac:dyDescent="0.3">
      <c r="A143" s="45">
        <v>132</v>
      </c>
      <c r="B143" s="6" t="s">
        <v>146</v>
      </c>
      <c r="C143" s="59">
        <v>145</v>
      </c>
      <c r="E143" s="8" t="e">
        <f>VLOOKUP($A143,#REF!,1,0)</f>
        <v>#REF!</v>
      </c>
      <c r="F143" s="8" t="e">
        <f>VLOOKUP($A143,#REF!,1,0)</f>
        <v>#REF!</v>
      </c>
      <c r="G143" s="8" t="e">
        <f>VLOOKUP($A143,#REF!,1,0)</f>
        <v>#REF!</v>
      </c>
      <c r="H143" s="8" t="e">
        <f>VLOOKUP($A143,#REF!,1,0)</f>
        <v>#REF!</v>
      </c>
      <c r="I143" s="8" t="e">
        <f>VLOOKUP($A143,#REF!,1,0)</f>
        <v>#REF!</v>
      </c>
      <c r="K143" s="55" t="e">
        <f t="shared" si="28"/>
        <v>#REF!</v>
      </c>
      <c r="L143" s="55" t="e">
        <f t="shared" si="29"/>
        <v>#REF!</v>
      </c>
      <c r="M143" s="55" t="e">
        <f t="shared" si="30"/>
        <v>#REF!</v>
      </c>
      <c r="N143" s="55" t="e">
        <f t="shared" si="31"/>
        <v>#REF!</v>
      </c>
      <c r="O143" s="55" t="e">
        <f t="shared" si="32"/>
        <v>#REF!</v>
      </c>
      <c r="P143" s="55" t="e">
        <f t="shared" si="33"/>
        <v>#REF!</v>
      </c>
      <c r="Q143" s="55" t="e">
        <f t="shared" si="34"/>
        <v>#REF!</v>
      </c>
    </row>
    <row r="144" spans="1:18" x14ac:dyDescent="0.3">
      <c r="A144" s="45">
        <v>133</v>
      </c>
      <c r="B144" s="6" t="s">
        <v>171</v>
      </c>
      <c r="C144" s="59">
        <v>146</v>
      </c>
      <c r="E144" s="8" t="e">
        <f>VLOOKUP($A144,#REF!,1,0)</f>
        <v>#REF!</v>
      </c>
      <c r="F144" s="8" t="e">
        <f>VLOOKUP($A144,#REF!,1,0)</f>
        <v>#REF!</v>
      </c>
      <c r="G144" s="8" t="e">
        <f>VLOOKUP($A144,#REF!,1,0)</f>
        <v>#REF!</v>
      </c>
      <c r="H144" s="8" t="e">
        <f>VLOOKUP($A144,#REF!,1,0)</f>
        <v>#REF!</v>
      </c>
      <c r="I144" s="8" t="e">
        <f>VLOOKUP($A144,#REF!,1,0)</f>
        <v>#REF!</v>
      </c>
      <c r="K144" s="55" t="e">
        <f t="shared" si="28"/>
        <v>#REF!</v>
      </c>
      <c r="L144" s="55" t="e">
        <f t="shared" si="29"/>
        <v>#REF!</v>
      </c>
      <c r="M144" s="55" t="e">
        <f t="shared" si="30"/>
        <v>#REF!</v>
      </c>
      <c r="N144" s="55" t="e">
        <f t="shared" si="31"/>
        <v>#REF!</v>
      </c>
      <c r="O144" s="55" t="e">
        <f t="shared" si="32"/>
        <v>#REF!</v>
      </c>
      <c r="P144" s="55" t="e">
        <f t="shared" si="33"/>
        <v>#REF!</v>
      </c>
      <c r="Q144" s="55" t="e">
        <f t="shared" si="34"/>
        <v>#REF!</v>
      </c>
    </row>
    <row r="145" spans="1:17" x14ac:dyDescent="0.3">
      <c r="A145" s="45">
        <v>134</v>
      </c>
      <c r="B145" s="6" t="s">
        <v>172</v>
      </c>
      <c r="C145" s="59">
        <v>147</v>
      </c>
      <c r="E145" s="8" t="e">
        <f>VLOOKUP($A145,#REF!,1,0)</f>
        <v>#REF!</v>
      </c>
      <c r="F145" s="8" t="e">
        <f>VLOOKUP($A145,#REF!,1,0)</f>
        <v>#REF!</v>
      </c>
      <c r="G145" s="8" t="e">
        <f>VLOOKUP($A145,#REF!,1,0)</f>
        <v>#REF!</v>
      </c>
      <c r="H145" s="8" t="e">
        <f>VLOOKUP($A145,#REF!,1,0)</f>
        <v>#REF!</v>
      </c>
      <c r="I145" s="8" t="e">
        <f>VLOOKUP($A145,#REF!,1,0)</f>
        <v>#REF!</v>
      </c>
      <c r="K145" s="55" t="e">
        <f t="shared" si="28"/>
        <v>#REF!</v>
      </c>
      <c r="L145" s="55" t="e">
        <f t="shared" si="29"/>
        <v>#REF!</v>
      </c>
      <c r="M145" s="55" t="e">
        <f t="shared" si="30"/>
        <v>#REF!</v>
      </c>
      <c r="N145" s="55" t="e">
        <f t="shared" si="31"/>
        <v>#REF!</v>
      </c>
      <c r="O145" s="55" t="e">
        <f t="shared" si="32"/>
        <v>#REF!</v>
      </c>
      <c r="P145" s="55" t="e">
        <f t="shared" si="33"/>
        <v>#REF!</v>
      </c>
      <c r="Q145" s="55" t="e">
        <f t="shared" si="34"/>
        <v>#REF!</v>
      </c>
    </row>
    <row r="146" spans="1:17" ht="14.4" x14ac:dyDescent="0.3">
      <c r="A146" s="45">
        <v>135</v>
      </c>
      <c r="B146" s="34" t="s">
        <v>173</v>
      </c>
      <c r="C146" s="59">
        <v>148</v>
      </c>
      <c r="E146" s="8" t="e">
        <f>VLOOKUP($A146,#REF!,1,0)</f>
        <v>#REF!</v>
      </c>
      <c r="F146" s="8" t="e">
        <f>VLOOKUP($A146,#REF!,1,0)</f>
        <v>#REF!</v>
      </c>
      <c r="G146" s="8" t="e">
        <f>VLOOKUP($A146,#REF!,1,0)</f>
        <v>#REF!</v>
      </c>
      <c r="H146" s="8" t="e">
        <f>VLOOKUP($A146,#REF!,1,0)</f>
        <v>#REF!</v>
      </c>
      <c r="I146" s="8" t="e">
        <f>VLOOKUP($A146,#REF!,1,0)</f>
        <v>#REF!</v>
      </c>
      <c r="J146"/>
      <c r="K146" s="55" t="e">
        <f t="shared" si="28"/>
        <v>#REF!</v>
      </c>
      <c r="L146" s="55" t="e">
        <f t="shared" si="29"/>
        <v>#REF!</v>
      </c>
      <c r="M146" s="55" t="e">
        <f t="shared" si="30"/>
        <v>#REF!</v>
      </c>
      <c r="N146" s="55" t="e">
        <f t="shared" si="31"/>
        <v>#REF!</v>
      </c>
      <c r="O146" s="55" t="e">
        <f t="shared" si="32"/>
        <v>#REF!</v>
      </c>
      <c r="P146" s="55" t="e">
        <f t="shared" si="33"/>
        <v>#REF!</v>
      </c>
      <c r="Q146" s="55" t="e">
        <f t="shared" si="34"/>
        <v>#REF!</v>
      </c>
    </row>
    <row r="147" spans="1:17" x14ac:dyDescent="0.3">
      <c r="A147" s="45">
        <v>136</v>
      </c>
      <c r="B147" s="6" t="s">
        <v>174</v>
      </c>
      <c r="C147" s="59">
        <v>149</v>
      </c>
      <c r="E147" s="8" t="e">
        <f>VLOOKUP($A147,#REF!,1,0)</f>
        <v>#REF!</v>
      </c>
      <c r="F147" s="8" t="e">
        <f>VLOOKUP($A147,#REF!,1,0)</f>
        <v>#REF!</v>
      </c>
      <c r="G147" s="8" t="e">
        <f>VLOOKUP($A147,#REF!,1,0)</f>
        <v>#REF!</v>
      </c>
      <c r="H147" s="8" t="e">
        <f>VLOOKUP($A147,#REF!,1,0)</f>
        <v>#REF!</v>
      </c>
      <c r="I147" s="8" t="e">
        <f>VLOOKUP($A147,#REF!,1,0)</f>
        <v>#REF!</v>
      </c>
      <c r="K147" s="55" t="e">
        <f t="shared" si="28"/>
        <v>#REF!</v>
      </c>
      <c r="L147" s="55" t="e">
        <f t="shared" si="29"/>
        <v>#REF!</v>
      </c>
      <c r="M147" s="55" t="e">
        <f t="shared" si="30"/>
        <v>#REF!</v>
      </c>
      <c r="N147" s="55" t="e">
        <f t="shared" si="31"/>
        <v>#REF!</v>
      </c>
      <c r="O147" s="55" t="e">
        <f t="shared" si="32"/>
        <v>#REF!</v>
      </c>
      <c r="P147" s="55" t="e">
        <f t="shared" si="33"/>
        <v>#REF!</v>
      </c>
      <c r="Q147" s="55" t="e">
        <f t="shared" si="34"/>
        <v>#REF!</v>
      </c>
    </row>
    <row r="148" spans="1:17" x14ac:dyDescent="0.3">
      <c r="A148" s="51"/>
      <c r="B148" s="20" t="s">
        <v>90</v>
      </c>
      <c r="C148" s="59">
        <v>58</v>
      </c>
      <c r="E148" s="8" t="e">
        <f>VLOOKUP($A148,#REF!,1,0)</f>
        <v>#REF!</v>
      </c>
      <c r="F148" s="8" t="e">
        <f>VLOOKUP($A148,#REF!,1,0)</f>
        <v>#REF!</v>
      </c>
      <c r="G148" s="8" t="e">
        <f>VLOOKUP($A148,#REF!,1,0)</f>
        <v>#REF!</v>
      </c>
      <c r="H148" s="8" t="e">
        <f>VLOOKUP($A148,#REF!,1,0)</f>
        <v>#REF!</v>
      </c>
      <c r="I148" s="8" t="e">
        <f>VLOOKUP($A148,#REF!,1,0)</f>
        <v>#REF!</v>
      </c>
      <c r="K148" s="55" t="e">
        <f t="shared" si="28"/>
        <v>#REF!</v>
      </c>
      <c r="L148" s="55" t="e">
        <f t="shared" si="29"/>
        <v>#REF!</v>
      </c>
      <c r="M148" s="55" t="e">
        <f t="shared" si="30"/>
        <v>#REF!</v>
      </c>
      <c r="N148" s="55" t="e">
        <f t="shared" si="31"/>
        <v>#REF!</v>
      </c>
      <c r="O148" s="55" t="e">
        <f t="shared" si="32"/>
        <v>#REF!</v>
      </c>
      <c r="P148" s="55" t="e">
        <f t="shared" si="33"/>
        <v>#REF!</v>
      </c>
      <c r="Q148" s="55" t="e">
        <f t="shared" si="34"/>
        <v>#REF!</v>
      </c>
    </row>
    <row r="149" spans="1:17" x14ac:dyDescent="0.3">
      <c r="A149" s="51"/>
      <c r="B149" s="7" t="s">
        <v>91</v>
      </c>
      <c r="C149" s="59">
        <v>59</v>
      </c>
      <c r="E149" s="8" t="e">
        <f>VLOOKUP($A149,#REF!,1,0)</f>
        <v>#REF!</v>
      </c>
      <c r="F149" s="8" t="e">
        <f>VLOOKUP($A149,#REF!,1,0)</f>
        <v>#REF!</v>
      </c>
      <c r="G149" s="8" t="e">
        <f>VLOOKUP($A149,#REF!,1,0)</f>
        <v>#REF!</v>
      </c>
      <c r="H149" s="8" t="e">
        <f>VLOOKUP($A149,#REF!,1,0)</f>
        <v>#REF!</v>
      </c>
      <c r="I149" s="8" t="e">
        <f>VLOOKUP($A149,#REF!,1,0)</f>
        <v>#REF!</v>
      </c>
      <c r="K149" s="55" t="e">
        <f t="shared" si="28"/>
        <v>#REF!</v>
      </c>
      <c r="L149" s="55" t="e">
        <f t="shared" si="29"/>
        <v>#REF!</v>
      </c>
      <c r="M149" s="55" t="e">
        <f t="shared" si="30"/>
        <v>#REF!</v>
      </c>
      <c r="N149" s="55" t="e">
        <f t="shared" si="31"/>
        <v>#REF!</v>
      </c>
      <c r="O149" s="55" t="e">
        <f t="shared" si="32"/>
        <v>#REF!</v>
      </c>
      <c r="P149" s="55" t="e">
        <f t="shared" si="33"/>
        <v>#REF!</v>
      </c>
      <c r="Q149" s="55" t="e">
        <f t="shared" si="34"/>
        <v>#REF!</v>
      </c>
    </row>
    <row r="150" spans="1:17" ht="14.4" x14ac:dyDescent="0.3">
      <c r="A150" s="51"/>
      <c r="B150" s="22" t="s">
        <v>93</v>
      </c>
      <c r="C150" s="59">
        <v>61</v>
      </c>
      <c r="E150" s="8" t="e">
        <f>VLOOKUP($A150,#REF!,1,0)</f>
        <v>#REF!</v>
      </c>
      <c r="F150" s="8" t="e">
        <f>VLOOKUP($A150,#REF!,1,0)</f>
        <v>#REF!</v>
      </c>
      <c r="G150" s="8" t="e">
        <f>VLOOKUP($A150,#REF!,1,0)</f>
        <v>#REF!</v>
      </c>
      <c r="H150" s="8" t="e">
        <f>VLOOKUP($A150,#REF!,1,0)</f>
        <v>#REF!</v>
      </c>
      <c r="I150" s="8" t="e">
        <f>VLOOKUP($A150,#REF!,1,0)</f>
        <v>#REF!</v>
      </c>
      <c r="K150" s="55" t="e">
        <f t="shared" si="28"/>
        <v>#REF!</v>
      </c>
      <c r="L150" s="55" t="e">
        <f t="shared" si="29"/>
        <v>#REF!</v>
      </c>
      <c r="M150" s="55" t="e">
        <f t="shared" si="30"/>
        <v>#REF!</v>
      </c>
      <c r="N150" s="55" t="e">
        <f t="shared" si="31"/>
        <v>#REF!</v>
      </c>
      <c r="O150" s="55" t="e">
        <f t="shared" si="32"/>
        <v>#REF!</v>
      </c>
      <c r="P150" s="55" t="e">
        <f t="shared" si="33"/>
        <v>#REF!</v>
      </c>
      <c r="Q150" s="55" t="e">
        <f t="shared" si="34"/>
        <v>#REF!</v>
      </c>
    </row>
    <row r="151" spans="1:17" ht="14.4" x14ac:dyDescent="0.3">
      <c r="A151" s="51"/>
      <c r="B151" s="23" t="s">
        <v>95</v>
      </c>
      <c r="C151" s="59">
        <v>63</v>
      </c>
      <c r="E151" s="8" t="e">
        <f>VLOOKUP($A151,#REF!,1,0)</f>
        <v>#REF!</v>
      </c>
      <c r="F151" s="8" t="e">
        <f>VLOOKUP($A151,#REF!,1,0)</f>
        <v>#REF!</v>
      </c>
      <c r="G151" s="8" t="e">
        <f>VLOOKUP($A151,#REF!,1,0)</f>
        <v>#REF!</v>
      </c>
      <c r="H151" s="8" t="e">
        <f>VLOOKUP($A151,#REF!,1,0)</f>
        <v>#REF!</v>
      </c>
      <c r="I151" s="8" t="e">
        <f>VLOOKUP($A151,#REF!,1,0)</f>
        <v>#REF!</v>
      </c>
      <c r="K151" s="55" t="e">
        <f t="shared" si="28"/>
        <v>#REF!</v>
      </c>
      <c r="L151" s="55" t="e">
        <f t="shared" si="29"/>
        <v>#REF!</v>
      </c>
      <c r="M151" s="55" t="e">
        <f t="shared" si="30"/>
        <v>#REF!</v>
      </c>
      <c r="N151" s="55" t="e">
        <f t="shared" si="31"/>
        <v>#REF!</v>
      </c>
      <c r="O151" s="55" t="e">
        <f t="shared" si="32"/>
        <v>#REF!</v>
      </c>
      <c r="P151" s="55" t="e">
        <f t="shared" si="33"/>
        <v>#REF!</v>
      </c>
      <c r="Q151" s="55" t="e">
        <f t="shared" si="34"/>
        <v>#REF!</v>
      </c>
    </row>
    <row r="152" spans="1:17" x14ac:dyDescent="0.3">
      <c r="A152" s="43"/>
      <c r="B152" t="s">
        <v>103</v>
      </c>
      <c r="C152" s="59">
        <v>71</v>
      </c>
      <c r="E152" s="8" t="e">
        <f>VLOOKUP($A152,#REF!,1,0)</f>
        <v>#REF!</v>
      </c>
      <c r="F152" s="8" t="e">
        <f>VLOOKUP($A152,#REF!,1,0)</f>
        <v>#REF!</v>
      </c>
      <c r="G152" s="8" t="e">
        <f>VLOOKUP($A152,#REF!,1,0)</f>
        <v>#REF!</v>
      </c>
      <c r="H152" s="8" t="e">
        <f>VLOOKUP($A152,#REF!,1,0)</f>
        <v>#REF!</v>
      </c>
      <c r="I152" s="8" t="e">
        <f>VLOOKUP($A152,#REF!,1,0)</f>
        <v>#REF!</v>
      </c>
      <c r="K152" s="55" t="e">
        <f t="shared" si="28"/>
        <v>#REF!</v>
      </c>
      <c r="L152" s="55" t="e">
        <f t="shared" si="29"/>
        <v>#REF!</v>
      </c>
      <c r="M152" s="55" t="e">
        <f t="shared" si="30"/>
        <v>#REF!</v>
      </c>
      <c r="N152" s="55" t="e">
        <f t="shared" si="31"/>
        <v>#REF!</v>
      </c>
      <c r="O152" s="55" t="e">
        <f t="shared" si="32"/>
        <v>#REF!</v>
      </c>
      <c r="P152" s="55" t="e">
        <f t="shared" si="33"/>
        <v>#REF!</v>
      </c>
      <c r="Q152" s="55" t="e">
        <f t="shared" si="34"/>
        <v>#REF!</v>
      </c>
    </row>
    <row r="153" spans="1:17" x14ac:dyDescent="0.3">
      <c r="A153" s="43"/>
      <c r="B153" s="6" t="s">
        <v>108</v>
      </c>
      <c r="C153" s="59">
        <v>76</v>
      </c>
      <c r="E153" s="8" t="e">
        <f>VLOOKUP($A153,#REF!,1,0)</f>
        <v>#REF!</v>
      </c>
      <c r="F153" s="8" t="e">
        <f>VLOOKUP($A153,#REF!,1,0)</f>
        <v>#REF!</v>
      </c>
      <c r="G153" s="8" t="e">
        <f>VLOOKUP($A153,#REF!,1,0)</f>
        <v>#REF!</v>
      </c>
      <c r="H153" s="8" t="e">
        <f>VLOOKUP($A153,#REF!,1,0)</f>
        <v>#REF!</v>
      </c>
      <c r="I153" s="8" t="e">
        <f>VLOOKUP($A153,#REF!,1,0)</f>
        <v>#REF!</v>
      </c>
      <c r="K153" s="55" t="e">
        <f t="shared" si="28"/>
        <v>#REF!</v>
      </c>
      <c r="L153" s="55" t="e">
        <f t="shared" si="29"/>
        <v>#REF!</v>
      </c>
      <c r="M153" s="55" t="e">
        <f t="shared" si="30"/>
        <v>#REF!</v>
      </c>
      <c r="N153" s="55" t="e">
        <f t="shared" si="31"/>
        <v>#REF!</v>
      </c>
      <c r="O153" s="55" t="e">
        <f t="shared" si="32"/>
        <v>#REF!</v>
      </c>
      <c r="P153" s="55" t="e">
        <f t="shared" si="33"/>
        <v>#REF!</v>
      </c>
      <c r="Q153" s="55" t="e">
        <f t="shared" si="34"/>
        <v>#REF!</v>
      </c>
    </row>
    <row r="154" spans="1:17" x14ac:dyDescent="0.3">
      <c r="A154" s="43"/>
      <c r="B154" s="29" t="s">
        <v>112</v>
      </c>
      <c r="C154" s="59">
        <v>79</v>
      </c>
      <c r="E154" s="8" t="e">
        <f>VLOOKUP($A154,#REF!,1,0)</f>
        <v>#REF!</v>
      </c>
      <c r="F154" s="8" t="e">
        <f>VLOOKUP($A154,#REF!,1,0)</f>
        <v>#REF!</v>
      </c>
      <c r="G154" s="8" t="e">
        <f>VLOOKUP($A154,#REF!,1,0)</f>
        <v>#REF!</v>
      </c>
      <c r="H154" s="8" t="e">
        <f>VLOOKUP($A154,#REF!,1,0)</f>
        <v>#REF!</v>
      </c>
      <c r="I154" s="8" t="e">
        <f>VLOOKUP($A154,#REF!,1,0)</f>
        <v>#REF!</v>
      </c>
      <c r="K154" s="55" t="e">
        <f t="shared" si="28"/>
        <v>#REF!</v>
      </c>
      <c r="L154" s="55" t="e">
        <f t="shared" si="29"/>
        <v>#REF!</v>
      </c>
      <c r="M154" s="55" t="e">
        <f t="shared" si="30"/>
        <v>#REF!</v>
      </c>
      <c r="N154" s="55" t="e">
        <f t="shared" si="31"/>
        <v>#REF!</v>
      </c>
      <c r="O154" s="55" t="e">
        <f t="shared" si="32"/>
        <v>#REF!</v>
      </c>
      <c r="P154" s="55" t="e">
        <f t="shared" si="33"/>
        <v>#REF!</v>
      </c>
      <c r="Q154" s="55" t="e">
        <f t="shared" si="34"/>
        <v>#REF!</v>
      </c>
    </row>
    <row r="155" spans="1:17" x14ac:dyDescent="0.3">
      <c r="A155" s="46"/>
      <c r="B155" s="17" t="s">
        <v>113</v>
      </c>
      <c r="C155" s="59">
        <v>80</v>
      </c>
      <c r="E155" s="8" t="e">
        <f>VLOOKUP($A155,#REF!,1,0)</f>
        <v>#REF!</v>
      </c>
      <c r="F155" s="8" t="e">
        <f>VLOOKUP($A155,#REF!,1,0)</f>
        <v>#REF!</v>
      </c>
      <c r="G155" s="8" t="e">
        <f>VLOOKUP($A155,#REF!,1,0)</f>
        <v>#REF!</v>
      </c>
      <c r="H155" s="8" t="e">
        <f>VLOOKUP($A155,#REF!,1,0)</f>
        <v>#REF!</v>
      </c>
      <c r="I155" s="8" t="e">
        <f>VLOOKUP($A155,#REF!,1,0)</f>
        <v>#REF!</v>
      </c>
      <c r="K155" s="55" t="e">
        <f t="shared" si="28"/>
        <v>#REF!</v>
      </c>
      <c r="L155" s="55" t="e">
        <f t="shared" si="29"/>
        <v>#REF!</v>
      </c>
      <c r="M155" s="55" t="e">
        <f t="shared" si="30"/>
        <v>#REF!</v>
      </c>
      <c r="N155" s="55" t="e">
        <f t="shared" si="31"/>
        <v>#REF!</v>
      </c>
      <c r="O155" s="55" t="e">
        <f t="shared" si="32"/>
        <v>#REF!</v>
      </c>
      <c r="P155" s="55" t="e">
        <f t="shared" si="33"/>
        <v>#REF!</v>
      </c>
      <c r="Q155" s="55" t="e">
        <f t="shared" si="34"/>
        <v>#REF!</v>
      </c>
    </row>
    <row r="156" spans="1:17" x14ac:dyDescent="0.3">
      <c r="A156" s="43"/>
      <c r="B156" s="29" t="s">
        <v>114</v>
      </c>
      <c r="C156" s="59">
        <v>81</v>
      </c>
      <c r="E156" s="8" t="e">
        <f>VLOOKUP($A156,#REF!,1,0)</f>
        <v>#REF!</v>
      </c>
      <c r="F156" s="8" t="e">
        <f>VLOOKUP($A156,#REF!,1,0)</f>
        <v>#REF!</v>
      </c>
      <c r="G156" s="8" t="e">
        <f>VLOOKUP($A156,#REF!,1,0)</f>
        <v>#REF!</v>
      </c>
      <c r="H156" s="8" t="e">
        <f>VLOOKUP($A156,#REF!,1,0)</f>
        <v>#REF!</v>
      </c>
      <c r="I156" s="8" t="e">
        <f>VLOOKUP($A156,#REF!,1,0)</f>
        <v>#REF!</v>
      </c>
      <c r="K156" s="55" t="e">
        <f t="shared" si="28"/>
        <v>#REF!</v>
      </c>
      <c r="L156" s="55" t="e">
        <f t="shared" si="29"/>
        <v>#REF!</v>
      </c>
      <c r="M156" s="55" t="e">
        <f t="shared" si="30"/>
        <v>#REF!</v>
      </c>
      <c r="N156" s="55" t="e">
        <f t="shared" si="31"/>
        <v>#REF!</v>
      </c>
      <c r="O156" s="55" t="e">
        <f t="shared" si="32"/>
        <v>#REF!</v>
      </c>
      <c r="P156" s="55" t="e">
        <f t="shared" si="33"/>
        <v>#REF!</v>
      </c>
      <c r="Q156" s="55" t="e">
        <f t="shared" si="34"/>
        <v>#REF!</v>
      </c>
    </row>
    <row r="157" spans="1:17" x14ac:dyDescent="0.3">
      <c r="A157" s="46"/>
      <c r="B157" s="17" t="s">
        <v>111</v>
      </c>
      <c r="C157" s="59">
        <v>82</v>
      </c>
      <c r="E157" s="8" t="e">
        <f>VLOOKUP($A157,#REF!,1,0)</f>
        <v>#REF!</v>
      </c>
      <c r="F157" s="8" t="e">
        <f>VLOOKUP($A157,#REF!,1,0)</f>
        <v>#REF!</v>
      </c>
      <c r="G157" s="8" t="e">
        <f>VLOOKUP($A157,#REF!,1,0)</f>
        <v>#REF!</v>
      </c>
      <c r="H157" s="8" t="e">
        <f>VLOOKUP($A157,#REF!,1,0)</f>
        <v>#REF!</v>
      </c>
      <c r="I157" s="8" t="e">
        <f>VLOOKUP($A157,#REF!,1,0)</f>
        <v>#REF!</v>
      </c>
      <c r="K157" s="55" t="e">
        <f t="shared" si="28"/>
        <v>#REF!</v>
      </c>
      <c r="L157" s="55" t="e">
        <f t="shared" si="29"/>
        <v>#REF!</v>
      </c>
      <c r="M157" s="55" t="e">
        <f t="shared" si="30"/>
        <v>#REF!</v>
      </c>
      <c r="N157" s="55" t="e">
        <f t="shared" si="31"/>
        <v>#REF!</v>
      </c>
      <c r="O157" s="55" t="e">
        <f t="shared" si="32"/>
        <v>#REF!</v>
      </c>
      <c r="P157" s="55" t="e">
        <f t="shared" si="33"/>
        <v>#REF!</v>
      </c>
      <c r="Q157" s="55" t="e">
        <f t="shared" si="34"/>
        <v>#REF!</v>
      </c>
    </row>
    <row r="158" spans="1:17" x14ac:dyDescent="0.3">
      <c r="A158" s="46"/>
      <c r="B158" s="17" t="s">
        <v>115</v>
      </c>
      <c r="C158" s="59">
        <v>83</v>
      </c>
      <c r="E158" s="8" t="e">
        <f>VLOOKUP($A158,#REF!,1,0)</f>
        <v>#REF!</v>
      </c>
      <c r="F158" s="8" t="e">
        <f>VLOOKUP($A158,#REF!,1,0)</f>
        <v>#REF!</v>
      </c>
      <c r="G158" s="8" t="e">
        <f>VLOOKUP($A158,#REF!,1,0)</f>
        <v>#REF!</v>
      </c>
      <c r="H158" s="8" t="e">
        <f>VLOOKUP($A158,#REF!,1,0)</f>
        <v>#REF!</v>
      </c>
      <c r="I158" s="8" t="e">
        <f>VLOOKUP($A158,#REF!,1,0)</f>
        <v>#REF!</v>
      </c>
      <c r="K158" s="55" t="e">
        <f t="shared" si="28"/>
        <v>#REF!</v>
      </c>
      <c r="L158" s="55" t="e">
        <f t="shared" si="29"/>
        <v>#REF!</v>
      </c>
      <c r="M158" s="55" t="e">
        <f t="shared" si="30"/>
        <v>#REF!</v>
      </c>
      <c r="N158" s="55" t="e">
        <f t="shared" si="31"/>
        <v>#REF!</v>
      </c>
      <c r="O158" s="55" t="e">
        <f t="shared" si="32"/>
        <v>#REF!</v>
      </c>
      <c r="P158" s="55" t="e">
        <f t="shared" si="33"/>
        <v>#REF!</v>
      </c>
      <c r="Q158" s="55" t="e">
        <f t="shared" si="34"/>
        <v>#REF!</v>
      </c>
    </row>
    <row r="159" spans="1:17" x14ac:dyDescent="0.3">
      <c r="A159" s="51"/>
      <c r="B159" s="6" t="s">
        <v>175</v>
      </c>
      <c r="C159" s="59">
        <v>150</v>
      </c>
      <c r="E159" s="8" t="e">
        <f>VLOOKUP($A159,#REF!,1,0)</f>
        <v>#REF!</v>
      </c>
      <c r="F159" s="8" t="e">
        <f>VLOOKUP($A159,#REF!,1,0)</f>
        <v>#REF!</v>
      </c>
      <c r="G159" s="8" t="e">
        <f>VLOOKUP($A159,#REF!,1,0)</f>
        <v>#REF!</v>
      </c>
      <c r="H159" s="8" t="e">
        <f>VLOOKUP($A159,#REF!,1,0)</f>
        <v>#REF!</v>
      </c>
      <c r="I159" s="8" t="e">
        <f>VLOOKUP($A159,#REF!,1,0)</f>
        <v>#REF!</v>
      </c>
      <c r="K159" s="55" t="e">
        <f t="shared" si="28"/>
        <v>#REF!</v>
      </c>
      <c r="L159" s="55" t="e">
        <f t="shared" si="29"/>
        <v>#REF!</v>
      </c>
      <c r="M159" s="55" t="e">
        <f t="shared" si="30"/>
        <v>#REF!</v>
      </c>
      <c r="N159" s="55" t="e">
        <f t="shared" si="31"/>
        <v>#REF!</v>
      </c>
      <c r="O159" s="55" t="e">
        <f t="shared" si="32"/>
        <v>#REF!</v>
      </c>
      <c r="P159" s="55" t="e">
        <f t="shared" si="33"/>
        <v>#REF!</v>
      </c>
      <c r="Q159" s="55" t="e">
        <f t="shared" si="34"/>
        <v>#REF!</v>
      </c>
    </row>
    <row r="160" spans="1:17" x14ac:dyDescent="0.3">
      <c r="A160" s="51"/>
      <c r="B160" s="6" t="s">
        <v>176</v>
      </c>
      <c r="C160" s="59">
        <v>151</v>
      </c>
      <c r="E160" s="8" t="e">
        <f>VLOOKUP($A160,#REF!,1,0)</f>
        <v>#REF!</v>
      </c>
      <c r="F160" s="8" t="e">
        <f>VLOOKUP($A160,#REF!,1,0)</f>
        <v>#REF!</v>
      </c>
      <c r="G160" s="8" t="e">
        <f>VLOOKUP($A160,#REF!,1,0)</f>
        <v>#REF!</v>
      </c>
      <c r="H160" s="8" t="e">
        <f>VLOOKUP($A160,#REF!,1,0)</f>
        <v>#REF!</v>
      </c>
      <c r="I160" s="8" t="e">
        <f>VLOOKUP($A160,#REF!,1,0)</f>
        <v>#REF!</v>
      </c>
      <c r="K160" s="55" t="e">
        <f t="shared" si="28"/>
        <v>#REF!</v>
      </c>
      <c r="L160" s="55" t="e">
        <f t="shared" si="29"/>
        <v>#REF!</v>
      </c>
      <c r="M160" s="55" t="e">
        <f t="shared" si="30"/>
        <v>#REF!</v>
      </c>
      <c r="N160" s="55" t="e">
        <f t="shared" si="31"/>
        <v>#REF!</v>
      </c>
      <c r="O160" s="55" t="e">
        <f t="shared" si="32"/>
        <v>#REF!</v>
      </c>
      <c r="P160" s="55" t="e">
        <f t="shared" si="33"/>
        <v>#REF!</v>
      </c>
      <c r="Q160" s="55" t="e">
        <f t="shared" si="34"/>
        <v>#REF!</v>
      </c>
    </row>
    <row r="161" spans="1:17" x14ac:dyDescent="0.3">
      <c r="A161" s="51"/>
      <c r="B161" s="6" t="s">
        <v>177</v>
      </c>
      <c r="C161" s="59">
        <v>152</v>
      </c>
      <c r="E161" s="8" t="e">
        <f>VLOOKUP($A161,#REF!,1,0)</f>
        <v>#REF!</v>
      </c>
      <c r="F161" s="8" t="e">
        <f>VLOOKUP($A161,#REF!,1,0)</f>
        <v>#REF!</v>
      </c>
      <c r="G161" s="8" t="e">
        <f>VLOOKUP($A161,#REF!,1,0)</f>
        <v>#REF!</v>
      </c>
      <c r="H161" s="8" t="e">
        <f>VLOOKUP($A161,#REF!,1,0)</f>
        <v>#REF!</v>
      </c>
      <c r="I161" s="8" t="e">
        <f>VLOOKUP($A161,#REF!,1,0)</f>
        <v>#REF!</v>
      </c>
      <c r="K161" s="55" t="e">
        <f t="shared" si="28"/>
        <v>#REF!</v>
      </c>
      <c r="L161" s="55" t="e">
        <f t="shared" si="29"/>
        <v>#REF!</v>
      </c>
      <c r="M161" s="55" t="e">
        <f t="shared" si="30"/>
        <v>#REF!</v>
      </c>
      <c r="N161" s="55" t="e">
        <f t="shared" si="31"/>
        <v>#REF!</v>
      </c>
      <c r="O161" s="55" t="e">
        <f t="shared" si="32"/>
        <v>#REF!</v>
      </c>
      <c r="P161" s="55" t="e">
        <f t="shared" si="33"/>
        <v>#REF!</v>
      </c>
      <c r="Q161" s="55" t="e">
        <f t="shared" si="34"/>
        <v>#REF!</v>
      </c>
    </row>
    <row r="162" spans="1:17" x14ac:dyDescent="0.3">
      <c r="A162" s="51"/>
      <c r="B162" s="6" t="s">
        <v>178</v>
      </c>
      <c r="C162" s="59">
        <v>153</v>
      </c>
      <c r="E162" s="8" t="e">
        <f>VLOOKUP($A162,#REF!,1,0)</f>
        <v>#REF!</v>
      </c>
      <c r="F162" s="8" t="e">
        <f>VLOOKUP($A162,#REF!,1,0)</f>
        <v>#REF!</v>
      </c>
      <c r="G162" s="8" t="e">
        <f>VLOOKUP($A162,#REF!,1,0)</f>
        <v>#REF!</v>
      </c>
      <c r="H162" s="8" t="e">
        <f>VLOOKUP($A162,#REF!,1,0)</f>
        <v>#REF!</v>
      </c>
      <c r="I162" s="8" t="e">
        <f>VLOOKUP($A162,#REF!,1,0)</f>
        <v>#REF!</v>
      </c>
      <c r="K162" s="55" t="e">
        <f t="shared" si="28"/>
        <v>#REF!</v>
      </c>
      <c r="L162" s="55" t="e">
        <f t="shared" si="29"/>
        <v>#REF!</v>
      </c>
      <c r="M162" s="55" t="e">
        <f t="shared" si="30"/>
        <v>#REF!</v>
      </c>
      <c r="N162" s="55" t="e">
        <f t="shared" si="31"/>
        <v>#REF!</v>
      </c>
      <c r="O162" s="55" t="e">
        <f t="shared" si="32"/>
        <v>#REF!</v>
      </c>
      <c r="P162" s="55" t="e">
        <f t="shared" si="33"/>
        <v>#REF!</v>
      </c>
      <c r="Q162" s="55" t="e">
        <f t="shared" si="34"/>
        <v>#REF!</v>
      </c>
    </row>
    <row r="163" spans="1:17" x14ac:dyDescent="0.3">
      <c r="A163" s="51"/>
      <c r="B163" s="6" t="s">
        <v>179</v>
      </c>
      <c r="C163" s="59">
        <v>154</v>
      </c>
      <c r="E163" s="8" t="e">
        <f>VLOOKUP($A163,#REF!,1,0)</f>
        <v>#REF!</v>
      </c>
      <c r="F163" s="8" t="e">
        <f>VLOOKUP($A163,#REF!,1,0)</f>
        <v>#REF!</v>
      </c>
      <c r="G163" s="8" t="e">
        <f>VLOOKUP($A163,#REF!,1,0)</f>
        <v>#REF!</v>
      </c>
      <c r="H163" s="8" t="e">
        <f>VLOOKUP($A163,#REF!,1,0)</f>
        <v>#REF!</v>
      </c>
      <c r="I163" s="8" t="e">
        <f>VLOOKUP($A163,#REF!,1,0)</f>
        <v>#REF!</v>
      </c>
      <c r="K163" s="55" t="e">
        <f t="shared" si="28"/>
        <v>#REF!</v>
      </c>
      <c r="L163" s="55" t="e">
        <f t="shared" si="29"/>
        <v>#REF!</v>
      </c>
      <c r="M163" s="55" t="e">
        <f t="shared" si="30"/>
        <v>#REF!</v>
      </c>
      <c r="N163" s="55" t="e">
        <f t="shared" si="31"/>
        <v>#REF!</v>
      </c>
      <c r="O163" s="55" t="e">
        <f t="shared" si="32"/>
        <v>#REF!</v>
      </c>
      <c r="P163" s="55" t="e">
        <f t="shared" si="33"/>
        <v>#REF!</v>
      </c>
      <c r="Q163" s="55" t="e">
        <f t="shared" si="34"/>
        <v>#REF!</v>
      </c>
    </row>
    <row r="164" spans="1:17" x14ac:dyDescent="0.3">
      <c r="A164" s="51"/>
      <c r="B164" s="6" t="s">
        <v>180</v>
      </c>
      <c r="C164" s="59">
        <v>155</v>
      </c>
      <c r="E164" s="8" t="e">
        <f>VLOOKUP($A164,#REF!,1,0)</f>
        <v>#REF!</v>
      </c>
      <c r="F164" s="8" t="e">
        <f>VLOOKUP($A164,#REF!,1,0)</f>
        <v>#REF!</v>
      </c>
      <c r="G164" s="8" t="e">
        <f>VLOOKUP($A164,#REF!,1,0)</f>
        <v>#REF!</v>
      </c>
      <c r="H164" s="8" t="e">
        <f>VLOOKUP($A164,#REF!,1,0)</f>
        <v>#REF!</v>
      </c>
      <c r="I164" s="8" t="e">
        <f>VLOOKUP($A164,#REF!,1,0)</f>
        <v>#REF!</v>
      </c>
      <c r="K164" s="55" t="e">
        <f t="shared" si="28"/>
        <v>#REF!</v>
      </c>
      <c r="L164" s="55" t="e">
        <f t="shared" si="29"/>
        <v>#REF!</v>
      </c>
      <c r="M164" s="55" t="e">
        <f t="shared" si="30"/>
        <v>#REF!</v>
      </c>
      <c r="N164" s="55" t="e">
        <f t="shared" si="31"/>
        <v>#REF!</v>
      </c>
      <c r="O164" s="55" t="e">
        <f t="shared" si="32"/>
        <v>#REF!</v>
      </c>
      <c r="P164" s="55" t="e">
        <f t="shared" si="33"/>
        <v>#REF!</v>
      </c>
      <c r="Q164" s="55" t="e">
        <f t="shared" si="34"/>
        <v>#REF!</v>
      </c>
    </row>
    <row r="165" spans="1:17" x14ac:dyDescent="0.3">
      <c r="A165" s="51"/>
      <c r="B165" s="6" t="s">
        <v>181</v>
      </c>
      <c r="C165" s="59">
        <v>156</v>
      </c>
      <c r="E165" s="8" t="e">
        <f>VLOOKUP($A165,#REF!,1,0)</f>
        <v>#REF!</v>
      </c>
      <c r="F165" s="8" t="e">
        <f>VLOOKUP($A165,#REF!,1,0)</f>
        <v>#REF!</v>
      </c>
      <c r="G165" s="8" t="e">
        <f>VLOOKUP($A165,#REF!,1,0)</f>
        <v>#REF!</v>
      </c>
      <c r="H165" s="8" t="e">
        <f>VLOOKUP($A165,#REF!,1,0)</f>
        <v>#REF!</v>
      </c>
      <c r="I165" s="8" t="e">
        <f>VLOOKUP($A165,#REF!,1,0)</f>
        <v>#REF!</v>
      </c>
      <c r="K165" s="55" t="e">
        <f t="shared" si="28"/>
        <v>#REF!</v>
      </c>
      <c r="L165" s="55" t="e">
        <f t="shared" si="29"/>
        <v>#REF!</v>
      </c>
      <c r="M165" s="55" t="e">
        <f t="shared" si="30"/>
        <v>#REF!</v>
      </c>
      <c r="N165" s="55" t="e">
        <f t="shared" si="31"/>
        <v>#REF!</v>
      </c>
      <c r="O165" s="55" t="e">
        <f t="shared" si="32"/>
        <v>#REF!</v>
      </c>
      <c r="P165" s="55" t="e">
        <f t="shared" si="33"/>
        <v>#REF!</v>
      </c>
      <c r="Q165" s="55" t="e">
        <f t="shared" si="34"/>
        <v>#REF!</v>
      </c>
    </row>
    <row r="166" spans="1:17" x14ac:dyDescent="0.3">
      <c r="A166" s="51"/>
      <c r="B166" s="6" t="s">
        <v>182</v>
      </c>
      <c r="C166" s="59">
        <v>157</v>
      </c>
      <c r="E166" s="8" t="e">
        <f>VLOOKUP($A166,#REF!,1,0)</f>
        <v>#REF!</v>
      </c>
      <c r="F166" s="8" t="e">
        <f>VLOOKUP($A166,#REF!,1,0)</f>
        <v>#REF!</v>
      </c>
      <c r="G166" s="8" t="e">
        <f>VLOOKUP($A166,#REF!,1,0)</f>
        <v>#REF!</v>
      </c>
      <c r="H166" s="8" t="e">
        <f>VLOOKUP($A166,#REF!,1,0)</f>
        <v>#REF!</v>
      </c>
      <c r="I166" s="8" t="e">
        <f>VLOOKUP($A166,#REF!,1,0)</f>
        <v>#REF!</v>
      </c>
      <c r="K166" s="55" t="e">
        <f t="shared" si="28"/>
        <v>#REF!</v>
      </c>
      <c r="L166" s="55" t="e">
        <f t="shared" si="29"/>
        <v>#REF!</v>
      </c>
      <c r="M166" s="55" t="e">
        <f t="shared" si="30"/>
        <v>#REF!</v>
      </c>
      <c r="N166" s="55" t="e">
        <f t="shared" si="31"/>
        <v>#REF!</v>
      </c>
      <c r="O166" s="55" t="e">
        <f t="shared" si="32"/>
        <v>#REF!</v>
      </c>
      <c r="P166" s="55" t="e">
        <f t="shared" si="33"/>
        <v>#REF!</v>
      </c>
      <c r="Q166" s="55" t="e">
        <f t="shared" si="34"/>
        <v>#REF!</v>
      </c>
    </row>
    <row r="167" spans="1:17" x14ac:dyDescent="0.3">
      <c r="A167" s="51"/>
      <c r="B167" s="6" t="s">
        <v>183</v>
      </c>
      <c r="C167" s="59">
        <v>158</v>
      </c>
      <c r="E167" s="8" t="e">
        <f>VLOOKUP($A167,#REF!,1,0)</f>
        <v>#REF!</v>
      </c>
      <c r="F167" s="8" t="e">
        <f>VLOOKUP($A167,#REF!,1,0)</f>
        <v>#REF!</v>
      </c>
      <c r="G167" s="8" t="e">
        <f>VLOOKUP($A167,#REF!,1,0)</f>
        <v>#REF!</v>
      </c>
      <c r="H167" s="8" t="e">
        <f>VLOOKUP($A167,#REF!,1,0)</f>
        <v>#REF!</v>
      </c>
      <c r="I167" s="8" t="e">
        <f>VLOOKUP($A167,#REF!,1,0)</f>
        <v>#REF!</v>
      </c>
      <c r="K167" s="55" t="e">
        <f t="shared" ref="K167:K173" si="35">IF(ISNA(E167),"",IF(E167=0,"",1))</f>
        <v>#REF!</v>
      </c>
      <c r="L167" s="55" t="e">
        <f t="shared" ref="L167:L173" si="36">IF(ISNA(F167),"",IF(F167=0,"",1))</f>
        <v>#REF!</v>
      </c>
      <c r="M167" s="55" t="e">
        <f t="shared" ref="M167:M173" si="37">IF(ISNA(G167),"",IF(G167=0,"",1))</f>
        <v>#REF!</v>
      </c>
      <c r="N167" s="55" t="e">
        <f t="shared" ref="N167:N173" si="38">IF(ISNA(H167),"",IF(H167=0,"",1))</f>
        <v>#REF!</v>
      </c>
      <c r="O167" s="55" t="e">
        <f t="shared" ref="O167:O173" si="39">IF(ISNA(I167),"",IF(I167=0,"",1))</f>
        <v>#REF!</v>
      </c>
      <c r="P167" s="55" t="e">
        <f t="shared" ref="P167:P173" si="40">SUM(K167:O167)</f>
        <v>#REF!</v>
      </c>
      <c r="Q167" s="55" t="e">
        <f t="shared" ref="Q167:Q173" si="41">IF(P167&gt;0,"Yes","No")</f>
        <v>#REF!</v>
      </c>
    </row>
    <row r="168" spans="1:17" x14ac:dyDescent="0.3">
      <c r="A168" s="51"/>
      <c r="B168" s="6" t="s">
        <v>184</v>
      </c>
      <c r="C168" s="59">
        <v>159</v>
      </c>
      <c r="E168" s="8" t="e">
        <f>VLOOKUP($A168,#REF!,1,0)</f>
        <v>#REF!</v>
      </c>
      <c r="F168" s="8" t="e">
        <f>VLOOKUP($A168,#REF!,1,0)</f>
        <v>#REF!</v>
      </c>
      <c r="G168" s="8" t="e">
        <f>VLOOKUP($A168,#REF!,1,0)</f>
        <v>#REF!</v>
      </c>
      <c r="H168" s="8" t="e">
        <f>VLOOKUP($A168,#REF!,1,0)</f>
        <v>#REF!</v>
      </c>
      <c r="I168" s="8" t="e">
        <f>VLOOKUP($A168,#REF!,1,0)</f>
        <v>#REF!</v>
      </c>
      <c r="K168" s="55" t="e">
        <f t="shared" si="35"/>
        <v>#REF!</v>
      </c>
      <c r="L168" s="55" t="e">
        <f t="shared" si="36"/>
        <v>#REF!</v>
      </c>
      <c r="M168" s="55" t="e">
        <f t="shared" si="37"/>
        <v>#REF!</v>
      </c>
      <c r="N168" s="55" t="e">
        <f t="shared" si="38"/>
        <v>#REF!</v>
      </c>
      <c r="O168" s="55" t="e">
        <f t="shared" si="39"/>
        <v>#REF!</v>
      </c>
      <c r="P168" s="55" t="e">
        <f t="shared" si="40"/>
        <v>#REF!</v>
      </c>
      <c r="Q168" s="55" t="e">
        <f t="shared" si="41"/>
        <v>#REF!</v>
      </c>
    </row>
    <row r="169" spans="1:17" x14ac:dyDescent="0.3">
      <c r="A169" s="51"/>
      <c r="B169" s="6" t="s">
        <v>185</v>
      </c>
      <c r="C169" s="59">
        <v>160</v>
      </c>
      <c r="E169" s="8" t="e">
        <f>VLOOKUP($A169,#REF!,1,0)</f>
        <v>#REF!</v>
      </c>
      <c r="F169" s="8" t="e">
        <f>VLOOKUP($A169,#REF!,1,0)</f>
        <v>#REF!</v>
      </c>
      <c r="G169" s="8" t="e">
        <f>VLOOKUP($A169,#REF!,1,0)</f>
        <v>#REF!</v>
      </c>
      <c r="H169" s="8" t="e">
        <f>VLOOKUP($A169,#REF!,1,0)</f>
        <v>#REF!</v>
      </c>
      <c r="I169" s="8" t="e">
        <f>VLOOKUP($A169,#REF!,1,0)</f>
        <v>#REF!</v>
      </c>
      <c r="K169" s="55" t="e">
        <f t="shared" si="35"/>
        <v>#REF!</v>
      </c>
      <c r="L169" s="55" t="e">
        <f t="shared" si="36"/>
        <v>#REF!</v>
      </c>
      <c r="M169" s="55" t="e">
        <f t="shared" si="37"/>
        <v>#REF!</v>
      </c>
      <c r="N169" s="55" t="e">
        <f t="shared" si="38"/>
        <v>#REF!</v>
      </c>
      <c r="O169" s="55" t="e">
        <f t="shared" si="39"/>
        <v>#REF!</v>
      </c>
      <c r="P169" s="55" t="e">
        <f t="shared" si="40"/>
        <v>#REF!</v>
      </c>
      <c r="Q169" s="55" t="e">
        <f t="shared" si="41"/>
        <v>#REF!</v>
      </c>
    </row>
    <row r="170" spans="1:17" x14ac:dyDescent="0.3">
      <c r="A170" s="51"/>
      <c r="B170" s="41">
        <v>39114</v>
      </c>
      <c r="C170" s="59">
        <v>161</v>
      </c>
      <c r="E170" s="8" t="e">
        <f>VLOOKUP($A170,#REF!,1,0)</f>
        <v>#REF!</v>
      </c>
      <c r="F170" s="8" t="e">
        <f>VLOOKUP($A170,#REF!,1,0)</f>
        <v>#REF!</v>
      </c>
      <c r="G170" s="8" t="e">
        <f>VLOOKUP($A170,#REF!,1,0)</f>
        <v>#REF!</v>
      </c>
      <c r="H170" s="8" t="e">
        <f>VLOOKUP($A170,#REF!,1,0)</f>
        <v>#REF!</v>
      </c>
      <c r="I170" s="8" t="e">
        <f>VLOOKUP($A170,#REF!,1,0)</f>
        <v>#REF!</v>
      </c>
      <c r="K170" s="55" t="e">
        <f t="shared" si="35"/>
        <v>#REF!</v>
      </c>
      <c r="L170" s="55" t="e">
        <f t="shared" si="36"/>
        <v>#REF!</v>
      </c>
      <c r="M170" s="55" t="e">
        <f t="shared" si="37"/>
        <v>#REF!</v>
      </c>
      <c r="N170" s="55" t="e">
        <f t="shared" si="38"/>
        <v>#REF!</v>
      </c>
      <c r="O170" s="55" t="e">
        <f t="shared" si="39"/>
        <v>#REF!</v>
      </c>
      <c r="P170" s="55" t="e">
        <f t="shared" si="40"/>
        <v>#REF!</v>
      </c>
      <c r="Q170" s="55" t="e">
        <f t="shared" si="41"/>
        <v>#REF!</v>
      </c>
    </row>
    <row r="171" spans="1:17" x14ac:dyDescent="0.3">
      <c r="A171" s="51"/>
      <c r="B171" s="6" t="s">
        <v>186</v>
      </c>
      <c r="C171" s="59">
        <v>162</v>
      </c>
      <c r="E171" s="8" t="e">
        <f>VLOOKUP($A171,#REF!,1,0)</f>
        <v>#REF!</v>
      </c>
      <c r="F171" s="8" t="e">
        <f>VLOOKUP($A171,#REF!,1,0)</f>
        <v>#REF!</v>
      </c>
      <c r="G171" s="8" t="e">
        <f>VLOOKUP($A171,#REF!,1,0)</f>
        <v>#REF!</v>
      </c>
      <c r="H171" s="8" t="e">
        <f>VLOOKUP($A171,#REF!,1,0)</f>
        <v>#REF!</v>
      </c>
      <c r="I171" s="8" t="e">
        <f>VLOOKUP($A171,#REF!,1,0)</f>
        <v>#REF!</v>
      </c>
      <c r="K171" s="55" t="e">
        <f t="shared" si="35"/>
        <v>#REF!</v>
      </c>
      <c r="L171" s="55" t="e">
        <f t="shared" si="36"/>
        <v>#REF!</v>
      </c>
      <c r="M171" s="55" t="e">
        <f t="shared" si="37"/>
        <v>#REF!</v>
      </c>
      <c r="N171" s="55" t="e">
        <f t="shared" si="38"/>
        <v>#REF!</v>
      </c>
      <c r="O171" s="55" t="e">
        <f t="shared" si="39"/>
        <v>#REF!</v>
      </c>
      <c r="P171" s="55" t="e">
        <f t="shared" si="40"/>
        <v>#REF!</v>
      </c>
      <c r="Q171" s="55" t="e">
        <f t="shared" si="41"/>
        <v>#REF!</v>
      </c>
    </row>
    <row r="172" spans="1:17" x14ac:dyDescent="0.3">
      <c r="A172" s="51"/>
      <c r="B172" s="6" t="s">
        <v>187</v>
      </c>
      <c r="C172" s="59">
        <v>163</v>
      </c>
      <c r="E172" s="8" t="e">
        <f>VLOOKUP($A172,#REF!,1,0)</f>
        <v>#REF!</v>
      </c>
      <c r="F172" s="8" t="e">
        <f>VLOOKUP($A172,#REF!,1,0)</f>
        <v>#REF!</v>
      </c>
      <c r="G172" s="8" t="e">
        <f>VLOOKUP($A172,#REF!,1,0)</f>
        <v>#REF!</v>
      </c>
      <c r="H172" s="8" t="e">
        <f>VLOOKUP($A172,#REF!,1,0)</f>
        <v>#REF!</v>
      </c>
      <c r="I172" s="8" t="e">
        <f>VLOOKUP($A172,#REF!,1,0)</f>
        <v>#REF!</v>
      </c>
      <c r="K172" s="55" t="e">
        <f t="shared" si="35"/>
        <v>#REF!</v>
      </c>
      <c r="L172" s="55" t="e">
        <f t="shared" si="36"/>
        <v>#REF!</v>
      </c>
      <c r="M172" s="55" t="e">
        <f t="shared" si="37"/>
        <v>#REF!</v>
      </c>
      <c r="N172" s="55" t="e">
        <f t="shared" si="38"/>
        <v>#REF!</v>
      </c>
      <c r="O172" s="55" t="e">
        <f t="shared" si="39"/>
        <v>#REF!</v>
      </c>
      <c r="P172" s="55" t="e">
        <f t="shared" si="40"/>
        <v>#REF!</v>
      </c>
      <c r="Q172" s="55" t="e">
        <f t="shared" si="41"/>
        <v>#REF!</v>
      </c>
    </row>
    <row r="173" spans="1:17" x14ac:dyDescent="0.3">
      <c r="A173" s="51"/>
      <c r="B173" s="6" t="s">
        <v>188</v>
      </c>
      <c r="C173" s="59">
        <v>164</v>
      </c>
      <c r="E173" s="8" t="e">
        <f>VLOOKUP($A173,#REF!,1,0)</f>
        <v>#REF!</v>
      </c>
      <c r="F173" s="8" t="e">
        <f>VLOOKUP($A173,#REF!,1,0)</f>
        <v>#REF!</v>
      </c>
      <c r="G173" s="8" t="e">
        <f>VLOOKUP($A173,#REF!,1,0)</f>
        <v>#REF!</v>
      </c>
      <c r="H173" s="8" t="e">
        <f>VLOOKUP($A173,#REF!,1,0)</f>
        <v>#REF!</v>
      </c>
      <c r="I173" s="8" t="e">
        <f>VLOOKUP($A173,#REF!,1,0)</f>
        <v>#REF!</v>
      </c>
      <c r="K173" s="55" t="e">
        <f t="shared" si="35"/>
        <v>#REF!</v>
      </c>
      <c r="L173" s="55" t="e">
        <f t="shared" si="36"/>
        <v>#REF!</v>
      </c>
      <c r="M173" s="55" t="e">
        <f t="shared" si="37"/>
        <v>#REF!</v>
      </c>
      <c r="N173" s="55" t="e">
        <f t="shared" si="38"/>
        <v>#REF!</v>
      </c>
      <c r="O173" s="55" t="e">
        <f t="shared" si="39"/>
        <v>#REF!</v>
      </c>
      <c r="P173" s="55" t="e">
        <f t="shared" si="40"/>
        <v>#REF!</v>
      </c>
      <c r="Q173" s="55" t="e">
        <f t="shared" si="41"/>
        <v>#REF!</v>
      </c>
    </row>
    <row r="174" spans="1:17" x14ac:dyDescent="0.3">
      <c r="E174" s="57"/>
      <c r="F174" s="57"/>
      <c r="G174" s="57"/>
      <c r="H174" s="57"/>
      <c r="I174" s="57"/>
    </row>
    <row r="175" spans="1:17" x14ac:dyDescent="0.3">
      <c r="E175" s="57"/>
      <c r="F175" s="57"/>
      <c r="G175" s="57"/>
      <c r="H175" s="57"/>
      <c r="I175" s="57"/>
      <c r="K175" s="56" t="e">
        <f>SUM(K7:K173)</f>
        <v>#REF!</v>
      </c>
      <c r="L175" s="56" t="e">
        <f t="shared" ref="L175:O175" si="42">SUM(L7:L173)</f>
        <v>#REF!</v>
      </c>
      <c r="M175" s="56" t="e">
        <f t="shared" si="42"/>
        <v>#REF!</v>
      </c>
      <c r="N175" s="56" t="e">
        <f t="shared" si="42"/>
        <v>#REF!</v>
      </c>
      <c r="O175" s="56" t="e">
        <f t="shared" si="42"/>
        <v>#REF!</v>
      </c>
    </row>
    <row r="176" spans="1:17" x14ac:dyDescent="0.3">
      <c r="E176" s="57"/>
      <c r="F176" s="57"/>
      <c r="G176" s="57"/>
      <c r="H176" s="57"/>
      <c r="I176" s="57"/>
    </row>
    <row r="177" spans="5:9" x14ac:dyDescent="0.3">
      <c r="E177" s="57"/>
      <c r="F177" s="57"/>
      <c r="G177" s="57"/>
      <c r="H177" s="57"/>
      <c r="I177" s="57"/>
    </row>
    <row r="178" spans="5:9" x14ac:dyDescent="0.3">
      <c r="E178" s="57"/>
      <c r="F178" s="57"/>
      <c r="G178" s="57"/>
      <c r="H178" s="57"/>
      <c r="I178" s="57"/>
    </row>
    <row r="179" spans="5:9" x14ac:dyDescent="0.3">
      <c r="E179" s="57"/>
      <c r="F179" s="57"/>
      <c r="G179" s="57"/>
      <c r="H179" s="57"/>
      <c r="I179" s="57"/>
    </row>
    <row r="180" spans="5:9" x14ac:dyDescent="0.3">
      <c r="E180" s="57"/>
      <c r="F180" s="57"/>
      <c r="G180" s="57"/>
      <c r="H180" s="57"/>
      <c r="I180" s="57"/>
    </row>
    <row r="181" spans="5:9" x14ac:dyDescent="0.3">
      <c r="E181" s="57"/>
      <c r="F181" s="57"/>
      <c r="G181" s="57"/>
      <c r="H181" s="57"/>
      <c r="I181" s="57"/>
    </row>
    <row r="182" spans="5:9" x14ac:dyDescent="0.3">
      <c r="E182" s="57"/>
      <c r="F182" s="57"/>
      <c r="G182" s="57"/>
      <c r="H182" s="57"/>
      <c r="I182" s="57"/>
    </row>
  </sheetData>
  <sortState ref="A7:Q173">
    <sortCondition descending="1" ref="Q7:Q173"/>
    <sortCondition ref="A7:A173"/>
  </sortState>
  <hyperlinks>
    <hyperlink ref="B66" r:id="rId1" display="http://www.nh.gov/oep/programs/energy/documents/heating_and_cooling_energy_saving_tips.pdf"/>
    <hyperlink ref="B67" r:id="rId2" display="http://www.toolbase.org/Technology-Inventory/Plumbing/drainwater-heat-recovery"/>
    <hyperlink ref="B7" r:id="rId3" display="http://www.utexas.edu/research/ceer/che341/Assignments/Industrial Heat Pumps.pdf"/>
    <hyperlink ref="B68" r:id="rId4" display="http://www.mid.org/rebates/business/hvac.htm"/>
    <hyperlink ref="B69" r:id="rId5" display="http://www.fypower.org/ind/tools/products_results.html?id=100142"/>
    <hyperlink ref="B70" r:id="rId6" display="http://en.wikipedia.org/wiki/Induction_cooker"/>
    <hyperlink ref="B71" r:id="rId7"/>
    <hyperlink ref="B73" r:id="rId8" display="http://www.oregon.gov/ENERGY/CONS/BUS/DCV/docs/DCVGuide.pdf"/>
    <hyperlink ref="B74" r:id="rId9" display="http://www.hanford.gov/chmpmm/uploadfiles/PMM_TFC-ENG-STD-07.pdf"/>
    <hyperlink ref="B75" r:id="rId10" display="http://www.oregon.gov/ENERGY/CONS/BUS/DCV/docs/DCVGuide.pdf"/>
    <hyperlink ref="B76" r:id="rId11" display="http://findarticles.com/p/articles/mi_m5PRB/is_4_49/ai_n25008443/pg_4/"/>
    <hyperlink ref="B77" r:id="rId12" display="http://www.ikinkai.com/cpxx.asp?id=124"/>
    <hyperlink ref="B78" r:id="rId13" display="http://info.aia.org/aiarchitect/thisweek09/0410/0410p_vrf.cfm"/>
    <hyperlink ref="B79" r:id="rId14" display="http://www.greenbuildingtalk.com/Forums/tabid/53/aff/13/aft/43541/afv/topic/Default.aspx"/>
    <hyperlink ref="B80" r:id="rId15" display="http://www.aseanenergy.org/download/aea/energy_efficient_building/2010/documents/Application Form - Retrofitted Building Category.doc"/>
    <hyperlink ref="B8" r:id="rId16"/>
    <hyperlink ref="B81" r:id="rId17" display="http://www.ccidc.org/weatherization.html"/>
    <hyperlink ref="B83" r:id="rId18"/>
    <hyperlink ref="B84" r:id="rId19"/>
    <hyperlink ref="B87" r:id="rId20"/>
    <hyperlink ref="B89" r:id="rId21"/>
    <hyperlink ref="B90" r:id="rId22"/>
    <hyperlink ref="B91" display="http://www.nwcouncil.org/dropbox/6th%20Plan%20Industrial/Industrial%20Conservation%20Data%20Catalogue/ISC%20Document%20Catalogue_Public%20Version-5%20June%202009/Documents/Tier%202/SCE%20EE%20Work%20Papers%20November%202007%20Final/NonResidential/WPSCNRRN"/>
    <hyperlink ref="B92" r:id="rId23"/>
    <hyperlink ref="B93" r:id="rId24"/>
    <hyperlink ref="B94" r:id="rId25" location="page=2&amp;filter[sortby]=price_asc&amp;settings[search.pagesize.multiplier]=2"/>
    <hyperlink ref="B95" r:id="rId26"/>
    <hyperlink ref="B102" r:id="rId27" display="http://ducts.lbl.gov/calducts.htm"/>
    <hyperlink ref="B103" r:id="rId28"/>
    <hyperlink ref="B104" r:id="rId29"/>
    <hyperlink ref="B107" r:id="rId30"/>
    <hyperlink ref="B108" r:id="rId31"/>
    <hyperlink ref="B10" r:id="rId32"/>
    <hyperlink ref="B109" r:id="rId33"/>
    <hyperlink ref="B110" r:id="rId34"/>
    <hyperlink ref="B111" r:id="rId35"/>
    <hyperlink ref="B112" r:id="rId36"/>
    <hyperlink ref="B148" r:id="rId37"/>
    <hyperlink ref="B150" r:id="rId38" tooltip="http://findarticles.com/p/articles/mi_m0BPR/is_2_25/ai_n24265416/" display="http://findarticles.com/p/articles/mi_m0BPR/is_2_25/ai_n24265416/"/>
    <hyperlink ref="B119" r:id="rId39"/>
    <hyperlink ref="B151" r:id="rId40"/>
    <hyperlink ref="B124" r:id="rId41"/>
    <hyperlink ref="B125" r:id="rId42"/>
    <hyperlink ref="B12" r:id="rId43" display="http://www.todaysfacilitymanager.com/articles/the-hvac-factor-high-volume-low-speed-fans.php"/>
    <hyperlink ref="B13" r:id="rId44" display="http://www.energystar.gov/index.cfm?fuseaction=find_a_product.showProductGroup&amp;pgw_code=RF"/>
    <hyperlink ref="B22" r:id="rId45"/>
    <hyperlink ref="B24" r:id="rId46"/>
    <hyperlink ref="B11" r:id="rId47"/>
    <hyperlink ref="B135" r:id="rId48"/>
    <hyperlink ref="B39" r:id="rId49"/>
    <hyperlink ref="B47" r:id="rId50"/>
    <hyperlink ref="B49" r:id="rId51"/>
    <hyperlink ref="B54" r:id="rId5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60"/>
  <sheetViews>
    <sheetView showGridLines="0" view="pageBreakPreview" topLeftCell="A16" zoomScaleNormal="100" zoomScaleSheetLayoutView="100" workbookViewId="0">
      <selection sqref="A1:XFD1048576"/>
    </sheetView>
  </sheetViews>
  <sheetFormatPr defaultColWidth="9.109375" defaultRowHeight="13.8" x14ac:dyDescent="0.3"/>
  <cols>
    <col min="1" max="1" width="9.109375" style="86"/>
    <col min="2" max="2" width="126.109375" style="86" customWidth="1"/>
    <col min="3" max="16384" width="9.109375" style="86"/>
  </cols>
  <sheetData>
    <row r="1" spans="1:2" x14ac:dyDescent="0.3">
      <c r="A1" s="65" t="s">
        <v>353</v>
      </c>
    </row>
    <row r="2" spans="1:2" x14ac:dyDescent="0.3">
      <c r="A2" s="65"/>
    </row>
    <row r="3" spans="1:2" x14ac:dyDescent="0.3">
      <c r="A3" s="70" t="s">
        <v>200</v>
      </c>
    </row>
    <row r="4" spans="1:2" x14ac:dyDescent="0.3">
      <c r="A4" s="81"/>
    </row>
    <row r="6" spans="1:2" ht="24" x14ac:dyDescent="0.3">
      <c r="A6" s="72" t="s">
        <v>192</v>
      </c>
      <c r="B6" s="72" t="s">
        <v>193</v>
      </c>
    </row>
    <row r="7" spans="1:2" x14ac:dyDescent="0.3">
      <c r="A7" s="87">
        <f>+'NG Source List'!R7</f>
        <v>1</v>
      </c>
      <c r="B7" s="75" t="s">
        <v>341</v>
      </c>
    </row>
    <row r="8" spans="1:2" x14ac:dyDescent="0.3">
      <c r="A8" s="87">
        <f>+'NG Source List'!R8</f>
        <v>2</v>
      </c>
      <c r="B8" s="75" t="s">
        <v>342</v>
      </c>
    </row>
    <row r="9" spans="1:2" x14ac:dyDescent="0.3">
      <c r="A9" s="87">
        <f>+'NG Source List'!R9</f>
        <v>3</v>
      </c>
      <c r="B9" s="75" t="s">
        <v>126</v>
      </c>
    </row>
    <row r="10" spans="1:2" x14ac:dyDescent="0.3">
      <c r="A10" s="87">
        <f>+'NG Source List'!R10</f>
        <v>4</v>
      </c>
      <c r="B10" s="75" t="s">
        <v>199</v>
      </c>
    </row>
    <row r="11" spans="1:2" x14ac:dyDescent="0.3">
      <c r="A11" s="87">
        <f>+'NG Source List'!R11</f>
        <v>5</v>
      </c>
      <c r="B11" s="75" t="s">
        <v>204</v>
      </c>
    </row>
    <row r="12" spans="1:2" ht="24" x14ac:dyDescent="0.3">
      <c r="A12" s="87">
        <f>+'NG Source List'!R12</f>
        <v>6</v>
      </c>
      <c r="B12" s="75" t="s">
        <v>206</v>
      </c>
    </row>
    <row r="13" spans="1:2" x14ac:dyDescent="0.3">
      <c r="A13" s="87">
        <f>+'NG Source List'!R13</f>
        <v>7</v>
      </c>
      <c r="B13" s="75" t="s">
        <v>208</v>
      </c>
    </row>
    <row r="14" spans="1:2" x14ac:dyDescent="0.3">
      <c r="A14" s="87">
        <f>+'NG Source List'!R14</f>
        <v>8</v>
      </c>
      <c r="B14" s="75" t="s">
        <v>209</v>
      </c>
    </row>
    <row r="15" spans="1:2" ht="24" x14ac:dyDescent="0.3">
      <c r="A15" s="87">
        <f>+'NG Source List'!R15</f>
        <v>9</v>
      </c>
      <c r="B15" s="75" t="s">
        <v>211</v>
      </c>
    </row>
    <row r="16" spans="1:2" x14ac:dyDescent="0.3">
      <c r="A16" s="87">
        <f>+'NG Source List'!R16</f>
        <v>10</v>
      </c>
      <c r="B16" s="75" t="s">
        <v>212</v>
      </c>
    </row>
    <row r="17" spans="1:2" x14ac:dyDescent="0.3">
      <c r="A17" s="87">
        <f>+'NG Source List'!R17</f>
        <v>11</v>
      </c>
      <c r="B17" s="75" t="s">
        <v>214</v>
      </c>
    </row>
    <row r="18" spans="1:2" x14ac:dyDescent="0.3">
      <c r="A18" s="87">
        <f>+'NG Source List'!R18</f>
        <v>12</v>
      </c>
      <c r="B18" s="75" t="s">
        <v>217</v>
      </c>
    </row>
    <row r="19" spans="1:2" x14ac:dyDescent="0.3">
      <c r="A19" s="87">
        <f>+'NG Source List'!R19</f>
        <v>13</v>
      </c>
      <c r="B19" s="75" t="s">
        <v>218</v>
      </c>
    </row>
    <row r="20" spans="1:2" x14ac:dyDescent="0.3">
      <c r="A20" s="87">
        <f>+'NG Source List'!R20</f>
        <v>14</v>
      </c>
      <c r="B20" s="75" t="s">
        <v>219</v>
      </c>
    </row>
    <row r="21" spans="1:2" ht="24" x14ac:dyDescent="0.3">
      <c r="A21" s="87">
        <f>+'NG Source List'!R21</f>
        <v>15</v>
      </c>
      <c r="B21" s="75" t="s">
        <v>221</v>
      </c>
    </row>
    <row r="22" spans="1:2" x14ac:dyDescent="0.3">
      <c r="A22" s="87">
        <f>+'NG Source List'!R22</f>
        <v>16</v>
      </c>
      <c r="B22" s="75" t="s">
        <v>223</v>
      </c>
    </row>
    <row r="23" spans="1:2" x14ac:dyDescent="0.3">
      <c r="A23" s="87">
        <f>+'NG Source List'!R23</f>
        <v>17</v>
      </c>
      <c r="B23" s="75" t="s">
        <v>224</v>
      </c>
    </row>
    <row r="24" spans="1:2" x14ac:dyDescent="0.3">
      <c r="A24" s="87">
        <f>+'NG Source List'!R24</f>
        <v>18</v>
      </c>
      <c r="B24" s="75" t="s">
        <v>233</v>
      </c>
    </row>
    <row r="25" spans="1:2" ht="24" x14ac:dyDescent="0.3">
      <c r="A25" s="87">
        <f>+'NG Source List'!R25</f>
        <v>19</v>
      </c>
      <c r="B25" s="75" t="s">
        <v>346</v>
      </c>
    </row>
    <row r="26" spans="1:2" ht="24" x14ac:dyDescent="0.3">
      <c r="A26" s="87">
        <f>+'NG Source List'!R26</f>
        <v>20</v>
      </c>
      <c r="B26" s="75" t="s">
        <v>236</v>
      </c>
    </row>
    <row r="27" spans="1:2" x14ac:dyDescent="0.3">
      <c r="A27" s="87">
        <f>+'NG Source List'!R27</f>
        <v>21</v>
      </c>
      <c r="B27" s="75" t="s">
        <v>237</v>
      </c>
    </row>
    <row r="28" spans="1:2" x14ac:dyDescent="0.3">
      <c r="A28" s="87">
        <f>+'NG Source List'!R28</f>
        <v>22</v>
      </c>
      <c r="B28" s="75" t="s">
        <v>241</v>
      </c>
    </row>
    <row r="29" spans="1:2" ht="24" x14ac:dyDescent="0.3">
      <c r="A29" s="87">
        <f>+'NG Source List'!R29</f>
        <v>23</v>
      </c>
      <c r="B29" s="75" t="s">
        <v>242</v>
      </c>
    </row>
    <row r="30" spans="1:2" x14ac:dyDescent="0.3">
      <c r="A30" s="87">
        <f>+'NG Source List'!R30</f>
        <v>24</v>
      </c>
      <c r="B30" s="75" t="s">
        <v>243</v>
      </c>
    </row>
    <row r="31" spans="1:2" x14ac:dyDescent="0.3">
      <c r="A31" s="87">
        <f>+'NG Source List'!R31</f>
        <v>25</v>
      </c>
      <c r="B31" s="75" t="s">
        <v>245</v>
      </c>
    </row>
    <row r="32" spans="1:2" ht="24" x14ac:dyDescent="0.3">
      <c r="A32" s="87">
        <f>+'NG Source List'!R32</f>
        <v>26</v>
      </c>
      <c r="B32" s="75" t="s">
        <v>246</v>
      </c>
    </row>
    <row r="33" spans="1:2" x14ac:dyDescent="0.3">
      <c r="A33" s="87">
        <f>+'NG Source List'!R33</f>
        <v>27</v>
      </c>
      <c r="B33" s="75" t="s">
        <v>247</v>
      </c>
    </row>
    <row r="34" spans="1:2" ht="24" x14ac:dyDescent="0.3">
      <c r="A34" s="87">
        <f>+'NG Source List'!R34</f>
        <v>28</v>
      </c>
      <c r="B34" s="75" t="s">
        <v>248</v>
      </c>
    </row>
    <row r="35" spans="1:2" ht="24" x14ac:dyDescent="0.3">
      <c r="A35" s="87">
        <f>+'NG Source List'!R35</f>
        <v>29</v>
      </c>
      <c r="B35" s="75" t="s">
        <v>249</v>
      </c>
    </row>
    <row r="36" spans="1:2" ht="36" x14ac:dyDescent="0.3">
      <c r="A36" s="87">
        <f>+'NG Source List'!R36</f>
        <v>30</v>
      </c>
      <c r="B36" s="75" t="s">
        <v>250</v>
      </c>
    </row>
    <row r="37" spans="1:2" x14ac:dyDescent="0.3">
      <c r="A37" s="87">
        <f>+'NG Source List'!R37</f>
        <v>31</v>
      </c>
      <c r="B37" s="75" t="s">
        <v>260</v>
      </c>
    </row>
    <row r="38" spans="1:2" ht="36" x14ac:dyDescent="0.3">
      <c r="A38" s="87">
        <f>+'NG Source List'!R38</f>
        <v>32</v>
      </c>
      <c r="B38" s="75" t="s">
        <v>264</v>
      </c>
    </row>
    <row r="39" spans="1:2" x14ac:dyDescent="0.3">
      <c r="A39" s="87">
        <f>+'NG Source List'!R39</f>
        <v>33</v>
      </c>
      <c r="B39" s="75" t="s">
        <v>267</v>
      </c>
    </row>
    <row r="40" spans="1:2" x14ac:dyDescent="0.3">
      <c r="A40" s="87">
        <f>+'NG Source List'!R40</f>
        <v>34</v>
      </c>
      <c r="B40" s="75" t="s">
        <v>159</v>
      </c>
    </row>
    <row r="41" spans="1:2" x14ac:dyDescent="0.3">
      <c r="A41" s="87">
        <f>+'NG Source List'!R41</f>
        <v>35</v>
      </c>
      <c r="B41" s="75" t="s">
        <v>272</v>
      </c>
    </row>
    <row r="42" spans="1:2" x14ac:dyDescent="0.3">
      <c r="A42" s="87">
        <f>+'NG Source List'!R42</f>
        <v>36</v>
      </c>
      <c r="B42" s="75" t="s">
        <v>273</v>
      </c>
    </row>
    <row r="43" spans="1:2" x14ac:dyDescent="0.3">
      <c r="A43" s="87">
        <f>+'NG Source List'!R43</f>
        <v>37</v>
      </c>
      <c r="B43" s="75" t="s">
        <v>276</v>
      </c>
    </row>
    <row r="44" spans="1:2" x14ac:dyDescent="0.3">
      <c r="A44" s="87">
        <f>+'NG Source List'!R44</f>
        <v>38</v>
      </c>
      <c r="B44" s="75" t="s">
        <v>277</v>
      </c>
    </row>
    <row r="45" spans="1:2" x14ac:dyDescent="0.3">
      <c r="A45" s="87">
        <f>+'NG Source List'!R45</f>
        <v>39</v>
      </c>
      <c r="B45" s="75" t="s">
        <v>280</v>
      </c>
    </row>
    <row r="46" spans="1:2" ht="24" x14ac:dyDescent="0.3">
      <c r="A46" s="87">
        <f>+'NG Source List'!R46</f>
        <v>40</v>
      </c>
      <c r="B46" s="75" t="s">
        <v>286</v>
      </c>
    </row>
    <row r="47" spans="1:2" x14ac:dyDescent="0.3">
      <c r="A47" s="87">
        <f>+'NG Source List'!R47</f>
        <v>41</v>
      </c>
      <c r="B47" s="75" t="s">
        <v>347</v>
      </c>
    </row>
    <row r="48" spans="1:2" ht="24" x14ac:dyDescent="0.3">
      <c r="A48" s="87">
        <f>+'NG Source List'!R48</f>
        <v>42</v>
      </c>
      <c r="B48" s="75" t="s">
        <v>344</v>
      </c>
    </row>
    <row r="49" spans="1:2" x14ac:dyDescent="0.3">
      <c r="A49" s="87">
        <f>+'NG Source List'!R49</f>
        <v>43</v>
      </c>
      <c r="B49" s="75" t="s">
        <v>348</v>
      </c>
    </row>
    <row r="50" spans="1:2" x14ac:dyDescent="0.3">
      <c r="A50" s="87">
        <f>+'NG Source List'!R50</f>
        <v>44</v>
      </c>
      <c r="B50" s="75" t="s">
        <v>345</v>
      </c>
    </row>
    <row r="51" spans="1:2" x14ac:dyDescent="0.3">
      <c r="A51" s="87">
        <f>+'NG Source List'!R51</f>
        <v>45</v>
      </c>
      <c r="B51" s="75" t="s">
        <v>343</v>
      </c>
    </row>
    <row r="52" spans="1:2" ht="24" x14ac:dyDescent="0.3">
      <c r="A52" s="87">
        <f>+'NG Source List'!R52</f>
        <v>46</v>
      </c>
      <c r="B52" s="75" t="s">
        <v>349</v>
      </c>
    </row>
    <row r="53" spans="1:2" x14ac:dyDescent="0.3">
      <c r="A53" s="87">
        <f>+'NG Source List'!R53</f>
        <v>47</v>
      </c>
      <c r="B53" s="75" t="s">
        <v>350</v>
      </c>
    </row>
    <row r="54" spans="1:2" x14ac:dyDescent="0.3">
      <c r="A54" s="87">
        <f>+'NG Source List'!R54</f>
        <v>48</v>
      </c>
      <c r="B54" s="75" t="s">
        <v>351</v>
      </c>
    </row>
    <row r="55" spans="1:2" x14ac:dyDescent="0.3">
      <c r="A55" s="87">
        <f>+'NG Source List'!R55</f>
        <v>49</v>
      </c>
      <c r="B55" s="75" t="s">
        <v>352</v>
      </c>
    </row>
    <row r="56" spans="1:2" x14ac:dyDescent="0.3">
      <c r="A56" s="87">
        <v>50</v>
      </c>
      <c r="B56" s="75" t="s">
        <v>339</v>
      </c>
    </row>
    <row r="57" spans="1:2" x14ac:dyDescent="0.3">
      <c r="A57" s="87">
        <v>51</v>
      </c>
      <c r="B57" s="75" t="s">
        <v>338</v>
      </c>
    </row>
    <row r="58" spans="1:2" x14ac:dyDescent="0.3">
      <c r="A58" s="87">
        <v>52</v>
      </c>
      <c r="B58" s="75" t="s">
        <v>340</v>
      </c>
    </row>
    <row r="59" spans="1:2" x14ac:dyDescent="0.3">
      <c r="A59" s="87">
        <v>53</v>
      </c>
      <c r="B59" s="75" t="s">
        <v>337</v>
      </c>
    </row>
    <row r="60" spans="1:2" x14ac:dyDescent="0.3">
      <c r="A60" s="88"/>
    </row>
  </sheetData>
  <pageMargins left="0.7" right="0.7" top="0.75" bottom="0.75"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U68"/>
  <sheetViews>
    <sheetView showGridLines="0" tabSelected="1" view="pageBreakPreview" zoomScale="110" zoomScaleNormal="100" zoomScaleSheetLayoutView="110" workbookViewId="0">
      <pane xSplit="1" ySplit="5" topLeftCell="B6" activePane="bottomRight" state="frozen"/>
      <selection activeCell="A22" sqref="A22:G22"/>
      <selection pane="topRight" activeCell="A22" sqref="A22:G22"/>
      <selection pane="bottomLeft" activeCell="A22" sqref="A22:G22"/>
      <selection pane="bottomRight" activeCell="A8" sqref="A8"/>
    </sheetView>
  </sheetViews>
  <sheetFormatPr defaultColWidth="8.88671875" defaultRowHeight="13.8" x14ac:dyDescent="0.3"/>
  <cols>
    <col min="1" max="1" width="47.109375" style="81" customWidth="1"/>
    <col min="2" max="2" width="10.5546875" style="81" customWidth="1"/>
    <col min="3" max="3" width="10.5546875" style="89" customWidth="1"/>
    <col min="4" max="5" width="10.5546875" style="66" customWidth="1"/>
    <col min="6" max="6" width="10.5546875" style="89" customWidth="1"/>
    <col min="7" max="11" width="8.88671875" style="69" hidden="1" customWidth="1"/>
    <col min="12" max="14" width="14.33203125" style="69" hidden="1" customWidth="1"/>
    <col min="15" max="15" width="19.6640625" style="69" hidden="1" customWidth="1"/>
    <col min="16" max="16" width="14.33203125" style="69" hidden="1" customWidth="1"/>
    <col min="17" max="18" width="8.88671875" style="69" hidden="1" customWidth="1"/>
    <col min="19" max="19" width="12.88671875" style="69" hidden="1" customWidth="1"/>
    <col min="20" max="20" width="8.88671875" style="69" hidden="1" customWidth="1"/>
    <col min="21" max="21" width="16.88671875" style="69" hidden="1" customWidth="1"/>
    <col min="22" max="41" width="8.88671875" style="69" customWidth="1"/>
    <col min="42" max="16384" width="8.88671875" style="69"/>
  </cols>
  <sheetData>
    <row r="1" spans="1:21" x14ac:dyDescent="0.3">
      <c r="A1" s="64" t="s">
        <v>353</v>
      </c>
      <c r="B1" s="65"/>
    </row>
    <row r="2" spans="1:21" x14ac:dyDescent="0.3">
      <c r="A2" s="70" t="s">
        <v>33</v>
      </c>
      <c r="B2" s="65"/>
      <c r="D2" s="89"/>
      <c r="E2" s="89"/>
    </row>
    <row r="3" spans="1:21" x14ac:dyDescent="0.3">
      <c r="A3" s="65" t="s">
        <v>288</v>
      </c>
      <c r="B3" s="65"/>
      <c r="F3" s="66"/>
    </row>
    <row r="5" spans="1:21" ht="36" x14ac:dyDescent="0.3">
      <c r="A5" s="72" t="s">
        <v>1</v>
      </c>
      <c r="B5" s="73" t="s">
        <v>26</v>
      </c>
      <c r="C5" s="73" t="s">
        <v>13</v>
      </c>
      <c r="D5" s="73" t="s">
        <v>14</v>
      </c>
      <c r="E5" s="73" t="s">
        <v>31</v>
      </c>
      <c r="F5" s="73" t="s">
        <v>32</v>
      </c>
      <c r="L5" s="90" t="s">
        <v>26</v>
      </c>
      <c r="M5" s="90" t="s">
        <v>13</v>
      </c>
      <c r="N5" s="90" t="s">
        <v>14</v>
      </c>
      <c r="O5" s="90" t="s">
        <v>31</v>
      </c>
      <c r="P5" s="90" t="s">
        <v>32</v>
      </c>
      <c r="S5" s="91"/>
      <c r="T5" s="91"/>
      <c r="U5" s="91"/>
    </row>
    <row r="6" spans="1:21" x14ac:dyDescent="0.3">
      <c r="A6" s="74" t="s">
        <v>5</v>
      </c>
      <c r="B6" s="74"/>
      <c r="C6" s="74"/>
      <c r="D6" s="74"/>
      <c r="E6" s="74"/>
      <c r="F6" s="74"/>
      <c r="L6" s="92" t="s">
        <v>5</v>
      </c>
      <c r="M6" s="93"/>
      <c r="N6" s="93"/>
      <c r="O6" s="93"/>
      <c r="P6" s="93"/>
      <c r="S6" s="91"/>
      <c r="T6" s="91"/>
      <c r="U6" s="91"/>
    </row>
    <row r="7" spans="1:21" x14ac:dyDescent="0.3">
      <c r="A7" s="75" t="s">
        <v>6</v>
      </c>
      <c r="B7" s="87">
        <v>2</v>
      </c>
      <c r="C7" s="87">
        <v>2</v>
      </c>
      <c r="D7" s="87">
        <v>3</v>
      </c>
      <c r="E7" s="87">
        <v>4</v>
      </c>
      <c r="F7" s="87">
        <v>45</v>
      </c>
      <c r="L7" s="94">
        <v>5</v>
      </c>
      <c r="M7" s="94">
        <v>27</v>
      </c>
      <c r="N7" s="94">
        <v>26</v>
      </c>
      <c r="O7" s="94">
        <v>9</v>
      </c>
      <c r="P7" s="95">
        <v>5</v>
      </c>
      <c r="S7" s="91"/>
      <c r="T7" s="91"/>
      <c r="U7" s="91"/>
    </row>
    <row r="8" spans="1:21" x14ac:dyDescent="0.3">
      <c r="A8" s="75" t="s">
        <v>7</v>
      </c>
      <c r="B8" s="87">
        <v>2</v>
      </c>
      <c r="C8" s="87">
        <v>2</v>
      </c>
      <c r="D8" s="87">
        <v>3</v>
      </c>
      <c r="E8" s="87">
        <v>2</v>
      </c>
      <c r="F8" s="87">
        <v>45</v>
      </c>
      <c r="L8" s="94">
        <v>5</v>
      </c>
      <c r="M8" s="94">
        <v>27</v>
      </c>
      <c r="N8" s="94">
        <v>26</v>
      </c>
      <c r="O8" s="94">
        <v>9</v>
      </c>
      <c r="P8" s="95">
        <v>5</v>
      </c>
      <c r="S8" s="91"/>
      <c r="T8" s="91"/>
      <c r="U8" s="91"/>
    </row>
    <row r="9" spans="1:21" x14ac:dyDescent="0.3">
      <c r="A9" s="75" t="s">
        <v>303</v>
      </c>
      <c r="B9" s="87">
        <v>4</v>
      </c>
      <c r="C9" s="87">
        <v>4</v>
      </c>
      <c r="D9" s="87">
        <v>3</v>
      </c>
      <c r="E9" s="87">
        <v>4</v>
      </c>
      <c r="F9" s="87">
        <v>45</v>
      </c>
      <c r="L9" s="94">
        <v>5</v>
      </c>
      <c r="M9" s="94">
        <v>5</v>
      </c>
      <c r="N9" s="94">
        <v>9</v>
      </c>
      <c r="O9" s="94">
        <v>5</v>
      </c>
      <c r="P9" s="95">
        <v>5</v>
      </c>
      <c r="S9" s="91"/>
      <c r="T9" s="91"/>
      <c r="U9" s="91"/>
    </row>
    <row r="10" spans="1:21" x14ac:dyDescent="0.3">
      <c r="A10" s="75" t="s">
        <v>304</v>
      </c>
      <c r="B10" s="87">
        <v>2</v>
      </c>
      <c r="C10" s="87">
        <v>2</v>
      </c>
      <c r="D10" s="87">
        <v>3</v>
      </c>
      <c r="E10" s="87">
        <v>4</v>
      </c>
      <c r="F10" s="87">
        <v>45</v>
      </c>
      <c r="L10" s="94">
        <v>5</v>
      </c>
      <c r="M10" s="94">
        <v>27</v>
      </c>
      <c r="N10" s="94">
        <v>9</v>
      </c>
      <c r="O10" s="94">
        <v>5</v>
      </c>
      <c r="P10" s="95">
        <v>5</v>
      </c>
      <c r="S10" s="91"/>
      <c r="T10" s="91"/>
      <c r="U10" s="91"/>
    </row>
    <row r="11" spans="1:21" x14ac:dyDescent="0.3">
      <c r="A11" s="75" t="s">
        <v>305</v>
      </c>
      <c r="B11" s="87">
        <v>2</v>
      </c>
      <c r="C11" s="87">
        <v>2</v>
      </c>
      <c r="D11" s="87">
        <v>3</v>
      </c>
      <c r="E11" s="87">
        <v>4</v>
      </c>
      <c r="F11" s="87">
        <v>45</v>
      </c>
      <c r="L11" s="94">
        <v>5</v>
      </c>
      <c r="M11" s="94">
        <v>5</v>
      </c>
      <c r="N11" s="94">
        <v>9</v>
      </c>
      <c r="O11" s="94">
        <v>5</v>
      </c>
      <c r="P11" s="95">
        <v>5</v>
      </c>
      <c r="S11" s="91"/>
      <c r="T11" s="91"/>
      <c r="U11" s="91"/>
    </row>
    <row r="12" spans="1:21" x14ac:dyDescent="0.3">
      <c r="A12" s="75" t="s">
        <v>378</v>
      </c>
      <c r="B12" s="87">
        <v>2</v>
      </c>
      <c r="C12" s="87">
        <v>2</v>
      </c>
      <c r="D12" s="87">
        <v>3</v>
      </c>
      <c r="E12" s="87">
        <v>4</v>
      </c>
      <c r="F12" s="87">
        <v>45</v>
      </c>
      <c r="L12" s="94">
        <v>5</v>
      </c>
      <c r="M12" s="94">
        <v>9</v>
      </c>
      <c r="N12" s="94">
        <v>9</v>
      </c>
      <c r="O12" s="94">
        <v>5</v>
      </c>
      <c r="P12" s="95">
        <v>74</v>
      </c>
      <c r="S12" s="91"/>
      <c r="T12" s="91"/>
      <c r="U12" s="91"/>
    </row>
    <row r="13" spans="1:21" x14ac:dyDescent="0.3">
      <c r="A13" s="74" t="s">
        <v>8</v>
      </c>
      <c r="B13" s="74"/>
      <c r="C13" s="74"/>
      <c r="D13" s="74"/>
      <c r="E13" s="74"/>
      <c r="F13" s="74"/>
      <c r="L13" s="92" t="s">
        <v>8</v>
      </c>
      <c r="M13" s="93"/>
      <c r="N13" s="93"/>
      <c r="O13" s="93"/>
      <c r="P13" s="93"/>
      <c r="S13" s="91"/>
      <c r="T13" s="91"/>
      <c r="U13" s="91"/>
    </row>
    <row r="14" spans="1:21" x14ac:dyDescent="0.3">
      <c r="A14" s="75" t="s">
        <v>9</v>
      </c>
      <c r="B14" s="87">
        <v>38</v>
      </c>
      <c r="C14" s="87">
        <v>37</v>
      </c>
      <c r="D14" s="87">
        <v>3</v>
      </c>
      <c r="E14" s="87">
        <v>43</v>
      </c>
      <c r="F14" s="87">
        <v>45</v>
      </c>
      <c r="L14" s="94">
        <v>5</v>
      </c>
      <c r="M14" s="94">
        <v>76</v>
      </c>
      <c r="N14" s="94">
        <v>5</v>
      </c>
      <c r="O14" s="94">
        <v>76</v>
      </c>
      <c r="P14" s="95">
        <v>5</v>
      </c>
      <c r="S14" s="91"/>
      <c r="T14" s="91"/>
      <c r="U14" s="91"/>
    </row>
    <row r="15" spans="1:21" x14ac:dyDescent="0.3">
      <c r="A15" s="75" t="s">
        <v>10</v>
      </c>
      <c r="B15" s="87">
        <v>2</v>
      </c>
      <c r="C15" s="87">
        <v>2</v>
      </c>
      <c r="D15" s="87">
        <v>3</v>
      </c>
      <c r="E15" s="87">
        <v>48</v>
      </c>
      <c r="F15" s="87">
        <v>45</v>
      </c>
      <c r="L15" s="94"/>
      <c r="M15" s="94"/>
      <c r="N15" s="94"/>
      <c r="O15" s="94"/>
      <c r="P15" s="95"/>
      <c r="S15" s="91"/>
      <c r="T15" s="91"/>
      <c r="U15" s="91"/>
    </row>
    <row r="16" spans="1:21" x14ac:dyDescent="0.3">
      <c r="A16" s="75" t="s">
        <v>11</v>
      </c>
      <c r="B16" s="87">
        <v>4</v>
      </c>
      <c r="C16" s="87">
        <v>35</v>
      </c>
      <c r="D16" s="87">
        <v>3</v>
      </c>
      <c r="E16" s="87">
        <v>35</v>
      </c>
      <c r="F16" s="87">
        <v>4</v>
      </c>
      <c r="L16" s="94">
        <v>5</v>
      </c>
      <c r="M16" s="94">
        <v>77</v>
      </c>
      <c r="N16" s="94">
        <v>39</v>
      </c>
      <c r="O16" s="94">
        <v>76</v>
      </c>
      <c r="P16" s="95">
        <v>5</v>
      </c>
      <c r="S16" s="91"/>
      <c r="T16" s="91"/>
      <c r="U16" s="91"/>
    </row>
    <row r="17" spans="1:21" x14ac:dyDescent="0.3">
      <c r="A17" s="75" t="s">
        <v>354</v>
      </c>
      <c r="B17" s="87">
        <v>4</v>
      </c>
      <c r="C17" s="87">
        <v>36</v>
      </c>
      <c r="D17" s="87">
        <v>3</v>
      </c>
      <c r="E17" s="87">
        <v>48</v>
      </c>
      <c r="F17" s="87">
        <v>4</v>
      </c>
      <c r="L17" s="94">
        <v>82</v>
      </c>
      <c r="M17" s="94">
        <v>81</v>
      </c>
      <c r="N17" s="94">
        <v>60</v>
      </c>
      <c r="O17" s="94">
        <v>81</v>
      </c>
      <c r="P17" s="95">
        <v>5</v>
      </c>
      <c r="S17" s="91"/>
      <c r="T17" s="91"/>
      <c r="U17" s="91"/>
    </row>
    <row r="18" spans="1:21" x14ac:dyDescent="0.3">
      <c r="A18" s="74" t="s">
        <v>317</v>
      </c>
      <c r="B18" s="74"/>
      <c r="C18" s="74"/>
      <c r="D18" s="74"/>
      <c r="E18" s="74"/>
      <c r="F18" s="74"/>
    </row>
    <row r="19" spans="1:21" x14ac:dyDescent="0.25">
      <c r="A19" s="75" t="s">
        <v>356</v>
      </c>
      <c r="B19" s="87">
        <v>52</v>
      </c>
      <c r="C19" s="87">
        <v>52</v>
      </c>
      <c r="D19" s="87">
        <v>52</v>
      </c>
      <c r="E19" s="87">
        <v>52</v>
      </c>
      <c r="F19" s="87">
        <v>51</v>
      </c>
    </row>
    <row r="20" spans="1:21" x14ac:dyDescent="0.25">
      <c r="A20" s="75" t="s">
        <v>318</v>
      </c>
      <c r="B20" s="87">
        <v>52</v>
      </c>
      <c r="C20" s="87">
        <v>52</v>
      </c>
      <c r="D20" s="87">
        <v>52</v>
      </c>
      <c r="E20" s="87">
        <v>52</v>
      </c>
      <c r="F20" s="87">
        <v>51</v>
      </c>
    </row>
    <row r="21" spans="1:21" x14ac:dyDescent="0.25">
      <c r="A21" s="75" t="s">
        <v>357</v>
      </c>
      <c r="B21" s="87">
        <v>52</v>
      </c>
      <c r="C21" s="87">
        <v>52</v>
      </c>
      <c r="D21" s="87">
        <v>52</v>
      </c>
      <c r="E21" s="87">
        <v>52</v>
      </c>
      <c r="F21" s="87">
        <v>51</v>
      </c>
    </row>
    <row r="22" spans="1:21" ht="24" x14ac:dyDescent="0.25">
      <c r="A22" s="75" t="s">
        <v>319</v>
      </c>
      <c r="B22" s="87">
        <v>52</v>
      </c>
      <c r="C22" s="87">
        <v>52</v>
      </c>
      <c r="D22" s="87">
        <v>52</v>
      </c>
      <c r="E22" s="87">
        <v>52</v>
      </c>
      <c r="F22" s="87">
        <v>51</v>
      </c>
    </row>
    <row r="23" spans="1:21" ht="24" x14ac:dyDescent="0.25">
      <c r="A23" s="75" t="s">
        <v>320</v>
      </c>
      <c r="B23" s="87">
        <v>52</v>
      </c>
      <c r="C23" s="87">
        <v>52</v>
      </c>
      <c r="D23" s="87">
        <v>52</v>
      </c>
      <c r="E23" s="87">
        <v>52</v>
      </c>
      <c r="F23" s="87">
        <v>51</v>
      </c>
    </row>
    <row r="24" spans="1:21" ht="24" x14ac:dyDescent="0.25">
      <c r="A24" s="75" t="s">
        <v>321</v>
      </c>
      <c r="B24" s="87">
        <v>52</v>
      </c>
      <c r="C24" s="87">
        <v>52</v>
      </c>
      <c r="D24" s="87">
        <v>52</v>
      </c>
      <c r="E24" s="87">
        <v>52</v>
      </c>
      <c r="F24" s="87">
        <v>51</v>
      </c>
    </row>
    <row r="25" spans="1:21" x14ac:dyDescent="0.25">
      <c r="A25" s="75" t="s">
        <v>24</v>
      </c>
      <c r="B25" s="87">
        <v>52</v>
      </c>
      <c r="C25" s="87">
        <v>52</v>
      </c>
      <c r="D25" s="87">
        <v>52</v>
      </c>
      <c r="E25" s="87">
        <v>52</v>
      </c>
      <c r="F25" s="87">
        <v>51</v>
      </c>
    </row>
    <row r="26" spans="1:21" x14ac:dyDescent="0.25">
      <c r="A26" s="75" t="s">
        <v>322</v>
      </c>
      <c r="B26" s="87">
        <v>52</v>
      </c>
      <c r="C26" s="87">
        <v>52</v>
      </c>
      <c r="D26" s="87">
        <v>52</v>
      </c>
      <c r="E26" s="87">
        <v>52</v>
      </c>
      <c r="F26" s="87">
        <v>51</v>
      </c>
    </row>
    <row r="27" spans="1:21" x14ac:dyDescent="0.25">
      <c r="A27" s="75" t="s">
        <v>25</v>
      </c>
      <c r="B27" s="87">
        <v>52</v>
      </c>
      <c r="C27" s="87">
        <v>52</v>
      </c>
      <c r="D27" s="87">
        <v>52</v>
      </c>
      <c r="E27" s="87">
        <v>52</v>
      </c>
      <c r="F27" s="87">
        <v>51</v>
      </c>
    </row>
    <row r="28" spans="1:21" x14ac:dyDescent="0.25">
      <c r="A28" s="75" t="s">
        <v>358</v>
      </c>
      <c r="B28" s="87">
        <v>52</v>
      </c>
      <c r="C28" s="87">
        <v>52</v>
      </c>
      <c r="D28" s="87">
        <v>52</v>
      </c>
      <c r="E28" s="87">
        <v>52</v>
      </c>
      <c r="F28" s="87">
        <v>51</v>
      </c>
    </row>
    <row r="29" spans="1:21" x14ac:dyDescent="0.25">
      <c r="A29" s="75" t="s">
        <v>359</v>
      </c>
      <c r="B29" s="87">
        <v>52</v>
      </c>
      <c r="C29" s="87">
        <v>52</v>
      </c>
      <c r="D29" s="87">
        <v>52</v>
      </c>
      <c r="E29" s="87">
        <v>52</v>
      </c>
      <c r="F29" s="87">
        <v>51</v>
      </c>
    </row>
    <row r="30" spans="1:21" x14ac:dyDescent="0.25">
      <c r="A30" s="75" t="s">
        <v>360</v>
      </c>
      <c r="B30" s="87">
        <v>52</v>
      </c>
      <c r="C30" s="87">
        <v>52</v>
      </c>
      <c r="D30" s="87">
        <v>52</v>
      </c>
      <c r="E30" s="87">
        <v>52</v>
      </c>
      <c r="F30" s="87">
        <v>51</v>
      </c>
    </row>
    <row r="31" spans="1:21" x14ac:dyDescent="0.25">
      <c r="A31" s="75" t="s">
        <v>323</v>
      </c>
      <c r="B31" s="87">
        <v>52</v>
      </c>
      <c r="C31" s="87">
        <v>52</v>
      </c>
      <c r="D31" s="87">
        <v>52</v>
      </c>
      <c r="E31" s="87">
        <v>52</v>
      </c>
      <c r="F31" s="87">
        <v>51</v>
      </c>
    </row>
    <row r="32" spans="1:21" x14ac:dyDescent="0.25">
      <c r="A32" s="75" t="s">
        <v>324</v>
      </c>
      <c r="B32" s="87">
        <v>52</v>
      </c>
      <c r="C32" s="87">
        <v>52</v>
      </c>
      <c r="D32" s="87">
        <v>52</v>
      </c>
      <c r="E32" s="87">
        <v>52</v>
      </c>
      <c r="F32" s="87">
        <v>51</v>
      </c>
    </row>
    <row r="33" spans="1:6" x14ac:dyDescent="0.3">
      <c r="A33" s="74" t="s">
        <v>307</v>
      </c>
      <c r="B33" s="74"/>
      <c r="C33" s="74"/>
      <c r="D33" s="74"/>
      <c r="E33" s="74"/>
      <c r="F33" s="74"/>
    </row>
    <row r="34" spans="1:6" x14ac:dyDescent="0.25">
      <c r="A34" s="75" t="s">
        <v>356</v>
      </c>
      <c r="B34" s="87">
        <v>44</v>
      </c>
      <c r="C34" s="87">
        <v>44</v>
      </c>
      <c r="D34" s="87">
        <v>44</v>
      </c>
      <c r="E34" s="87">
        <v>44</v>
      </c>
      <c r="F34" s="87">
        <v>3</v>
      </c>
    </row>
    <row r="35" spans="1:6" ht="24" x14ac:dyDescent="0.25">
      <c r="A35" s="75" t="s">
        <v>320</v>
      </c>
      <c r="B35" s="87">
        <v>52</v>
      </c>
      <c r="C35" s="87">
        <v>52</v>
      </c>
      <c r="D35" s="87">
        <v>52</v>
      </c>
      <c r="E35" s="87">
        <v>52</v>
      </c>
      <c r="F35" s="87">
        <v>51</v>
      </c>
    </row>
    <row r="36" spans="1:6" x14ac:dyDescent="0.25">
      <c r="A36" s="75" t="s">
        <v>357</v>
      </c>
      <c r="B36" s="87">
        <v>44</v>
      </c>
      <c r="C36" s="87">
        <v>44</v>
      </c>
      <c r="D36" s="87">
        <v>44</v>
      </c>
      <c r="E36" s="87">
        <v>44</v>
      </c>
      <c r="F36" s="87">
        <v>3</v>
      </c>
    </row>
    <row r="37" spans="1:6" x14ac:dyDescent="0.25">
      <c r="A37" s="75" t="s">
        <v>323</v>
      </c>
      <c r="B37" s="87">
        <v>52</v>
      </c>
      <c r="C37" s="87">
        <v>52</v>
      </c>
      <c r="D37" s="87">
        <v>52</v>
      </c>
      <c r="E37" s="87">
        <v>52</v>
      </c>
      <c r="F37" s="87">
        <v>51</v>
      </c>
    </row>
    <row r="38" spans="1:6" x14ac:dyDescent="0.25">
      <c r="A38" s="75" t="s">
        <v>326</v>
      </c>
      <c r="B38" s="87">
        <v>52</v>
      </c>
      <c r="C38" s="87">
        <v>52</v>
      </c>
      <c r="D38" s="87">
        <v>52</v>
      </c>
      <c r="E38" s="87">
        <v>52</v>
      </c>
      <c r="F38" s="87">
        <v>51</v>
      </c>
    </row>
    <row r="39" spans="1:6" x14ac:dyDescent="0.25">
      <c r="A39" s="75" t="s">
        <v>361</v>
      </c>
      <c r="B39" s="87">
        <v>52</v>
      </c>
      <c r="C39" s="87">
        <v>52</v>
      </c>
      <c r="D39" s="87">
        <v>52</v>
      </c>
      <c r="E39" s="87">
        <v>52</v>
      </c>
      <c r="F39" s="87">
        <v>51</v>
      </c>
    </row>
    <row r="40" spans="1:6" x14ac:dyDescent="0.25">
      <c r="A40" s="75" t="s">
        <v>322</v>
      </c>
      <c r="B40" s="87">
        <v>52</v>
      </c>
      <c r="C40" s="87">
        <v>52</v>
      </c>
      <c r="D40" s="87">
        <v>52</v>
      </c>
      <c r="E40" s="87">
        <v>52</v>
      </c>
      <c r="F40" s="87">
        <v>51</v>
      </c>
    </row>
    <row r="41" spans="1:6" x14ac:dyDescent="0.25">
      <c r="A41" s="75" t="s">
        <v>25</v>
      </c>
      <c r="B41" s="87">
        <v>52</v>
      </c>
      <c r="C41" s="87">
        <v>52</v>
      </c>
      <c r="D41" s="87">
        <v>52</v>
      </c>
      <c r="E41" s="87">
        <v>52</v>
      </c>
      <c r="F41" s="87">
        <v>51</v>
      </c>
    </row>
    <row r="42" spans="1:6" x14ac:dyDescent="0.25">
      <c r="A42" s="75" t="s">
        <v>362</v>
      </c>
      <c r="B42" s="87">
        <v>44</v>
      </c>
      <c r="C42" s="87">
        <v>44</v>
      </c>
      <c r="D42" s="87">
        <v>44</v>
      </c>
      <c r="E42" s="87">
        <v>44</v>
      </c>
      <c r="F42" s="87">
        <v>3</v>
      </c>
    </row>
    <row r="43" spans="1:6" x14ac:dyDescent="0.25">
      <c r="A43" s="75" t="s">
        <v>363</v>
      </c>
      <c r="B43" s="87">
        <v>44</v>
      </c>
      <c r="C43" s="87">
        <v>44</v>
      </c>
      <c r="D43" s="87">
        <v>44</v>
      </c>
      <c r="E43" s="87">
        <v>44</v>
      </c>
      <c r="F43" s="87">
        <v>3</v>
      </c>
    </row>
    <row r="44" spans="1:6" x14ac:dyDescent="0.25">
      <c r="A44" s="75" t="s">
        <v>327</v>
      </c>
      <c r="B44" s="87">
        <v>53</v>
      </c>
      <c r="C44" s="87">
        <v>53</v>
      </c>
      <c r="D44" s="87">
        <v>53</v>
      </c>
      <c r="E44" s="87">
        <v>53</v>
      </c>
      <c r="F44" s="87">
        <v>51</v>
      </c>
    </row>
    <row r="45" spans="1:6" x14ac:dyDescent="0.25">
      <c r="A45" s="75" t="s">
        <v>328</v>
      </c>
      <c r="B45" s="87">
        <v>53</v>
      </c>
      <c r="C45" s="87">
        <v>53</v>
      </c>
      <c r="D45" s="87">
        <v>53</v>
      </c>
      <c r="E45" s="87">
        <v>53</v>
      </c>
      <c r="F45" s="87">
        <v>51</v>
      </c>
    </row>
    <row r="46" spans="1:6" x14ac:dyDescent="0.25">
      <c r="A46" s="75" t="s">
        <v>329</v>
      </c>
      <c r="B46" s="87">
        <v>53</v>
      </c>
      <c r="C46" s="87">
        <v>53</v>
      </c>
      <c r="D46" s="87">
        <v>53</v>
      </c>
      <c r="E46" s="87">
        <v>53</v>
      </c>
      <c r="F46" s="87">
        <v>51</v>
      </c>
    </row>
    <row r="47" spans="1:6" x14ac:dyDescent="0.25">
      <c r="A47" s="75" t="s">
        <v>330</v>
      </c>
      <c r="B47" s="87">
        <v>53</v>
      </c>
      <c r="C47" s="87">
        <v>53</v>
      </c>
      <c r="D47" s="87">
        <v>53</v>
      </c>
      <c r="E47" s="87">
        <v>53</v>
      </c>
      <c r="F47" s="87">
        <v>51</v>
      </c>
    </row>
    <row r="48" spans="1:6" x14ac:dyDescent="0.25">
      <c r="A48" s="75" t="s">
        <v>331</v>
      </c>
      <c r="B48" s="87">
        <v>53</v>
      </c>
      <c r="C48" s="87">
        <v>53</v>
      </c>
      <c r="D48" s="87">
        <v>53</v>
      </c>
      <c r="E48" s="87">
        <v>53</v>
      </c>
      <c r="F48" s="87">
        <v>51</v>
      </c>
    </row>
    <row r="49" spans="1:6" x14ac:dyDescent="0.25">
      <c r="A49" s="75" t="s">
        <v>364</v>
      </c>
      <c r="B49" s="87">
        <v>44</v>
      </c>
      <c r="C49" s="87">
        <v>44</v>
      </c>
      <c r="D49" s="87">
        <v>44</v>
      </c>
      <c r="E49" s="87">
        <v>44</v>
      </c>
      <c r="F49" s="87">
        <v>3</v>
      </c>
    </row>
    <row r="50" spans="1:6" x14ac:dyDescent="0.25">
      <c r="A50" s="75" t="s">
        <v>365</v>
      </c>
      <c r="B50" s="87">
        <v>44</v>
      </c>
      <c r="C50" s="87">
        <v>44</v>
      </c>
      <c r="D50" s="87">
        <v>44</v>
      </c>
      <c r="E50" s="87">
        <v>44</v>
      </c>
      <c r="F50" s="87">
        <v>3</v>
      </c>
    </row>
    <row r="51" spans="1:6" x14ac:dyDescent="0.25">
      <c r="A51" s="75" t="s">
        <v>360</v>
      </c>
      <c r="B51" s="87">
        <v>44</v>
      </c>
      <c r="C51" s="87">
        <v>44</v>
      </c>
      <c r="D51" s="87">
        <v>44</v>
      </c>
      <c r="E51" s="87">
        <v>44</v>
      </c>
      <c r="F51" s="87">
        <v>3</v>
      </c>
    </row>
    <row r="52" spans="1:6" x14ac:dyDescent="0.25">
      <c r="A52" s="75" t="s">
        <v>366</v>
      </c>
      <c r="B52" s="87">
        <v>44</v>
      </c>
      <c r="C52" s="87">
        <v>44</v>
      </c>
      <c r="D52" s="87">
        <v>44</v>
      </c>
      <c r="E52" s="87">
        <v>44</v>
      </c>
      <c r="F52" s="87">
        <v>3</v>
      </c>
    </row>
    <row r="53" spans="1:6" x14ac:dyDescent="0.25">
      <c r="A53" s="75" t="s">
        <v>367</v>
      </c>
      <c r="B53" s="87">
        <v>44</v>
      </c>
      <c r="C53" s="87">
        <v>44</v>
      </c>
      <c r="D53" s="87">
        <v>44</v>
      </c>
      <c r="E53" s="87">
        <v>44</v>
      </c>
      <c r="F53" s="87">
        <v>3</v>
      </c>
    </row>
    <row r="54" spans="1:6" x14ac:dyDescent="0.25">
      <c r="A54" s="75" t="s">
        <v>368</v>
      </c>
      <c r="B54" s="87">
        <v>44</v>
      </c>
      <c r="C54" s="87">
        <v>44</v>
      </c>
      <c r="D54" s="87">
        <v>44</v>
      </c>
      <c r="E54" s="87">
        <v>44</v>
      </c>
      <c r="F54" s="87">
        <v>3</v>
      </c>
    </row>
    <row r="55" spans="1:6" x14ac:dyDescent="0.3">
      <c r="A55" s="74" t="s">
        <v>332</v>
      </c>
      <c r="B55" s="74"/>
      <c r="C55" s="74"/>
      <c r="D55" s="74"/>
      <c r="E55" s="74"/>
      <c r="F55" s="74"/>
    </row>
    <row r="56" spans="1:6" x14ac:dyDescent="0.25">
      <c r="A56" s="75" t="s">
        <v>333</v>
      </c>
      <c r="B56" s="87">
        <v>52</v>
      </c>
      <c r="C56" s="87">
        <v>52</v>
      </c>
      <c r="D56" s="87">
        <v>52</v>
      </c>
      <c r="E56" s="87">
        <v>52</v>
      </c>
      <c r="F56" s="87">
        <v>51</v>
      </c>
    </row>
    <row r="57" spans="1:6" x14ac:dyDescent="0.25">
      <c r="A57" s="75" t="s">
        <v>334</v>
      </c>
      <c r="B57" s="87">
        <v>52</v>
      </c>
      <c r="C57" s="87">
        <v>52</v>
      </c>
      <c r="D57" s="87">
        <v>52</v>
      </c>
      <c r="E57" s="87">
        <v>52</v>
      </c>
      <c r="F57" s="87">
        <v>51</v>
      </c>
    </row>
    <row r="58" spans="1:6" x14ac:dyDescent="0.25">
      <c r="A58" s="75" t="s">
        <v>21</v>
      </c>
      <c r="B58" s="87">
        <v>52</v>
      </c>
      <c r="C58" s="87">
        <v>52</v>
      </c>
      <c r="D58" s="87">
        <v>52</v>
      </c>
      <c r="E58" s="87">
        <v>52</v>
      </c>
      <c r="F58" s="87">
        <v>51</v>
      </c>
    </row>
    <row r="59" spans="1:6" x14ac:dyDescent="0.25">
      <c r="A59" s="75" t="s">
        <v>20</v>
      </c>
      <c r="B59" s="87">
        <v>52</v>
      </c>
      <c r="C59" s="87">
        <v>52</v>
      </c>
      <c r="D59" s="87">
        <v>52</v>
      </c>
      <c r="E59" s="87">
        <v>52</v>
      </c>
      <c r="F59" s="87">
        <v>51</v>
      </c>
    </row>
    <row r="60" spans="1:6" x14ac:dyDescent="0.25">
      <c r="A60" s="75" t="s">
        <v>22</v>
      </c>
      <c r="B60" s="87">
        <v>52</v>
      </c>
      <c r="C60" s="87">
        <v>52</v>
      </c>
      <c r="D60" s="87">
        <v>52</v>
      </c>
      <c r="E60" s="87">
        <v>52</v>
      </c>
      <c r="F60" s="87">
        <v>51</v>
      </c>
    </row>
    <row r="61" spans="1:6" x14ac:dyDescent="0.25">
      <c r="A61" s="75" t="s">
        <v>23</v>
      </c>
      <c r="B61" s="87">
        <v>52</v>
      </c>
      <c r="C61" s="87">
        <v>52</v>
      </c>
      <c r="D61" s="87">
        <v>52</v>
      </c>
      <c r="E61" s="87">
        <v>52</v>
      </c>
      <c r="F61" s="87">
        <v>51</v>
      </c>
    </row>
    <row r="62" spans="1:6" x14ac:dyDescent="0.25">
      <c r="A62" s="75" t="s">
        <v>335</v>
      </c>
      <c r="B62" s="87">
        <v>52</v>
      </c>
      <c r="C62" s="87">
        <v>52</v>
      </c>
      <c r="D62" s="87">
        <v>52</v>
      </c>
      <c r="E62" s="87">
        <v>52</v>
      </c>
      <c r="F62" s="87">
        <v>51</v>
      </c>
    </row>
    <row r="63" spans="1:6" x14ac:dyDescent="0.25">
      <c r="A63" s="75" t="s">
        <v>325</v>
      </c>
      <c r="B63" s="87">
        <v>52</v>
      </c>
      <c r="C63" s="87">
        <v>52</v>
      </c>
      <c r="D63" s="87">
        <v>52</v>
      </c>
      <c r="E63" s="87">
        <v>52</v>
      </c>
      <c r="F63" s="87">
        <v>51</v>
      </c>
    </row>
    <row r="64" spans="1:6" x14ac:dyDescent="0.3">
      <c r="A64" s="74" t="s">
        <v>355</v>
      </c>
      <c r="B64" s="74"/>
      <c r="C64" s="74"/>
      <c r="D64" s="74"/>
      <c r="E64" s="74"/>
      <c r="F64" s="74"/>
    </row>
    <row r="65" spans="1:6" x14ac:dyDescent="0.25">
      <c r="A65" s="75" t="s">
        <v>380</v>
      </c>
      <c r="B65" s="87">
        <v>44</v>
      </c>
      <c r="C65" s="87">
        <v>44</v>
      </c>
      <c r="D65" s="87">
        <v>44</v>
      </c>
      <c r="E65" s="87">
        <v>44</v>
      </c>
      <c r="F65" s="87">
        <v>3</v>
      </c>
    </row>
    <row r="66" spans="1:6" x14ac:dyDescent="0.25">
      <c r="A66" s="75" t="s">
        <v>381</v>
      </c>
      <c r="B66" s="87">
        <v>44</v>
      </c>
      <c r="C66" s="87">
        <v>44</v>
      </c>
      <c r="D66" s="87">
        <v>44</v>
      </c>
      <c r="E66" s="87">
        <v>44</v>
      </c>
      <c r="F66" s="87">
        <v>3</v>
      </c>
    </row>
    <row r="67" spans="1:6" x14ac:dyDescent="0.25">
      <c r="A67" s="75" t="s">
        <v>382</v>
      </c>
      <c r="B67" s="87">
        <v>44</v>
      </c>
      <c r="C67" s="87">
        <v>44</v>
      </c>
      <c r="D67" s="87">
        <v>44</v>
      </c>
      <c r="E67" s="87">
        <v>44</v>
      </c>
      <c r="F67" s="87">
        <v>3</v>
      </c>
    </row>
    <row r="68" spans="1:6" x14ac:dyDescent="0.25">
      <c r="A68" s="75" t="s">
        <v>383</v>
      </c>
      <c r="B68" s="87">
        <v>44</v>
      </c>
      <c r="C68" s="87">
        <v>44</v>
      </c>
      <c r="D68" s="87">
        <v>44</v>
      </c>
      <c r="E68" s="87">
        <v>44</v>
      </c>
      <c r="F68" s="87">
        <v>3</v>
      </c>
    </row>
  </sheetData>
  <conditionalFormatting sqref="L7:P12 B7:F12 L14:P17 B14:F17">
    <cfRule type="expression" dxfId="0" priority="11" stopIfTrue="1">
      <formula>$M7="Yes"</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112"/>
  <sheetViews>
    <sheetView workbookViewId="0"/>
  </sheetViews>
  <sheetFormatPr defaultColWidth="9.109375" defaultRowHeight="13.8" x14ac:dyDescent="0.3"/>
  <cols>
    <col min="1" max="1" width="9.109375" style="6"/>
    <col min="2" max="2" width="73.44140625" style="6" customWidth="1"/>
    <col min="3" max="3" width="13" style="6" customWidth="1"/>
    <col min="4" max="16384" width="9.109375" style="6"/>
  </cols>
  <sheetData>
    <row r="1" spans="1:19" x14ac:dyDescent="0.3">
      <c r="A1" s="4" t="s">
        <v>28</v>
      </c>
    </row>
    <row r="2" spans="1:19" x14ac:dyDescent="0.3">
      <c r="A2" s="4"/>
    </row>
    <row r="3" spans="1:19" x14ac:dyDescent="0.3">
      <c r="A3" s="52" t="s">
        <v>200</v>
      </c>
    </row>
    <row r="4" spans="1:19" x14ac:dyDescent="0.3">
      <c r="A4" s="3"/>
    </row>
    <row r="6" spans="1:19" ht="41.4" x14ac:dyDescent="0.3">
      <c r="A6" s="1" t="s">
        <v>192</v>
      </c>
      <c r="B6" s="2" t="s">
        <v>193</v>
      </c>
      <c r="C6" s="58" t="s">
        <v>196</v>
      </c>
      <c r="D6" s="5"/>
      <c r="E6" s="2" t="s">
        <v>26</v>
      </c>
      <c r="F6" s="2" t="s">
        <v>13</v>
      </c>
      <c r="G6" s="2" t="s">
        <v>14</v>
      </c>
      <c r="H6" s="2" t="s">
        <v>31</v>
      </c>
      <c r="I6" s="2" t="s">
        <v>32</v>
      </c>
      <c r="J6" s="5"/>
      <c r="K6" s="2" t="s">
        <v>26</v>
      </c>
      <c r="L6" s="2" t="s">
        <v>13</v>
      </c>
      <c r="M6" s="2" t="s">
        <v>14</v>
      </c>
      <c r="N6" s="2" t="s">
        <v>31</v>
      </c>
      <c r="O6" s="2" t="s">
        <v>32</v>
      </c>
      <c r="P6" s="2" t="s">
        <v>195</v>
      </c>
      <c r="Q6" s="60" t="s">
        <v>197</v>
      </c>
      <c r="R6" s="2" t="s">
        <v>198</v>
      </c>
    </row>
    <row r="7" spans="1:19" x14ac:dyDescent="0.3">
      <c r="A7">
        <v>1</v>
      </c>
      <c r="B7" t="s">
        <v>201</v>
      </c>
      <c r="C7" s="59">
        <v>1</v>
      </c>
      <c r="E7" s="8" t="e">
        <f>VLOOKUP($A7,'NG Soure References'!L$6:L$17,1,0)</f>
        <v>#N/A</v>
      </c>
      <c r="F7" s="8" t="e">
        <f>VLOOKUP($A7,'NG Soure References'!M$6:M$17,1,0)</f>
        <v>#N/A</v>
      </c>
      <c r="G7" s="8" t="e">
        <f>VLOOKUP($A7,'NG Soure References'!N$6:N$17,1,0)</f>
        <v>#N/A</v>
      </c>
      <c r="H7" s="8" t="e">
        <f>VLOOKUP($A7,'NG Soure References'!O$6:O$17,1,0)</f>
        <v>#N/A</v>
      </c>
      <c r="I7" s="8" t="e">
        <f>VLOOKUP($A7,'NG Soure References'!P$6:P$17,1,0)</f>
        <v>#N/A</v>
      </c>
      <c r="J7" s="8"/>
      <c r="K7" s="55" t="str">
        <f>IF(ISNA(E7),"",IF(E7=0,"",1))</f>
        <v/>
      </c>
      <c r="L7" s="55" t="str">
        <f>IF(ISNA(F7),"",IF(F7=0,"",1))</f>
        <v/>
      </c>
      <c r="M7" s="55" t="str">
        <f>IF(ISNA(G7),"",IF(G7=0,"",1))</f>
        <v/>
      </c>
      <c r="N7" s="55" t="str">
        <f>IF(ISNA(H7),"",IF(H7=0,"",1))</f>
        <v/>
      </c>
      <c r="O7" s="55" t="str">
        <f>IF(ISNA(I7),"",IF(I7=0,"",1))</f>
        <v/>
      </c>
      <c r="P7" s="55">
        <f>SUM(K7:O7)</f>
        <v>0</v>
      </c>
      <c r="Q7" s="55" t="str">
        <f>IF(P7&gt;0,"Yes","No")</f>
        <v>No</v>
      </c>
      <c r="R7" s="55">
        <v>1</v>
      </c>
      <c r="S7" s="8"/>
    </row>
    <row r="8" spans="1:19" x14ac:dyDescent="0.3">
      <c r="A8">
        <v>2</v>
      </c>
      <c r="B8" t="s">
        <v>202</v>
      </c>
      <c r="C8" s="59">
        <v>2</v>
      </c>
      <c r="E8" s="8" t="e">
        <f>VLOOKUP($A8,'NG Soure References'!L$6:L$17,1,0)</f>
        <v>#N/A</v>
      </c>
      <c r="F8" s="8" t="e">
        <f>VLOOKUP($A8,'NG Soure References'!M$6:M$17,1,0)</f>
        <v>#N/A</v>
      </c>
      <c r="G8" s="8" t="e">
        <f>VLOOKUP($A8,'NG Soure References'!N$6:N$17,1,0)</f>
        <v>#N/A</v>
      </c>
      <c r="H8" s="8" t="e">
        <f>VLOOKUP($A8,'NG Soure References'!O$6:O$17,1,0)</f>
        <v>#N/A</v>
      </c>
      <c r="I8" s="8" t="e">
        <f>VLOOKUP($A8,'NG Soure References'!P$6:P$17,1,0)</f>
        <v>#N/A</v>
      </c>
      <c r="J8" s="8"/>
      <c r="K8" s="55" t="str">
        <f t="shared" ref="K8:K71" si="0">IF(ISNA(E8),"",IF(E8=0,"",1))</f>
        <v/>
      </c>
      <c r="L8" s="55" t="str">
        <f t="shared" ref="L8:L71" si="1">IF(ISNA(F8),"",IF(F8=0,"",1))</f>
        <v/>
      </c>
      <c r="M8" s="55" t="str">
        <f t="shared" ref="M8:M71" si="2">IF(ISNA(G8),"",IF(G8=0,"",1))</f>
        <v/>
      </c>
      <c r="N8" s="55" t="str">
        <f t="shared" ref="N8:N71" si="3">IF(ISNA(H8),"",IF(H8=0,"",1))</f>
        <v/>
      </c>
      <c r="O8" s="55" t="str">
        <f t="shared" ref="O8:O71" si="4">IF(ISNA(I8),"",IF(I8=0,"",1))</f>
        <v/>
      </c>
      <c r="P8" s="55">
        <f t="shared" ref="P8:P71" si="5">SUM(K8:O8)</f>
        <v>0</v>
      </c>
      <c r="Q8" s="55" t="str">
        <f t="shared" ref="Q8:Q71" si="6">IF(P8&gt;0,"Yes","No")</f>
        <v>No</v>
      </c>
      <c r="R8" s="55">
        <v>2</v>
      </c>
      <c r="S8" s="8"/>
    </row>
    <row r="9" spans="1:19" x14ac:dyDescent="0.3">
      <c r="A9">
        <v>3</v>
      </c>
      <c r="B9" t="s">
        <v>126</v>
      </c>
      <c r="C9" s="59">
        <v>3</v>
      </c>
      <c r="E9" s="8" t="e">
        <f>VLOOKUP($A9,'NG Soure References'!L$6:L$17,1,0)</f>
        <v>#N/A</v>
      </c>
      <c r="F9" s="8" t="e">
        <f>VLOOKUP($A9,'NG Soure References'!M$6:M$17,1,0)</f>
        <v>#N/A</v>
      </c>
      <c r="G9" s="8" t="e">
        <f>VLOOKUP($A9,'NG Soure References'!N$6:N$17,1,0)</f>
        <v>#N/A</v>
      </c>
      <c r="H9" s="8" t="e">
        <f>VLOOKUP($A9,'NG Soure References'!O$6:O$17,1,0)</f>
        <v>#N/A</v>
      </c>
      <c r="I9" s="8" t="e">
        <f>VLOOKUP($A9,'NG Soure References'!P$6:P$17,1,0)</f>
        <v>#N/A</v>
      </c>
      <c r="K9" s="55" t="str">
        <f t="shared" si="0"/>
        <v/>
      </c>
      <c r="L9" s="55" t="str">
        <f t="shared" si="1"/>
        <v/>
      </c>
      <c r="M9" s="55" t="str">
        <f t="shared" si="2"/>
        <v/>
      </c>
      <c r="N9" s="55" t="str">
        <f t="shared" si="3"/>
        <v/>
      </c>
      <c r="O9" s="55" t="str">
        <f t="shared" si="4"/>
        <v/>
      </c>
      <c r="P9" s="55">
        <f t="shared" si="5"/>
        <v>0</v>
      </c>
      <c r="Q9" s="55" t="str">
        <f t="shared" si="6"/>
        <v>No</v>
      </c>
      <c r="R9" s="55">
        <v>3</v>
      </c>
      <c r="S9" s="10"/>
    </row>
    <row r="10" spans="1:19" x14ac:dyDescent="0.3">
      <c r="A10">
        <v>4</v>
      </c>
      <c r="B10" t="s">
        <v>203</v>
      </c>
      <c r="C10" s="59">
        <v>4</v>
      </c>
      <c r="E10" s="8" t="e">
        <f>VLOOKUP($A10,'NG Soure References'!L$6:L$17,1,0)</f>
        <v>#N/A</v>
      </c>
      <c r="F10" s="8" t="e">
        <f>VLOOKUP($A10,'NG Soure References'!M$6:M$17,1,0)</f>
        <v>#N/A</v>
      </c>
      <c r="G10" s="8" t="e">
        <f>VLOOKUP($A10,'NG Soure References'!N$6:N$17,1,0)</f>
        <v>#N/A</v>
      </c>
      <c r="H10" s="8" t="e">
        <f>VLOOKUP($A10,'NG Soure References'!O$6:O$17,1,0)</f>
        <v>#N/A</v>
      </c>
      <c r="I10" s="8" t="e">
        <f>VLOOKUP($A10,'NG Soure References'!P$6:P$17,1,0)</f>
        <v>#N/A</v>
      </c>
      <c r="J10" s="18"/>
      <c r="K10" s="55" t="str">
        <f t="shared" si="0"/>
        <v/>
      </c>
      <c r="L10" s="55" t="str">
        <f t="shared" si="1"/>
        <v/>
      </c>
      <c r="M10" s="55" t="str">
        <f t="shared" si="2"/>
        <v/>
      </c>
      <c r="N10" s="55" t="str">
        <f t="shared" si="3"/>
        <v/>
      </c>
      <c r="O10" s="55" t="str">
        <f t="shared" si="4"/>
        <v/>
      </c>
      <c r="P10" s="55">
        <f t="shared" si="5"/>
        <v>0</v>
      </c>
      <c r="Q10" s="55" t="str">
        <f t="shared" si="6"/>
        <v>No</v>
      </c>
      <c r="R10" s="55">
        <v>4</v>
      </c>
      <c r="S10" s="11"/>
    </row>
    <row r="11" spans="1:19" ht="14.4" x14ac:dyDescent="0.3">
      <c r="A11">
        <v>5</v>
      </c>
      <c r="B11" t="s">
        <v>199</v>
      </c>
      <c r="C11" s="59">
        <v>5</v>
      </c>
      <c r="E11" s="8">
        <f>VLOOKUP($A11,'NG Soure References'!L$6:L$17,1,0)</f>
        <v>5</v>
      </c>
      <c r="F11" s="8">
        <f>VLOOKUP($A11,'NG Soure References'!M$6:M$17,1,0)</f>
        <v>5</v>
      </c>
      <c r="G11" s="8">
        <f>VLOOKUP($A11,'NG Soure References'!N$6:N$17,1,0)</f>
        <v>5</v>
      </c>
      <c r="H11" s="8">
        <f>VLOOKUP($A11,'NG Soure References'!O$6:O$17,1,0)</f>
        <v>5</v>
      </c>
      <c r="I11" s="8">
        <f>VLOOKUP($A11,'NG Soure References'!P$6:P$17,1,0)</f>
        <v>5</v>
      </c>
      <c r="J11" s="14"/>
      <c r="K11" s="55">
        <f t="shared" si="0"/>
        <v>1</v>
      </c>
      <c r="L11" s="55">
        <f t="shared" si="1"/>
        <v>1</v>
      </c>
      <c r="M11" s="55">
        <f t="shared" si="2"/>
        <v>1</v>
      </c>
      <c r="N11" s="55">
        <f t="shared" si="3"/>
        <v>1</v>
      </c>
      <c r="O11" s="55">
        <f t="shared" si="4"/>
        <v>1</v>
      </c>
      <c r="P11" s="55">
        <f t="shared" si="5"/>
        <v>5</v>
      </c>
      <c r="Q11" s="55" t="str">
        <f t="shared" si="6"/>
        <v>Yes</v>
      </c>
      <c r="R11" s="55">
        <v>5</v>
      </c>
      <c r="S11" s="11"/>
    </row>
    <row r="12" spans="1:19" x14ac:dyDescent="0.3">
      <c r="A12">
        <v>6</v>
      </c>
      <c r="B12" t="s">
        <v>138</v>
      </c>
      <c r="C12" s="59">
        <v>6</v>
      </c>
      <c r="E12" s="8" t="e">
        <f>VLOOKUP($A12,'NG Soure References'!L$6:L$17,1,0)</f>
        <v>#N/A</v>
      </c>
      <c r="F12" s="8" t="e">
        <f>VLOOKUP($A12,'NG Soure References'!M$6:M$17,1,0)</f>
        <v>#N/A</v>
      </c>
      <c r="G12" s="8" t="e">
        <f>VLOOKUP($A12,'NG Soure References'!N$6:N$17,1,0)</f>
        <v>#N/A</v>
      </c>
      <c r="H12" s="8" t="e">
        <f>VLOOKUP($A12,'NG Soure References'!O$6:O$17,1,0)</f>
        <v>#N/A</v>
      </c>
      <c r="I12" s="8" t="e">
        <f>VLOOKUP($A12,'NG Soure References'!P$6:P$17,1,0)</f>
        <v>#N/A</v>
      </c>
      <c r="K12" s="55" t="str">
        <f t="shared" si="0"/>
        <v/>
      </c>
      <c r="L12" s="55" t="str">
        <f t="shared" si="1"/>
        <v/>
      </c>
      <c r="M12" s="55" t="str">
        <f t="shared" si="2"/>
        <v/>
      </c>
      <c r="N12" s="55" t="str">
        <f t="shared" si="3"/>
        <v/>
      </c>
      <c r="O12" s="55" t="str">
        <f t="shared" si="4"/>
        <v/>
      </c>
      <c r="P12" s="55">
        <f t="shared" si="5"/>
        <v>0</v>
      </c>
      <c r="Q12" s="55" t="str">
        <f t="shared" si="6"/>
        <v>No</v>
      </c>
      <c r="R12" s="55">
        <v>6</v>
      </c>
      <c r="S12" s="11"/>
    </row>
    <row r="13" spans="1:19" x14ac:dyDescent="0.3">
      <c r="A13">
        <v>7</v>
      </c>
      <c r="B13" t="s">
        <v>204</v>
      </c>
      <c r="C13" s="59">
        <v>7</v>
      </c>
      <c r="E13" s="8" t="e">
        <f>VLOOKUP($A13,'NG Soure References'!L$6:L$17,1,0)</f>
        <v>#N/A</v>
      </c>
      <c r="F13" s="8" t="e">
        <f>VLOOKUP($A13,'NG Soure References'!M$6:M$17,1,0)</f>
        <v>#N/A</v>
      </c>
      <c r="G13" s="8" t="e">
        <f>VLOOKUP($A13,'NG Soure References'!N$6:N$17,1,0)</f>
        <v>#N/A</v>
      </c>
      <c r="H13" s="8" t="e">
        <f>VLOOKUP($A13,'NG Soure References'!O$6:O$17,1,0)</f>
        <v>#N/A</v>
      </c>
      <c r="I13" s="8" t="e">
        <f>VLOOKUP($A13,'NG Soure References'!P$6:P$17,1,0)</f>
        <v>#N/A</v>
      </c>
      <c r="K13" s="55" t="str">
        <f t="shared" si="0"/>
        <v/>
      </c>
      <c r="L13" s="55" t="str">
        <f t="shared" si="1"/>
        <v/>
      </c>
      <c r="M13" s="55" t="str">
        <f t="shared" si="2"/>
        <v/>
      </c>
      <c r="N13" s="55" t="str">
        <f t="shared" si="3"/>
        <v/>
      </c>
      <c r="O13" s="55" t="str">
        <f t="shared" si="4"/>
        <v/>
      </c>
      <c r="P13" s="55">
        <f t="shared" si="5"/>
        <v>0</v>
      </c>
      <c r="Q13" s="55" t="str">
        <f t="shared" si="6"/>
        <v>No</v>
      </c>
      <c r="R13" s="55">
        <v>7</v>
      </c>
      <c r="S13" s="11"/>
    </row>
    <row r="14" spans="1:19" ht="12.75" customHeight="1" x14ac:dyDescent="0.3">
      <c r="A14">
        <v>8</v>
      </c>
      <c r="B14" t="s">
        <v>205</v>
      </c>
      <c r="C14" s="59">
        <v>8</v>
      </c>
      <c r="E14" s="8" t="e">
        <f>VLOOKUP($A14,'NG Soure References'!L$6:L$17,1,0)</f>
        <v>#N/A</v>
      </c>
      <c r="F14" s="8" t="e">
        <f>VLOOKUP($A14,'NG Soure References'!M$6:M$17,1,0)</f>
        <v>#N/A</v>
      </c>
      <c r="G14" s="8" t="e">
        <f>VLOOKUP($A14,'NG Soure References'!N$6:N$17,1,0)</f>
        <v>#N/A</v>
      </c>
      <c r="H14" s="8" t="e">
        <f>VLOOKUP($A14,'NG Soure References'!O$6:O$17,1,0)</f>
        <v>#N/A</v>
      </c>
      <c r="I14" s="8" t="e">
        <f>VLOOKUP($A14,'NG Soure References'!P$6:P$17,1,0)</f>
        <v>#N/A</v>
      </c>
      <c r="K14" s="55" t="str">
        <f t="shared" si="0"/>
        <v/>
      </c>
      <c r="L14" s="55" t="str">
        <f t="shared" si="1"/>
        <v/>
      </c>
      <c r="M14" s="55" t="str">
        <f t="shared" si="2"/>
        <v/>
      </c>
      <c r="N14" s="55" t="str">
        <f t="shared" si="3"/>
        <v/>
      </c>
      <c r="O14" s="55" t="str">
        <f t="shared" si="4"/>
        <v/>
      </c>
      <c r="P14" s="55">
        <f t="shared" si="5"/>
        <v>0</v>
      </c>
      <c r="Q14" s="55" t="str">
        <f t="shared" si="6"/>
        <v>No</v>
      </c>
      <c r="R14" s="55">
        <v>8</v>
      </c>
      <c r="S14" s="12"/>
    </row>
    <row r="15" spans="1:19" x14ac:dyDescent="0.3">
      <c r="A15">
        <v>9</v>
      </c>
      <c r="B15" t="s">
        <v>206</v>
      </c>
      <c r="C15" s="59">
        <v>9</v>
      </c>
      <c r="E15" s="8" t="e">
        <f>VLOOKUP($A15,'NG Soure References'!L$6:L$17,1,0)</f>
        <v>#N/A</v>
      </c>
      <c r="F15" s="8">
        <f>VLOOKUP($A15,'NG Soure References'!M$6:M$17,1,0)</f>
        <v>9</v>
      </c>
      <c r="G15" s="8">
        <f>VLOOKUP($A15,'NG Soure References'!N$6:N$17,1,0)</f>
        <v>9</v>
      </c>
      <c r="H15" s="8">
        <f>VLOOKUP($A15,'NG Soure References'!O$6:O$17,1,0)</f>
        <v>9</v>
      </c>
      <c r="I15" s="8" t="e">
        <f>VLOOKUP($A15,'NG Soure References'!P$6:P$17,1,0)</f>
        <v>#N/A</v>
      </c>
      <c r="K15" s="55" t="str">
        <f t="shared" si="0"/>
        <v/>
      </c>
      <c r="L15" s="55">
        <f t="shared" si="1"/>
        <v>1</v>
      </c>
      <c r="M15" s="55">
        <f t="shared" si="2"/>
        <v>1</v>
      </c>
      <c r="N15" s="55">
        <f t="shared" si="3"/>
        <v>1</v>
      </c>
      <c r="O15" s="55" t="str">
        <f t="shared" si="4"/>
        <v/>
      </c>
      <c r="P15" s="55">
        <f t="shared" si="5"/>
        <v>3</v>
      </c>
      <c r="Q15" s="55" t="str">
        <f t="shared" si="6"/>
        <v>Yes</v>
      </c>
      <c r="R15" s="55">
        <v>9</v>
      </c>
      <c r="S15" s="11"/>
    </row>
    <row r="16" spans="1:19" x14ac:dyDescent="0.3">
      <c r="A16">
        <v>10</v>
      </c>
      <c r="B16" t="s">
        <v>207</v>
      </c>
      <c r="C16" s="59">
        <v>10</v>
      </c>
      <c r="E16" s="8" t="e">
        <f>VLOOKUP($A16,'NG Soure References'!L$6:L$17,1,0)</f>
        <v>#N/A</v>
      </c>
      <c r="F16" s="8" t="e">
        <f>VLOOKUP($A16,'NG Soure References'!M$6:M$17,1,0)</f>
        <v>#N/A</v>
      </c>
      <c r="G16" s="8" t="e">
        <f>VLOOKUP($A16,'NG Soure References'!N$6:N$17,1,0)</f>
        <v>#N/A</v>
      </c>
      <c r="H16" s="8" t="e">
        <f>VLOOKUP($A16,'NG Soure References'!O$6:O$17,1,0)</f>
        <v>#N/A</v>
      </c>
      <c r="I16" s="8" t="e">
        <f>VLOOKUP($A16,'NG Soure References'!P$6:P$17,1,0)</f>
        <v>#N/A</v>
      </c>
      <c r="K16" s="55" t="str">
        <f t="shared" si="0"/>
        <v/>
      </c>
      <c r="L16" s="55" t="str">
        <f t="shared" si="1"/>
        <v/>
      </c>
      <c r="M16" s="55" t="str">
        <f t="shared" si="2"/>
        <v/>
      </c>
      <c r="N16" s="55" t="str">
        <f t="shared" si="3"/>
        <v/>
      </c>
      <c r="O16" s="55" t="str">
        <f t="shared" si="4"/>
        <v/>
      </c>
      <c r="P16" s="55">
        <f t="shared" si="5"/>
        <v>0</v>
      </c>
      <c r="Q16" s="55" t="str">
        <f t="shared" si="6"/>
        <v>No</v>
      </c>
      <c r="R16" s="55">
        <v>10</v>
      </c>
      <c r="S16" s="11"/>
    </row>
    <row r="17" spans="1:19" x14ac:dyDescent="0.3">
      <c r="A17">
        <v>11</v>
      </c>
      <c r="B17" t="s">
        <v>208</v>
      </c>
      <c r="C17" s="59">
        <v>11</v>
      </c>
      <c r="E17" s="8" t="e">
        <f>VLOOKUP($A17,'NG Soure References'!L$6:L$17,1,0)</f>
        <v>#N/A</v>
      </c>
      <c r="F17" s="8" t="e">
        <f>VLOOKUP($A17,'NG Soure References'!M$6:M$17,1,0)</f>
        <v>#N/A</v>
      </c>
      <c r="G17" s="8" t="e">
        <f>VLOOKUP($A17,'NG Soure References'!N$6:N$17,1,0)</f>
        <v>#N/A</v>
      </c>
      <c r="H17" s="8" t="e">
        <f>VLOOKUP($A17,'NG Soure References'!O$6:O$17,1,0)</f>
        <v>#N/A</v>
      </c>
      <c r="I17" s="8" t="e">
        <f>VLOOKUP($A17,'NG Soure References'!P$6:P$17,1,0)</f>
        <v>#N/A</v>
      </c>
      <c r="K17" s="55" t="str">
        <f t="shared" si="0"/>
        <v/>
      </c>
      <c r="L17" s="55" t="str">
        <f t="shared" si="1"/>
        <v/>
      </c>
      <c r="M17" s="55" t="str">
        <f t="shared" si="2"/>
        <v/>
      </c>
      <c r="N17" s="55" t="str">
        <f t="shared" si="3"/>
        <v/>
      </c>
      <c r="O17" s="55" t="str">
        <f t="shared" si="4"/>
        <v/>
      </c>
      <c r="P17" s="55">
        <f t="shared" si="5"/>
        <v>0</v>
      </c>
      <c r="Q17" s="55" t="str">
        <f t="shared" si="6"/>
        <v>No</v>
      </c>
      <c r="R17" s="55">
        <v>11</v>
      </c>
      <c r="S17" s="11"/>
    </row>
    <row r="18" spans="1:19" x14ac:dyDescent="0.3">
      <c r="A18">
        <v>12</v>
      </c>
      <c r="B18" t="s">
        <v>209</v>
      </c>
      <c r="C18" s="59">
        <v>12</v>
      </c>
      <c r="E18" s="8" t="e">
        <f>VLOOKUP($A18,'NG Soure References'!L$6:L$17,1,0)</f>
        <v>#N/A</v>
      </c>
      <c r="F18" s="8" t="e">
        <f>VLOOKUP($A18,'NG Soure References'!M$6:M$17,1,0)</f>
        <v>#N/A</v>
      </c>
      <c r="G18" s="8" t="e">
        <f>VLOOKUP($A18,'NG Soure References'!N$6:N$17,1,0)</f>
        <v>#N/A</v>
      </c>
      <c r="H18" s="8" t="e">
        <f>VLOOKUP($A18,'NG Soure References'!O$6:O$17,1,0)</f>
        <v>#N/A</v>
      </c>
      <c r="I18" s="8" t="e">
        <f>VLOOKUP($A18,'NG Soure References'!P$6:P$17,1,0)</f>
        <v>#N/A</v>
      </c>
      <c r="K18" s="55" t="str">
        <f t="shared" si="0"/>
        <v/>
      </c>
      <c r="L18" s="55" t="str">
        <f t="shared" si="1"/>
        <v/>
      </c>
      <c r="M18" s="55" t="str">
        <f t="shared" si="2"/>
        <v/>
      </c>
      <c r="N18" s="55" t="str">
        <f t="shared" si="3"/>
        <v/>
      </c>
      <c r="O18" s="55" t="str">
        <f t="shared" si="4"/>
        <v/>
      </c>
      <c r="P18" s="55">
        <f t="shared" si="5"/>
        <v>0</v>
      </c>
      <c r="Q18" s="55" t="str">
        <f t="shared" si="6"/>
        <v>No</v>
      </c>
      <c r="R18" s="55">
        <v>12</v>
      </c>
      <c r="S18" s="11"/>
    </row>
    <row r="19" spans="1:19" x14ac:dyDescent="0.3">
      <c r="A19">
        <v>13</v>
      </c>
      <c r="B19" t="s">
        <v>210</v>
      </c>
      <c r="C19" s="59">
        <v>13</v>
      </c>
      <c r="E19" s="8" t="e">
        <f>VLOOKUP($A19,'NG Soure References'!L$6:L$17,1,0)</f>
        <v>#N/A</v>
      </c>
      <c r="F19" s="8" t="e">
        <f>VLOOKUP($A19,'NG Soure References'!M$6:M$17,1,0)</f>
        <v>#N/A</v>
      </c>
      <c r="G19" s="8" t="e">
        <f>VLOOKUP($A19,'NG Soure References'!N$6:N$17,1,0)</f>
        <v>#N/A</v>
      </c>
      <c r="H19" s="8" t="e">
        <f>VLOOKUP($A19,'NG Soure References'!O$6:O$17,1,0)</f>
        <v>#N/A</v>
      </c>
      <c r="I19" s="8" t="e">
        <f>VLOOKUP($A19,'NG Soure References'!P$6:P$17,1,0)</f>
        <v>#N/A</v>
      </c>
      <c r="K19" s="55" t="str">
        <f t="shared" si="0"/>
        <v/>
      </c>
      <c r="L19" s="55" t="str">
        <f t="shared" si="1"/>
        <v/>
      </c>
      <c r="M19" s="55" t="str">
        <f t="shared" si="2"/>
        <v/>
      </c>
      <c r="N19" s="55" t="str">
        <f t="shared" si="3"/>
        <v/>
      </c>
      <c r="O19" s="55" t="str">
        <f t="shared" si="4"/>
        <v/>
      </c>
      <c r="P19" s="55">
        <f t="shared" si="5"/>
        <v>0</v>
      </c>
      <c r="Q19" s="55" t="str">
        <f t="shared" si="6"/>
        <v>No</v>
      </c>
      <c r="R19" s="55">
        <v>13</v>
      </c>
      <c r="S19" s="11"/>
    </row>
    <row r="20" spans="1:19" x14ac:dyDescent="0.3">
      <c r="A20">
        <v>14</v>
      </c>
      <c r="B20" t="s">
        <v>211</v>
      </c>
      <c r="C20" s="59">
        <v>14</v>
      </c>
      <c r="E20" s="8" t="e">
        <f>VLOOKUP($A20,'NG Soure References'!L$6:L$17,1,0)</f>
        <v>#N/A</v>
      </c>
      <c r="F20" s="8" t="e">
        <f>VLOOKUP($A20,'NG Soure References'!M$6:M$17,1,0)</f>
        <v>#N/A</v>
      </c>
      <c r="G20" s="8" t="e">
        <f>VLOOKUP($A20,'NG Soure References'!N$6:N$17,1,0)</f>
        <v>#N/A</v>
      </c>
      <c r="H20" s="8" t="e">
        <f>VLOOKUP($A20,'NG Soure References'!O$6:O$17,1,0)</f>
        <v>#N/A</v>
      </c>
      <c r="I20" s="8" t="e">
        <f>VLOOKUP($A20,'NG Soure References'!P$6:P$17,1,0)</f>
        <v>#N/A</v>
      </c>
      <c r="K20" s="55" t="str">
        <f t="shared" si="0"/>
        <v/>
      </c>
      <c r="L20" s="55" t="str">
        <f t="shared" si="1"/>
        <v/>
      </c>
      <c r="M20" s="55" t="str">
        <f t="shared" si="2"/>
        <v/>
      </c>
      <c r="N20" s="55" t="str">
        <f t="shared" si="3"/>
        <v/>
      </c>
      <c r="O20" s="55" t="str">
        <f t="shared" si="4"/>
        <v/>
      </c>
      <c r="P20" s="55">
        <f t="shared" si="5"/>
        <v>0</v>
      </c>
      <c r="Q20" s="55" t="str">
        <f t="shared" si="6"/>
        <v>No</v>
      </c>
      <c r="R20" s="55">
        <v>14</v>
      </c>
      <c r="S20" s="11"/>
    </row>
    <row r="21" spans="1:19" x14ac:dyDescent="0.3">
      <c r="A21">
        <v>15</v>
      </c>
      <c r="B21" t="s">
        <v>212</v>
      </c>
      <c r="C21" s="59">
        <v>15</v>
      </c>
      <c r="E21" s="8" t="e">
        <f>VLOOKUP($A21,'NG Soure References'!L$6:L$17,1,0)</f>
        <v>#N/A</v>
      </c>
      <c r="F21" s="8" t="e">
        <f>VLOOKUP($A21,'NG Soure References'!M$6:M$17,1,0)</f>
        <v>#N/A</v>
      </c>
      <c r="G21" s="8" t="e">
        <f>VLOOKUP($A21,'NG Soure References'!N$6:N$17,1,0)</f>
        <v>#N/A</v>
      </c>
      <c r="H21" s="8" t="e">
        <f>VLOOKUP($A21,'NG Soure References'!O$6:O$17,1,0)</f>
        <v>#N/A</v>
      </c>
      <c r="I21" s="8" t="e">
        <f>VLOOKUP($A21,'NG Soure References'!P$6:P$17,1,0)</f>
        <v>#N/A</v>
      </c>
      <c r="K21" s="55" t="str">
        <f t="shared" si="0"/>
        <v/>
      </c>
      <c r="L21" s="55" t="str">
        <f t="shared" si="1"/>
        <v/>
      </c>
      <c r="M21" s="55" t="str">
        <f t="shared" si="2"/>
        <v/>
      </c>
      <c r="N21" s="55" t="str">
        <f t="shared" si="3"/>
        <v/>
      </c>
      <c r="O21" s="55" t="str">
        <f t="shared" si="4"/>
        <v/>
      </c>
      <c r="P21" s="55">
        <f t="shared" si="5"/>
        <v>0</v>
      </c>
      <c r="Q21" s="55" t="str">
        <f t="shared" si="6"/>
        <v>No</v>
      </c>
      <c r="R21" s="55">
        <v>15</v>
      </c>
      <c r="S21" s="11"/>
    </row>
    <row r="22" spans="1:19" x14ac:dyDescent="0.3">
      <c r="A22">
        <v>17</v>
      </c>
      <c r="B22" t="s">
        <v>214</v>
      </c>
      <c r="C22" s="59">
        <v>17</v>
      </c>
      <c r="E22" s="8" t="e">
        <f>VLOOKUP($A22,'NG Soure References'!L$6:L$17,1,0)</f>
        <v>#N/A</v>
      </c>
      <c r="F22" s="8" t="e">
        <f>VLOOKUP($A22,'NG Soure References'!M$6:M$17,1,0)</f>
        <v>#N/A</v>
      </c>
      <c r="G22" s="8" t="e">
        <f>VLOOKUP($A22,'NG Soure References'!N$6:N$17,1,0)</f>
        <v>#N/A</v>
      </c>
      <c r="H22" s="8" t="e">
        <f>VLOOKUP($A22,'NG Soure References'!O$6:O$17,1,0)</f>
        <v>#N/A</v>
      </c>
      <c r="I22" s="8" t="e">
        <f>VLOOKUP($A22,'NG Soure References'!P$6:P$17,1,0)</f>
        <v>#N/A</v>
      </c>
      <c r="K22" s="55" t="str">
        <f t="shared" si="0"/>
        <v/>
      </c>
      <c r="L22" s="55" t="str">
        <f t="shared" si="1"/>
        <v/>
      </c>
      <c r="M22" s="55" t="str">
        <f t="shared" si="2"/>
        <v/>
      </c>
      <c r="N22" s="55" t="str">
        <f t="shared" si="3"/>
        <v/>
      </c>
      <c r="O22" s="55" t="str">
        <f t="shared" si="4"/>
        <v/>
      </c>
      <c r="P22" s="55">
        <f t="shared" si="5"/>
        <v>0</v>
      </c>
      <c r="Q22" s="55" t="str">
        <f t="shared" si="6"/>
        <v>No</v>
      </c>
      <c r="R22" s="55">
        <v>16</v>
      </c>
      <c r="S22" s="12"/>
    </row>
    <row r="23" spans="1:19" x14ac:dyDescent="0.3">
      <c r="A23">
        <v>18</v>
      </c>
      <c r="B23" t="s">
        <v>215</v>
      </c>
      <c r="C23" s="59">
        <v>18</v>
      </c>
      <c r="E23" s="8" t="e">
        <f>VLOOKUP($A23,'NG Soure References'!L$6:L$17,1,0)</f>
        <v>#N/A</v>
      </c>
      <c r="F23" s="8" t="e">
        <f>VLOOKUP($A23,'NG Soure References'!M$6:M$17,1,0)</f>
        <v>#N/A</v>
      </c>
      <c r="G23" s="8" t="e">
        <f>VLOOKUP($A23,'NG Soure References'!N$6:N$17,1,0)</f>
        <v>#N/A</v>
      </c>
      <c r="H23" s="8" t="e">
        <f>VLOOKUP($A23,'NG Soure References'!O$6:O$17,1,0)</f>
        <v>#N/A</v>
      </c>
      <c r="I23" s="8" t="e">
        <f>VLOOKUP($A23,'NG Soure References'!P$6:P$17,1,0)</f>
        <v>#N/A</v>
      </c>
      <c r="K23" s="55" t="str">
        <f t="shared" si="0"/>
        <v/>
      </c>
      <c r="L23" s="55" t="str">
        <f t="shared" si="1"/>
        <v/>
      </c>
      <c r="M23" s="55" t="str">
        <f t="shared" si="2"/>
        <v/>
      </c>
      <c r="N23" s="55" t="str">
        <f t="shared" si="3"/>
        <v/>
      </c>
      <c r="O23" s="55" t="str">
        <f t="shared" si="4"/>
        <v/>
      </c>
      <c r="P23" s="55">
        <f t="shared" si="5"/>
        <v>0</v>
      </c>
      <c r="Q23" s="55" t="str">
        <f t="shared" si="6"/>
        <v>No</v>
      </c>
      <c r="R23" s="55">
        <v>17</v>
      </c>
      <c r="S23" s="11"/>
    </row>
    <row r="24" spans="1:19" x14ac:dyDescent="0.3">
      <c r="A24">
        <v>19</v>
      </c>
      <c r="B24" t="s">
        <v>216</v>
      </c>
      <c r="C24" s="59">
        <v>19</v>
      </c>
      <c r="E24" s="8" t="e">
        <f>VLOOKUP($A24,'NG Soure References'!L$6:L$17,1,0)</f>
        <v>#N/A</v>
      </c>
      <c r="F24" s="8" t="e">
        <f>VLOOKUP($A24,'NG Soure References'!M$6:M$17,1,0)</f>
        <v>#N/A</v>
      </c>
      <c r="G24" s="8" t="e">
        <f>VLOOKUP($A24,'NG Soure References'!N$6:N$17,1,0)</f>
        <v>#N/A</v>
      </c>
      <c r="H24" s="8" t="e">
        <f>VLOOKUP($A24,'NG Soure References'!O$6:O$17,1,0)</f>
        <v>#N/A</v>
      </c>
      <c r="I24" s="8" t="e">
        <f>VLOOKUP($A24,'NG Soure References'!P$6:P$17,1,0)</f>
        <v>#N/A</v>
      </c>
      <c r="K24" s="55" t="str">
        <f t="shared" si="0"/>
        <v/>
      </c>
      <c r="L24" s="55" t="str">
        <f t="shared" si="1"/>
        <v/>
      </c>
      <c r="M24" s="55" t="str">
        <f t="shared" si="2"/>
        <v/>
      </c>
      <c r="N24" s="55" t="str">
        <f t="shared" si="3"/>
        <v/>
      </c>
      <c r="O24" s="55" t="str">
        <f t="shared" si="4"/>
        <v/>
      </c>
      <c r="P24" s="55">
        <f t="shared" si="5"/>
        <v>0</v>
      </c>
      <c r="Q24" s="55" t="str">
        <f t="shared" si="6"/>
        <v>No</v>
      </c>
      <c r="R24" s="55">
        <v>18</v>
      </c>
      <c r="S24" s="11"/>
    </row>
    <row r="25" spans="1:19" x14ac:dyDescent="0.3">
      <c r="A25">
        <v>20</v>
      </c>
      <c r="B25" t="s">
        <v>217</v>
      </c>
      <c r="C25" s="59">
        <v>20</v>
      </c>
      <c r="E25" s="8" t="e">
        <f>VLOOKUP($A25,'NG Soure References'!L$6:L$17,1,0)</f>
        <v>#N/A</v>
      </c>
      <c r="F25" s="8" t="e">
        <f>VLOOKUP($A25,'NG Soure References'!M$6:M$17,1,0)</f>
        <v>#N/A</v>
      </c>
      <c r="G25" s="8" t="e">
        <f>VLOOKUP($A25,'NG Soure References'!N$6:N$17,1,0)</f>
        <v>#N/A</v>
      </c>
      <c r="H25" s="8" t="e">
        <f>VLOOKUP($A25,'NG Soure References'!O$6:O$17,1,0)</f>
        <v>#N/A</v>
      </c>
      <c r="I25" s="8" t="e">
        <f>VLOOKUP($A25,'NG Soure References'!P$6:P$17,1,0)</f>
        <v>#N/A</v>
      </c>
      <c r="K25" s="55" t="str">
        <f t="shared" si="0"/>
        <v/>
      </c>
      <c r="L25" s="55" t="str">
        <f t="shared" si="1"/>
        <v/>
      </c>
      <c r="M25" s="55" t="str">
        <f t="shared" si="2"/>
        <v/>
      </c>
      <c r="N25" s="55" t="str">
        <f t="shared" si="3"/>
        <v/>
      </c>
      <c r="O25" s="55" t="str">
        <f t="shared" si="4"/>
        <v/>
      </c>
      <c r="P25" s="55">
        <f t="shared" si="5"/>
        <v>0</v>
      </c>
      <c r="Q25" s="55" t="str">
        <f t="shared" si="6"/>
        <v>No</v>
      </c>
      <c r="R25" s="55">
        <v>19</v>
      </c>
      <c r="S25" s="11"/>
    </row>
    <row r="26" spans="1:19" x14ac:dyDescent="0.3">
      <c r="A26">
        <v>21</v>
      </c>
      <c r="B26" t="s">
        <v>218</v>
      </c>
      <c r="C26" s="59">
        <v>21</v>
      </c>
      <c r="E26" s="8" t="e">
        <f>VLOOKUP($A26,'NG Soure References'!L$6:L$17,1,0)</f>
        <v>#N/A</v>
      </c>
      <c r="F26" s="8" t="e">
        <f>VLOOKUP($A26,'NG Soure References'!M$6:M$17,1,0)</f>
        <v>#N/A</v>
      </c>
      <c r="G26" s="8" t="e">
        <f>VLOOKUP($A26,'NG Soure References'!N$6:N$17,1,0)</f>
        <v>#N/A</v>
      </c>
      <c r="H26" s="8" t="e">
        <f>VLOOKUP($A26,'NG Soure References'!O$6:O$17,1,0)</f>
        <v>#N/A</v>
      </c>
      <c r="I26" s="8" t="e">
        <f>VLOOKUP($A26,'NG Soure References'!P$6:P$17,1,0)</f>
        <v>#N/A</v>
      </c>
      <c r="K26" s="55" t="str">
        <f t="shared" si="0"/>
        <v/>
      </c>
      <c r="L26" s="55" t="str">
        <f t="shared" si="1"/>
        <v/>
      </c>
      <c r="M26" s="55" t="str">
        <f t="shared" si="2"/>
        <v/>
      </c>
      <c r="N26" s="55" t="str">
        <f t="shared" si="3"/>
        <v/>
      </c>
      <c r="O26" s="55" t="str">
        <f t="shared" si="4"/>
        <v/>
      </c>
      <c r="P26" s="55">
        <f t="shared" si="5"/>
        <v>0</v>
      </c>
      <c r="Q26" s="55" t="str">
        <f t="shared" si="6"/>
        <v>No</v>
      </c>
      <c r="R26" s="55">
        <v>20</v>
      </c>
      <c r="S26" s="11"/>
    </row>
    <row r="27" spans="1:19" x14ac:dyDescent="0.3">
      <c r="A27">
        <v>22</v>
      </c>
      <c r="B27" t="s">
        <v>219</v>
      </c>
      <c r="C27" s="59">
        <v>22</v>
      </c>
      <c r="E27" s="8" t="e">
        <f>VLOOKUP($A27,'NG Soure References'!L$6:L$17,1,0)</f>
        <v>#N/A</v>
      </c>
      <c r="F27" s="8" t="e">
        <f>VLOOKUP($A27,'NG Soure References'!M$6:M$17,1,0)</f>
        <v>#N/A</v>
      </c>
      <c r="G27" s="8" t="e">
        <f>VLOOKUP($A27,'NG Soure References'!N$6:N$17,1,0)</f>
        <v>#N/A</v>
      </c>
      <c r="H27" s="8" t="e">
        <f>VLOOKUP($A27,'NG Soure References'!O$6:O$17,1,0)</f>
        <v>#N/A</v>
      </c>
      <c r="I27" s="8" t="e">
        <f>VLOOKUP($A27,'NG Soure References'!P$6:P$17,1,0)</f>
        <v>#N/A</v>
      </c>
      <c r="K27" s="55" t="str">
        <f t="shared" si="0"/>
        <v/>
      </c>
      <c r="L27" s="55" t="str">
        <f t="shared" si="1"/>
        <v/>
      </c>
      <c r="M27" s="55" t="str">
        <f t="shared" si="2"/>
        <v/>
      </c>
      <c r="N27" s="55" t="str">
        <f t="shared" si="3"/>
        <v/>
      </c>
      <c r="O27" s="55" t="str">
        <f t="shared" si="4"/>
        <v/>
      </c>
      <c r="P27" s="55">
        <f t="shared" si="5"/>
        <v>0</v>
      </c>
      <c r="Q27" s="55" t="str">
        <f t="shared" si="6"/>
        <v>No</v>
      </c>
      <c r="R27" s="55">
        <v>21</v>
      </c>
      <c r="S27" s="11"/>
    </row>
    <row r="28" spans="1:19" x14ac:dyDescent="0.3">
      <c r="A28">
        <v>23</v>
      </c>
      <c r="B28" t="s">
        <v>220</v>
      </c>
      <c r="C28" s="59">
        <v>23</v>
      </c>
      <c r="E28" s="8" t="e">
        <f>VLOOKUP($A28,'NG Soure References'!L$6:L$17,1,0)</f>
        <v>#N/A</v>
      </c>
      <c r="F28" s="8" t="e">
        <f>VLOOKUP($A28,'NG Soure References'!M$6:M$17,1,0)</f>
        <v>#N/A</v>
      </c>
      <c r="G28" s="8" t="e">
        <f>VLOOKUP($A28,'NG Soure References'!N$6:N$17,1,0)</f>
        <v>#N/A</v>
      </c>
      <c r="H28" s="8" t="e">
        <f>VLOOKUP($A28,'NG Soure References'!O$6:O$17,1,0)</f>
        <v>#N/A</v>
      </c>
      <c r="I28" s="8" t="e">
        <f>VLOOKUP($A28,'NG Soure References'!P$6:P$17,1,0)</f>
        <v>#N/A</v>
      </c>
      <c r="K28" s="55" t="str">
        <f t="shared" si="0"/>
        <v/>
      </c>
      <c r="L28" s="55" t="str">
        <f t="shared" si="1"/>
        <v/>
      </c>
      <c r="M28" s="55" t="str">
        <f t="shared" si="2"/>
        <v/>
      </c>
      <c r="N28" s="55" t="str">
        <f t="shared" si="3"/>
        <v/>
      </c>
      <c r="O28" s="55" t="str">
        <f t="shared" si="4"/>
        <v/>
      </c>
      <c r="P28" s="55">
        <f t="shared" si="5"/>
        <v>0</v>
      </c>
      <c r="Q28" s="55" t="str">
        <f t="shared" si="6"/>
        <v>No</v>
      </c>
      <c r="R28" s="55">
        <v>22</v>
      </c>
      <c r="S28" s="11"/>
    </row>
    <row r="29" spans="1:19" x14ac:dyDescent="0.3">
      <c r="A29">
        <v>24</v>
      </c>
      <c r="B29" t="s">
        <v>221</v>
      </c>
      <c r="C29" s="59">
        <v>24</v>
      </c>
      <c r="E29" s="8" t="e">
        <f>VLOOKUP($A29,'NG Soure References'!L$6:L$17,1,0)</f>
        <v>#N/A</v>
      </c>
      <c r="F29" s="8" t="e">
        <f>VLOOKUP($A29,'NG Soure References'!M$6:M$17,1,0)</f>
        <v>#N/A</v>
      </c>
      <c r="G29" s="8" t="e">
        <f>VLOOKUP($A29,'NG Soure References'!N$6:N$17,1,0)</f>
        <v>#N/A</v>
      </c>
      <c r="H29" s="8" t="e">
        <f>VLOOKUP($A29,'NG Soure References'!O$6:O$17,1,0)</f>
        <v>#N/A</v>
      </c>
      <c r="I29" s="8" t="e">
        <f>VLOOKUP($A29,'NG Soure References'!P$6:P$17,1,0)</f>
        <v>#N/A</v>
      </c>
      <c r="K29" s="55" t="str">
        <f t="shared" si="0"/>
        <v/>
      </c>
      <c r="L29" s="55" t="str">
        <f t="shared" si="1"/>
        <v/>
      </c>
      <c r="M29" s="55" t="str">
        <f t="shared" si="2"/>
        <v/>
      </c>
      <c r="N29" s="55" t="str">
        <f t="shared" si="3"/>
        <v/>
      </c>
      <c r="O29" s="55" t="str">
        <f t="shared" si="4"/>
        <v/>
      </c>
      <c r="P29" s="55">
        <f t="shared" si="5"/>
        <v>0</v>
      </c>
      <c r="Q29" s="55" t="str">
        <f t="shared" si="6"/>
        <v>No</v>
      </c>
      <c r="R29" s="55">
        <v>23</v>
      </c>
      <c r="S29" s="11"/>
    </row>
    <row r="30" spans="1:19" x14ac:dyDescent="0.3">
      <c r="A30">
        <v>25</v>
      </c>
      <c r="B30" t="s">
        <v>222</v>
      </c>
      <c r="C30" s="59">
        <v>25</v>
      </c>
      <c r="E30" s="8" t="e">
        <f>VLOOKUP($A30,'NG Soure References'!L$6:L$17,1,0)</f>
        <v>#N/A</v>
      </c>
      <c r="F30" s="8" t="e">
        <f>VLOOKUP($A30,'NG Soure References'!M$6:M$17,1,0)</f>
        <v>#N/A</v>
      </c>
      <c r="G30" s="8" t="e">
        <f>VLOOKUP($A30,'NG Soure References'!N$6:N$17,1,0)</f>
        <v>#N/A</v>
      </c>
      <c r="H30" s="8" t="e">
        <f>VLOOKUP($A30,'NG Soure References'!O$6:O$17,1,0)</f>
        <v>#N/A</v>
      </c>
      <c r="I30" s="8" t="e">
        <f>VLOOKUP($A30,'NG Soure References'!P$6:P$17,1,0)</f>
        <v>#N/A</v>
      </c>
      <c r="K30" s="55" t="str">
        <f t="shared" si="0"/>
        <v/>
      </c>
      <c r="L30" s="55" t="str">
        <f t="shared" si="1"/>
        <v/>
      </c>
      <c r="M30" s="55" t="str">
        <f t="shared" si="2"/>
        <v/>
      </c>
      <c r="N30" s="55" t="str">
        <f t="shared" si="3"/>
        <v/>
      </c>
      <c r="O30" s="55" t="str">
        <f t="shared" si="4"/>
        <v/>
      </c>
      <c r="P30" s="55">
        <f t="shared" si="5"/>
        <v>0</v>
      </c>
      <c r="Q30" s="55" t="str">
        <f t="shared" si="6"/>
        <v>No</v>
      </c>
      <c r="R30" s="55">
        <v>24</v>
      </c>
      <c r="S30" s="11"/>
    </row>
    <row r="31" spans="1:19" x14ac:dyDescent="0.3">
      <c r="A31">
        <v>26</v>
      </c>
      <c r="B31" t="s">
        <v>223</v>
      </c>
      <c r="C31" s="59">
        <v>26</v>
      </c>
      <c r="E31" s="8" t="e">
        <f>VLOOKUP($A31,'NG Soure References'!L$6:L$17,1,0)</f>
        <v>#N/A</v>
      </c>
      <c r="F31" s="8" t="e">
        <f>VLOOKUP($A31,'NG Soure References'!M$6:M$17,1,0)</f>
        <v>#N/A</v>
      </c>
      <c r="G31" s="8">
        <f>VLOOKUP($A31,'NG Soure References'!N$6:N$17,1,0)</f>
        <v>26</v>
      </c>
      <c r="H31" s="8" t="e">
        <f>VLOOKUP($A31,'NG Soure References'!O$6:O$17,1,0)</f>
        <v>#N/A</v>
      </c>
      <c r="I31" s="8" t="e">
        <f>VLOOKUP($A31,'NG Soure References'!P$6:P$17,1,0)</f>
        <v>#N/A</v>
      </c>
      <c r="K31" s="55" t="str">
        <f t="shared" si="0"/>
        <v/>
      </c>
      <c r="L31" s="55" t="str">
        <f t="shared" si="1"/>
        <v/>
      </c>
      <c r="M31" s="55">
        <f t="shared" si="2"/>
        <v>1</v>
      </c>
      <c r="N31" s="55" t="str">
        <f t="shared" si="3"/>
        <v/>
      </c>
      <c r="O31" s="55" t="str">
        <f t="shared" si="4"/>
        <v/>
      </c>
      <c r="P31" s="55">
        <f t="shared" si="5"/>
        <v>1</v>
      </c>
      <c r="Q31" s="55" t="str">
        <f t="shared" si="6"/>
        <v>Yes</v>
      </c>
      <c r="R31" s="55">
        <v>25</v>
      </c>
      <c r="S31" s="11"/>
    </row>
    <row r="32" spans="1:19" x14ac:dyDescent="0.3">
      <c r="A32">
        <v>27</v>
      </c>
      <c r="B32" t="s">
        <v>224</v>
      </c>
      <c r="C32" s="59">
        <v>27</v>
      </c>
      <c r="E32" s="8" t="e">
        <f>VLOOKUP($A32,'NG Soure References'!L$6:L$17,1,0)</f>
        <v>#N/A</v>
      </c>
      <c r="F32" s="8">
        <f>VLOOKUP($A32,'NG Soure References'!M$6:M$17,1,0)</f>
        <v>27</v>
      </c>
      <c r="G32" s="8" t="e">
        <f>VLOOKUP($A32,'NG Soure References'!N$6:N$17,1,0)</f>
        <v>#N/A</v>
      </c>
      <c r="H32" s="8" t="e">
        <f>VLOOKUP($A32,'NG Soure References'!O$6:O$17,1,0)</f>
        <v>#N/A</v>
      </c>
      <c r="I32" s="8" t="e">
        <f>VLOOKUP($A32,'NG Soure References'!P$6:P$17,1,0)</f>
        <v>#N/A</v>
      </c>
      <c r="K32" s="55" t="str">
        <f t="shared" si="0"/>
        <v/>
      </c>
      <c r="L32" s="55">
        <f t="shared" si="1"/>
        <v>1</v>
      </c>
      <c r="M32" s="55" t="str">
        <f t="shared" si="2"/>
        <v/>
      </c>
      <c r="N32" s="55" t="str">
        <f t="shared" si="3"/>
        <v/>
      </c>
      <c r="O32" s="55" t="str">
        <f t="shared" si="4"/>
        <v/>
      </c>
      <c r="P32" s="55">
        <f t="shared" si="5"/>
        <v>1</v>
      </c>
      <c r="Q32" s="55" t="str">
        <f t="shared" si="6"/>
        <v>Yes</v>
      </c>
      <c r="R32" s="55">
        <v>26</v>
      </c>
      <c r="S32" s="11"/>
    </row>
    <row r="33" spans="1:18" x14ac:dyDescent="0.3">
      <c r="A33">
        <v>28</v>
      </c>
      <c r="B33" t="s">
        <v>225</v>
      </c>
      <c r="C33" s="59">
        <v>28</v>
      </c>
      <c r="E33" s="8" t="e">
        <f>VLOOKUP($A33,'NG Soure References'!L$6:L$17,1,0)</f>
        <v>#N/A</v>
      </c>
      <c r="F33" s="8" t="e">
        <f>VLOOKUP($A33,'NG Soure References'!M$6:M$17,1,0)</f>
        <v>#N/A</v>
      </c>
      <c r="G33" s="8" t="e">
        <f>VLOOKUP($A33,'NG Soure References'!N$6:N$17,1,0)</f>
        <v>#N/A</v>
      </c>
      <c r="H33" s="8" t="e">
        <f>VLOOKUP($A33,'NG Soure References'!O$6:O$17,1,0)</f>
        <v>#N/A</v>
      </c>
      <c r="I33" s="8" t="e">
        <f>VLOOKUP($A33,'NG Soure References'!P$6:P$17,1,0)</f>
        <v>#N/A</v>
      </c>
      <c r="K33" s="55" t="str">
        <f t="shared" si="0"/>
        <v/>
      </c>
      <c r="L33" s="55" t="str">
        <f t="shared" si="1"/>
        <v/>
      </c>
      <c r="M33" s="55" t="str">
        <f t="shared" si="2"/>
        <v/>
      </c>
      <c r="N33" s="55" t="str">
        <f t="shared" si="3"/>
        <v/>
      </c>
      <c r="O33" s="55" t="str">
        <f t="shared" si="4"/>
        <v/>
      </c>
      <c r="P33" s="55">
        <f t="shared" si="5"/>
        <v>0</v>
      </c>
      <c r="Q33" s="55" t="str">
        <f t="shared" si="6"/>
        <v>No</v>
      </c>
      <c r="R33" s="55">
        <v>27</v>
      </c>
    </row>
    <row r="34" spans="1:18" x14ac:dyDescent="0.3">
      <c r="A34">
        <v>31</v>
      </c>
      <c r="B34" t="s">
        <v>227</v>
      </c>
      <c r="C34" s="59">
        <v>31</v>
      </c>
      <c r="E34" s="8" t="e">
        <f>VLOOKUP($A34,'NG Soure References'!L$6:L$17,1,0)</f>
        <v>#N/A</v>
      </c>
      <c r="F34" s="8" t="e">
        <f>VLOOKUP($A34,'NG Soure References'!M$6:M$17,1,0)</f>
        <v>#N/A</v>
      </c>
      <c r="G34" s="8" t="e">
        <f>VLOOKUP($A34,'NG Soure References'!N$6:N$17,1,0)</f>
        <v>#N/A</v>
      </c>
      <c r="H34" s="8" t="e">
        <f>VLOOKUP($A34,'NG Soure References'!O$6:O$17,1,0)</f>
        <v>#N/A</v>
      </c>
      <c r="I34" s="8" t="e">
        <f>VLOOKUP($A34,'NG Soure References'!P$6:P$17,1,0)</f>
        <v>#N/A</v>
      </c>
      <c r="K34" s="55" t="str">
        <f t="shared" si="0"/>
        <v/>
      </c>
      <c r="L34" s="55" t="str">
        <f t="shared" si="1"/>
        <v/>
      </c>
      <c r="M34" s="55" t="str">
        <f t="shared" si="2"/>
        <v/>
      </c>
      <c r="N34" s="55" t="str">
        <f t="shared" si="3"/>
        <v/>
      </c>
      <c r="O34" s="55" t="str">
        <f t="shared" si="4"/>
        <v/>
      </c>
      <c r="P34" s="55">
        <f t="shared" si="5"/>
        <v>0</v>
      </c>
      <c r="Q34" s="55" t="str">
        <f t="shared" si="6"/>
        <v>No</v>
      </c>
      <c r="R34" s="55">
        <v>28</v>
      </c>
    </row>
    <row r="35" spans="1:18" ht="12.75" customHeight="1" x14ac:dyDescent="0.3">
      <c r="A35">
        <v>32</v>
      </c>
      <c r="B35" t="s">
        <v>228</v>
      </c>
      <c r="C35" s="59">
        <v>32</v>
      </c>
      <c r="E35" s="8" t="e">
        <f>VLOOKUP($A35,'NG Soure References'!L$6:L$17,1,0)</f>
        <v>#N/A</v>
      </c>
      <c r="F35" s="8" t="e">
        <f>VLOOKUP($A35,'NG Soure References'!M$6:M$17,1,0)</f>
        <v>#N/A</v>
      </c>
      <c r="G35" s="8" t="e">
        <f>VLOOKUP($A35,'NG Soure References'!N$6:N$17,1,0)</f>
        <v>#N/A</v>
      </c>
      <c r="H35" s="8" t="e">
        <f>VLOOKUP($A35,'NG Soure References'!O$6:O$17,1,0)</f>
        <v>#N/A</v>
      </c>
      <c r="I35" s="8" t="e">
        <f>VLOOKUP($A35,'NG Soure References'!P$6:P$17,1,0)</f>
        <v>#N/A</v>
      </c>
      <c r="K35" s="55" t="str">
        <f t="shared" si="0"/>
        <v/>
      </c>
      <c r="L35" s="55" t="str">
        <f t="shared" si="1"/>
        <v/>
      </c>
      <c r="M35" s="55" t="str">
        <f t="shared" si="2"/>
        <v/>
      </c>
      <c r="N35" s="55" t="str">
        <f t="shared" si="3"/>
        <v/>
      </c>
      <c r="O35" s="55" t="str">
        <f t="shared" si="4"/>
        <v/>
      </c>
      <c r="P35" s="55">
        <f t="shared" si="5"/>
        <v>0</v>
      </c>
      <c r="Q35" s="55" t="str">
        <f t="shared" si="6"/>
        <v>No</v>
      </c>
      <c r="R35" s="55">
        <v>29</v>
      </c>
    </row>
    <row r="36" spans="1:18" x14ac:dyDescent="0.3">
      <c r="A36">
        <v>33</v>
      </c>
      <c r="B36" t="s">
        <v>229</v>
      </c>
      <c r="C36" s="59">
        <v>33</v>
      </c>
      <c r="E36" s="8" t="e">
        <f>VLOOKUP($A36,'NG Soure References'!L$6:L$17,1,0)</f>
        <v>#N/A</v>
      </c>
      <c r="F36" s="8" t="e">
        <f>VLOOKUP($A36,'NG Soure References'!M$6:M$17,1,0)</f>
        <v>#N/A</v>
      </c>
      <c r="G36" s="8" t="e">
        <f>VLOOKUP($A36,'NG Soure References'!N$6:N$17,1,0)</f>
        <v>#N/A</v>
      </c>
      <c r="H36" s="8" t="e">
        <f>VLOOKUP($A36,'NG Soure References'!O$6:O$17,1,0)</f>
        <v>#N/A</v>
      </c>
      <c r="I36" s="8" t="e">
        <f>VLOOKUP($A36,'NG Soure References'!P$6:P$17,1,0)</f>
        <v>#N/A</v>
      </c>
      <c r="K36" s="55" t="str">
        <f t="shared" si="0"/>
        <v/>
      </c>
      <c r="L36" s="55" t="str">
        <f t="shared" si="1"/>
        <v/>
      </c>
      <c r="M36" s="55" t="str">
        <f t="shared" si="2"/>
        <v/>
      </c>
      <c r="N36" s="55" t="str">
        <f t="shared" si="3"/>
        <v/>
      </c>
      <c r="O36" s="55" t="str">
        <f t="shared" si="4"/>
        <v/>
      </c>
      <c r="P36" s="55">
        <f t="shared" si="5"/>
        <v>0</v>
      </c>
      <c r="Q36" s="55" t="str">
        <f t="shared" si="6"/>
        <v>No</v>
      </c>
      <c r="R36" s="55">
        <v>30</v>
      </c>
    </row>
    <row r="37" spans="1:18" x14ac:dyDescent="0.3">
      <c r="A37">
        <v>34</v>
      </c>
      <c r="B37" t="s">
        <v>230</v>
      </c>
      <c r="C37" s="59">
        <v>34</v>
      </c>
      <c r="E37" s="8" t="e">
        <f>VLOOKUP($A37,'NG Soure References'!L$6:L$17,1,0)</f>
        <v>#N/A</v>
      </c>
      <c r="F37" s="8" t="e">
        <f>VLOOKUP($A37,'NG Soure References'!M$6:M$17,1,0)</f>
        <v>#N/A</v>
      </c>
      <c r="G37" s="8" t="e">
        <f>VLOOKUP($A37,'NG Soure References'!N$6:N$17,1,0)</f>
        <v>#N/A</v>
      </c>
      <c r="H37" s="8" t="e">
        <f>VLOOKUP($A37,'NG Soure References'!O$6:O$17,1,0)</f>
        <v>#N/A</v>
      </c>
      <c r="I37" s="8" t="e">
        <f>VLOOKUP($A37,'NG Soure References'!P$6:P$17,1,0)</f>
        <v>#N/A</v>
      </c>
      <c r="K37" s="55" t="str">
        <f t="shared" si="0"/>
        <v/>
      </c>
      <c r="L37" s="55" t="str">
        <f t="shared" si="1"/>
        <v/>
      </c>
      <c r="M37" s="55" t="str">
        <f t="shared" si="2"/>
        <v/>
      </c>
      <c r="N37" s="55" t="str">
        <f t="shared" si="3"/>
        <v/>
      </c>
      <c r="O37" s="55" t="str">
        <f t="shared" si="4"/>
        <v/>
      </c>
      <c r="P37" s="55">
        <f t="shared" si="5"/>
        <v>0</v>
      </c>
      <c r="Q37" s="55" t="str">
        <f t="shared" si="6"/>
        <v>No</v>
      </c>
      <c r="R37" s="55">
        <v>31</v>
      </c>
    </row>
    <row r="38" spans="1:18" x14ac:dyDescent="0.3">
      <c r="A38">
        <v>35</v>
      </c>
      <c r="B38" t="s">
        <v>231</v>
      </c>
      <c r="C38" s="59">
        <v>35</v>
      </c>
      <c r="E38" s="8" t="e">
        <f>VLOOKUP($A38,'NG Soure References'!L$6:L$17,1,0)</f>
        <v>#N/A</v>
      </c>
      <c r="F38" s="8" t="e">
        <f>VLOOKUP($A38,'NG Soure References'!M$6:M$17,1,0)</f>
        <v>#N/A</v>
      </c>
      <c r="G38" s="8" t="e">
        <f>VLOOKUP($A38,'NG Soure References'!N$6:N$17,1,0)</f>
        <v>#N/A</v>
      </c>
      <c r="H38" s="8" t="e">
        <f>VLOOKUP($A38,'NG Soure References'!O$6:O$17,1,0)</f>
        <v>#N/A</v>
      </c>
      <c r="I38" s="8" t="e">
        <f>VLOOKUP($A38,'NG Soure References'!P$6:P$17,1,0)</f>
        <v>#N/A</v>
      </c>
      <c r="K38" s="55" t="str">
        <f t="shared" si="0"/>
        <v/>
      </c>
      <c r="L38" s="55" t="str">
        <f t="shared" si="1"/>
        <v/>
      </c>
      <c r="M38" s="55" t="str">
        <f t="shared" si="2"/>
        <v/>
      </c>
      <c r="N38" s="55" t="str">
        <f t="shared" si="3"/>
        <v/>
      </c>
      <c r="O38" s="55" t="str">
        <f t="shared" si="4"/>
        <v/>
      </c>
      <c r="P38" s="55">
        <f t="shared" si="5"/>
        <v>0</v>
      </c>
      <c r="Q38" s="55" t="str">
        <f t="shared" si="6"/>
        <v>No</v>
      </c>
      <c r="R38" s="55">
        <v>32</v>
      </c>
    </row>
    <row r="39" spans="1:18" x14ac:dyDescent="0.3">
      <c r="A39">
        <v>36</v>
      </c>
      <c r="B39" t="s">
        <v>232</v>
      </c>
      <c r="C39" s="59">
        <v>36</v>
      </c>
      <c r="E39" s="8" t="e">
        <f>VLOOKUP($A39,'NG Soure References'!L$6:L$17,1,0)</f>
        <v>#N/A</v>
      </c>
      <c r="F39" s="8" t="e">
        <f>VLOOKUP($A39,'NG Soure References'!M$6:M$17,1,0)</f>
        <v>#N/A</v>
      </c>
      <c r="G39" s="8" t="e">
        <f>VLOOKUP($A39,'NG Soure References'!N$6:N$17,1,0)</f>
        <v>#N/A</v>
      </c>
      <c r="H39" s="8" t="e">
        <f>VLOOKUP($A39,'NG Soure References'!O$6:O$17,1,0)</f>
        <v>#N/A</v>
      </c>
      <c r="I39" s="8" t="e">
        <f>VLOOKUP($A39,'NG Soure References'!P$6:P$17,1,0)</f>
        <v>#N/A</v>
      </c>
      <c r="K39" s="55" t="str">
        <f t="shared" si="0"/>
        <v/>
      </c>
      <c r="L39" s="55" t="str">
        <f t="shared" si="1"/>
        <v/>
      </c>
      <c r="M39" s="55" t="str">
        <f t="shared" si="2"/>
        <v/>
      </c>
      <c r="N39" s="55" t="str">
        <f t="shared" si="3"/>
        <v/>
      </c>
      <c r="O39" s="55" t="str">
        <f t="shared" si="4"/>
        <v/>
      </c>
      <c r="P39" s="55">
        <f t="shared" si="5"/>
        <v>0</v>
      </c>
      <c r="Q39" s="55" t="str">
        <f t="shared" si="6"/>
        <v>No</v>
      </c>
      <c r="R39" s="55">
        <v>33</v>
      </c>
    </row>
    <row r="40" spans="1:18" x14ac:dyDescent="0.3">
      <c r="A40">
        <v>37</v>
      </c>
      <c r="B40" t="s">
        <v>233</v>
      </c>
      <c r="C40" s="59">
        <v>37</v>
      </c>
      <c r="E40" s="8" t="e">
        <f>VLOOKUP($A40,'NG Soure References'!L$6:L$17,1,0)</f>
        <v>#N/A</v>
      </c>
      <c r="F40" s="8" t="e">
        <f>VLOOKUP($A40,'NG Soure References'!M$6:M$17,1,0)</f>
        <v>#N/A</v>
      </c>
      <c r="G40" s="8" t="e">
        <f>VLOOKUP($A40,'NG Soure References'!N$6:N$17,1,0)</f>
        <v>#N/A</v>
      </c>
      <c r="H40" s="8" t="e">
        <f>VLOOKUP($A40,'NG Soure References'!O$6:O$17,1,0)</f>
        <v>#N/A</v>
      </c>
      <c r="I40" s="8" t="e">
        <f>VLOOKUP($A40,'NG Soure References'!P$6:P$17,1,0)</f>
        <v>#N/A</v>
      </c>
      <c r="K40" s="55" t="str">
        <f t="shared" si="0"/>
        <v/>
      </c>
      <c r="L40" s="55" t="str">
        <f t="shared" si="1"/>
        <v/>
      </c>
      <c r="M40" s="55" t="str">
        <f t="shared" si="2"/>
        <v/>
      </c>
      <c r="N40" s="55" t="str">
        <f t="shared" si="3"/>
        <v/>
      </c>
      <c r="O40" s="55" t="str">
        <f t="shared" si="4"/>
        <v/>
      </c>
      <c r="P40" s="55">
        <f t="shared" si="5"/>
        <v>0</v>
      </c>
      <c r="Q40" s="55" t="str">
        <f t="shared" si="6"/>
        <v>No</v>
      </c>
      <c r="R40" s="55">
        <v>34</v>
      </c>
    </row>
    <row r="41" spans="1:18" x14ac:dyDescent="0.3">
      <c r="A41">
        <v>38</v>
      </c>
      <c r="B41" t="s">
        <v>234</v>
      </c>
      <c r="C41" s="59">
        <v>38</v>
      </c>
      <c r="E41" s="8" t="e">
        <f>VLOOKUP($A41,'NG Soure References'!L$6:L$17,1,0)</f>
        <v>#N/A</v>
      </c>
      <c r="F41" s="8" t="e">
        <f>VLOOKUP($A41,'NG Soure References'!M$6:M$17,1,0)</f>
        <v>#N/A</v>
      </c>
      <c r="G41" s="8" t="e">
        <f>VLOOKUP($A41,'NG Soure References'!N$6:N$17,1,0)</f>
        <v>#N/A</v>
      </c>
      <c r="H41" s="8" t="e">
        <f>VLOOKUP($A41,'NG Soure References'!O$6:O$17,1,0)</f>
        <v>#N/A</v>
      </c>
      <c r="I41" s="8" t="e">
        <f>VLOOKUP($A41,'NG Soure References'!P$6:P$17,1,0)</f>
        <v>#N/A</v>
      </c>
      <c r="K41" s="55" t="str">
        <f t="shared" si="0"/>
        <v/>
      </c>
      <c r="L41" s="55" t="str">
        <f t="shared" si="1"/>
        <v/>
      </c>
      <c r="M41" s="55" t="str">
        <f t="shared" si="2"/>
        <v/>
      </c>
      <c r="N41" s="55" t="str">
        <f t="shared" si="3"/>
        <v/>
      </c>
      <c r="O41" s="55" t="str">
        <f t="shared" si="4"/>
        <v/>
      </c>
      <c r="P41" s="55">
        <f t="shared" si="5"/>
        <v>0</v>
      </c>
      <c r="Q41" s="55" t="str">
        <f t="shared" si="6"/>
        <v>No</v>
      </c>
      <c r="R41" s="55">
        <v>35</v>
      </c>
    </row>
    <row r="42" spans="1:18" x14ac:dyDescent="0.3">
      <c r="A42">
        <v>39</v>
      </c>
      <c r="B42" t="s">
        <v>235</v>
      </c>
      <c r="C42" s="59">
        <v>39</v>
      </c>
      <c r="E42" s="8" t="e">
        <f>VLOOKUP($A42,'NG Soure References'!L$6:L$17,1,0)</f>
        <v>#N/A</v>
      </c>
      <c r="F42" s="8" t="e">
        <f>VLOOKUP($A42,'NG Soure References'!M$6:M$17,1,0)</f>
        <v>#N/A</v>
      </c>
      <c r="G42" s="8">
        <f>VLOOKUP($A42,'NG Soure References'!N$6:N$17,1,0)</f>
        <v>39</v>
      </c>
      <c r="H42" s="8" t="e">
        <f>VLOOKUP($A42,'NG Soure References'!O$6:O$17,1,0)</f>
        <v>#N/A</v>
      </c>
      <c r="I42" s="8" t="e">
        <f>VLOOKUP($A42,'NG Soure References'!P$6:P$17,1,0)</f>
        <v>#N/A</v>
      </c>
      <c r="K42" s="55" t="str">
        <f t="shared" si="0"/>
        <v/>
      </c>
      <c r="L42" s="55" t="str">
        <f t="shared" si="1"/>
        <v/>
      </c>
      <c r="M42" s="55">
        <f t="shared" si="2"/>
        <v>1</v>
      </c>
      <c r="N42" s="55" t="str">
        <f t="shared" si="3"/>
        <v/>
      </c>
      <c r="O42" s="55" t="str">
        <f t="shared" si="4"/>
        <v/>
      </c>
      <c r="P42" s="55">
        <f t="shared" si="5"/>
        <v>1</v>
      </c>
      <c r="Q42" s="55" t="str">
        <f t="shared" si="6"/>
        <v>Yes</v>
      </c>
      <c r="R42" s="55">
        <v>36</v>
      </c>
    </row>
    <row r="43" spans="1:18" x14ac:dyDescent="0.3">
      <c r="A43">
        <v>40</v>
      </c>
      <c r="B43" t="s">
        <v>236</v>
      </c>
      <c r="C43" s="59">
        <v>40</v>
      </c>
      <c r="E43" s="8" t="e">
        <f>VLOOKUP($A43,'NG Soure References'!L$6:L$17,1,0)</f>
        <v>#N/A</v>
      </c>
      <c r="F43" s="8" t="e">
        <f>VLOOKUP($A43,'NG Soure References'!M$6:M$17,1,0)</f>
        <v>#N/A</v>
      </c>
      <c r="G43" s="8" t="e">
        <f>VLOOKUP($A43,'NG Soure References'!N$6:N$17,1,0)</f>
        <v>#N/A</v>
      </c>
      <c r="H43" s="8" t="e">
        <f>VLOOKUP($A43,'NG Soure References'!O$6:O$17,1,0)</f>
        <v>#N/A</v>
      </c>
      <c r="I43" s="8" t="e">
        <f>VLOOKUP($A43,'NG Soure References'!P$6:P$17,1,0)</f>
        <v>#N/A</v>
      </c>
      <c r="K43" s="55" t="str">
        <f t="shared" si="0"/>
        <v/>
      </c>
      <c r="L43" s="55" t="str">
        <f t="shared" si="1"/>
        <v/>
      </c>
      <c r="M43" s="55" t="str">
        <f t="shared" si="2"/>
        <v/>
      </c>
      <c r="N43" s="55" t="str">
        <f t="shared" si="3"/>
        <v/>
      </c>
      <c r="O43" s="55" t="str">
        <f t="shared" si="4"/>
        <v/>
      </c>
      <c r="P43" s="55">
        <f t="shared" si="5"/>
        <v>0</v>
      </c>
      <c r="Q43" s="55" t="str">
        <f t="shared" si="6"/>
        <v>No</v>
      </c>
      <c r="R43" s="55">
        <v>37</v>
      </c>
    </row>
    <row r="44" spans="1:18" x14ac:dyDescent="0.3">
      <c r="A44">
        <v>41</v>
      </c>
      <c r="B44" t="s">
        <v>237</v>
      </c>
      <c r="C44" s="59">
        <v>41</v>
      </c>
      <c r="E44" s="8" t="e">
        <f>VLOOKUP($A44,'NG Soure References'!L$6:L$17,1,0)</f>
        <v>#N/A</v>
      </c>
      <c r="F44" s="8" t="e">
        <f>VLOOKUP($A44,'NG Soure References'!M$6:M$17,1,0)</f>
        <v>#N/A</v>
      </c>
      <c r="G44" s="8" t="e">
        <f>VLOOKUP($A44,'NG Soure References'!N$6:N$17,1,0)</f>
        <v>#N/A</v>
      </c>
      <c r="H44" s="8" t="e">
        <f>VLOOKUP($A44,'NG Soure References'!O$6:O$17,1,0)</f>
        <v>#N/A</v>
      </c>
      <c r="I44" s="8" t="e">
        <f>VLOOKUP($A44,'NG Soure References'!P$6:P$17,1,0)</f>
        <v>#N/A</v>
      </c>
      <c r="K44" s="55" t="str">
        <f t="shared" si="0"/>
        <v/>
      </c>
      <c r="L44" s="55" t="str">
        <f t="shared" si="1"/>
        <v/>
      </c>
      <c r="M44" s="55" t="str">
        <f t="shared" si="2"/>
        <v/>
      </c>
      <c r="N44" s="55" t="str">
        <f t="shared" si="3"/>
        <v/>
      </c>
      <c r="O44" s="55" t="str">
        <f t="shared" si="4"/>
        <v/>
      </c>
      <c r="P44" s="55">
        <f t="shared" si="5"/>
        <v>0</v>
      </c>
      <c r="Q44" s="55" t="str">
        <f t="shared" si="6"/>
        <v>No</v>
      </c>
      <c r="R44" s="55">
        <v>38</v>
      </c>
    </row>
    <row r="45" spans="1:18" x14ac:dyDescent="0.3">
      <c r="A45">
        <v>42</v>
      </c>
      <c r="B45" t="s">
        <v>238</v>
      </c>
      <c r="C45" s="59">
        <v>42</v>
      </c>
      <c r="E45" s="8" t="e">
        <f>VLOOKUP($A45,'NG Soure References'!L$6:L$17,1,0)</f>
        <v>#N/A</v>
      </c>
      <c r="F45" s="8" t="e">
        <f>VLOOKUP($A45,'NG Soure References'!M$6:M$17,1,0)</f>
        <v>#N/A</v>
      </c>
      <c r="G45" s="8" t="e">
        <f>VLOOKUP($A45,'NG Soure References'!N$6:N$17,1,0)</f>
        <v>#N/A</v>
      </c>
      <c r="H45" s="8" t="e">
        <f>VLOOKUP($A45,'NG Soure References'!O$6:O$17,1,0)</f>
        <v>#N/A</v>
      </c>
      <c r="I45" s="8" t="e">
        <f>VLOOKUP($A45,'NG Soure References'!P$6:P$17,1,0)</f>
        <v>#N/A</v>
      </c>
      <c r="K45" s="55" t="str">
        <f t="shared" si="0"/>
        <v/>
      </c>
      <c r="L45" s="55" t="str">
        <f t="shared" si="1"/>
        <v/>
      </c>
      <c r="M45" s="55" t="str">
        <f t="shared" si="2"/>
        <v/>
      </c>
      <c r="N45" s="55" t="str">
        <f t="shared" si="3"/>
        <v/>
      </c>
      <c r="O45" s="55" t="str">
        <f t="shared" si="4"/>
        <v/>
      </c>
      <c r="P45" s="55">
        <f t="shared" si="5"/>
        <v>0</v>
      </c>
      <c r="Q45" s="55" t="str">
        <f t="shared" si="6"/>
        <v>No</v>
      </c>
      <c r="R45" s="55">
        <v>39</v>
      </c>
    </row>
    <row r="46" spans="1:18" x14ac:dyDescent="0.3">
      <c r="A46">
        <v>43</v>
      </c>
      <c r="B46" t="s">
        <v>239</v>
      </c>
      <c r="C46" s="59">
        <v>43</v>
      </c>
      <c r="E46" s="8" t="e">
        <f>VLOOKUP($A46,'NG Soure References'!L$6:L$17,1,0)</f>
        <v>#N/A</v>
      </c>
      <c r="F46" s="8" t="e">
        <f>VLOOKUP($A46,'NG Soure References'!M$6:M$17,1,0)</f>
        <v>#N/A</v>
      </c>
      <c r="G46" s="8" t="e">
        <f>VLOOKUP($A46,'NG Soure References'!N$6:N$17,1,0)</f>
        <v>#N/A</v>
      </c>
      <c r="H46" s="8" t="e">
        <f>VLOOKUP($A46,'NG Soure References'!O$6:O$17,1,0)</f>
        <v>#N/A</v>
      </c>
      <c r="I46" s="8" t="e">
        <f>VLOOKUP($A46,'NG Soure References'!P$6:P$17,1,0)</f>
        <v>#N/A</v>
      </c>
      <c r="K46" s="55" t="str">
        <f t="shared" si="0"/>
        <v/>
      </c>
      <c r="L46" s="55" t="str">
        <f t="shared" si="1"/>
        <v/>
      </c>
      <c r="M46" s="55" t="str">
        <f t="shared" si="2"/>
        <v/>
      </c>
      <c r="N46" s="55" t="str">
        <f t="shared" si="3"/>
        <v/>
      </c>
      <c r="O46" s="55" t="str">
        <f t="shared" si="4"/>
        <v/>
      </c>
      <c r="P46" s="55">
        <f t="shared" si="5"/>
        <v>0</v>
      </c>
      <c r="Q46" s="55" t="str">
        <f t="shared" si="6"/>
        <v>No</v>
      </c>
      <c r="R46" s="55">
        <v>40</v>
      </c>
    </row>
    <row r="47" spans="1:18" x14ac:dyDescent="0.3">
      <c r="A47">
        <v>44</v>
      </c>
      <c r="B47" t="s">
        <v>240</v>
      </c>
      <c r="C47" s="59">
        <v>44</v>
      </c>
      <c r="E47" s="8" t="e">
        <f>VLOOKUP($A47,'NG Soure References'!L$6:L$17,1,0)</f>
        <v>#N/A</v>
      </c>
      <c r="F47" s="8" t="e">
        <f>VLOOKUP($A47,'NG Soure References'!M$6:M$17,1,0)</f>
        <v>#N/A</v>
      </c>
      <c r="G47" s="8" t="e">
        <f>VLOOKUP($A47,'NG Soure References'!N$6:N$17,1,0)</f>
        <v>#N/A</v>
      </c>
      <c r="H47" s="8" t="e">
        <f>VLOOKUP($A47,'NG Soure References'!O$6:O$17,1,0)</f>
        <v>#N/A</v>
      </c>
      <c r="I47" s="8" t="e">
        <f>VLOOKUP($A47,'NG Soure References'!P$6:P$17,1,0)</f>
        <v>#N/A</v>
      </c>
      <c r="K47" s="55" t="str">
        <f t="shared" si="0"/>
        <v/>
      </c>
      <c r="L47" s="55" t="str">
        <f t="shared" si="1"/>
        <v/>
      </c>
      <c r="M47" s="55" t="str">
        <f t="shared" si="2"/>
        <v/>
      </c>
      <c r="N47" s="55" t="str">
        <f t="shared" si="3"/>
        <v/>
      </c>
      <c r="O47" s="55" t="str">
        <f t="shared" si="4"/>
        <v/>
      </c>
      <c r="P47" s="55">
        <f t="shared" si="5"/>
        <v>0</v>
      </c>
      <c r="Q47" s="55" t="str">
        <f t="shared" si="6"/>
        <v>No</v>
      </c>
      <c r="R47" s="55">
        <v>41</v>
      </c>
    </row>
    <row r="48" spans="1:18" x14ac:dyDescent="0.3">
      <c r="A48">
        <v>45</v>
      </c>
      <c r="B48" t="s">
        <v>241</v>
      </c>
      <c r="C48" s="59">
        <v>45</v>
      </c>
      <c r="E48" s="8" t="e">
        <f>VLOOKUP($A48,'NG Soure References'!L$6:L$17,1,0)</f>
        <v>#N/A</v>
      </c>
      <c r="F48" s="8" t="e">
        <f>VLOOKUP($A48,'NG Soure References'!M$6:M$17,1,0)</f>
        <v>#N/A</v>
      </c>
      <c r="G48" s="8" t="e">
        <f>VLOOKUP($A48,'NG Soure References'!N$6:N$17,1,0)</f>
        <v>#N/A</v>
      </c>
      <c r="H48" s="8" t="e">
        <f>VLOOKUP($A48,'NG Soure References'!O$6:O$17,1,0)</f>
        <v>#N/A</v>
      </c>
      <c r="I48" s="8" t="e">
        <f>VLOOKUP($A48,'NG Soure References'!P$6:P$17,1,0)</f>
        <v>#N/A</v>
      </c>
      <c r="K48" s="55" t="str">
        <f t="shared" si="0"/>
        <v/>
      </c>
      <c r="L48" s="55" t="str">
        <f t="shared" si="1"/>
        <v/>
      </c>
      <c r="M48" s="55" t="str">
        <f t="shared" si="2"/>
        <v/>
      </c>
      <c r="N48" s="55" t="str">
        <f t="shared" si="3"/>
        <v/>
      </c>
      <c r="O48" s="55" t="str">
        <f t="shared" si="4"/>
        <v/>
      </c>
      <c r="P48" s="55">
        <f t="shared" si="5"/>
        <v>0</v>
      </c>
      <c r="Q48" s="55" t="str">
        <f t="shared" si="6"/>
        <v>No</v>
      </c>
      <c r="R48" s="55">
        <v>42</v>
      </c>
    </row>
    <row r="49" spans="1:19" x14ac:dyDescent="0.3">
      <c r="A49">
        <v>46</v>
      </c>
      <c r="B49" t="s">
        <v>242</v>
      </c>
      <c r="C49" s="59">
        <v>46</v>
      </c>
      <c r="E49" s="8" t="e">
        <f>VLOOKUP($A49,'NG Soure References'!L$6:L$17,1,0)</f>
        <v>#N/A</v>
      </c>
      <c r="F49" s="8" t="e">
        <f>VLOOKUP($A49,'NG Soure References'!M$6:M$17,1,0)</f>
        <v>#N/A</v>
      </c>
      <c r="G49" s="8" t="e">
        <f>VLOOKUP($A49,'NG Soure References'!N$6:N$17,1,0)</f>
        <v>#N/A</v>
      </c>
      <c r="H49" s="8" t="e">
        <f>VLOOKUP($A49,'NG Soure References'!O$6:O$17,1,0)</f>
        <v>#N/A</v>
      </c>
      <c r="I49" s="8" t="e">
        <f>VLOOKUP($A49,'NG Soure References'!P$6:P$17,1,0)</f>
        <v>#N/A</v>
      </c>
      <c r="J49" s="53"/>
      <c r="K49" s="55" t="str">
        <f t="shared" si="0"/>
        <v/>
      </c>
      <c r="L49" s="55" t="str">
        <f t="shared" si="1"/>
        <v/>
      </c>
      <c r="M49" s="55" t="str">
        <f t="shared" si="2"/>
        <v/>
      </c>
      <c r="N49" s="55" t="str">
        <f t="shared" si="3"/>
        <v/>
      </c>
      <c r="O49" s="55" t="str">
        <f t="shared" si="4"/>
        <v/>
      </c>
      <c r="P49" s="55">
        <f t="shared" si="5"/>
        <v>0</v>
      </c>
      <c r="Q49" s="55" t="str">
        <f t="shared" si="6"/>
        <v>No</v>
      </c>
      <c r="R49" s="55">
        <v>43</v>
      </c>
    </row>
    <row r="50" spans="1:19" x14ac:dyDescent="0.3">
      <c r="A50">
        <v>47</v>
      </c>
      <c r="B50" t="s">
        <v>243</v>
      </c>
      <c r="C50" s="59">
        <v>47</v>
      </c>
      <c r="E50" s="8" t="e">
        <f>VLOOKUP($A50,'NG Soure References'!L$6:L$17,1,0)</f>
        <v>#N/A</v>
      </c>
      <c r="F50" s="8" t="e">
        <f>VLOOKUP($A50,'NG Soure References'!M$6:M$17,1,0)</f>
        <v>#N/A</v>
      </c>
      <c r="G50" s="8" t="e">
        <f>VLOOKUP($A50,'NG Soure References'!N$6:N$17,1,0)</f>
        <v>#N/A</v>
      </c>
      <c r="H50" s="8" t="e">
        <f>VLOOKUP($A50,'NG Soure References'!O$6:O$17,1,0)</f>
        <v>#N/A</v>
      </c>
      <c r="I50" s="8" t="e">
        <f>VLOOKUP($A50,'NG Soure References'!P$6:P$17,1,0)</f>
        <v>#N/A</v>
      </c>
      <c r="K50" s="55" t="str">
        <f t="shared" si="0"/>
        <v/>
      </c>
      <c r="L50" s="55" t="str">
        <f t="shared" si="1"/>
        <v/>
      </c>
      <c r="M50" s="55" t="str">
        <f t="shared" si="2"/>
        <v/>
      </c>
      <c r="N50" s="55" t="str">
        <f t="shared" si="3"/>
        <v/>
      </c>
      <c r="O50" s="55" t="str">
        <f t="shared" si="4"/>
        <v/>
      </c>
      <c r="P50" s="55">
        <f t="shared" si="5"/>
        <v>0</v>
      </c>
      <c r="Q50" s="55" t="str">
        <f t="shared" si="6"/>
        <v>No</v>
      </c>
      <c r="R50" s="55">
        <v>44</v>
      </c>
    </row>
    <row r="51" spans="1:19" x14ac:dyDescent="0.3">
      <c r="A51">
        <v>48</v>
      </c>
      <c r="B51" t="s">
        <v>244</v>
      </c>
      <c r="C51" s="59">
        <v>48</v>
      </c>
      <c r="E51" s="8" t="e">
        <f>VLOOKUP($A51,'NG Soure References'!L$6:L$17,1,0)</f>
        <v>#N/A</v>
      </c>
      <c r="F51" s="8" t="e">
        <f>VLOOKUP($A51,'NG Soure References'!M$6:M$17,1,0)</f>
        <v>#N/A</v>
      </c>
      <c r="G51" s="8" t="e">
        <f>VLOOKUP($A51,'NG Soure References'!N$6:N$17,1,0)</f>
        <v>#N/A</v>
      </c>
      <c r="H51" s="8" t="e">
        <f>VLOOKUP($A51,'NG Soure References'!O$6:O$17,1,0)</f>
        <v>#N/A</v>
      </c>
      <c r="I51" s="8" t="e">
        <f>VLOOKUP($A51,'NG Soure References'!P$6:P$17,1,0)</f>
        <v>#N/A</v>
      </c>
      <c r="K51" s="55" t="str">
        <f t="shared" si="0"/>
        <v/>
      </c>
      <c r="L51" s="55" t="str">
        <f t="shared" si="1"/>
        <v/>
      </c>
      <c r="M51" s="55" t="str">
        <f t="shared" si="2"/>
        <v/>
      </c>
      <c r="N51" s="55" t="str">
        <f t="shared" si="3"/>
        <v/>
      </c>
      <c r="O51" s="55" t="str">
        <f t="shared" si="4"/>
        <v/>
      </c>
      <c r="P51" s="55">
        <f t="shared" si="5"/>
        <v>0</v>
      </c>
      <c r="Q51" s="55" t="str">
        <f t="shared" si="6"/>
        <v>No</v>
      </c>
      <c r="R51" s="55">
        <v>45</v>
      </c>
    </row>
    <row r="52" spans="1:19" x14ac:dyDescent="0.3">
      <c r="A52">
        <v>49</v>
      </c>
      <c r="B52" t="s">
        <v>245</v>
      </c>
      <c r="C52" s="59">
        <v>49</v>
      </c>
      <c r="E52" s="8" t="e">
        <f>VLOOKUP($A52,'NG Soure References'!L$6:L$17,1,0)</f>
        <v>#N/A</v>
      </c>
      <c r="F52" s="8" t="e">
        <f>VLOOKUP($A52,'NG Soure References'!M$6:M$17,1,0)</f>
        <v>#N/A</v>
      </c>
      <c r="G52" s="8" t="e">
        <f>VLOOKUP($A52,'NG Soure References'!N$6:N$17,1,0)</f>
        <v>#N/A</v>
      </c>
      <c r="H52" s="8" t="e">
        <f>VLOOKUP($A52,'NG Soure References'!O$6:O$17,1,0)</f>
        <v>#N/A</v>
      </c>
      <c r="I52" s="8" t="e">
        <f>VLOOKUP($A52,'NG Soure References'!P$6:P$17,1,0)</f>
        <v>#N/A</v>
      </c>
      <c r="K52" s="55" t="str">
        <f t="shared" si="0"/>
        <v/>
      </c>
      <c r="L52" s="55" t="str">
        <f t="shared" si="1"/>
        <v/>
      </c>
      <c r="M52" s="55" t="str">
        <f t="shared" si="2"/>
        <v/>
      </c>
      <c r="N52" s="55" t="str">
        <f t="shared" si="3"/>
        <v/>
      </c>
      <c r="O52" s="55" t="str">
        <f t="shared" si="4"/>
        <v/>
      </c>
      <c r="P52" s="55">
        <f t="shared" si="5"/>
        <v>0</v>
      </c>
      <c r="Q52" s="55" t="str">
        <f t="shared" si="6"/>
        <v>No</v>
      </c>
      <c r="R52" s="55">
        <v>46</v>
      </c>
    </row>
    <row r="53" spans="1:19" x14ac:dyDescent="0.3">
      <c r="A53">
        <v>50</v>
      </c>
      <c r="B53" t="s">
        <v>246</v>
      </c>
      <c r="C53" s="59">
        <v>50</v>
      </c>
      <c r="E53" s="8" t="e">
        <f>VLOOKUP($A53,'NG Soure References'!L$6:L$17,1,0)</f>
        <v>#N/A</v>
      </c>
      <c r="F53" s="8" t="e">
        <f>VLOOKUP($A53,'NG Soure References'!M$6:M$17,1,0)</f>
        <v>#N/A</v>
      </c>
      <c r="G53" s="8" t="e">
        <f>VLOOKUP($A53,'NG Soure References'!N$6:N$17,1,0)</f>
        <v>#N/A</v>
      </c>
      <c r="H53" s="8" t="e">
        <f>VLOOKUP($A53,'NG Soure References'!O$6:O$17,1,0)</f>
        <v>#N/A</v>
      </c>
      <c r="I53" s="8" t="e">
        <f>VLOOKUP($A53,'NG Soure References'!P$6:P$17,1,0)</f>
        <v>#N/A</v>
      </c>
      <c r="K53" s="55" t="str">
        <f t="shared" si="0"/>
        <v/>
      </c>
      <c r="L53" s="55" t="str">
        <f t="shared" si="1"/>
        <v/>
      </c>
      <c r="M53" s="55" t="str">
        <f t="shared" si="2"/>
        <v/>
      </c>
      <c r="N53" s="55" t="str">
        <f t="shared" si="3"/>
        <v/>
      </c>
      <c r="O53" s="55" t="str">
        <f t="shared" si="4"/>
        <v/>
      </c>
      <c r="P53" s="55">
        <f t="shared" si="5"/>
        <v>0</v>
      </c>
      <c r="Q53" s="55" t="str">
        <f t="shared" si="6"/>
        <v>No</v>
      </c>
      <c r="R53" s="55">
        <v>47</v>
      </c>
    </row>
    <row r="54" spans="1:19" x14ac:dyDescent="0.3">
      <c r="A54">
        <v>51</v>
      </c>
      <c r="B54" t="s">
        <v>247</v>
      </c>
      <c r="C54" s="59">
        <v>51</v>
      </c>
      <c r="E54" s="8" t="e">
        <f>VLOOKUP($A54,'NG Soure References'!L$6:L$17,1,0)</f>
        <v>#N/A</v>
      </c>
      <c r="F54" s="8" t="e">
        <f>VLOOKUP($A54,'NG Soure References'!M$6:M$17,1,0)</f>
        <v>#N/A</v>
      </c>
      <c r="G54" s="8" t="e">
        <f>VLOOKUP($A54,'NG Soure References'!N$6:N$17,1,0)</f>
        <v>#N/A</v>
      </c>
      <c r="H54" s="8" t="e">
        <f>VLOOKUP($A54,'NG Soure References'!O$6:O$17,1,0)</f>
        <v>#N/A</v>
      </c>
      <c r="I54" s="8" t="e">
        <f>VLOOKUP($A54,'NG Soure References'!P$6:P$17,1,0)</f>
        <v>#N/A</v>
      </c>
      <c r="K54" s="55" t="str">
        <f t="shared" si="0"/>
        <v/>
      </c>
      <c r="L54" s="55" t="str">
        <f t="shared" si="1"/>
        <v/>
      </c>
      <c r="M54" s="55" t="str">
        <f t="shared" si="2"/>
        <v/>
      </c>
      <c r="N54" s="55" t="str">
        <f t="shared" si="3"/>
        <v/>
      </c>
      <c r="O54" s="55" t="str">
        <f t="shared" si="4"/>
        <v/>
      </c>
      <c r="P54" s="55">
        <f t="shared" si="5"/>
        <v>0</v>
      </c>
      <c r="Q54" s="55" t="str">
        <f t="shared" si="6"/>
        <v>No</v>
      </c>
      <c r="R54" s="55">
        <v>48</v>
      </c>
    </row>
    <row r="55" spans="1:19" x14ac:dyDescent="0.3">
      <c r="A55">
        <v>52</v>
      </c>
      <c r="B55" t="s">
        <v>248</v>
      </c>
      <c r="C55" s="59">
        <v>52</v>
      </c>
      <c r="E55" s="8" t="e">
        <f>VLOOKUP($A55,'NG Soure References'!L$6:L$17,1,0)</f>
        <v>#N/A</v>
      </c>
      <c r="F55" s="8" t="e">
        <f>VLOOKUP($A55,'NG Soure References'!M$6:M$17,1,0)</f>
        <v>#N/A</v>
      </c>
      <c r="G55" s="8" t="e">
        <f>VLOOKUP($A55,'NG Soure References'!N$6:N$17,1,0)</f>
        <v>#N/A</v>
      </c>
      <c r="H55" s="8" t="e">
        <f>VLOOKUP($A55,'NG Soure References'!O$6:O$17,1,0)</f>
        <v>#N/A</v>
      </c>
      <c r="I55" s="8" t="e">
        <f>VLOOKUP($A55,'NG Soure References'!P$6:P$17,1,0)</f>
        <v>#N/A</v>
      </c>
      <c r="K55" s="55" t="str">
        <f t="shared" si="0"/>
        <v/>
      </c>
      <c r="L55" s="55" t="str">
        <f t="shared" si="1"/>
        <v/>
      </c>
      <c r="M55" s="55" t="str">
        <f t="shared" si="2"/>
        <v/>
      </c>
      <c r="N55" s="55" t="str">
        <f t="shared" si="3"/>
        <v/>
      </c>
      <c r="O55" s="55" t="str">
        <f t="shared" si="4"/>
        <v/>
      </c>
      <c r="P55" s="55">
        <f t="shared" si="5"/>
        <v>0</v>
      </c>
      <c r="Q55" s="55" t="str">
        <f t="shared" si="6"/>
        <v>No</v>
      </c>
      <c r="R55" s="55">
        <v>49</v>
      </c>
    </row>
    <row r="56" spans="1:19" x14ac:dyDescent="0.3">
      <c r="A56">
        <v>53</v>
      </c>
      <c r="B56" t="s">
        <v>249</v>
      </c>
      <c r="C56" s="59">
        <v>53</v>
      </c>
      <c r="E56" s="8" t="e">
        <f>VLOOKUP($A56,'NG Soure References'!L$6:L$17,1,0)</f>
        <v>#N/A</v>
      </c>
      <c r="F56" s="8" t="e">
        <f>VLOOKUP($A56,'NG Soure References'!M$6:M$17,1,0)</f>
        <v>#N/A</v>
      </c>
      <c r="G56" s="8" t="e">
        <f>VLOOKUP($A56,'NG Soure References'!N$6:N$17,1,0)</f>
        <v>#N/A</v>
      </c>
      <c r="H56" s="8" t="e">
        <f>VLOOKUP($A56,'NG Soure References'!O$6:O$17,1,0)</f>
        <v>#N/A</v>
      </c>
      <c r="I56" s="8" t="e">
        <f>VLOOKUP($A56,'NG Soure References'!P$6:P$17,1,0)</f>
        <v>#N/A</v>
      </c>
      <c r="K56" s="55" t="str">
        <f t="shared" si="0"/>
        <v/>
      </c>
      <c r="L56" s="55" t="str">
        <f t="shared" si="1"/>
        <v/>
      </c>
      <c r="M56" s="55" t="str">
        <f t="shared" si="2"/>
        <v/>
      </c>
      <c r="N56" s="55" t="str">
        <f t="shared" si="3"/>
        <v/>
      </c>
      <c r="O56" s="55" t="str">
        <f t="shared" si="4"/>
        <v/>
      </c>
      <c r="P56" s="55">
        <f t="shared" si="5"/>
        <v>0</v>
      </c>
      <c r="Q56" s="55" t="str">
        <f t="shared" si="6"/>
        <v>No</v>
      </c>
      <c r="R56" s="55">
        <v>50</v>
      </c>
      <c r="S56" s="19"/>
    </row>
    <row r="57" spans="1:19" x14ac:dyDescent="0.3">
      <c r="A57">
        <v>54</v>
      </c>
      <c r="B57" t="s">
        <v>250</v>
      </c>
      <c r="C57" s="59">
        <v>54</v>
      </c>
      <c r="E57" s="8" t="e">
        <f>VLOOKUP($A57,'NG Soure References'!L$6:L$17,1,0)</f>
        <v>#N/A</v>
      </c>
      <c r="F57" s="8" t="e">
        <f>VLOOKUP($A57,'NG Soure References'!M$6:M$17,1,0)</f>
        <v>#N/A</v>
      </c>
      <c r="G57" s="8" t="e">
        <f>VLOOKUP($A57,'NG Soure References'!N$6:N$17,1,0)</f>
        <v>#N/A</v>
      </c>
      <c r="H57" s="8" t="e">
        <f>VLOOKUP($A57,'NG Soure References'!O$6:O$17,1,0)</f>
        <v>#N/A</v>
      </c>
      <c r="I57" s="8" t="e">
        <f>VLOOKUP($A57,'NG Soure References'!P$6:P$17,1,0)</f>
        <v>#N/A</v>
      </c>
      <c r="K57" s="55" t="str">
        <f t="shared" si="0"/>
        <v/>
      </c>
      <c r="L57" s="55" t="str">
        <f t="shared" si="1"/>
        <v/>
      </c>
      <c r="M57" s="55" t="str">
        <f t="shared" si="2"/>
        <v/>
      </c>
      <c r="N57" s="55" t="str">
        <f t="shared" si="3"/>
        <v/>
      </c>
      <c r="O57" s="55" t="str">
        <f t="shared" si="4"/>
        <v/>
      </c>
      <c r="P57" s="55">
        <f t="shared" si="5"/>
        <v>0</v>
      </c>
      <c r="Q57" s="55" t="str">
        <f t="shared" si="6"/>
        <v>No</v>
      </c>
      <c r="R57" s="55">
        <v>51</v>
      </c>
    </row>
    <row r="58" spans="1:19" x14ac:dyDescent="0.3">
      <c r="A58">
        <v>55</v>
      </c>
      <c r="B58" t="s">
        <v>251</v>
      </c>
      <c r="C58" s="59">
        <v>55</v>
      </c>
      <c r="E58" s="8" t="e">
        <f>VLOOKUP($A58,'NG Soure References'!L$6:L$17,1,0)</f>
        <v>#N/A</v>
      </c>
      <c r="F58" s="8" t="e">
        <f>VLOOKUP($A58,'NG Soure References'!M$6:M$17,1,0)</f>
        <v>#N/A</v>
      </c>
      <c r="G58" s="8" t="e">
        <f>VLOOKUP($A58,'NG Soure References'!N$6:N$17,1,0)</f>
        <v>#N/A</v>
      </c>
      <c r="H58" s="8" t="e">
        <f>VLOOKUP($A58,'NG Soure References'!O$6:O$17,1,0)</f>
        <v>#N/A</v>
      </c>
      <c r="I58" s="8" t="e">
        <f>VLOOKUP($A58,'NG Soure References'!P$6:P$17,1,0)</f>
        <v>#N/A</v>
      </c>
      <c r="K58" s="55" t="str">
        <f t="shared" si="0"/>
        <v/>
      </c>
      <c r="L58" s="55" t="str">
        <f t="shared" si="1"/>
        <v/>
      </c>
      <c r="M58" s="55" t="str">
        <f t="shared" si="2"/>
        <v/>
      </c>
      <c r="N58" s="55" t="str">
        <f t="shared" si="3"/>
        <v/>
      </c>
      <c r="O58" s="55" t="str">
        <f t="shared" si="4"/>
        <v/>
      </c>
      <c r="P58" s="55">
        <f t="shared" si="5"/>
        <v>0</v>
      </c>
      <c r="Q58" s="55" t="str">
        <f t="shared" si="6"/>
        <v>No</v>
      </c>
      <c r="R58" s="55">
        <v>52</v>
      </c>
    </row>
    <row r="59" spans="1:19" x14ac:dyDescent="0.3">
      <c r="A59">
        <v>57</v>
      </c>
      <c r="B59" t="s">
        <v>253</v>
      </c>
      <c r="C59" s="59">
        <v>57</v>
      </c>
      <c r="E59" s="8" t="e">
        <f>VLOOKUP($A59,'NG Soure References'!L$6:L$17,1,0)</f>
        <v>#N/A</v>
      </c>
      <c r="F59" s="8" t="e">
        <f>VLOOKUP($A59,'NG Soure References'!M$6:M$17,1,0)</f>
        <v>#N/A</v>
      </c>
      <c r="G59" s="8" t="e">
        <f>VLOOKUP($A59,'NG Soure References'!N$6:N$17,1,0)</f>
        <v>#N/A</v>
      </c>
      <c r="H59" s="8" t="e">
        <f>VLOOKUP($A59,'NG Soure References'!O$6:O$17,1,0)</f>
        <v>#N/A</v>
      </c>
      <c r="I59" s="8" t="e">
        <f>VLOOKUP($A59,'NG Soure References'!P$6:P$17,1,0)</f>
        <v>#N/A</v>
      </c>
      <c r="K59" s="55" t="str">
        <f t="shared" si="0"/>
        <v/>
      </c>
      <c r="L59" s="55" t="str">
        <f t="shared" si="1"/>
        <v/>
      </c>
      <c r="M59" s="55" t="str">
        <f t="shared" si="2"/>
        <v/>
      </c>
      <c r="N59" s="55" t="str">
        <f t="shared" si="3"/>
        <v/>
      </c>
      <c r="O59" s="55" t="str">
        <f t="shared" si="4"/>
        <v/>
      </c>
      <c r="P59" s="55">
        <f t="shared" si="5"/>
        <v>0</v>
      </c>
      <c r="Q59" s="55" t="str">
        <f t="shared" si="6"/>
        <v>No</v>
      </c>
      <c r="R59" s="55">
        <v>53</v>
      </c>
    </row>
    <row r="60" spans="1:19" x14ac:dyDescent="0.3">
      <c r="A60">
        <v>58</v>
      </c>
      <c r="B60" t="s">
        <v>254</v>
      </c>
      <c r="C60" s="59">
        <v>58</v>
      </c>
      <c r="E60" s="8" t="e">
        <f>VLOOKUP($A60,'NG Soure References'!L$6:L$17,1,0)</f>
        <v>#N/A</v>
      </c>
      <c r="F60" s="8" t="e">
        <f>VLOOKUP($A60,'NG Soure References'!M$6:M$17,1,0)</f>
        <v>#N/A</v>
      </c>
      <c r="G60" s="8" t="e">
        <f>VLOOKUP($A60,'NG Soure References'!N$6:N$17,1,0)</f>
        <v>#N/A</v>
      </c>
      <c r="H60" s="8" t="e">
        <f>VLOOKUP($A60,'NG Soure References'!O$6:O$17,1,0)</f>
        <v>#N/A</v>
      </c>
      <c r="I60" s="8" t="e">
        <f>VLOOKUP($A60,'NG Soure References'!P$6:P$17,1,0)</f>
        <v>#N/A</v>
      </c>
      <c r="J60" s="8"/>
      <c r="K60" s="55" t="str">
        <f t="shared" si="0"/>
        <v/>
      </c>
      <c r="L60" s="55" t="str">
        <f t="shared" si="1"/>
        <v/>
      </c>
      <c r="M60" s="55" t="str">
        <f t="shared" si="2"/>
        <v/>
      </c>
      <c r="N60" s="55" t="str">
        <f t="shared" si="3"/>
        <v/>
      </c>
      <c r="O60" s="55" t="str">
        <f t="shared" si="4"/>
        <v/>
      </c>
      <c r="P60" s="55">
        <f t="shared" si="5"/>
        <v>0</v>
      </c>
      <c r="Q60" s="55" t="str">
        <f t="shared" si="6"/>
        <v>No</v>
      </c>
      <c r="R60" s="55">
        <v>54</v>
      </c>
    </row>
    <row r="61" spans="1:19" x14ac:dyDescent="0.3">
      <c r="A61">
        <v>59</v>
      </c>
      <c r="B61" t="s">
        <v>255</v>
      </c>
      <c r="C61" s="59">
        <v>59</v>
      </c>
      <c r="E61" s="8" t="e">
        <f>VLOOKUP($A61,'NG Soure References'!L$6:L$17,1,0)</f>
        <v>#N/A</v>
      </c>
      <c r="F61" s="8" t="e">
        <f>VLOOKUP($A61,'NG Soure References'!M$6:M$17,1,0)</f>
        <v>#N/A</v>
      </c>
      <c r="G61" s="8" t="e">
        <f>VLOOKUP($A61,'NG Soure References'!N$6:N$17,1,0)</f>
        <v>#N/A</v>
      </c>
      <c r="H61" s="8" t="e">
        <f>VLOOKUP($A61,'NG Soure References'!O$6:O$17,1,0)</f>
        <v>#N/A</v>
      </c>
      <c r="I61" s="8" t="e">
        <f>VLOOKUP($A61,'NG Soure References'!P$6:P$17,1,0)</f>
        <v>#N/A</v>
      </c>
      <c r="J61" s="8"/>
      <c r="K61" s="55" t="str">
        <f t="shared" si="0"/>
        <v/>
      </c>
      <c r="L61" s="55" t="str">
        <f t="shared" si="1"/>
        <v/>
      </c>
      <c r="M61" s="55" t="str">
        <f t="shared" si="2"/>
        <v/>
      </c>
      <c r="N61" s="55" t="str">
        <f t="shared" si="3"/>
        <v/>
      </c>
      <c r="O61" s="55" t="str">
        <f t="shared" si="4"/>
        <v/>
      </c>
      <c r="P61" s="55">
        <f t="shared" si="5"/>
        <v>0</v>
      </c>
      <c r="Q61" s="55" t="str">
        <f t="shared" si="6"/>
        <v>No</v>
      </c>
      <c r="R61" s="55">
        <v>55</v>
      </c>
    </row>
    <row r="62" spans="1:19" x14ac:dyDescent="0.3">
      <c r="A62">
        <v>60</v>
      </c>
      <c r="B62" t="s">
        <v>256</v>
      </c>
      <c r="C62" s="59">
        <v>60</v>
      </c>
      <c r="E62" s="8" t="e">
        <f>VLOOKUP($A62,'NG Soure References'!L$6:L$17,1,0)</f>
        <v>#N/A</v>
      </c>
      <c r="F62" s="8" t="e">
        <f>VLOOKUP($A62,'NG Soure References'!M$6:M$17,1,0)</f>
        <v>#N/A</v>
      </c>
      <c r="G62" s="8">
        <f>VLOOKUP($A62,'NG Soure References'!N$6:N$17,1,0)</f>
        <v>60</v>
      </c>
      <c r="H62" s="8" t="e">
        <f>VLOOKUP($A62,'NG Soure References'!O$6:O$17,1,0)</f>
        <v>#N/A</v>
      </c>
      <c r="I62" s="8" t="e">
        <f>VLOOKUP($A62,'NG Soure References'!P$6:P$17,1,0)</f>
        <v>#N/A</v>
      </c>
      <c r="J62" s="10"/>
      <c r="K62" s="55" t="str">
        <f t="shared" si="0"/>
        <v/>
      </c>
      <c r="L62" s="55" t="str">
        <f t="shared" si="1"/>
        <v/>
      </c>
      <c r="M62" s="55">
        <f t="shared" si="2"/>
        <v>1</v>
      </c>
      <c r="N62" s="55" t="str">
        <f t="shared" si="3"/>
        <v/>
      </c>
      <c r="O62" s="55" t="str">
        <f t="shared" si="4"/>
        <v/>
      </c>
      <c r="P62" s="55">
        <f t="shared" si="5"/>
        <v>1</v>
      </c>
      <c r="Q62" s="55" t="str">
        <f t="shared" si="6"/>
        <v>Yes</v>
      </c>
      <c r="R62" s="55">
        <v>56</v>
      </c>
    </row>
    <row r="63" spans="1:19" x14ac:dyDescent="0.3">
      <c r="A63">
        <v>61</v>
      </c>
      <c r="B63" t="s">
        <v>257</v>
      </c>
      <c r="C63" s="59">
        <v>61</v>
      </c>
      <c r="E63" s="8" t="e">
        <f>VLOOKUP($A63,'NG Soure References'!L$6:L$17,1,0)</f>
        <v>#N/A</v>
      </c>
      <c r="F63" s="8" t="e">
        <f>VLOOKUP($A63,'NG Soure References'!M$6:M$17,1,0)</f>
        <v>#N/A</v>
      </c>
      <c r="G63" s="8" t="e">
        <f>VLOOKUP($A63,'NG Soure References'!N$6:N$17,1,0)</f>
        <v>#N/A</v>
      </c>
      <c r="H63" s="8" t="e">
        <f>VLOOKUP($A63,'NG Soure References'!O$6:O$17,1,0)</f>
        <v>#N/A</v>
      </c>
      <c r="I63" s="8" t="e">
        <f>VLOOKUP($A63,'NG Soure References'!P$6:P$17,1,0)</f>
        <v>#N/A</v>
      </c>
      <c r="J63" s="8"/>
      <c r="K63" s="55" t="str">
        <f t="shared" si="0"/>
        <v/>
      </c>
      <c r="L63" s="55" t="str">
        <f t="shared" si="1"/>
        <v/>
      </c>
      <c r="M63" s="55" t="str">
        <f t="shared" si="2"/>
        <v/>
      </c>
      <c r="N63" s="55" t="str">
        <f t="shared" si="3"/>
        <v/>
      </c>
      <c r="O63" s="55" t="str">
        <f t="shared" si="4"/>
        <v/>
      </c>
      <c r="P63" s="55">
        <f t="shared" si="5"/>
        <v>0</v>
      </c>
      <c r="Q63" s="55" t="str">
        <f t="shared" si="6"/>
        <v>No</v>
      </c>
      <c r="R63" s="55">
        <v>57</v>
      </c>
    </row>
    <row r="64" spans="1:19" x14ac:dyDescent="0.3">
      <c r="A64">
        <v>62</v>
      </c>
      <c r="B64" t="s">
        <v>258</v>
      </c>
      <c r="C64" s="59">
        <v>62</v>
      </c>
      <c r="E64" s="8" t="e">
        <f>VLOOKUP($A64,'NG Soure References'!L$6:L$17,1,0)</f>
        <v>#N/A</v>
      </c>
      <c r="F64" s="8" t="e">
        <f>VLOOKUP($A64,'NG Soure References'!M$6:M$17,1,0)</f>
        <v>#N/A</v>
      </c>
      <c r="G64" s="8" t="e">
        <f>VLOOKUP($A64,'NG Soure References'!N$6:N$17,1,0)</f>
        <v>#N/A</v>
      </c>
      <c r="H64" s="8" t="e">
        <f>VLOOKUP($A64,'NG Soure References'!O$6:O$17,1,0)</f>
        <v>#N/A</v>
      </c>
      <c r="I64" s="8" t="e">
        <f>VLOOKUP($A64,'NG Soure References'!P$6:P$17,1,0)</f>
        <v>#N/A</v>
      </c>
      <c r="J64" s="8"/>
      <c r="K64" s="55" t="str">
        <f t="shared" si="0"/>
        <v/>
      </c>
      <c r="L64" s="55" t="str">
        <f t="shared" si="1"/>
        <v/>
      </c>
      <c r="M64" s="55" t="str">
        <f t="shared" si="2"/>
        <v/>
      </c>
      <c r="N64" s="55" t="str">
        <f t="shared" si="3"/>
        <v/>
      </c>
      <c r="O64" s="55" t="str">
        <f t="shared" si="4"/>
        <v/>
      </c>
      <c r="P64" s="55">
        <f t="shared" si="5"/>
        <v>0</v>
      </c>
      <c r="Q64" s="55" t="str">
        <f t="shared" si="6"/>
        <v>No</v>
      </c>
      <c r="R64" s="55">
        <v>58</v>
      </c>
    </row>
    <row r="65" spans="1:18" x14ac:dyDescent="0.3">
      <c r="A65">
        <v>63</v>
      </c>
      <c r="B65" t="s">
        <v>259</v>
      </c>
      <c r="C65" s="59">
        <v>63</v>
      </c>
      <c r="E65" s="8" t="e">
        <f>VLOOKUP($A65,'NG Soure References'!L$6:L$17,1,0)</f>
        <v>#N/A</v>
      </c>
      <c r="F65" s="8" t="e">
        <f>VLOOKUP($A65,'NG Soure References'!M$6:M$17,1,0)</f>
        <v>#N/A</v>
      </c>
      <c r="G65" s="8" t="e">
        <f>VLOOKUP($A65,'NG Soure References'!N$6:N$17,1,0)</f>
        <v>#N/A</v>
      </c>
      <c r="H65" s="8" t="e">
        <f>VLOOKUP($A65,'NG Soure References'!O$6:O$17,1,0)</f>
        <v>#N/A</v>
      </c>
      <c r="I65" s="8" t="e">
        <f>VLOOKUP($A65,'NG Soure References'!P$6:P$17,1,0)</f>
        <v>#N/A</v>
      </c>
      <c r="J65" s="8"/>
      <c r="K65" s="55" t="str">
        <f t="shared" si="0"/>
        <v/>
      </c>
      <c r="L65" s="55" t="str">
        <f t="shared" si="1"/>
        <v/>
      </c>
      <c r="M65" s="55" t="str">
        <f t="shared" si="2"/>
        <v/>
      </c>
      <c r="N65" s="55" t="str">
        <f t="shared" si="3"/>
        <v/>
      </c>
      <c r="O65" s="55" t="str">
        <f t="shared" si="4"/>
        <v/>
      </c>
      <c r="P65" s="55">
        <f t="shared" si="5"/>
        <v>0</v>
      </c>
      <c r="Q65" s="55" t="str">
        <f t="shared" si="6"/>
        <v>No</v>
      </c>
      <c r="R65" s="55">
        <v>59</v>
      </c>
    </row>
    <row r="66" spans="1:18" x14ac:dyDescent="0.3">
      <c r="A66">
        <v>64</v>
      </c>
      <c r="B66" t="s">
        <v>260</v>
      </c>
      <c r="C66" s="59">
        <v>64</v>
      </c>
      <c r="E66" s="8" t="e">
        <f>VLOOKUP($A66,'NG Soure References'!L$6:L$17,1,0)</f>
        <v>#N/A</v>
      </c>
      <c r="F66" s="8" t="e">
        <f>VLOOKUP($A66,'NG Soure References'!M$6:M$17,1,0)</f>
        <v>#N/A</v>
      </c>
      <c r="G66" s="8" t="e">
        <f>VLOOKUP($A66,'NG Soure References'!N$6:N$17,1,0)</f>
        <v>#N/A</v>
      </c>
      <c r="H66" s="8" t="e">
        <f>VLOOKUP($A66,'NG Soure References'!O$6:O$17,1,0)</f>
        <v>#N/A</v>
      </c>
      <c r="I66" s="8" t="e">
        <f>VLOOKUP($A66,'NG Soure References'!P$6:P$17,1,0)</f>
        <v>#N/A</v>
      </c>
      <c r="J66" s="12"/>
      <c r="K66" s="55" t="str">
        <f t="shared" si="0"/>
        <v/>
      </c>
      <c r="L66" s="55" t="str">
        <f t="shared" si="1"/>
        <v/>
      </c>
      <c r="M66" s="55" t="str">
        <f t="shared" si="2"/>
        <v/>
      </c>
      <c r="N66" s="55" t="str">
        <f t="shared" si="3"/>
        <v/>
      </c>
      <c r="O66" s="55" t="str">
        <f t="shared" si="4"/>
        <v/>
      </c>
      <c r="P66" s="55">
        <f t="shared" si="5"/>
        <v>0</v>
      </c>
      <c r="Q66" s="55" t="str">
        <f t="shared" si="6"/>
        <v>No</v>
      </c>
      <c r="R66" s="55">
        <v>60</v>
      </c>
    </row>
    <row r="67" spans="1:18" x14ac:dyDescent="0.3">
      <c r="A67">
        <v>65</v>
      </c>
      <c r="B67" t="s">
        <v>261</v>
      </c>
      <c r="C67" s="59">
        <v>65</v>
      </c>
      <c r="E67" s="8" t="e">
        <f>VLOOKUP($A67,'NG Soure References'!L$6:L$17,1,0)</f>
        <v>#N/A</v>
      </c>
      <c r="F67" s="8" t="e">
        <f>VLOOKUP($A67,'NG Soure References'!M$6:M$17,1,0)</f>
        <v>#N/A</v>
      </c>
      <c r="G67" s="8" t="e">
        <f>VLOOKUP($A67,'NG Soure References'!N$6:N$17,1,0)</f>
        <v>#N/A</v>
      </c>
      <c r="H67" s="8" t="e">
        <f>VLOOKUP($A67,'NG Soure References'!O$6:O$17,1,0)</f>
        <v>#N/A</v>
      </c>
      <c r="I67" s="8" t="e">
        <f>VLOOKUP($A67,'NG Soure References'!P$6:P$17,1,0)</f>
        <v>#N/A</v>
      </c>
      <c r="J67" s="8"/>
      <c r="K67" s="55" t="str">
        <f t="shared" si="0"/>
        <v/>
      </c>
      <c r="L67" s="55" t="str">
        <f t="shared" si="1"/>
        <v/>
      </c>
      <c r="M67" s="55" t="str">
        <f t="shared" si="2"/>
        <v/>
      </c>
      <c r="N67" s="55" t="str">
        <f t="shared" si="3"/>
        <v/>
      </c>
      <c r="O67" s="55" t="str">
        <f t="shared" si="4"/>
        <v/>
      </c>
      <c r="P67" s="55">
        <f t="shared" si="5"/>
        <v>0</v>
      </c>
      <c r="Q67" s="55" t="str">
        <f t="shared" si="6"/>
        <v>No</v>
      </c>
      <c r="R67" s="55">
        <v>61</v>
      </c>
    </row>
    <row r="68" spans="1:18" x14ac:dyDescent="0.3">
      <c r="A68" s="6">
        <v>66</v>
      </c>
      <c r="B68" s="6" t="s">
        <v>262</v>
      </c>
      <c r="C68" s="61">
        <v>66</v>
      </c>
      <c r="E68" s="8" t="e">
        <f>VLOOKUP($A68,'NG Soure References'!L$6:L$17,1,0)</f>
        <v>#N/A</v>
      </c>
      <c r="F68" s="8" t="e">
        <f>VLOOKUP($A68,'NG Soure References'!M$6:M$17,1,0)</f>
        <v>#N/A</v>
      </c>
      <c r="G68" s="8" t="e">
        <f>VLOOKUP($A68,'NG Soure References'!N$6:N$17,1,0)</f>
        <v>#N/A</v>
      </c>
      <c r="H68" s="8" t="e">
        <f>VLOOKUP($A68,'NG Soure References'!O$6:O$17,1,0)</f>
        <v>#N/A</v>
      </c>
      <c r="I68" s="8" t="e">
        <f>VLOOKUP($A68,'NG Soure References'!P$6:P$17,1,0)</f>
        <v>#N/A</v>
      </c>
      <c r="J68" s="8"/>
      <c r="K68" s="55" t="str">
        <f t="shared" si="0"/>
        <v/>
      </c>
      <c r="L68" s="55" t="str">
        <f t="shared" si="1"/>
        <v/>
      </c>
      <c r="M68" s="55" t="str">
        <f t="shared" si="2"/>
        <v/>
      </c>
      <c r="N68" s="55" t="str">
        <f t="shared" si="3"/>
        <v/>
      </c>
      <c r="O68" s="55" t="str">
        <f t="shared" si="4"/>
        <v/>
      </c>
      <c r="P68" s="55">
        <f t="shared" si="5"/>
        <v>0</v>
      </c>
      <c r="Q68" s="55" t="str">
        <f t="shared" si="6"/>
        <v>No</v>
      </c>
      <c r="R68" s="55">
        <v>62</v>
      </c>
    </row>
    <row r="69" spans="1:18" x14ac:dyDescent="0.3">
      <c r="A69" s="62">
        <v>67</v>
      </c>
      <c r="B69" t="s">
        <v>263</v>
      </c>
      <c r="C69" s="61">
        <v>67</v>
      </c>
      <c r="E69" s="8" t="e">
        <f>VLOOKUP($A69,'NG Soure References'!L$6:L$17,1,0)</f>
        <v>#N/A</v>
      </c>
      <c r="F69" s="8" t="e">
        <f>VLOOKUP($A69,'NG Soure References'!M$6:M$17,1,0)</f>
        <v>#N/A</v>
      </c>
      <c r="G69" s="8" t="e">
        <f>VLOOKUP($A69,'NG Soure References'!N$6:N$17,1,0)</f>
        <v>#N/A</v>
      </c>
      <c r="H69" s="8" t="e">
        <f>VLOOKUP($A69,'NG Soure References'!O$6:O$17,1,0)</f>
        <v>#N/A</v>
      </c>
      <c r="I69" s="8" t="e">
        <f>VLOOKUP($A69,'NG Soure References'!P$6:P$17,1,0)</f>
        <v>#N/A</v>
      </c>
      <c r="J69" s="8"/>
      <c r="K69" s="55" t="str">
        <f t="shared" si="0"/>
        <v/>
      </c>
      <c r="L69" s="55" t="str">
        <f t="shared" si="1"/>
        <v/>
      </c>
      <c r="M69" s="55" t="str">
        <f t="shared" si="2"/>
        <v/>
      </c>
      <c r="N69" s="55" t="str">
        <f t="shared" si="3"/>
        <v/>
      </c>
      <c r="O69" s="55" t="str">
        <f t="shared" si="4"/>
        <v/>
      </c>
      <c r="P69" s="55">
        <f t="shared" si="5"/>
        <v>0</v>
      </c>
      <c r="Q69" s="55" t="str">
        <f t="shared" si="6"/>
        <v>No</v>
      </c>
      <c r="R69" s="55">
        <v>63</v>
      </c>
    </row>
    <row r="70" spans="1:18" x14ac:dyDescent="0.3">
      <c r="A70" s="62">
        <v>68</v>
      </c>
      <c r="B70" s="6" t="s">
        <v>264</v>
      </c>
      <c r="C70" s="61">
        <v>68</v>
      </c>
      <c r="E70" s="8" t="e">
        <f>VLOOKUP($A70,'NG Soure References'!L$6:L$17,1,0)</f>
        <v>#N/A</v>
      </c>
      <c r="F70" s="8" t="e">
        <f>VLOOKUP($A70,'NG Soure References'!M$6:M$17,1,0)</f>
        <v>#N/A</v>
      </c>
      <c r="G70" s="8" t="e">
        <f>VLOOKUP($A70,'NG Soure References'!N$6:N$17,1,0)</f>
        <v>#N/A</v>
      </c>
      <c r="H70" s="8" t="e">
        <f>VLOOKUP($A70,'NG Soure References'!O$6:O$17,1,0)</f>
        <v>#N/A</v>
      </c>
      <c r="I70" s="8" t="e">
        <f>VLOOKUP($A70,'NG Soure References'!P$6:P$17,1,0)</f>
        <v>#N/A</v>
      </c>
      <c r="J70" s="8"/>
      <c r="K70" s="55" t="str">
        <f t="shared" si="0"/>
        <v/>
      </c>
      <c r="L70" s="55" t="str">
        <f t="shared" si="1"/>
        <v/>
      </c>
      <c r="M70" s="55" t="str">
        <f t="shared" si="2"/>
        <v/>
      </c>
      <c r="N70" s="55" t="str">
        <f t="shared" si="3"/>
        <v/>
      </c>
      <c r="O70" s="55" t="str">
        <f t="shared" si="4"/>
        <v/>
      </c>
      <c r="P70" s="55">
        <f t="shared" si="5"/>
        <v>0</v>
      </c>
      <c r="Q70" s="55" t="str">
        <f t="shared" si="6"/>
        <v>No</v>
      </c>
      <c r="R70" s="55">
        <v>64</v>
      </c>
    </row>
    <row r="71" spans="1:18" x14ac:dyDescent="0.3">
      <c r="A71" s="62">
        <v>69</v>
      </c>
      <c r="B71" s="6" t="s">
        <v>265</v>
      </c>
      <c r="C71" s="61">
        <v>69</v>
      </c>
      <c r="E71" s="8" t="e">
        <f>VLOOKUP($A71,'NG Soure References'!L$6:L$17,1,0)</f>
        <v>#N/A</v>
      </c>
      <c r="F71" s="8" t="e">
        <f>VLOOKUP($A71,'NG Soure References'!M$6:M$17,1,0)</f>
        <v>#N/A</v>
      </c>
      <c r="G71" s="8" t="e">
        <f>VLOOKUP($A71,'NG Soure References'!N$6:N$17,1,0)</f>
        <v>#N/A</v>
      </c>
      <c r="H71" s="8" t="e">
        <f>VLOOKUP($A71,'NG Soure References'!O$6:O$17,1,0)</f>
        <v>#N/A</v>
      </c>
      <c r="I71" s="8" t="e">
        <f>VLOOKUP($A71,'NG Soure References'!P$6:P$17,1,0)</f>
        <v>#N/A</v>
      </c>
      <c r="J71" s="8"/>
      <c r="K71" s="55" t="str">
        <f t="shared" si="0"/>
        <v/>
      </c>
      <c r="L71" s="55" t="str">
        <f t="shared" si="1"/>
        <v/>
      </c>
      <c r="M71" s="55" t="str">
        <f t="shared" si="2"/>
        <v/>
      </c>
      <c r="N71" s="55" t="str">
        <f t="shared" si="3"/>
        <v/>
      </c>
      <c r="O71" s="55" t="str">
        <f t="shared" si="4"/>
        <v/>
      </c>
      <c r="P71" s="55">
        <f t="shared" si="5"/>
        <v>0</v>
      </c>
      <c r="Q71" s="55" t="str">
        <f t="shared" si="6"/>
        <v>No</v>
      </c>
      <c r="R71" s="55">
        <v>65</v>
      </c>
    </row>
    <row r="72" spans="1:18" x14ac:dyDescent="0.3">
      <c r="A72" s="62">
        <v>70</v>
      </c>
      <c r="B72" s="6" t="s">
        <v>266</v>
      </c>
      <c r="C72" s="61">
        <v>70</v>
      </c>
      <c r="E72" s="8" t="e">
        <f>VLOOKUP($A72,'NG Soure References'!L$6:L$17,1,0)</f>
        <v>#N/A</v>
      </c>
      <c r="F72" s="8" t="e">
        <f>VLOOKUP($A72,'NG Soure References'!M$6:M$17,1,0)</f>
        <v>#N/A</v>
      </c>
      <c r="G72" s="8" t="e">
        <f>VLOOKUP($A72,'NG Soure References'!N$6:N$17,1,0)</f>
        <v>#N/A</v>
      </c>
      <c r="H72" s="8" t="e">
        <f>VLOOKUP($A72,'NG Soure References'!O$6:O$17,1,0)</f>
        <v>#N/A</v>
      </c>
      <c r="I72" s="8" t="e">
        <f>VLOOKUP($A72,'NG Soure References'!P$6:P$17,1,0)</f>
        <v>#N/A</v>
      </c>
      <c r="J72" s="8"/>
      <c r="K72" s="55" t="str">
        <f t="shared" ref="K72:K88" si="7">IF(ISNA(E72),"",IF(E72=0,"",1))</f>
        <v/>
      </c>
      <c r="L72" s="55" t="str">
        <f t="shared" ref="L72:L88" si="8">IF(ISNA(F72),"",IF(F72=0,"",1))</f>
        <v/>
      </c>
      <c r="M72" s="55" t="str">
        <f t="shared" ref="M72:M88" si="9">IF(ISNA(G72),"",IF(G72=0,"",1))</f>
        <v/>
      </c>
      <c r="N72" s="55" t="str">
        <f t="shared" ref="N72:N88" si="10">IF(ISNA(H72),"",IF(H72=0,"",1))</f>
        <v/>
      </c>
      <c r="O72" s="55" t="str">
        <f t="shared" ref="O72:O88" si="11">IF(ISNA(I72),"",IF(I72=0,"",1))</f>
        <v/>
      </c>
      <c r="P72" s="55">
        <f t="shared" ref="P72:P88" si="12">SUM(K72:O72)</f>
        <v>0</v>
      </c>
      <c r="Q72" s="55" t="str">
        <f t="shared" ref="Q72:Q95" si="13">IF(P72&gt;0,"Yes","No")</f>
        <v>No</v>
      </c>
      <c r="R72" s="55">
        <v>66</v>
      </c>
    </row>
    <row r="73" spans="1:18" x14ac:dyDescent="0.3">
      <c r="A73" s="62">
        <v>71</v>
      </c>
      <c r="B73" s="6" t="s">
        <v>267</v>
      </c>
      <c r="C73" s="61">
        <v>71</v>
      </c>
      <c r="E73" s="8" t="e">
        <f>VLOOKUP($A73,'NG Soure References'!L$6:L$17,1,0)</f>
        <v>#N/A</v>
      </c>
      <c r="F73" s="8" t="e">
        <f>VLOOKUP($A73,'NG Soure References'!M$6:M$17,1,0)</f>
        <v>#N/A</v>
      </c>
      <c r="G73" s="8" t="e">
        <f>VLOOKUP($A73,'NG Soure References'!N$6:N$17,1,0)</f>
        <v>#N/A</v>
      </c>
      <c r="H73" s="8" t="e">
        <f>VLOOKUP($A73,'NG Soure References'!O$6:O$17,1,0)</f>
        <v>#N/A</v>
      </c>
      <c r="I73" s="8" t="e">
        <f>VLOOKUP($A73,'NG Soure References'!P$6:P$17,1,0)</f>
        <v>#N/A</v>
      </c>
      <c r="J73" s="8"/>
      <c r="K73" s="55" t="str">
        <f t="shared" si="7"/>
        <v/>
      </c>
      <c r="L73" s="55" t="str">
        <f t="shared" si="8"/>
        <v/>
      </c>
      <c r="M73" s="55" t="str">
        <f t="shared" si="9"/>
        <v/>
      </c>
      <c r="N73" s="55" t="str">
        <f t="shared" si="10"/>
        <v/>
      </c>
      <c r="O73" s="55" t="str">
        <f t="shared" si="11"/>
        <v/>
      </c>
      <c r="P73" s="55">
        <f t="shared" si="12"/>
        <v>0</v>
      </c>
      <c r="Q73" s="55" t="str">
        <f t="shared" si="13"/>
        <v>No</v>
      </c>
      <c r="R73" s="55">
        <v>67</v>
      </c>
    </row>
    <row r="74" spans="1:18" x14ac:dyDescent="0.3">
      <c r="A74" s="62">
        <v>72</v>
      </c>
      <c r="B74" s="6" t="s">
        <v>268</v>
      </c>
      <c r="C74" s="61">
        <v>72</v>
      </c>
      <c r="E74" s="8" t="e">
        <f>VLOOKUP($A74,'NG Soure References'!L$6:L$17,1,0)</f>
        <v>#N/A</v>
      </c>
      <c r="F74" s="8" t="e">
        <f>VLOOKUP($A74,'NG Soure References'!M$6:M$17,1,0)</f>
        <v>#N/A</v>
      </c>
      <c r="G74" s="8" t="e">
        <f>VLOOKUP($A74,'NG Soure References'!N$6:N$17,1,0)</f>
        <v>#N/A</v>
      </c>
      <c r="H74" s="8" t="e">
        <f>VLOOKUP($A74,'NG Soure References'!O$6:O$17,1,0)</f>
        <v>#N/A</v>
      </c>
      <c r="I74" s="8" t="e">
        <f>VLOOKUP($A74,'NG Soure References'!P$6:P$17,1,0)</f>
        <v>#N/A</v>
      </c>
      <c r="J74" s="8"/>
      <c r="K74" s="55" t="str">
        <f t="shared" si="7"/>
        <v/>
      </c>
      <c r="L74" s="55" t="str">
        <f t="shared" si="8"/>
        <v/>
      </c>
      <c r="M74" s="55" t="str">
        <f t="shared" si="9"/>
        <v/>
      </c>
      <c r="N74" s="55" t="str">
        <f t="shared" si="10"/>
        <v/>
      </c>
      <c r="O74" s="55" t="str">
        <f t="shared" si="11"/>
        <v/>
      </c>
      <c r="P74" s="55">
        <f t="shared" si="12"/>
        <v>0</v>
      </c>
      <c r="Q74" s="55" t="str">
        <f t="shared" si="13"/>
        <v>No</v>
      </c>
      <c r="R74" s="55">
        <v>68</v>
      </c>
    </row>
    <row r="75" spans="1:18" ht="14.4" x14ac:dyDescent="0.3">
      <c r="A75" s="62">
        <v>73</v>
      </c>
      <c r="B75" s="27" t="s">
        <v>269</v>
      </c>
      <c r="C75" s="61">
        <v>73</v>
      </c>
      <c r="E75" s="8" t="e">
        <f>VLOOKUP($A75,'NG Soure References'!L$6:L$17,1,0)</f>
        <v>#N/A</v>
      </c>
      <c r="F75" s="8" t="e">
        <f>VLOOKUP($A75,'NG Soure References'!M$6:M$17,1,0)</f>
        <v>#N/A</v>
      </c>
      <c r="G75" s="8" t="e">
        <f>VLOOKUP($A75,'NG Soure References'!N$6:N$17,1,0)</f>
        <v>#N/A</v>
      </c>
      <c r="H75" s="8" t="e">
        <f>VLOOKUP($A75,'NG Soure References'!O$6:O$17,1,0)</f>
        <v>#N/A</v>
      </c>
      <c r="I75" s="8" t="e">
        <f>VLOOKUP($A75,'NG Soure References'!P$6:P$17,1,0)</f>
        <v>#N/A</v>
      </c>
      <c r="J75" s="8"/>
      <c r="K75" s="55" t="str">
        <f t="shared" si="7"/>
        <v/>
      </c>
      <c r="L75" s="55" t="str">
        <f t="shared" si="8"/>
        <v/>
      </c>
      <c r="M75" s="55" t="str">
        <f t="shared" si="9"/>
        <v/>
      </c>
      <c r="N75" s="55" t="str">
        <f t="shared" si="10"/>
        <v/>
      </c>
      <c r="O75" s="55" t="str">
        <f t="shared" si="11"/>
        <v/>
      </c>
      <c r="P75" s="55">
        <f t="shared" si="12"/>
        <v>0</v>
      </c>
      <c r="Q75" s="55" t="str">
        <f t="shared" si="13"/>
        <v>No</v>
      </c>
      <c r="R75" s="55">
        <v>69</v>
      </c>
    </row>
    <row r="76" spans="1:18" x14ac:dyDescent="0.3">
      <c r="A76" s="62">
        <v>74</v>
      </c>
      <c r="B76" s="6" t="s">
        <v>270</v>
      </c>
      <c r="C76" s="61">
        <v>74</v>
      </c>
      <c r="E76" s="8" t="e">
        <f>VLOOKUP($A76,'NG Soure References'!L$6:L$17,1,0)</f>
        <v>#N/A</v>
      </c>
      <c r="F76" s="8" t="e">
        <f>VLOOKUP($A76,'NG Soure References'!M$6:M$17,1,0)</f>
        <v>#N/A</v>
      </c>
      <c r="G76" s="8" t="e">
        <f>VLOOKUP($A76,'NG Soure References'!N$6:N$17,1,0)</f>
        <v>#N/A</v>
      </c>
      <c r="H76" s="8" t="e">
        <f>VLOOKUP($A76,'NG Soure References'!O$6:O$17,1,0)</f>
        <v>#N/A</v>
      </c>
      <c r="I76" s="8">
        <f>VLOOKUP($A76,'NG Soure References'!P$6:P$17,1,0)</f>
        <v>74</v>
      </c>
      <c r="J76" s="8"/>
      <c r="K76" s="55" t="str">
        <f t="shared" si="7"/>
        <v/>
      </c>
      <c r="L76" s="55" t="str">
        <f t="shared" si="8"/>
        <v/>
      </c>
      <c r="M76" s="55" t="str">
        <f t="shared" si="9"/>
        <v/>
      </c>
      <c r="N76" s="55" t="str">
        <f t="shared" si="10"/>
        <v/>
      </c>
      <c r="O76" s="55">
        <f t="shared" si="11"/>
        <v>1</v>
      </c>
      <c r="P76" s="55">
        <f t="shared" si="12"/>
        <v>1</v>
      </c>
      <c r="Q76" s="55" t="str">
        <f t="shared" si="13"/>
        <v>Yes</v>
      </c>
      <c r="R76" s="55">
        <v>70</v>
      </c>
    </row>
    <row r="77" spans="1:18" x14ac:dyDescent="0.3">
      <c r="A77" s="62">
        <v>75</v>
      </c>
      <c r="B77" s="6" t="s">
        <v>159</v>
      </c>
      <c r="C77" s="61">
        <v>75</v>
      </c>
      <c r="E77" s="8" t="e">
        <f>VLOOKUP($A77,'NG Soure References'!L$6:L$17,1,0)</f>
        <v>#N/A</v>
      </c>
      <c r="F77" s="8" t="e">
        <f>VLOOKUP($A77,'NG Soure References'!M$6:M$17,1,0)</f>
        <v>#N/A</v>
      </c>
      <c r="G77" s="8" t="e">
        <f>VLOOKUP($A77,'NG Soure References'!N$6:N$17,1,0)</f>
        <v>#N/A</v>
      </c>
      <c r="H77" s="8" t="e">
        <f>VLOOKUP($A77,'NG Soure References'!O$6:O$17,1,0)</f>
        <v>#N/A</v>
      </c>
      <c r="I77" s="8" t="e">
        <f>VLOOKUP($A77,'NG Soure References'!P$6:P$17,1,0)</f>
        <v>#N/A</v>
      </c>
      <c r="J77" s="8"/>
      <c r="K77" s="55" t="str">
        <f t="shared" si="7"/>
        <v/>
      </c>
      <c r="L77" s="55" t="str">
        <f t="shared" si="8"/>
        <v/>
      </c>
      <c r="M77" s="55" t="str">
        <f t="shared" si="9"/>
        <v/>
      </c>
      <c r="N77" s="55" t="str">
        <f t="shared" si="10"/>
        <v/>
      </c>
      <c r="O77" s="55" t="str">
        <f t="shared" si="11"/>
        <v/>
      </c>
      <c r="P77" s="55">
        <f t="shared" si="12"/>
        <v>0</v>
      </c>
      <c r="Q77" s="55" t="str">
        <f t="shared" si="13"/>
        <v>No</v>
      </c>
      <c r="R77" s="55">
        <v>71</v>
      </c>
    </row>
    <row r="78" spans="1:18" x14ac:dyDescent="0.3">
      <c r="A78" s="62">
        <v>76</v>
      </c>
      <c r="B78" s="6" t="s">
        <v>271</v>
      </c>
      <c r="C78" s="61">
        <v>76</v>
      </c>
      <c r="E78" s="8" t="e">
        <f>VLOOKUP($A78,'NG Soure References'!L$6:L$17,1,0)</f>
        <v>#N/A</v>
      </c>
      <c r="F78" s="8">
        <f>VLOOKUP($A78,'NG Soure References'!M$6:M$17,1,0)</f>
        <v>76</v>
      </c>
      <c r="G78" s="8" t="e">
        <f>VLOOKUP($A78,'NG Soure References'!N$6:N$17,1,0)</f>
        <v>#N/A</v>
      </c>
      <c r="H78" s="8">
        <f>VLOOKUP($A78,'NG Soure References'!O$6:O$17,1,0)</f>
        <v>76</v>
      </c>
      <c r="I78" s="8" t="e">
        <f>VLOOKUP($A78,'NG Soure References'!P$6:P$17,1,0)</f>
        <v>#N/A</v>
      </c>
      <c r="J78" s="8"/>
      <c r="K78" s="55" t="str">
        <f t="shared" si="7"/>
        <v/>
      </c>
      <c r="L78" s="55">
        <f t="shared" si="8"/>
        <v>1</v>
      </c>
      <c r="M78" s="55" t="str">
        <f t="shared" si="9"/>
        <v/>
      </c>
      <c r="N78" s="55">
        <f t="shared" si="10"/>
        <v>1</v>
      </c>
      <c r="O78" s="55" t="str">
        <f t="shared" si="11"/>
        <v/>
      </c>
      <c r="P78" s="55">
        <f t="shared" si="12"/>
        <v>2</v>
      </c>
      <c r="Q78" s="55" t="str">
        <f t="shared" si="13"/>
        <v>Yes</v>
      </c>
      <c r="R78" s="55">
        <v>72</v>
      </c>
    </row>
    <row r="79" spans="1:18" x14ac:dyDescent="0.3">
      <c r="A79" s="62">
        <v>77</v>
      </c>
      <c r="B79" s="6" t="s">
        <v>272</v>
      </c>
      <c r="C79" s="61">
        <v>77</v>
      </c>
      <c r="E79" s="8" t="e">
        <f>VLOOKUP($A79,'NG Soure References'!L$6:L$17,1,0)</f>
        <v>#N/A</v>
      </c>
      <c r="F79" s="8">
        <f>VLOOKUP($A79,'NG Soure References'!M$6:M$17,1,0)</f>
        <v>77</v>
      </c>
      <c r="G79" s="8" t="e">
        <f>VLOOKUP($A79,'NG Soure References'!N$6:N$17,1,0)</f>
        <v>#N/A</v>
      </c>
      <c r="H79" s="8" t="e">
        <f>VLOOKUP($A79,'NG Soure References'!O$6:O$17,1,0)</f>
        <v>#N/A</v>
      </c>
      <c r="I79" s="8" t="e">
        <f>VLOOKUP($A79,'NG Soure References'!P$6:P$17,1,0)</f>
        <v>#N/A</v>
      </c>
      <c r="J79" s="8"/>
      <c r="K79" s="55" t="str">
        <f t="shared" si="7"/>
        <v/>
      </c>
      <c r="L79" s="55">
        <f t="shared" si="8"/>
        <v>1</v>
      </c>
      <c r="M79" s="55" t="str">
        <f t="shared" si="9"/>
        <v/>
      </c>
      <c r="N79" s="55" t="str">
        <f t="shared" si="10"/>
        <v/>
      </c>
      <c r="O79" s="55" t="str">
        <f t="shared" si="11"/>
        <v/>
      </c>
      <c r="P79" s="55">
        <f t="shared" si="12"/>
        <v>1</v>
      </c>
      <c r="Q79" s="55" t="str">
        <f t="shared" si="13"/>
        <v>Yes</v>
      </c>
      <c r="R79" s="55">
        <v>73</v>
      </c>
    </row>
    <row r="80" spans="1:18" x14ac:dyDescent="0.3">
      <c r="A80" s="62">
        <v>78</v>
      </c>
      <c r="B80" s="6" t="s">
        <v>273</v>
      </c>
      <c r="C80" s="61">
        <v>78</v>
      </c>
      <c r="E80" s="8" t="e">
        <f>VLOOKUP($A80,'NG Soure References'!L$6:L$17,1,0)</f>
        <v>#N/A</v>
      </c>
      <c r="F80" s="8" t="e">
        <f>VLOOKUP($A80,'NG Soure References'!M$6:M$17,1,0)</f>
        <v>#N/A</v>
      </c>
      <c r="G80" s="8" t="e">
        <f>VLOOKUP($A80,'NG Soure References'!N$6:N$17,1,0)</f>
        <v>#N/A</v>
      </c>
      <c r="H80" s="8" t="e">
        <f>VLOOKUP($A80,'NG Soure References'!O$6:O$17,1,0)</f>
        <v>#N/A</v>
      </c>
      <c r="I80" s="8" t="e">
        <f>VLOOKUP($A80,'NG Soure References'!P$6:P$17,1,0)</f>
        <v>#N/A</v>
      </c>
      <c r="J80" s="8"/>
      <c r="K80" s="55" t="str">
        <f t="shared" si="7"/>
        <v/>
      </c>
      <c r="L80" s="55" t="str">
        <f t="shared" si="8"/>
        <v/>
      </c>
      <c r="M80" s="55" t="str">
        <f t="shared" si="9"/>
        <v/>
      </c>
      <c r="N80" s="55" t="str">
        <f t="shared" si="10"/>
        <v/>
      </c>
      <c r="O80" s="55" t="str">
        <f t="shared" si="11"/>
        <v/>
      </c>
      <c r="P80" s="55">
        <f t="shared" si="12"/>
        <v>0</v>
      </c>
      <c r="Q80" s="55" t="str">
        <f t="shared" si="13"/>
        <v>No</v>
      </c>
      <c r="R80" s="55">
        <v>74</v>
      </c>
    </row>
    <row r="81" spans="1:18" x14ac:dyDescent="0.3">
      <c r="A81" s="62">
        <v>79</v>
      </c>
      <c r="B81" s="6" t="s">
        <v>275</v>
      </c>
      <c r="C81" s="61">
        <v>79</v>
      </c>
      <c r="E81" s="8" t="e">
        <f>VLOOKUP($A81,'NG Soure References'!L$6:L$17,1,0)</f>
        <v>#N/A</v>
      </c>
      <c r="F81" s="8" t="e">
        <f>VLOOKUP($A81,'NG Soure References'!M$6:M$17,1,0)</f>
        <v>#N/A</v>
      </c>
      <c r="G81" s="8" t="e">
        <f>VLOOKUP($A81,'NG Soure References'!N$6:N$17,1,0)</f>
        <v>#N/A</v>
      </c>
      <c r="H81" s="8" t="e">
        <f>VLOOKUP($A81,'NG Soure References'!O$6:O$17,1,0)</f>
        <v>#N/A</v>
      </c>
      <c r="I81" s="8" t="e">
        <f>VLOOKUP($A81,'NG Soure References'!P$6:P$17,1,0)</f>
        <v>#N/A</v>
      </c>
      <c r="J81" s="8"/>
      <c r="K81" s="55" t="str">
        <f t="shared" si="7"/>
        <v/>
      </c>
      <c r="L81" s="55" t="str">
        <f t="shared" si="8"/>
        <v/>
      </c>
      <c r="M81" s="55" t="str">
        <f t="shared" si="9"/>
        <v/>
      </c>
      <c r="N81" s="55" t="str">
        <f t="shared" si="10"/>
        <v/>
      </c>
      <c r="O81" s="55" t="str">
        <f t="shared" si="11"/>
        <v/>
      </c>
      <c r="P81" s="55">
        <f t="shared" si="12"/>
        <v>0</v>
      </c>
      <c r="Q81" s="55" t="str">
        <f t="shared" si="13"/>
        <v>No</v>
      </c>
      <c r="R81" s="55">
        <v>75</v>
      </c>
    </row>
    <row r="82" spans="1:18" x14ac:dyDescent="0.3">
      <c r="A82" s="62">
        <v>80</v>
      </c>
      <c r="B82" s="6" t="s">
        <v>274</v>
      </c>
      <c r="C82" s="61">
        <v>80</v>
      </c>
      <c r="E82" s="8" t="e">
        <f>VLOOKUP($A82,'NG Soure References'!L$6:L$17,1,0)</f>
        <v>#N/A</v>
      </c>
      <c r="F82" s="8" t="e">
        <f>VLOOKUP($A82,'NG Soure References'!M$6:M$17,1,0)</f>
        <v>#N/A</v>
      </c>
      <c r="G82" s="8" t="e">
        <f>VLOOKUP($A82,'NG Soure References'!N$6:N$17,1,0)</f>
        <v>#N/A</v>
      </c>
      <c r="H82" s="8" t="e">
        <f>VLOOKUP($A82,'NG Soure References'!O$6:O$17,1,0)</f>
        <v>#N/A</v>
      </c>
      <c r="I82" s="8" t="e">
        <f>VLOOKUP($A82,'NG Soure References'!P$6:P$17,1,0)</f>
        <v>#N/A</v>
      </c>
      <c r="J82" s="8"/>
      <c r="K82" s="55" t="str">
        <f t="shared" si="7"/>
        <v/>
      </c>
      <c r="L82" s="55" t="str">
        <f t="shared" si="8"/>
        <v/>
      </c>
      <c r="M82" s="55" t="str">
        <f t="shared" si="9"/>
        <v/>
      </c>
      <c r="N82" s="55" t="str">
        <f t="shared" si="10"/>
        <v/>
      </c>
      <c r="O82" s="55" t="str">
        <f t="shared" si="11"/>
        <v/>
      </c>
      <c r="P82" s="55">
        <f t="shared" si="12"/>
        <v>0</v>
      </c>
      <c r="Q82" s="55" t="str">
        <f t="shared" si="13"/>
        <v>No</v>
      </c>
      <c r="R82" s="55">
        <v>76</v>
      </c>
    </row>
    <row r="83" spans="1:18" x14ac:dyDescent="0.3">
      <c r="A83" s="62">
        <v>81</v>
      </c>
      <c r="B83" s="6" t="s">
        <v>276</v>
      </c>
      <c r="C83" s="61">
        <v>81</v>
      </c>
      <c r="E83" s="8" t="e">
        <f>VLOOKUP($A83,'NG Soure References'!L$6:L$17,1,0)</f>
        <v>#N/A</v>
      </c>
      <c r="F83" s="8">
        <f>VLOOKUP($A83,'NG Soure References'!M$6:M$17,1,0)</f>
        <v>81</v>
      </c>
      <c r="G83" s="8" t="e">
        <f>VLOOKUP($A83,'NG Soure References'!N$6:N$17,1,0)</f>
        <v>#N/A</v>
      </c>
      <c r="H83" s="8">
        <f>VLOOKUP($A83,'NG Soure References'!O$6:O$17,1,0)</f>
        <v>81</v>
      </c>
      <c r="I83" s="8" t="e">
        <f>VLOOKUP($A83,'NG Soure References'!P$6:P$17,1,0)</f>
        <v>#N/A</v>
      </c>
      <c r="J83" s="8"/>
      <c r="K83" s="55" t="str">
        <f t="shared" si="7"/>
        <v/>
      </c>
      <c r="L83" s="55">
        <f t="shared" si="8"/>
        <v>1</v>
      </c>
      <c r="M83" s="55" t="str">
        <f t="shared" si="9"/>
        <v/>
      </c>
      <c r="N83" s="55">
        <f t="shared" si="10"/>
        <v>1</v>
      </c>
      <c r="O83" s="55" t="str">
        <f t="shared" si="11"/>
        <v/>
      </c>
      <c r="P83" s="55">
        <f t="shared" si="12"/>
        <v>2</v>
      </c>
      <c r="Q83" s="55" t="str">
        <f t="shared" si="13"/>
        <v>Yes</v>
      </c>
      <c r="R83" s="55">
        <v>77</v>
      </c>
    </row>
    <row r="84" spans="1:18" x14ac:dyDescent="0.3">
      <c r="A84" s="62">
        <v>82</v>
      </c>
      <c r="B84" s="6" t="s">
        <v>277</v>
      </c>
      <c r="C84" s="61">
        <v>82</v>
      </c>
      <c r="E84" s="8">
        <f>VLOOKUP($A84,'NG Soure References'!L$6:L$17,1,0)</f>
        <v>82</v>
      </c>
      <c r="F84" s="8" t="e">
        <f>VLOOKUP($A84,'NG Soure References'!M$6:M$17,1,0)</f>
        <v>#N/A</v>
      </c>
      <c r="G84" s="8" t="e">
        <f>VLOOKUP($A84,'NG Soure References'!N$6:N$17,1,0)</f>
        <v>#N/A</v>
      </c>
      <c r="H84" s="8" t="e">
        <f>VLOOKUP($A84,'NG Soure References'!O$6:O$17,1,0)</f>
        <v>#N/A</v>
      </c>
      <c r="I84" s="8" t="e">
        <f>VLOOKUP($A84,'NG Soure References'!P$6:P$17,1,0)</f>
        <v>#N/A</v>
      </c>
      <c r="J84" s="8"/>
      <c r="K84" s="55">
        <f t="shared" si="7"/>
        <v>1</v>
      </c>
      <c r="L84" s="55" t="str">
        <f t="shared" si="8"/>
        <v/>
      </c>
      <c r="M84" s="55" t="str">
        <f t="shared" si="9"/>
        <v/>
      </c>
      <c r="N84" s="55" t="str">
        <f t="shared" si="10"/>
        <v/>
      </c>
      <c r="O84" s="55" t="str">
        <f t="shared" si="11"/>
        <v/>
      </c>
      <c r="P84" s="55">
        <f t="shared" si="12"/>
        <v>1</v>
      </c>
      <c r="Q84" s="55" t="str">
        <f t="shared" si="13"/>
        <v>Yes</v>
      </c>
      <c r="R84" s="55">
        <v>78</v>
      </c>
    </row>
    <row r="85" spans="1:18" x14ac:dyDescent="0.3">
      <c r="A85" s="62">
        <v>83</v>
      </c>
      <c r="B85" s="6" t="s">
        <v>278</v>
      </c>
      <c r="C85" s="61">
        <v>83</v>
      </c>
      <c r="E85" s="8" t="e">
        <f>VLOOKUP($A85,'NG Soure References'!L$6:L$17,1,0)</f>
        <v>#N/A</v>
      </c>
      <c r="F85" s="8" t="e">
        <f>VLOOKUP($A85,'NG Soure References'!M$6:M$17,1,0)</f>
        <v>#N/A</v>
      </c>
      <c r="G85" s="8" t="e">
        <f>VLOOKUP($A85,'NG Soure References'!N$6:N$17,1,0)</f>
        <v>#N/A</v>
      </c>
      <c r="H85" s="8" t="e">
        <f>VLOOKUP($A85,'NG Soure References'!O$6:O$17,1,0)</f>
        <v>#N/A</v>
      </c>
      <c r="I85" s="8" t="e">
        <f>VLOOKUP($A85,'NG Soure References'!P$6:P$17,1,0)</f>
        <v>#N/A</v>
      </c>
      <c r="J85" s="8"/>
      <c r="K85" s="55" t="str">
        <f t="shared" si="7"/>
        <v/>
      </c>
      <c r="L85" s="55" t="str">
        <f t="shared" si="8"/>
        <v/>
      </c>
      <c r="M85" s="55" t="str">
        <f t="shared" si="9"/>
        <v/>
      </c>
      <c r="N85" s="55" t="str">
        <f t="shared" si="10"/>
        <v/>
      </c>
      <c r="O85" s="55" t="str">
        <f t="shared" si="11"/>
        <v/>
      </c>
      <c r="P85" s="55">
        <f t="shared" si="12"/>
        <v>0</v>
      </c>
      <c r="Q85" s="55" t="str">
        <f t="shared" si="13"/>
        <v>No</v>
      </c>
      <c r="R85" s="55">
        <v>79</v>
      </c>
    </row>
    <row r="86" spans="1:18" x14ac:dyDescent="0.3">
      <c r="A86" s="62">
        <v>84</v>
      </c>
      <c r="B86" s="6" t="s">
        <v>201</v>
      </c>
      <c r="C86" s="61">
        <v>84</v>
      </c>
      <c r="E86" s="8" t="e">
        <f>VLOOKUP($A86,'NG Soure References'!L$6:L$17,1,0)</f>
        <v>#N/A</v>
      </c>
      <c r="F86" s="8" t="e">
        <f>VLOOKUP($A86,'NG Soure References'!M$6:M$17,1,0)</f>
        <v>#N/A</v>
      </c>
      <c r="G86" s="8" t="e">
        <f>VLOOKUP($A86,'NG Soure References'!N$6:N$17,1,0)</f>
        <v>#N/A</v>
      </c>
      <c r="H86" s="8" t="e">
        <f>VLOOKUP($A86,'NG Soure References'!O$6:O$17,1,0)</f>
        <v>#N/A</v>
      </c>
      <c r="I86" s="8" t="e">
        <f>VLOOKUP($A86,'NG Soure References'!P$6:P$17,1,0)</f>
        <v>#N/A</v>
      </c>
      <c r="J86" s="8"/>
      <c r="K86" s="55" t="str">
        <f t="shared" si="7"/>
        <v/>
      </c>
      <c r="L86" s="55" t="str">
        <f t="shared" si="8"/>
        <v/>
      </c>
      <c r="M86" s="55" t="str">
        <f t="shared" si="9"/>
        <v/>
      </c>
      <c r="N86" s="55" t="str">
        <f t="shared" si="10"/>
        <v/>
      </c>
      <c r="O86" s="55" t="str">
        <f t="shared" si="11"/>
        <v/>
      </c>
      <c r="P86" s="55">
        <f t="shared" si="12"/>
        <v>0</v>
      </c>
      <c r="Q86" s="55" t="str">
        <f t="shared" si="13"/>
        <v>No</v>
      </c>
      <c r="R86" s="55">
        <v>80</v>
      </c>
    </row>
    <row r="87" spans="1:18" x14ac:dyDescent="0.3">
      <c r="A87" s="62">
        <v>85</v>
      </c>
      <c r="B87" s="6" t="s">
        <v>279</v>
      </c>
      <c r="C87" s="61">
        <v>85</v>
      </c>
      <c r="E87" s="8" t="e">
        <f>VLOOKUP($A87,'NG Soure References'!L$6:L$17,1,0)</f>
        <v>#N/A</v>
      </c>
      <c r="F87" s="8" t="e">
        <f>VLOOKUP($A87,'NG Soure References'!M$6:M$17,1,0)</f>
        <v>#N/A</v>
      </c>
      <c r="G87" s="8" t="e">
        <f>VLOOKUP($A87,'NG Soure References'!N$6:N$17,1,0)</f>
        <v>#N/A</v>
      </c>
      <c r="H87" s="8" t="e">
        <f>VLOOKUP($A87,'NG Soure References'!O$6:O$17,1,0)</f>
        <v>#N/A</v>
      </c>
      <c r="I87" s="8" t="e">
        <f>VLOOKUP($A87,'NG Soure References'!P$6:P$17,1,0)</f>
        <v>#N/A</v>
      </c>
      <c r="J87" s="8"/>
      <c r="K87" s="55" t="str">
        <f t="shared" si="7"/>
        <v/>
      </c>
      <c r="L87" s="55" t="str">
        <f t="shared" si="8"/>
        <v/>
      </c>
      <c r="M87" s="55" t="str">
        <f t="shared" si="9"/>
        <v/>
      </c>
      <c r="N87" s="55" t="str">
        <f t="shared" si="10"/>
        <v/>
      </c>
      <c r="O87" s="55" t="str">
        <f t="shared" si="11"/>
        <v/>
      </c>
      <c r="P87" s="55">
        <f t="shared" si="12"/>
        <v>0</v>
      </c>
      <c r="Q87" s="55" t="str">
        <f t="shared" si="13"/>
        <v>No</v>
      </c>
      <c r="R87" s="55">
        <v>81</v>
      </c>
    </row>
    <row r="88" spans="1:18" x14ac:dyDescent="0.3">
      <c r="A88" s="62">
        <v>86</v>
      </c>
      <c r="B88" s="6" t="s">
        <v>280</v>
      </c>
      <c r="C88" s="61">
        <v>86</v>
      </c>
      <c r="E88" s="8" t="e">
        <f>VLOOKUP($A88,'NG Soure References'!L$6:L$17,1,0)</f>
        <v>#N/A</v>
      </c>
      <c r="F88" s="8" t="e">
        <f>VLOOKUP($A88,'NG Soure References'!M$6:M$17,1,0)</f>
        <v>#N/A</v>
      </c>
      <c r="G88" s="8" t="e">
        <f>VLOOKUP($A88,'NG Soure References'!N$6:N$17,1,0)</f>
        <v>#N/A</v>
      </c>
      <c r="H88" s="8" t="e">
        <f>VLOOKUP($A88,'NG Soure References'!O$6:O$17,1,0)</f>
        <v>#N/A</v>
      </c>
      <c r="I88" s="8" t="e">
        <f>VLOOKUP($A88,'NG Soure References'!P$6:P$17,1,0)</f>
        <v>#N/A</v>
      </c>
      <c r="J88" s="8"/>
      <c r="K88" s="55" t="str">
        <f t="shared" si="7"/>
        <v/>
      </c>
      <c r="L88" s="55" t="str">
        <f t="shared" si="8"/>
        <v/>
      </c>
      <c r="M88" s="55" t="str">
        <f t="shared" si="9"/>
        <v/>
      </c>
      <c r="N88" s="55" t="str">
        <f t="shared" si="10"/>
        <v/>
      </c>
      <c r="O88" s="55" t="str">
        <f t="shared" si="11"/>
        <v/>
      </c>
      <c r="P88" s="55">
        <f t="shared" si="12"/>
        <v>0</v>
      </c>
      <c r="Q88" s="55" t="str">
        <f t="shared" si="13"/>
        <v>No</v>
      </c>
      <c r="R88" s="55">
        <v>82</v>
      </c>
    </row>
    <row r="89" spans="1:18" x14ac:dyDescent="0.3">
      <c r="A89" s="62">
        <v>87</v>
      </c>
      <c r="B89" s="6" t="s">
        <v>281</v>
      </c>
      <c r="C89" s="61">
        <v>87</v>
      </c>
      <c r="E89" s="8" t="e">
        <f>VLOOKUP($A89,'NG Soure References'!L$6:L$17,1,0)</f>
        <v>#N/A</v>
      </c>
      <c r="F89" s="8" t="e">
        <f>VLOOKUP($A89,'NG Soure References'!M$6:M$17,1,0)</f>
        <v>#N/A</v>
      </c>
      <c r="G89" s="8" t="e">
        <f>VLOOKUP($A89,'NG Soure References'!N$6:N$17,1,0)</f>
        <v>#N/A</v>
      </c>
      <c r="H89" s="8" t="e">
        <f>VLOOKUP($A89,'NG Soure References'!O$6:O$17,1,0)</f>
        <v>#N/A</v>
      </c>
      <c r="I89" s="8" t="e">
        <f>VLOOKUP($A89,'NG Soure References'!P$6:P$17,1,0)</f>
        <v>#N/A</v>
      </c>
      <c r="J89" s="8"/>
      <c r="K89" s="55" t="str">
        <f t="shared" ref="K89" si="14">IF(ISNA(E89),"",IF(E89=0,"",1))</f>
        <v/>
      </c>
      <c r="L89" s="55" t="str">
        <f t="shared" ref="L89" si="15">IF(ISNA(F89),"",IF(F89=0,"",1))</f>
        <v/>
      </c>
      <c r="M89" s="55" t="str">
        <f t="shared" ref="M89" si="16">IF(ISNA(G89),"",IF(G89=0,"",1))</f>
        <v/>
      </c>
      <c r="N89" s="55" t="str">
        <f t="shared" ref="N89" si="17">IF(ISNA(H89),"",IF(H89=0,"",1))</f>
        <v/>
      </c>
      <c r="O89" s="55" t="str">
        <f t="shared" ref="O89" si="18">IF(ISNA(I89),"",IF(I89=0,"",1))</f>
        <v/>
      </c>
      <c r="P89" s="55">
        <f t="shared" ref="P89" si="19">SUM(K89:O89)</f>
        <v>0</v>
      </c>
      <c r="Q89" s="55" t="str">
        <f t="shared" si="13"/>
        <v>No</v>
      </c>
      <c r="R89" s="56">
        <v>83</v>
      </c>
    </row>
    <row r="90" spans="1:18" x14ac:dyDescent="0.3">
      <c r="A90" s="62">
        <v>88</v>
      </c>
      <c r="B90" s="6" t="s">
        <v>282</v>
      </c>
      <c r="C90" s="61">
        <v>88</v>
      </c>
      <c r="E90" s="8" t="e">
        <f>VLOOKUP($A90,'NG Soure References'!L$6:L$17,1,0)</f>
        <v>#N/A</v>
      </c>
      <c r="F90" s="8" t="e">
        <f>VLOOKUP($A90,'NG Soure References'!M$6:M$17,1,0)</f>
        <v>#N/A</v>
      </c>
      <c r="G90" s="8" t="e">
        <f>VLOOKUP($A90,'NG Soure References'!N$6:N$17,1,0)</f>
        <v>#N/A</v>
      </c>
      <c r="H90" s="8" t="e">
        <f>VLOOKUP($A90,'NG Soure References'!O$6:O$17,1,0)</f>
        <v>#N/A</v>
      </c>
      <c r="I90" s="8" t="e">
        <f>VLOOKUP($A90,'NG Soure References'!P$6:P$17,1,0)</f>
        <v>#N/A</v>
      </c>
      <c r="J90" s="8"/>
      <c r="K90" s="55" t="str">
        <f t="shared" ref="K90:K95" si="20">IF(ISNA(E90),"",IF(E90=0,"",1))</f>
        <v/>
      </c>
      <c r="L90" s="55" t="str">
        <f t="shared" ref="L90:L95" si="21">IF(ISNA(F90),"",IF(F90=0,"",1))</f>
        <v/>
      </c>
      <c r="M90" s="55" t="str">
        <f t="shared" ref="M90:M95" si="22">IF(ISNA(G90),"",IF(G90=0,"",1))</f>
        <v/>
      </c>
      <c r="N90" s="55" t="str">
        <f t="shared" ref="N90:N95" si="23">IF(ISNA(H90),"",IF(H90=0,"",1))</f>
        <v/>
      </c>
      <c r="O90" s="55" t="str">
        <f t="shared" ref="O90:O95" si="24">IF(ISNA(I90),"",IF(I90=0,"",1))</f>
        <v/>
      </c>
      <c r="P90" s="55">
        <f t="shared" ref="P90:P95" si="25">SUM(K90:O90)</f>
        <v>0</v>
      </c>
      <c r="Q90" s="55" t="str">
        <f t="shared" si="13"/>
        <v>No</v>
      </c>
      <c r="R90" s="56">
        <v>84</v>
      </c>
    </row>
    <row r="91" spans="1:18" x14ac:dyDescent="0.3">
      <c r="A91" s="62">
        <v>89</v>
      </c>
      <c r="B91" s="6" t="s">
        <v>283</v>
      </c>
      <c r="C91" s="61">
        <v>89</v>
      </c>
      <c r="E91" s="8" t="e">
        <f>VLOOKUP($A91,'NG Soure References'!L$6:L$17,1,0)</f>
        <v>#N/A</v>
      </c>
      <c r="F91" s="8" t="e">
        <f>VLOOKUP($A91,'NG Soure References'!M$6:M$17,1,0)</f>
        <v>#N/A</v>
      </c>
      <c r="G91" s="8" t="e">
        <f>VLOOKUP($A91,'NG Soure References'!N$6:N$17,1,0)</f>
        <v>#N/A</v>
      </c>
      <c r="H91" s="8" t="e">
        <f>VLOOKUP($A91,'NG Soure References'!O$6:O$17,1,0)</f>
        <v>#N/A</v>
      </c>
      <c r="I91" s="8" t="e">
        <f>VLOOKUP($A91,'NG Soure References'!P$6:P$17,1,0)</f>
        <v>#N/A</v>
      </c>
      <c r="J91" s="8"/>
      <c r="K91" s="55" t="str">
        <f t="shared" si="20"/>
        <v/>
      </c>
      <c r="L91" s="55" t="str">
        <f t="shared" si="21"/>
        <v/>
      </c>
      <c r="M91" s="55" t="str">
        <f t="shared" si="22"/>
        <v/>
      </c>
      <c r="N91" s="55" t="str">
        <f t="shared" si="23"/>
        <v/>
      </c>
      <c r="O91" s="55" t="str">
        <f t="shared" si="24"/>
        <v/>
      </c>
      <c r="P91" s="55">
        <f t="shared" si="25"/>
        <v>0</v>
      </c>
      <c r="Q91" s="55" t="str">
        <f t="shared" si="13"/>
        <v>No</v>
      </c>
      <c r="R91" s="55">
        <v>85</v>
      </c>
    </row>
    <row r="92" spans="1:18" x14ac:dyDescent="0.3">
      <c r="A92" s="62">
        <v>90</v>
      </c>
      <c r="B92" s="6" t="s">
        <v>284</v>
      </c>
      <c r="C92" s="61">
        <v>90</v>
      </c>
      <c r="E92" s="8" t="e">
        <f>VLOOKUP($A92,'NG Soure References'!L$6:L$17,1,0)</f>
        <v>#N/A</v>
      </c>
      <c r="F92" s="8" t="e">
        <f>VLOOKUP($A92,'NG Soure References'!M$6:M$17,1,0)</f>
        <v>#N/A</v>
      </c>
      <c r="G92" s="8" t="e">
        <f>VLOOKUP($A92,'NG Soure References'!N$6:N$17,1,0)</f>
        <v>#N/A</v>
      </c>
      <c r="H92" s="8" t="e">
        <f>VLOOKUP($A92,'NG Soure References'!O$6:O$17,1,0)</f>
        <v>#N/A</v>
      </c>
      <c r="I92" s="8" t="e">
        <f>VLOOKUP($A92,'NG Soure References'!P$6:P$17,1,0)</f>
        <v>#N/A</v>
      </c>
      <c r="J92" s="8"/>
      <c r="K92" s="55" t="str">
        <f t="shared" si="20"/>
        <v/>
      </c>
      <c r="L92" s="55" t="str">
        <f t="shared" si="21"/>
        <v/>
      </c>
      <c r="M92" s="55" t="str">
        <f t="shared" si="22"/>
        <v/>
      </c>
      <c r="N92" s="55" t="str">
        <f t="shared" si="23"/>
        <v/>
      </c>
      <c r="O92" s="55" t="str">
        <f t="shared" si="24"/>
        <v/>
      </c>
      <c r="P92" s="55">
        <f t="shared" si="25"/>
        <v>0</v>
      </c>
      <c r="Q92" s="55" t="str">
        <f t="shared" si="13"/>
        <v>No</v>
      </c>
      <c r="R92" s="56">
        <v>86</v>
      </c>
    </row>
    <row r="93" spans="1:18" x14ac:dyDescent="0.3">
      <c r="A93" s="62">
        <v>91</v>
      </c>
      <c r="B93" s="6" t="s">
        <v>285</v>
      </c>
      <c r="C93" s="61">
        <v>91</v>
      </c>
      <c r="E93" s="8" t="e">
        <f>VLOOKUP($A93,'NG Soure References'!L$6:L$17,1,0)</f>
        <v>#N/A</v>
      </c>
      <c r="F93" s="8" t="e">
        <f>VLOOKUP($A93,'NG Soure References'!M$6:M$17,1,0)</f>
        <v>#N/A</v>
      </c>
      <c r="G93" s="8" t="e">
        <f>VLOOKUP($A93,'NG Soure References'!N$6:N$17,1,0)</f>
        <v>#N/A</v>
      </c>
      <c r="H93" s="8" t="e">
        <f>VLOOKUP($A93,'NG Soure References'!O$6:O$17,1,0)</f>
        <v>#N/A</v>
      </c>
      <c r="I93" s="8" t="e">
        <f>VLOOKUP($A93,'NG Soure References'!P$6:P$17,1,0)</f>
        <v>#N/A</v>
      </c>
      <c r="J93" s="8"/>
      <c r="K93" s="55" t="str">
        <f t="shared" si="20"/>
        <v/>
      </c>
      <c r="L93" s="55" t="str">
        <f t="shared" si="21"/>
        <v/>
      </c>
      <c r="M93" s="55" t="str">
        <f t="shared" si="22"/>
        <v/>
      </c>
      <c r="N93" s="55" t="str">
        <f t="shared" si="23"/>
        <v/>
      </c>
      <c r="O93" s="55" t="str">
        <f t="shared" si="24"/>
        <v/>
      </c>
      <c r="P93" s="55">
        <f t="shared" si="25"/>
        <v>0</v>
      </c>
      <c r="Q93" s="55" t="str">
        <f t="shared" si="13"/>
        <v>No</v>
      </c>
      <c r="R93" s="56">
        <v>87</v>
      </c>
    </row>
    <row r="94" spans="1:18" x14ac:dyDescent="0.3">
      <c r="A94" s="62">
        <v>92</v>
      </c>
      <c r="B94" s="6" t="s">
        <v>286</v>
      </c>
      <c r="C94" s="61">
        <v>92</v>
      </c>
      <c r="E94" s="8" t="e">
        <f>VLOOKUP($A94,'NG Soure References'!L$6:L$17,1,0)</f>
        <v>#N/A</v>
      </c>
      <c r="F94" s="8" t="e">
        <f>VLOOKUP($A94,'NG Soure References'!M$6:M$17,1,0)</f>
        <v>#N/A</v>
      </c>
      <c r="G94" s="8" t="e">
        <f>VLOOKUP($A94,'NG Soure References'!N$6:N$17,1,0)</f>
        <v>#N/A</v>
      </c>
      <c r="H94" s="8" t="e">
        <f>VLOOKUP($A94,'NG Soure References'!O$6:O$17,1,0)</f>
        <v>#N/A</v>
      </c>
      <c r="I94" s="8" t="e">
        <f>VLOOKUP($A94,'NG Soure References'!P$6:P$17,1,0)</f>
        <v>#N/A</v>
      </c>
      <c r="J94" s="8"/>
      <c r="K94" s="55" t="str">
        <f t="shared" si="20"/>
        <v/>
      </c>
      <c r="L94" s="55" t="str">
        <f t="shared" si="21"/>
        <v/>
      </c>
      <c r="M94" s="55" t="str">
        <f t="shared" si="22"/>
        <v/>
      </c>
      <c r="N94" s="55" t="str">
        <f t="shared" si="23"/>
        <v/>
      </c>
      <c r="O94" s="55" t="str">
        <f t="shared" si="24"/>
        <v/>
      </c>
      <c r="P94" s="55">
        <f t="shared" si="25"/>
        <v>0</v>
      </c>
      <c r="Q94" s="55" t="str">
        <f t="shared" si="13"/>
        <v>No</v>
      </c>
      <c r="R94" s="55">
        <v>88</v>
      </c>
    </row>
    <row r="95" spans="1:18" x14ac:dyDescent="0.3">
      <c r="A95" s="62">
        <v>93</v>
      </c>
      <c r="B95" s="6" t="s">
        <v>287</v>
      </c>
      <c r="C95" s="61">
        <v>93</v>
      </c>
      <c r="E95" s="8" t="e">
        <f>VLOOKUP($A95,'NG Soure References'!L$6:L$17,1,0)</f>
        <v>#N/A</v>
      </c>
      <c r="F95" s="8" t="e">
        <f>VLOOKUP($A95,'NG Soure References'!M$6:M$17,1,0)</f>
        <v>#N/A</v>
      </c>
      <c r="G95" s="8" t="e">
        <f>VLOOKUP($A95,'NG Soure References'!N$6:N$17,1,0)</f>
        <v>#N/A</v>
      </c>
      <c r="H95" s="8" t="e">
        <f>VLOOKUP($A95,'NG Soure References'!O$6:O$17,1,0)</f>
        <v>#N/A</v>
      </c>
      <c r="I95" s="8" t="e">
        <f>VLOOKUP($A95,'NG Soure References'!P$6:P$17,1,0)</f>
        <v>#N/A</v>
      </c>
      <c r="J95" s="8"/>
      <c r="K95" s="55" t="str">
        <f t="shared" si="20"/>
        <v/>
      </c>
      <c r="L95" s="55" t="str">
        <f t="shared" si="21"/>
        <v/>
      </c>
      <c r="M95" s="55" t="str">
        <f t="shared" si="22"/>
        <v/>
      </c>
      <c r="N95" s="55" t="str">
        <f t="shared" si="23"/>
        <v/>
      </c>
      <c r="O95" s="55" t="str">
        <f t="shared" si="24"/>
        <v/>
      </c>
      <c r="P95" s="55">
        <f t="shared" si="25"/>
        <v>0</v>
      </c>
      <c r="Q95" s="55" t="str">
        <f t="shared" si="13"/>
        <v>No</v>
      </c>
      <c r="R95" s="56">
        <v>89</v>
      </c>
    </row>
    <row r="96" spans="1:18" x14ac:dyDescent="0.3">
      <c r="A96" s="62"/>
      <c r="C96" s="61"/>
      <c r="E96" s="8"/>
      <c r="F96" s="8"/>
      <c r="G96" s="8"/>
      <c r="H96" s="8"/>
      <c r="I96" s="8"/>
      <c r="J96" s="8"/>
      <c r="K96" s="55"/>
      <c r="L96" s="55"/>
      <c r="M96" s="55"/>
      <c r="N96" s="55"/>
      <c r="O96" s="55"/>
      <c r="P96" s="55"/>
      <c r="Q96" s="55"/>
      <c r="R96" s="56"/>
    </row>
    <row r="97" spans="1:18" x14ac:dyDescent="0.3">
      <c r="A97" s="62"/>
      <c r="C97" s="61"/>
      <c r="E97" s="8"/>
      <c r="F97" s="8"/>
      <c r="G97" s="8"/>
      <c r="H97" s="8"/>
      <c r="I97" s="8"/>
      <c r="J97" s="8"/>
      <c r="K97" s="55" t="str">
        <f t="shared" ref="K97" si="26">IF(ISNA(E97),"",IF(E97=0,"",1))</f>
        <v/>
      </c>
      <c r="L97" s="55" t="str">
        <f t="shared" ref="L97" si="27">IF(ISNA(F97),"",IF(F97=0,"",1))</f>
        <v/>
      </c>
      <c r="M97" s="55" t="str">
        <f t="shared" ref="M97" si="28">IF(ISNA(G97),"",IF(G97=0,"",1))</f>
        <v/>
      </c>
      <c r="N97" s="55" t="str">
        <f t="shared" ref="N97" si="29">IF(ISNA(H97),"",IF(H97=0,"",1))</f>
        <v/>
      </c>
      <c r="O97" s="55" t="str">
        <f t="shared" ref="O97" si="30">IF(ISNA(I97),"",IF(I97=0,"",1))</f>
        <v/>
      </c>
      <c r="P97" s="55"/>
      <c r="Q97" s="55"/>
      <c r="R97" s="56"/>
    </row>
    <row r="98" spans="1:18" x14ac:dyDescent="0.3">
      <c r="A98" s="62"/>
      <c r="C98" s="61"/>
      <c r="E98" s="8"/>
      <c r="F98" s="8"/>
      <c r="G98" s="8"/>
      <c r="H98" s="8"/>
      <c r="I98" s="8"/>
      <c r="J98" s="8"/>
      <c r="K98" s="55"/>
      <c r="L98" s="55"/>
      <c r="M98" s="55"/>
      <c r="N98" s="55"/>
      <c r="O98" s="55"/>
      <c r="P98" s="55"/>
      <c r="Q98" s="55"/>
    </row>
    <row r="99" spans="1:18" x14ac:dyDescent="0.3">
      <c r="A99" s="62"/>
      <c r="B99"/>
      <c r="C99" s="61"/>
      <c r="E99" s="8"/>
      <c r="F99" s="8"/>
      <c r="G99" s="8"/>
      <c r="H99" s="8"/>
      <c r="I99" s="8"/>
    </row>
    <row r="100" spans="1:18" x14ac:dyDescent="0.3">
      <c r="A100" s="62"/>
      <c r="B100"/>
      <c r="E100" s="57"/>
      <c r="F100" s="57"/>
      <c r="G100" s="57"/>
      <c r="H100" s="57"/>
      <c r="I100" s="57"/>
      <c r="K100" s="56">
        <f>SUM(K7:K67)</f>
        <v>1</v>
      </c>
      <c r="L100" s="56">
        <f t="shared" ref="L100:O100" si="31">SUM(L7:L67)</f>
        <v>3</v>
      </c>
      <c r="M100" s="56">
        <f t="shared" si="31"/>
        <v>5</v>
      </c>
      <c r="N100" s="56">
        <f t="shared" si="31"/>
        <v>2</v>
      </c>
      <c r="O100" s="56">
        <f t="shared" si="31"/>
        <v>1</v>
      </c>
    </row>
    <row r="101" spans="1:18" x14ac:dyDescent="0.3">
      <c r="A101"/>
      <c r="B101"/>
      <c r="E101" s="57"/>
      <c r="F101" s="57"/>
      <c r="G101" s="57"/>
      <c r="H101" s="57"/>
      <c r="I101" s="57"/>
    </row>
    <row r="102" spans="1:18" x14ac:dyDescent="0.3">
      <c r="A102"/>
      <c r="B102"/>
      <c r="E102" s="57"/>
      <c r="F102" s="57"/>
      <c r="G102" s="57"/>
      <c r="H102" s="57"/>
      <c r="I102" s="57"/>
    </row>
    <row r="103" spans="1:18" x14ac:dyDescent="0.3">
      <c r="A103"/>
      <c r="B103"/>
      <c r="E103" s="57"/>
      <c r="F103" s="57"/>
      <c r="G103" s="57"/>
      <c r="H103" s="57"/>
      <c r="I103" s="57"/>
    </row>
    <row r="104" spans="1:18" x14ac:dyDescent="0.3">
      <c r="A104"/>
      <c r="B104"/>
      <c r="E104" s="57"/>
      <c r="F104" s="57"/>
      <c r="G104" s="57"/>
      <c r="H104" s="57"/>
      <c r="I104" s="57"/>
    </row>
    <row r="105" spans="1:18" x14ac:dyDescent="0.3">
      <c r="A105"/>
      <c r="B105"/>
      <c r="E105" s="57"/>
      <c r="F105" s="57"/>
      <c r="G105" s="57"/>
      <c r="H105" s="57"/>
      <c r="I105" s="57"/>
    </row>
    <row r="106" spans="1:18" x14ac:dyDescent="0.3">
      <c r="A106"/>
      <c r="B106"/>
      <c r="E106" s="57"/>
      <c r="F106" s="57"/>
      <c r="G106" s="57"/>
      <c r="H106" s="57"/>
      <c r="I106" s="57"/>
    </row>
    <row r="107" spans="1:18" x14ac:dyDescent="0.3">
      <c r="A107"/>
      <c r="B107"/>
      <c r="E107" s="57"/>
      <c r="F107" s="57"/>
      <c r="G107" s="57"/>
      <c r="H107" s="57"/>
      <c r="I107" s="57"/>
    </row>
    <row r="108" spans="1:18" x14ac:dyDescent="0.3">
      <c r="A108">
        <v>16</v>
      </c>
      <c r="B108" t="s">
        <v>213</v>
      </c>
      <c r="C108" s="59">
        <v>16</v>
      </c>
      <c r="E108" s="8" t="e">
        <f>VLOOKUP($A108,'NG Soure References'!L$6:L$17,1,0)</f>
        <v>#N/A</v>
      </c>
      <c r="F108" s="8" t="e">
        <f>VLOOKUP($A108,'NG Soure References'!M$6:M$17,1,0)</f>
        <v>#N/A</v>
      </c>
      <c r="G108" s="8" t="e">
        <f>VLOOKUP($A108,'NG Soure References'!N$6:N$17,1,0)</f>
        <v>#N/A</v>
      </c>
      <c r="H108" s="8" t="e">
        <f>VLOOKUP($A108,'NG Soure References'!O$6:O$17,1,0)</f>
        <v>#N/A</v>
      </c>
      <c r="I108" s="8" t="e">
        <f>VLOOKUP($A108,'NG Soure References'!P$6:P$17,1,0)</f>
        <v>#N/A</v>
      </c>
      <c r="K108" s="55" t="str">
        <f t="shared" ref="K108:O112" si="32">IF(ISNA(E108),"",IF(E108=0,"",1))</f>
        <v/>
      </c>
      <c r="L108" s="55" t="str">
        <f t="shared" si="32"/>
        <v/>
      </c>
      <c r="M108" s="55" t="str">
        <f t="shared" si="32"/>
        <v/>
      </c>
      <c r="N108" s="55" t="str">
        <f t="shared" si="32"/>
        <v/>
      </c>
      <c r="O108" s="55" t="str">
        <f t="shared" si="32"/>
        <v/>
      </c>
      <c r="P108" s="55">
        <f>SUM(K108:O108)</f>
        <v>0</v>
      </c>
      <c r="Q108" s="55" t="str">
        <f>IF(P108&gt;0,"Yes","No")</f>
        <v>No</v>
      </c>
    </row>
    <row r="109" spans="1:18" x14ac:dyDescent="0.3">
      <c r="A109">
        <v>24</v>
      </c>
      <c r="B109" t="s">
        <v>221</v>
      </c>
      <c r="C109" s="59">
        <v>24</v>
      </c>
      <c r="E109" s="8" t="e">
        <f>VLOOKUP($A109,'NG Soure References'!L$6:L$17,1,0)</f>
        <v>#N/A</v>
      </c>
      <c r="F109" s="8" t="e">
        <f>VLOOKUP($A109,'NG Soure References'!M$6:M$17,1,0)</f>
        <v>#N/A</v>
      </c>
      <c r="G109" s="8" t="e">
        <f>VLOOKUP($A109,'NG Soure References'!N$6:N$17,1,0)</f>
        <v>#N/A</v>
      </c>
      <c r="H109" s="8" t="e">
        <f>VLOOKUP($A109,'NG Soure References'!O$6:O$17,1,0)</f>
        <v>#N/A</v>
      </c>
      <c r="I109" s="8" t="e">
        <f>VLOOKUP($A109,'NG Soure References'!P$6:P$17,1,0)</f>
        <v>#N/A</v>
      </c>
      <c r="K109" s="55" t="str">
        <f t="shared" si="32"/>
        <v/>
      </c>
      <c r="L109" s="55" t="str">
        <f t="shared" si="32"/>
        <v/>
      </c>
      <c r="M109" s="55" t="str">
        <f t="shared" si="32"/>
        <v/>
      </c>
      <c r="N109" s="55" t="str">
        <f t="shared" si="32"/>
        <v/>
      </c>
      <c r="O109" s="55" t="str">
        <f t="shared" si="32"/>
        <v/>
      </c>
      <c r="P109" s="55">
        <f>SUM(K109:O109)</f>
        <v>0</v>
      </c>
      <c r="Q109" s="55" t="str">
        <f>IF(P109&gt;0,"Yes","No")</f>
        <v>No</v>
      </c>
    </row>
    <row r="110" spans="1:18" x14ac:dyDescent="0.3">
      <c r="A110">
        <v>29</v>
      </c>
      <c r="B110" t="s">
        <v>150</v>
      </c>
      <c r="C110" s="59">
        <v>29</v>
      </c>
      <c r="E110" s="8" t="e">
        <f>VLOOKUP($A110,'NG Soure References'!L$6:L$17,1,0)</f>
        <v>#N/A</v>
      </c>
      <c r="F110" s="8" t="e">
        <f>VLOOKUP($A110,'NG Soure References'!M$6:M$17,1,0)</f>
        <v>#N/A</v>
      </c>
      <c r="G110" s="8" t="e">
        <f>VLOOKUP($A110,'NG Soure References'!N$6:N$17,1,0)</f>
        <v>#N/A</v>
      </c>
      <c r="H110" s="8" t="e">
        <f>VLOOKUP($A110,'NG Soure References'!O$6:O$17,1,0)</f>
        <v>#N/A</v>
      </c>
      <c r="I110" s="8" t="e">
        <f>VLOOKUP($A110,'NG Soure References'!P$6:P$17,1,0)</f>
        <v>#N/A</v>
      </c>
      <c r="K110" s="55" t="str">
        <f t="shared" si="32"/>
        <v/>
      </c>
      <c r="L110" s="55" t="str">
        <f t="shared" si="32"/>
        <v/>
      </c>
      <c r="M110" s="55" t="str">
        <f t="shared" si="32"/>
        <v/>
      </c>
      <c r="N110" s="55" t="str">
        <f t="shared" si="32"/>
        <v/>
      </c>
      <c r="O110" s="55" t="str">
        <f t="shared" si="32"/>
        <v/>
      </c>
      <c r="P110" s="55">
        <f>SUM(K110:O110)</f>
        <v>0</v>
      </c>
      <c r="Q110" s="55" t="str">
        <f>IF(P110&gt;0,"Yes","No")</f>
        <v>No</v>
      </c>
    </row>
    <row r="111" spans="1:18" x14ac:dyDescent="0.3">
      <c r="A111">
        <v>30</v>
      </c>
      <c r="B111" t="s">
        <v>226</v>
      </c>
      <c r="C111" s="59">
        <v>30</v>
      </c>
      <c r="E111" s="8" t="e">
        <f>VLOOKUP($A111,'NG Soure References'!L$6:L$17,1,0)</f>
        <v>#N/A</v>
      </c>
      <c r="F111" s="8" t="e">
        <f>VLOOKUP($A111,'NG Soure References'!M$6:M$17,1,0)</f>
        <v>#N/A</v>
      </c>
      <c r="G111" s="8" t="e">
        <f>VLOOKUP($A111,'NG Soure References'!N$6:N$17,1,0)</f>
        <v>#N/A</v>
      </c>
      <c r="H111" s="8" t="e">
        <f>VLOOKUP($A111,'NG Soure References'!O$6:O$17,1,0)</f>
        <v>#N/A</v>
      </c>
      <c r="I111" s="8" t="e">
        <f>VLOOKUP($A111,'NG Soure References'!P$6:P$17,1,0)</f>
        <v>#N/A</v>
      </c>
      <c r="K111" s="55" t="str">
        <f t="shared" si="32"/>
        <v/>
      </c>
      <c r="L111" s="55" t="str">
        <f t="shared" si="32"/>
        <v/>
      </c>
      <c r="M111" s="55" t="str">
        <f t="shared" si="32"/>
        <v/>
      </c>
      <c r="N111" s="55" t="str">
        <f t="shared" si="32"/>
        <v/>
      </c>
      <c r="O111" s="55" t="str">
        <f t="shared" si="32"/>
        <v/>
      </c>
      <c r="P111" s="55">
        <f>SUM(K111:O111)</f>
        <v>0</v>
      </c>
      <c r="Q111" s="55" t="str">
        <f>IF(P111&gt;0,"Yes","No")</f>
        <v>No</v>
      </c>
    </row>
    <row r="112" spans="1:18" x14ac:dyDescent="0.3">
      <c r="A112">
        <v>56</v>
      </c>
      <c r="B112" t="s">
        <v>252</v>
      </c>
      <c r="C112" s="59">
        <v>56</v>
      </c>
      <c r="E112" s="8" t="e">
        <f>VLOOKUP($A112,'NG Soure References'!L$6:L$17,1,0)</f>
        <v>#N/A</v>
      </c>
      <c r="F112" s="8" t="e">
        <f>VLOOKUP($A112,'NG Soure References'!M$6:M$17,1,0)</f>
        <v>#N/A</v>
      </c>
      <c r="G112" s="8" t="e">
        <f>VLOOKUP($A112,'NG Soure References'!N$6:N$17,1,0)</f>
        <v>#N/A</v>
      </c>
      <c r="H112" s="8" t="e">
        <f>VLOOKUP($A112,'NG Soure References'!O$6:O$17,1,0)</f>
        <v>#N/A</v>
      </c>
      <c r="I112" s="8" t="e">
        <f>VLOOKUP($A112,'NG Soure References'!P$6:P$17,1,0)</f>
        <v>#N/A</v>
      </c>
      <c r="K112" s="55" t="str">
        <f t="shared" si="32"/>
        <v/>
      </c>
      <c r="L112" s="55" t="str">
        <f t="shared" si="32"/>
        <v/>
      </c>
      <c r="M112" s="55" t="str">
        <f t="shared" si="32"/>
        <v/>
      </c>
      <c r="N112" s="55" t="str">
        <f t="shared" si="32"/>
        <v/>
      </c>
      <c r="O112" s="55" t="str">
        <f t="shared" si="32"/>
        <v/>
      </c>
      <c r="P112" s="55">
        <f>SUM(K112:O112)</f>
        <v>0</v>
      </c>
      <c r="Q112" s="55" t="str">
        <f>IF(P112&gt;0,"Yes","No")</f>
        <v>No</v>
      </c>
    </row>
  </sheetData>
  <sortState ref="A7:Q71">
    <sortCondition descending="1" ref="Q7:Q71"/>
    <sortCondition ref="A7:A71"/>
  </sortState>
  <hyperlinks>
    <hyperlink ref="B7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Gas Measures</vt:lpstr>
      <vt:lpstr>Gas BCF</vt:lpstr>
      <vt:lpstr>Gas SF</vt:lpstr>
      <vt:lpstr>Gas RF</vt:lpstr>
      <vt:lpstr>Gas CF</vt:lpstr>
      <vt:lpstr>Electric Source List</vt:lpstr>
      <vt:lpstr>NG Source List for Report</vt:lpstr>
      <vt:lpstr>NG Soure References</vt:lpstr>
      <vt:lpstr>NG Source List</vt:lpstr>
      <vt:lpstr>'NG Source List for Report'!Print_Area</vt:lpstr>
      <vt:lpstr>'NG Soure References'!Print_Area</vt:lpstr>
      <vt:lpstr>'Gas BCF'!Print_Titles</vt:lpstr>
      <vt:lpstr>'Gas CF'!Print_Titles</vt:lpstr>
      <vt:lpstr>'Gas Measures'!Print_Titles</vt:lpstr>
      <vt:lpstr>'Gas RF'!Print_Titles</vt:lpstr>
      <vt:lpstr>'Gas SF'!Print_Titles</vt:lpstr>
      <vt:lpstr>'NG Source List for Report'!Print_Titles</vt:lpstr>
      <vt:lpstr>'NG Soure References'!Print_Titles</vt:lpstr>
    </vt:vector>
  </TitlesOfParts>
  <Company>GDS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McAlpine</dc:creator>
  <cp:lastModifiedBy>Stow, April (LARA)</cp:lastModifiedBy>
  <cp:lastPrinted>2016-08-02T14:07:44Z</cp:lastPrinted>
  <dcterms:created xsi:type="dcterms:W3CDTF">2013-06-10T12:09:40Z</dcterms:created>
  <dcterms:modified xsi:type="dcterms:W3CDTF">2017-04-11T12:47:28Z</dcterms:modified>
</cp:coreProperties>
</file>