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updateLinks="always" hidePivotFieldList="1"/>
  <mc:AlternateContent xmlns:mc="http://schemas.openxmlformats.org/markup-compatibility/2006">
    <mc:Choice Requires="x15">
      <x15ac:absPath xmlns:x15ac="http://schemas.microsoft.com/office/spreadsheetml/2010/11/ac" url="C:\Users\Glashowerh\Downloads\"/>
    </mc:Choice>
  </mc:AlternateContent>
  <xr:revisionPtr revIDLastSave="0" documentId="8_{B8B9BC7A-89E6-4CE1-AFD2-204211539A9E}" xr6:coauthVersionLast="47" xr6:coauthVersionMax="47" xr10:uidLastSave="{00000000-0000-0000-0000-000000000000}"/>
  <bookViews>
    <workbookView xWindow="-108" yWindow="-108" windowWidth="23256" windowHeight="13896" xr2:uid="{1D62E801-A86B-4336-8A6C-7F1B53E5B7CB}"/>
  </bookViews>
  <sheets>
    <sheet name="Introduction" sheetId="7" r:id="rId1"/>
    <sheet name="Local Received vs Expended" sheetId="8" r:id="rId2"/>
    <sheet name="Local Money Expended" sheetId="3" r:id="rId3"/>
    <sheet name="Local Money Received" sheetId="2" r:id="rId4"/>
  </sheets>
  <definedNames>
    <definedName name="_xlnm._FilterDatabase" localSheetId="2" hidden="1">'Local Money Expended'!$A$5:$F$1946</definedName>
    <definedName name="_xlnm._FilterDatabase" localSheetId="3" hidden="1">'Local Money Received'!$A$5:$F$4779</definedName>
    <definedName name="_xlnm._FilterDatabase" localSheetId="1" hidden="1">'Local Received vs Expended'!$A$6:$H$285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6" i="8" l="1"/>
  <c r="D96" i="8"/>
  <c r="G96" i="8" l="1"/>
  <c r="F96" i="8"/>
  <c r="E3" i="3" l="1"/>
  <c r="E3811" i="2"/>
  <c r="E51" i="8"/>
  <c r="E3382" i="2"/>
  <c r="E9" i="8" l="1"/>
  <c r="E10" i="8"/>
  <c r="E12" i="8"/>
  <c r="E13" i="8"/>
  <c r="E15" i="8"/>
  <c r="E16" i="8"/>
  <c r="E17" i="8"/>
  <c r="E18" i="8"/>
  <c r="E20" i="8"/>
  <c r="E21" i="8"/>
  <c r="E23" i="8"/>
  <c r="E24" i="8"/>
  <c r="E25" i="8"/>
  <c r="E26" i="8"/>
  <c r="E27" i="8"/>
  <c r="E28" i="8"/>
  <c r="E29" i="8"/>
  <c r="E31" i="8"/>
  <c r="E33" i="8"/>
  <c r="E34" i="8"/>
  <c r="E35" i="8"/>
  <c r="E36" i="8"/>
  <c r="E38" i="8"/>
  <c r="E39" i="8"/>
  <c r="E40" i="8"/>
  <c r="E41" i="8"/>
  <c r="E42" i="8"/>
  <c r="E43" i="8"/>
  <c r="E45" i="8"/>
  <c r="E46" i="8"/>
  <c r="E47" i="8"/>
  <c r="E49" i="8"/>
  <c r="E50" i="8"/>
  <c r="E52" i="8"/>
  <c r="E53" i="8"/>
  <c r="E54" i="8"/>
  <c r="E55" i="8"/>
  <c r="E56" i="8"/>
  <c r="E57" i="8"/>
  <c r="E58" i="8"/>
  <c r="E59" i="8"/>
  <c r="E60" i="8"/>
  <c r="E61" i="8"/>
  <c r="E62" i="8"/>
  <c r="E63" i="8"/>
  <c r="E64" i="8"/>
  <c r="E66" i="8"/>
  <c r="E68" i="8"/>
  <c r="E69" i="8"/>
  <c r="E70" i="8"/>
  <c r="E71" i="8"/>
  <c r="E72" i="8"/>
  <c r="E73" i="8"/>
  <c r="E74" i="8"/>
  <c r="E75" i="8"/>
  <c r="E76" i="8"/>
  <c r="E77" i="8"/>
  <c r="E78" i="8"/>
  <c r="E79" i="8"/>
  <c r="E81" i="8"/>
  <c r="E82" i="8"/>
  <c r="E83" i="8"/>
  <c r="E84" i="8"/>
  <c r="E85" i="8"/>
  <c r="E86" i="8"/>
  <c r="E87" i="8"/>
  <c r="E88" i="8"/>
  <c r="E89" i="8"/>
  <c r="E90" i="8"/>
  <c r="E94" i="8"/>
  <c r="E97" i="8"/>
  <c r="E98" i="8"/>
  <c r="E100" i="8"/>
  <c r="E101" i="8"/>
  <c r="E103" i="8"/>
  <c r="E104" i="8"/>
  <c r="E105" i="8"/>
  <c r="E106" i="8"/>
  <c r="E107" i="8"/>
  <c r="E108" i="8"/>
  <c r="E109" i="8"/>
  <c r="E110" i="8"/>
  <c r="E111" i="8"/>
  <c r="E112" i="8"/>
  <c r="E113" i="8"/>
  <c r="E114" i="8"/>
  <c r="E115" i="8"/>
  <c r="E116" i="8"/>
  <c r="E117" i="8"/>
  <c r="E118" i="8"/>
  <c r="E119" i="8"/>
  <c r="E120" i="8"/>
  <c r="E121" i="8"/>
  <c r="E122" i="8"/>
  <c r="E123" i="8"/>
  <c r="E124" i="8"/>
  <c r="E126" i="8"/>
  <c r="E127" i="8"/>
  <c r="E128" i="8"/>
  <c r="E129" i="8"/>
  <c r="E130" i="8"/>
  <c r="E131" i="8"/>
  <c r="E132" i="8"/>
  <c r="E133" i="8"/>
  <c r="E134" i="8"/>
  <c r="E136" i="8"/>
  <c r="E137" i="8"/>
  <c r="E138" i="8"/>
  <c r="E139" i="8"/>
  <c r="E140" i="8"/>
  <c r="E141" i="8"/>
  <c r="E142" i="8"/>
  <c r="E143" i="8"/>
  <c r="E145" i="8"/>
  <c r="E146" i="8"/>
  <c r="E147" i="8"/>
  <c r="E148" i="8"/>
  <c r="E149" i="8"/>
  <c r="E150" i="8"/>
  <c r="E151" i="8"/>
  <c r="E152" i="8"/>
  <c r="E153" i="8"/>
  <c r="E155" i="8"/>
  <c r="E160" i="8"/>
  <c r="E161" i="8"/>
  <c r="E162" i="8"/>
  <c r="E163" i="8"/>
  <c r="E164" i="8"/>
  <c r="E165" i="8"/>
  <c r="E166" i="8"/>
  <c r="E167" i="8"/>
  <c r="E168" i="8"/>
  <c r="E170" i="8"/>
  <c r="E171" i="8"/>
  <c r="E172" i="8"/>
  <c r="E173" i="8"/>
  <c r="E175" i="8"/>
  <c r="E176" i="8"/>
  <c r="E177" i="8"/>
  <c r="E178" i="8"/>
  <c r="E179" i="8"/>
  <c r="E180" i="8"/>
  <c r="E182" i="8"/>
  <c r="E183" i="8"/>
  <c r="E184" i="8"/>
  <c r="E185" i="8"/>
  <c r="E186" i="8"/>
  <c r="E187" i="8"/>
  <c r="E189" i="8"/>
  <c r="E191" i="8"/>
  <c r="E192" i="8"/>
  <c r="E193" i="8"/>
  <c r="E195" i="8"/>
  <c r="E196" i="8"/>
  <c r="E197" i="8"/>
  <c r="E198" i="8"/>
  <c r="E199" i="8"/>
  <c r="E200" i="8"/>
  <c r="E201" i="8"/>
  <c r="E202" i="8"/>
  <c r="E203" i="8"/>
  <c r="E204" i="8"/>
  <c r="E205" i="8"/>
  <c r="E207" i="8"/>
  <c r="E208" i="8"/>
  <c r="E210" i="8"/>
  <c r="E211" i="8"/>
  <c r="E212" i="8"/>
  <c r="E213" i="8"/>
  <c r="E214" i="8"/>
  <c r="E215" i="8"/>
  <c r="E216" i="8"/>
  <c r="E217" i="8"/>
  <c r="E218" i="8"/>
  <c r="E223" i="8"/>
  <c r="E224" i="8"/>
  <c r="E226" i="8"/>
  <c r="E227" i="8"/>
  <c r="E228" i="8"/>
  <c r="E229" i="8"/>
  <c r="E230" i="8"/>
  <c r="E231" i="8"/>
  <c r="E232" i="8"/>
  <c r="E233" i="8"/>
  <c r="E234" i="8"/>
  <c r="E235" i="8"/>
  <c r="E236" i="8"/>
  <c r="E237" i="8"/>
  <c r="E238" i="8"/>
  <c r="E239" i="8"/>
  <c r="E241" i="8"/>
  <c r="E242" i="8"/>
  <c r="E243" i="8"/>
  <c r="E244" i="8"/>
  <c r="E245" i="8"/>
  <c r="E246" i="8"/>
  <c r="E247" i="8"/>
  <c r="E248" i="8"/>
  <c r="E249" i="8"/>
  <c r="E250" i="8"/>
  <c r="E251" i="8"/>
  <c r="E252" i="8"/>
  <c r="E253" i="8"/>
  <c r="E255" i="8"/>
  <c r="E257" i="8"/>
  <c r="E258" i="8"/>
  <c r="E259" i="8"/>
  <c r="E260" i="8"/>
  <c r="E261" i="8"/>
  <c r="E262" i="8"/>
  <c r="E265" i="8"/>
  <c r="E266" i="8"/>
  <c r="E268" i="8"/>
  <c r="E269" i="8"/>
  <c r="E270" i="8"/>
  <c r="E271" i="8"/>
  <c r="E272" i="8"/>
  <c r="E273" i="8"/>
  <c r="E274" i="8"/>
  <c r="E275" i="8"/>
  <c r="E276" i="8"/>
  <c r="E277" i="8"/>
  <c r="E278" i="8"/>
  <c r="E282" i="8"/>
  <c r="E283" i="8"/>
  <c r="E284" i="8"/>
  <c r="D9" i="8"/>
  <c r="F9" i="8" s="1"/>
  <c r="D10" i="8"/>
  <c r="D12" i="8"/>
  <c r="D13" i="8"/>
  <c r="D15" i="8"/>
  <c r="D16" i="8"/>
  <c r="D17" i="8"/>
  <c r="D18" i="8"/>
  <c r="D20" i="8"/>
  <c r="D21" i="8"/>
  <c r="D23" i="8"/>
  <c r="D24" i="8"/>
  <c r="D25" i="8"/>
  <c r="D26" i="8"/>
  <c r="D27" i="8"/>
  <c r="D28" i="8"/>
  <c r="D29" i="8"/>
  <c r="D31" i="8"/>
  <c r="D33" i="8"/>
  <c r="D34" i="8"/>
  <c r="D36" i="8"/>
  <c r="D38" i="8"/>
  <c r="D39" i="8"/>
  <c r="D40" i="8"/>
  <c r="D41" i="8"/>
  <c r="D42" i="8"/>
  <c r="D43" i="8"/>
  <c r="D45" i="8"/>
  <c r="D46" i="8"/>
  <c r="D47" i="8"/>
  <c r="D49" i="8"/>
  <c r="D50" i="8"/>
  <c r="D51" i="8"/>
  <c r="D52" i="8"/>
  <c r="D53" i="8"/>
  <c r="D54" i="8"/>
  <c r="D55" i="8"/>
  <c r="D56" i="8"/>
  <c r="D57" i="8"/>
  <c r="D58" i="8"/>
  <c r="D59" i="8"/>
  <c r="D60" i="8"/>
  <c r="D61" i="8"/>
  <c r="D62" i="8"/>
  <c r="D63" i="8"/>
  <c r="D64" i="8"/>
  <c r="D66" i="8"/>
  <c r="D69" i="8"/>
  <c r="D70" i="8"/>
  <c r="D71" i="8"/>
  <c r="D72" i="8"/>
  <c r="D73" i="8"/>
  <c r="D74" i="8"/>
  <c r="D75" i="8"/>
  <c r="D76" i="8"/>
  <c r="D77" i="8"/>
  <c r="D78" i="8"/>
  <c r="D79" i="8"/>
  <c r="D81" i="8"/>
  <c r="D82" i="8"/>
  <c r="D83" i="8"/>
  <c r="D84" i="8"/>
  <c r="D85" i="8"/>
  <c r="D86" i="8"/>
  <c r="D87" i="8"/>
  <c r="D88" i="8"/>
  <c r="D89" i="8"/>
  <c r="D90" i="8"/>
  <c r="D94" i="8"/>
  <c r="D97" i="8"/>
  <c r="D98" i="8"/>
  <c r="D100" i="8"/>
  <c r="D101" i="8"/>
  <c r="D103" i="8"/>
  <c r="D104" i="8"/>
  <c r="D105" i="8"/>
  <c r="D106" i="8"/>
  <c r="D107" i="8"/>
  <c r="D108" i="8"/>
  <c r="D109" i="8"/>
  <c r="D110" i="8"/>
  <c r="D111" i="8"/>
  <c r="D112" i="8"/>
  <c r="D113" i="8"/>
  <c r="D114" i="8"/>
  <c r="D115" i="8"/>
  <c r="D116" i="8"/>
  <c r="D117" i="8"/>
  <c r="D118" i="8"/>
  <c r="D119" i="8"/>
  <c r="D120" i="8"/>
  <c r="D121" i="8"/>
  <c r="D122" i="8"/>
  <c r="D123" i="8"/>
  <c r="D124" i="8"/>
  <c r="D126" i="8"/>
  <c r="D127" i="8"/>
  <c r="D128" i="8"/>
  <c r="D129" i="8"/>
  <c r="D130" i="8"/>
  <c r="D131" i="8"/>
  <c r="D132" i="8"/>
  <c r="D133" i="8"/>
  <c r="D134" i="8"/>
  <c r="D136" i="8"/>
  <c r="D137" i="8"/>
  <c r="D138" i="8"/>
  <c r="D139" i="8"/>
  <c r="D140" i="8"/>
  <c r="D141" i="8"/>
  <c r="D142" i="8"/>
  <c r="D143" i="8"/>
  <c r="D146" i="8"/>
  <c r="D147" i="8"/>
  <c r="D148" i="8"/>
  <c r="D149" i="8"/>
  <c r="D150" i="8"/>
  <c r="D151" i="8"/>
  <c r="D152" i="8"/>
  <c r="D153" i="8"/>
  <c r="D155" i="8"/>
  <c r="D160" i="8"/>
  <c r="D161" i="8"/>
  <c r="D162" i="8"/>
  <c r="D163" i="8"/>
  <c r="D164" i="8"/>
  <c r="D165" i="8"/>
  <c r="D166" i="8"/>
  <c r="D167" i="8"/>
  <c r="D168" i="8"/>
  <c r="D170" i="8"/>
  <c r="D171" i="8"/>
  <c r="D172" i="8"/>
  <c r="D173" i="8"/>
  <c r="D175" i="8"/>
  <c r="D176" i="8"/>
  <c r="D177" i="8"/>
  <c r="D178" i="8"/>
  <c r="D179" i="8"/>
  <c r="D180" i="8"/>
  <c r="D182" i="8"/>
  <c r="D183" i="8"/>
  <c r="D184" i="8"/>
  <c r="D185" i="8"/>
  <c r="D186" i="8"/>
  <c r="D187" i="8"/>
  <c r="D189" i="8"/>
  <c r="D191" i="8"/>
  <c r="D192" i="8"/>
  <c r="D193" i="8"/>
  <c r="D195" i="8"/>
  <c r="D196" i="8"/>
  <c r="D197" i="8"/>
  <c r="D198" i="8"/>
  <c r="D199" i="8"/>
  <c r="D200" i="8"/>
  <c r="D201" i="8"/>
  <c r="D202" i="8"/>
  <c r="D203" i="8"/>
  <c r="D204" i="8"/>
  <c r="D205" i="8"/>
  <c r="D207" i="8"/>
  <c r="D208" i="8"/>
  <c r="D210" i="8"/>
  <c r="D211" i="8"/>
  <c r="D212" i="8"/>
  <c r="D213" i="8"/>
  <c r="D214" i="8"/>
  <c r="D215" i="8"/>
  <c r="D216" i="8"/>
  <c r="D217" i="8"/>
  <c r="D218" i="8"/>
  <c r="D223" i="8"/>
  <c r="D224" i="8"/>
  <c r="D226" i="8"/>
  <c r="D227" i="8"/>
  <c r="D228" i="8"/>
  <c r="D229" i="8"/>
  <c r="D230" i="8"/>
  <c r="D231" i="8"/>
  <c r="D232" i="8"/>
  <c r="D233" i="8"/>
  <c r="D234" i="8"/>
  <c r="D235" i="8"/>
  <c r="D236" i="8"/>
  <c r="D237" i="8"/>
  <c r="D238" i="8"/>
  <c r="D239" i="8"/>
  <c r="D241" i="8"/>
  <c r="D242" i="8"/>
  <c r="D243" i="8"/>
  <c r="D244" i="8"/>
  <c r="D245" i="8"/>
  <c r="D246" i="8"/>
  <c r="D247" i="8"/>
  <c r="D248" i="8"/>
  <c r="D249" i="8"/>
  <c r="D250" i="8"/>
  <c r="D251" i="8"/>
  <c r="D252" i="8"/>
  <c r="D253" i="8"/>
  <c r="D255" i="8"/>
  <c r="D257" i="8"/>
  <c r="D258" i="8"/>
  <c r="D259" i="8"/>
  <c r="D260" i="8"/>
  <c r="D261" i="8"/>
  <c r="D262" i="8"/>
  <c r="D265" i="8"/>
  <c r="D266" i="8"/>
  <c r="D268" i="8"/>
  <c r="D269" i="8"/>
  <c r="D270" i="8"/>
  <c r="D271" i="8"/>
  <c r="D272" i="8"/>
  <c r="D273" i="8"/>
  <c r="D274" i="8"/>
  <c r="D275" i="8"/>
  <c r="D276" i="8"/>
  <c r="D277" i="8"/>
  <c r="D278" i="8"/>
  <c r="D282" i="8"/>
  <c r="D283" i="8"/>
  <c r="D284" i="8"/>
  <c r="D8" i="8"/>
  <c r="E8" i="8"/>
  <c r="F10" i="8" l="1"/>
  <c r="G184" i="8"/>
  <c r="G224" i="8"/>
  <c r="G51" i="8"/>
  <c r="G199" i="8"/>
  <c r="F38" i="8"/>
  <c r="F51" i="8"/>
  <c r="F62" i="8"/>
  <c r="F50" i="8"/>
  <c r="F108" i="8"/>
  <c r="F131" i="8"/>
  <c r="F118" i="8"/>
  <c r="F203" i="8"/>
  <c r="F191" i="8"/>
  <c r="F106" i="8"/>
  <c r="F21" i="8"/>
  <c r="F123" i="8"/>
  <c r="F111" i="8"/>
  <c r="F207" i="8"/>
  <c r="F179" i="8"/>
  <c r="F122" i="8"/>
  <c r="G94" i="8"/>
  <c r="F178" i="8"/>
  <c r="F134" i="8"/>
  <c r="F239" i="8"/>
  <c r="F227" i="8"/>
  <c r="F166" i="8"/>
  <c r="F275" i="8"/>
  <c r="F215" i="8"/>
  <c r="F119" i="8"/>
  <c r="F143" i="8"/>
  <c r="F130" i="8"/>
  <c r="F117" i="8"/>
  <c r="F105" i="8"/>
  <c r="F58" i="8"/>
  <c r="F45" i="8"/>
  <c r="F33" i="8"/>
  <c r="F46" i="8"/>
  <c r="F171" i="8"/>
  <c r="F146" i="8"/>
  <c r="F129" i="8"/>
  <c r="F57" i="8"/>
  <c r="F183" i="8"/>
  <c r="F83" i="8"/>
  <c r="F70" i="8"/>
  <c r="G142" i="8"/>
  <c r="F72" i="8"/>
  <c r="F242" i="8"/>
  <c r="F141" i="8"/>
  <c r="F71" i="8"/>
  <c r="F153" i="8"/>
  <c r="F82" i="8"/>
  <c r="F69" i="8"/>
  <c r="G90" i="8"/>
  <c r="F107" i="8"/>
  <c r="F34" i="8"/>
  <c r="F155" i="8"/>
  <c r="F84" i="8"/>
  <c r="F251" i="8"/>
  <c r="G195" i="8"/>
  <c r="F167" i="8"/>
  <c r="F98" i="8"/>
  <c r="F81" i="8"/>
  <c r="F26" i="8"/>
  <c r="F202" i="8"/>
  <c r="F36" i="8"/>
  <c r="F24" i="8"/>
  <c r="F273" i="8"/>
  <c r="F261" i="8"/>
  <c r="F249" i="8"/>
  <c r="F237" i="8"/>
  <c r="F213" i="8"/>
  <c r="F201" i="8"/>
  <c r="F189" i="8"/>
  <c r="F177" i="8"/>
  <c r="F165" i="8"/>
  <c r="F192" i="8"/>
  <c r="F180" i="8"/>
  <c r="F168" i="8"/>
  <c r="F132" i="8"/>
  <c r="F243" i="8"/>
  <c r="F39" i="8"/>
  <c r="F147" i="8"/>
  <c r="F231" i="8"/>
  <c r="F276" i="8"/>
  <c r="F252" i="8"/>
  <c r="F216" i="8"/>
  <c r="F204" i="8"/>
  <c r="F255" i="8"/>
  <c r="F274" i="8"/>
  <c r="F262" i="8"/>
  <c r="F250" i="8"/>
  <c r="F238" i="8"/>
  <c r="F226" i="8"/>
  <c r="F214" i="8"/>
  <c r="F100" i="8"/>
  <c r="F103" i="8"/>
  <c r="F79" i="8"/>
  <c r="F66" i="8"/>
  <c r="F54" i="8"/>
  <c r="F18" i="8"/>
  <c r="F282" i="8"/>
  <c r="F270" i="8"/>
  <c r="F258" i="8"/>
  <c r="F246" i="8"/>
  <c r="F234" i="8"/>
  <c r="F210" i="8"/>
  <c r="F198" i="8"/>
  <c r="F186" i="8"/>
  <c r="F162" i="8"/>
  <c r="F150" i="8"/>
  <c r="F138" i="8"/>
  <c r="F126" i="8"/>
  <c r="F114" i="8"/>
  <c r="F90" i="8"/>
  <c r="F78" i="8"/>
  <c r="F61" i="8"/>
  <c r="F59" i="8"/>
  <c r="F47" i="8"/>
  <c r="F55" i="8"/>
  <c r="F43" i="8"/>
  <c r="F31" i="8"/>
  <c r="G216" i="8"/>
  <c r="G60" i="8"/>
  <c r="G107" i="8"/>
  <c r="G47" i="8"/>
  <c r="F63" i="8"/>
  <c r="F53" i="8"/>
  <c r="F41" i="8"/>
  <c r="F29" i="8"/>
  <c r="G17" i="8"/>
  <c r="F269" i="8"/>
  <c r="F257" i="8"/>
  <c r="G245" i="8"/>
  <c r="F233" i="8"/>
  <c r="F197" i="8"/>
  <c r="G185" i="8"/>
  <c r="F173" i="8"/>
  <c r="G161" i="8"/>
  <c r="F149" i="8"/>
  <c r="G137" i="8"/>
  <c r="F113" i="8"/>
  <c r="F101" i="8"/>
  <c r="G89" i="8"/>
  <c r="G77" i="8"/>
  <c r="F40" i="8"/>
  <c r="F283" i="8"/>
  <c r="F271" i="8"/>
  <c r="F259" i="8"/>
  <c r="F247" i="8"/>
  <c r="F235" i="8"/>
  <c r="F223" i="8"/>
  <c r="F211" i="8"/>
  <c r="F199" i="8"/>
  <c r="F187" i="8"/>
  <c r="F175" i="8"/>
  <c r="F163" i="8"/>
  <c r="F151" i="8"/>
  <c r="F139" i="8"/>
  <c r="F127" i="8"/>
  <c r="F115" i="8"/>
  <c r="G20" i="8"/>
  <c r="G211" i="8"/>
  <c r="G175" i="8"/>
  <c r="G151" i="8"/>
  <c r="G43" i="8"/>
  <c r="G31" i="8"/>
  <c r="F17" i="8"/>
  <c r="G234" i="8"/>
  <c r="G150" i="8"/>
  <c r="G173" i="8"/>
  <c r="G58" i="8"/>
  <c r="G163" i="8"/>
  <c r="G266" i="8"/>
  <c r="G242" i="8"/>
  <c r="F230" i="8"/>
  <c r="F218" i="8"/>
  <c r="G182" i="8"/>
  <c r="F170" i="8"/>
  <c r="G146" i="8"/>
  <c r="G134" i="8"/>
  <c r="G122" i="8"/>
  <c r="F110" i="8"/>
  <c r="G98" i="8"/>
  <c r="G86" i="8"/>
  <c r="G74" i="8"/>
  <c r="G62" i="8"/>
  <c r="G50" i="8"/>
  <c r="G38" i="8"/>
  <c r="G26" i="8"/>
  <c r="G79" i="8"/>
  <c r="F205" i="8"/>
  <c r="G109" i="8"/>
  <c r="G49" i="8"/>
  <c r="G78" i="8"/>
  <c r="F8" i="8"/>
  <c r="G204" i="8"/>
  <c r="G84" i="8"/>
  <c r="G12" i="8"/>
  <c r="G235" i="8"/>
  <c r="G108" i="8"/>
  <c r="G117" i="8"/>
  <c r="G105" i="8"/>
  <c r="G21" i="8"/>
  <c r="F161" i="8"/>
  <c r="G180" i="8"/>
  <c r="G284" i="8"/>
  <c r="G272" i="8"/>
  <c r="G260" i="8"/>
  <c r="G248" i="8"/>
  <c r="G236" i="8"/>
  <c r="G212" i="8"/>
  <c r="G200" i="8"/>
  <c r="G176" i="8"/>
  <c r="G164" i="8"/>
  <c r="G152" i="8"/>
  <c r="G140" i="8"/>
  <c r="G128" i="8"/>
  <c r="G116" i="8"/>
  <c r="G104" i="8"/>
  <c r="G56" i="8"/>
  <c r="G218" i="8"/>
  <c r="G192" i="8"/>
  <c r="G132" i="8"/>
  <c r="G72" i="8"/>
  <c r="G24" i="8"/>
  <c r="G119" i="8"/>
  <c r="G139" i="8"/>
  <c r="G127" i="8"/>
  <c r="G115" i="8"/>
  <c r="G103" i="8"/>
  <c r="G55" i="8"/>
  <c r="F86" i="8"/>
  <c r="G126" i="8"/>
  <c r="G114" i="8"/>
  <c r="G54" i="8"/>
  <c r="G252" i="8"/>
  <c r="G23" i="8"/>
  <c r="F182" i="8"/>
  <c r="G113" i="8"/>
  <c r="G101" i="8"/>
  <c r="G41" i="8"/>
  <c r="G29" i="8"/>
  <c r="G110" i="8"/>
  <c r="G33" i="8"/>
  <c r="G276" i="8"/>
  <c r="G228" i="8"/>
  <c r="G168" i="8"/>
  <c r="G120" i="8"/>
  <c r="F60" i="8"/>
  <c r="G36" i="8"/>
  <c r="G143" i="8"/>
  <c r="G278" i="8"/>
  <c r="F266" i="8"/>
  <c r="F268" i="8"/>
  <c r="G244" i="8"/>
  <c r="F232" i="8"/>
  <c r="F208" i="8"/>
  <c r="F196" i="8"/>
  <c r="F172" i="8"/>
  <c r="G160" i="8"/>
  <c r="F148" i="8"/>
  <c r="G136" i="8"/>
  <c r="G124" i="8"/>
  <c r="G112" i="8"/>
  <c r="G100" i="8"/>
  <c r="G88" i="8"/>
  <c r="G76" i="8"/>
  <c r="F64" i="8"/>
  <c r="F52" i="8"/>
  <c r="G40" i="8"/>
  <c r="F28" i="8"/>
  <c r="G16" i="8"/>
  <c r="F277" i="8"/>
  <c r="F265" i="8"/>
  <c r="F253" i="8"/>
  <c r="F241" i="8"/>
  <c r="F229" i="8"/>
  <c r="F217" i="8"/>
  <c r="F193" i="8"/>
  <c r="F133" i="8"/>
  <c r="G121" i="8"/>
  <c r="F109" i="8"/>
  <c r="G97" i="8"/>
  <c r="G85" i="8"/>
  <c r="F73" i="8"/>
  <c r="G61" i="8"/>
  <c r="F49" i="8"/>
  <c r="F25" i="8"/>
  <c r="G13" i="8"/>
  <c r="G255" i="8"/>
  <c r="G243" i="8"/>
  <c r="G231" i="8"/>
  <c r="G207" i="8"/>
  <c r="G183" i="8"/>
  <c r="G171" i="8"/>
  <c r="G147" i="8"/>
  <c r="G123" i="8"/>
  <c r="G87" i="8"/>
  <c r="G75" i="8"/>
  <c r="G63" i="8"/>
  <c r="G39" i="8"/>
  <c r="G27" i="8"/>
  <c r="G15" i="8"/>
  <c r="F245" i="8"/>
  <c r="F185" i="8"/>
  <c r="F124" i="8"/>
  <c r="F85" i="8"/>
  <c r="G258" i="8"/>
  <c r="G197" i="8"/>
  <c r="G111" i="8"/>
  <c r="F244" i="8"/>
  <c r="F228" i="8"/>
  <c r="F184" i="8"/>
  <c r="G257" i="8"/>
  <c r="G196" i="8"/>
  <c r="G133" i="8"/>
  <c r="G34" i="8"/>
  <c r="F278" i="8"/>
  <c r="F160" i="8"/>
  <c r="F142" i="8"/>
  <c r="F121" i="8"/>
  <c r="F77" i="8"/>
  <c r="F16" i="8"/>
  <c r="G233" i="8"/>
  <c r="G172" i="8"/>
  <c r="G130" i="8"/>
  <c r="G53" i="8"/>
  <c r="F137" i="8"/>
  <c r="F120" i="8"/>
  <c r="F76" i="8"/>
  <c r="F15" i="8"/>
  <c r="G271" i="8"/>
  <c r="G232" i="8"/>
  <c r="G210" i="8"/>
  <c r="G149" i="8"/>
  <c r="G52" i="8"/>
  <c r="G28" i="8"/>
  <c r="G8" i="8"/>
  <c r="F136" i="8"/>
  <c r="F97" i="8"/>
  <c r="F75" i="8"/>
  <c r="G270" i="8"/>
  <c r="G187" i="8"/>
  <c r="G170" i="8"/>
  <c r="G148" i="8"/>
  <c r="F23" i="8"/>
  <c r="G277" i="8"/>
  <c r="G265" i="8"/>
  <c r="G253" i="8"/>
  <c r="G229" i="8"/>
  <c r="G217" i="8"/>
  <c r="G205" i="8"/>
  <c r="G193" i="8"/>
  <c r="G73" i="8"/>
  <c r="G25" i="8"/>
  <c r="F74" i="8"/>
  <c r="F13" i="8"/>
  <c r="G269" i="8"/>
  <c r="G247" i="8"/>
  <c r="G230" i="8"/>
  <c r="G208" i="8"/>
  <c r="G186" i="8"/>
  <c r="F195" i="8"/>
  <c r="F112" i="8"/>
  <c r="F94" i="8"/>
  <c r="F12" i="8"/>
  <c r="G268" i="8"/>
  <c r="G246" i="8"/>
  <c r="G275" i="8"/>
  <c r="G251" i="8"/>
  <c r="G239" i="8"/>
  <c r="G227" i="8"/>
  <c r="G215" i="8"/>
  <c r="G203" i="8"/>
  <c r="G191" i="8"/>
  <c r="G179" i="8"/>
  <c r="G167" i="8"/>
  <c r="G155" i="8"/>
  <c r="G131" i="8"/>
  <c r="G83" i="8"/>
  <c r="G71" i="8"/>
  <c r="G59" i="8"/>
  <c r="F89" i="8"/>
  <c r="G223" i="8"/>
  <c r="G162" i="8"/>
  <c r="G66" i="8"/>
  <c r="G46" i="8"/>
  <c r="G18" i="8"/>
  <c r="F284" i="8"/>
  <c r="F272" i="8"/>
  <c r="F260" i="8"/>
  <c r="F248" i="8"/>
  <c r="F236" i="8"/>
  <c r="F224" i="8"/>
  <c r="F212" i="8"/>
  <c r="F200" i="8"/>
  <c r="F176" i="8"/>
  <c r="F164" i="8"/>
  <c r="F152" i="8"/>
  <c r="F140" i="8"/>
  <c r="F128" i="8"/>
  <c r="F116" i="8"/>
  <c r="F104" i="8"/>
  <c r="F56" i="8"/>
  <c r="F20" i="8"/>
  <c r="G274" i="8"/>
  <c r="G262" i="8"/>
  <c r="G250" i="8"/>
  <c r="G238" i="8"/>
  <c r="G226" i="8"/>
  <c r="G214" i="8"/>
  <c r="G202" i="8"/>
  <c r="G178" i="8"/>
  <c r="G166" i="8"/>
  <c r="G118" i="8"/>
  <c r="G106" i="8"/>
  <c r="G82" i="8"/>
  <c r="G70" i="8"/>
  <c r="G10" i="8"/>
  <c r="F88" i="8"/>
  <c r="F27" i="8"/>
  <c r="G283" i="8"/>
  <c r="G138" i="8"/>
  <c r="G64" i="8"/>
  <c r="G273" i="8"/>
  <c r="G261" i="8"/>
  <c r="G249" i="8"/>
  <c r="G237" i="8"/>
  <c r="G213" i="8"/>
  <c r="G201" i="8"/>
  <c r="G189" i="8"/>
  <c r="G177" i="8"/>
  <c r="G165" i="8"/>
  <c r="G153" i="8"/>
  <c r="G141" i="8"/>
  <c r="G129" i="8"/>
  <c r="G81" i="8"/>
  <c r="G69" i="8"/>
  <c r="G57" i="8"/>
  <c r="G45" i="8"/>
  <c r="G9" i="8"/>
  <c r="F87" i="8"/>
  <c r="G282" i="8"/>
  <c r="F42" i="8"/>
  <c r="G42" i="8"/>
  <c r="G259" i="8"/>
  <c r="G198" i="8"/>
  <c r="E4" i="8" l="1"/>
  <c r="E2448" i="2" l="1"/>
  <c r="D145" i="8" s="1"/>
  <c r="G145" i="8" l="1"/>
  <c r="F145" i="8"/>
  <c r="E1019" i="2" l="1"/>
  <c r="E500" i="2"/>
  <c r="D35" i="8" s="1"/>
  <c r="E3" i="2" l="1"/>
  <c r="F35" i="8"/>
  <c r="G35" i="8"/>
  <c r="D68" i="8"/>
  <c r="F68" i="8" l="1"/>
  <c r="F4" i="8" s="1"/>
  <c r="G68" i="8"/>
  <c r="D4" i="8"/>
  <c r="G4"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Walker, Matthew (AG)</author>
  </authors>
  <commentList>
    <comment ref="D4" authorId="0" shapeId="0" xr:uid="{9CD09278-D267-49BF-96D7-A2FAC626B166}">
      <text>
        <r>
          <rPr>
            <b/>
            <sz val="9"/>
            <color indexed="81"/>
            <rFont val="Tahoma"/>
            <family val="2"/>
          </rPr>
          <t>Walker, Matthew (AG):</t>
        </r>
        <r>
          <rPr>
            <sz val="9"/>
            <color indexed="81"/>
            <rFont val="Tahoma"/>
            <family val="2"/>
          </rPr>
          <t xml:space="preserve">
This cell is a subtotal.  It will provide the total of the selection.</t>
        </r>
      </text>
    </comment>
    <comment ref="E4" authorId="0" shapeId="0" xr:uid="{9B455D1B-2BE0-42D0-94C2-BC0B63309680}">
      <text>
        <r>
          <rPr>
            <b/>
            <sz val="9"/>
            <color indexed="81"/>
            <rFont val="Tahoma"/>
            <family val="2"/>
          </rPr>
          <t>Walker, Matthew (AG):</t>
        </r>
        <r>
          <rPr>
            <sz val="9"/>
            <color indexed="81"/>
            <rFont val="Tahoma"/>
            <family val="2"/>
          </rPr>
          <t xml:space="preserve">
This cell is a subtotal.  It will provide the total of the selection.</t>
        </r>
      </text>
    </comment>
    <comment ref="F4" authorId="0" shapeId="0" xr:uid="{41D014FC-881F-4AC3-B502-9516BD1DB498}">
      <text>
        <r>
          <rPr>
            <b/>
            <sz val="9"/>
            <color indexed="81"/>
            <rFont val="Tahoma"/>
            <family val="2"/>
          </rPr>
          <t>Walker, Matthew (AG):</t>
        </r>
        <r>
          <rPr>
            <sz val="9"/>
            <color indexed="81"/>
            <rFont val="Tahoma"/>
            <family val="2"/>
          </rPr>
          <t xml:space="preserve">
This cell is a subtotal.  It will provide the total of the selection.</t>
        </r>
      </text>
    </comment>
    <comment ref="A6" authorId="0" shapeId="0" xr:uid="{EF6869D5-EAD0-432A-83DE-8A57EC675B00}">
      <text>
        <r>
          <rPr>
            <b/>
            <sz val="9"/>
            <color indexed="81"/>
            <rFont val="Tahoma"/>
            <family val="2"/>
          </rPr>
          <t>Walker, Matthew (AG):</t>
        </r>
        <r>
          <rPr>
            <sz val="9"/>
            <color indexed="81"/>
            <rFont val="Tahoma"/>
            <family val="2"/>
          </rPr>
          <t xml:space="preserve">
The items in this row may be filtered, based on what you would like.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Walker, Matthew (AG)</author>
  </authors>
  <commentList>
    <comment ref="E3" authorId="0" shapeId="0" xr:uid="{F1E4A24C-7B3F-4103-B9A0-4DF66F81B634}">
      <text>
        <r>
          <rPr>
            <b/>
            <sz val="9"/>
            <color indexed="81"/>
            <rFont val="Tahoma"/>
            <family val="2"/>
          </rPr>
          <t>Walker, Matthew (AG):</t>
        </r>
        <r>
          <rPr>
            <sz val="9"/>
            <color indexed="81"/>
            <rFont val="Tahoma"/>
            <family val="2"/>
          </rPr>
          <t xml:space="preserve">
This cell is a subtotal.  It will provide the total of the filtered selection.</t>
        </r>
      </text>
    </comment>
    <comment ref="A5" authorId="0" shapeId="0" xr:uid="{5E9C038D-E1CF-4871-ACFC-D0FCF33B6D17}">
      <text>
        <r>
          <rPr>
            <b/>
            <sz val="9"/>
            <color indexed="81"/>
            <rFont val="Tahoma"/>
            <family val="2"/>
          </rPr>
          <t>Walker, Matthew (AG):</t>
        </r>
        <r>
          <rPr>
            <sz val="9"/>
            <color indexed="81"/>
            <rFont val="Tahoma"/>
            <family val="2"/>
          </rPr>
          <t xml:space="preserve">
The items in this row may be filtered, based on what you would like.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Walker, Matthew (AG)</author>
  </authors>
  <commentList>
    <comment ref="E3" authorId="0" shapeId="0" xr:uid="{337039A5-59FB-4D9D-8E85-FB09A75F50D5}">
      <text>
        <r>
          <rPr>
            <b/>
            <sz val="9"/>
            <color indexed="81"/>
            <rFont val="Tahoma"/>
            <family val="2"/>
          </rPr>
          <t>Walker, Matthew (AG):</t>
        </r>
        <r>
          <rPr>
            <sz val="9"/>
            <color indexed="81"/>
            <rFont val="Tahoma"/>
            <family val="2"/>
          </rPr>
          <t xml:space="preserve">
This cell is a subtotal.  It will provide the total of the filtered selection.</t>
        </r>
      </text>
    </comment>
    <comment ref="A5" authorId="0" shapeId="0" xr:uid="{AC413B4D-D0FE-4C45-B3DD-57C0EB9B80AB}">
      <text>
        <r>
          <rPr>
            <b/>
            <sz val="9"/>
            <color indexed="81"/>
            <rFont val="Tahoma"/>
            <family val="2"/>
          </rPr>
          <t>Walker, Matthew (AG):</t>
        </r>
        <r>
          <rPr>
            <sz val="9"/>
            <color indexed="81"/>
            <rFont val="Tahoma"/>
            <family val="2"/>
          </rPr>
          <t xml:space="preserve">
The items in this row may be filtered, based on what you would like.</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62181C4-2629-4A69-872C-43280F8B7E63}"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<sst xmlns="http://schemas.openxmlformats.org/spreadsheetml/2006/main" count="23347" uniqueCount="3332">
  <si>
    <t>Index</t>
  </si>
  <si>
    <t>Subdivision</t>
  </si>
  <si>
    <t>Ada Township</t>
  </si>
  <si>
    <t>Adrian City</t>
  </si>
  <si>
    <t>Alcona County</t>
  </si>
  <si>
    <t>Alger County</t>
  </si>
  <si>
    <t>Algoma Township</t>
  </si>
  <si>
    <t>Allegan County</t>
  </si>
  <si>
    <t>Allen Park City</t>
  </si>
  <si>
    <t>Allendale Charter Township</t>
  </si>
  <si>
    <t>Alpena County</t>
  </si>
  <si>
    <t>Alpine Charter Township</t>
  </si>
  <si>
    <t>Ann Arbor City</t>
  </si>
  <si>
    <t>Antrim County</t>
  </si>
  <si>
    <t>Antwerp Township</t>
  </si>
  <si>
    <t>Arenac County</t>
  </si>
  <si>
    <t>Auburn Hills City</t>
  </si>
  <si>
    <t>Bangor Charter Township</t>
  </si>
  <si>
    <t>Baraga County</t>
  </si>
  <si>
    <t>Barry County</t>
  </si>
  <si>
    <t>Bath Charter Township</t>
  </si>
  <si>
    <t>Battle Creek City</t>
  </si>
  <si>
    <t>Bay City</t>
  </si>
  <si>
    <t>Bay County</t>
  </si>
  <si>
    <t>Bedford Township</t>
  </si>
  <si>
    <t>Benton Charter Township</t>
  </si>
  <si>
    <t>Benzie County</t>
  </si>
  <si>
    <t>Berkley City</t>
  </si>
  <si>
    <t>Berrien County</t>
  </si>
  <si>
    <t>Beverly Hills Village</t>
  </si>
  <si>
    <t>Big Rapids City</t>
  </si>
  <si>
    <t>Birmingham City</t>
  </si>
  <si>
    <t>Blackman Charter Township</t>
  </si>
  <si>
    <t>Bloomfield Charter Township</t>
  </si>
  <si>
    <t>Branch County</t>
  </si>
  <si>
    <t>Brandon Charter Township</t>
  </si>
  <si>
    <t>Brighton Township</t>
  </si>
  <si>
    <t>Brownstown Charter Township</t>
  </si>
  <si>
    <t>Burton City</t>
  </si>
  <si>
    <t>Byron Township</t>
  </si>
  <si>
    <t>Cadillac City</t>
  </si>
  <si>
    <t>Caledonia Charter Township</t>
  </si>
  <si>
    <t>Calhoun County</t>
  </si>
  <si>
    <t>Cannon Township</t>
  </si>
  <si>
    <t>Canton Charter Township</t>
  </si>
  <si>
    <t>Cascade Charter Township</t>
  </si>
  <si>
    <t>Cass County</t>
  </si>
  <si>
    <t>Charlevoix County</t>
  </si>
  <si>
    <t>Cheboygan County</t>
  </si>
  <si>
    <t>Chesterfield Charter Township</t>
  </si>
  <si>
    <t>Chippewa County</t>
  </si>
  <si>
    <t>Clare County</t>
  </si>
  <si>
    <t>Clawson City</t>
  </si>
  <si>
    <t>Clinton Charter Township</t>
  </si>
  <si>
    <t>Clinton County</t>
  </si>
  <si>
    <t>Coldwater City</t>
  </si>
  <si>
    <t>Commerce Charter Township</t>
  </si>
  <si>
    <t>Comstock Charter Township</t>
  </si>
  <si>
    <t>Cooper Charter Township</t>
  </si>
  <si>
    <t>Crawford County</t>
  </si>
  <si>
    <t>Davison Township</t>
  </si>
  <si>
    <t>Dearborn City</t>
  </si>
  <si>
    <t>Dearborn Heights City</t>
  </si>
  <si>
    <t>Delhi Charter Township</t>
  </si>
  <si>
    <t>Delta Charter Township</t>
  </si>
  <si>
    <t>Delta County</t>
  </si>
  <si>
    <t>Detroit City</t>
  </si>
  <si>
    <t>Detroit Wayne Mental Health Authority</t>
  </si>
  <si>
    <t>Dewitt Charter Township</t>
  </si>
  <si>
    <t>Dickinson County</t>
  </si>
  <si>
    <t>East Bay Township</t>
  </si>
  <si>
    <t>East Grand Rapids City</t>
  </si>
  <si>
    <t>East Lansing City</t>
  </si>
  <si>
    <t>Eastpointe City</t>
  </si>
  <si>
    <t>Eaton County</t>
  </si>
  <si>
    <t>Egelston Township</t>
  </si>
  <si>
    <t>Emmet County</t>
  </si>
  <si>
    <t>Emmett Charter Township</t>
  </si>
  <si>
    <t>Escanaba City</t>
  </si>
  <si>
    <t>Farmington City</t>
  </si>
  <si>
    <t>Farmington Hills City</t>
  </si>
  <si>
    <t>Fenton Charter Township</t>
  </si>
  <si>
    <t>Fenton City</t>
  </si>
  <si>
    <t>Ferndale City</t>
  </si>
  <si>
    <t>Flat Rock City</t>
  </si>
  <si>
    <t>Flint Charter Township</t>
  </si>
  <si>
    <t>Flint City</t>
  </si>
  <si>
    <t>Flushing Charter Township</t>
  </si>
  <si>
    <t>Fort Gratiot Charter Township</t>
  </si>
  <si>
    <t>Fraser City</t>
  </si>
  <si>
    <t>Frenchtown Charter Township</t>
  </si>
  <si>
    <t>Fruitport Charter Township</t>
  </si>
  <si>
    <t>Gaines Charter Township</t>
  </si>
  <si>
    <t>Garden City</t>
  </si>
  <si>
    <t>Garfield Charter Township</t>
  </si>
  <si>
    <t>Genesee Charter Township</t>
  </si>
  <si>
    <t>Genesee County</t>
  </si>
  <si>
    <t>Genoa Township</t>
  </si>
  <si>
    <t>Georgetown Charter Township</t>
  </si>
  <si>
    <t>Gladwin County</t>
  </si>
  <si>
    <t>Gogebic County</t>
  </si>
  <si>
    <t>Grand Blanc Charter Township</t>
  </si>
  <si>
    <t>Grand Haven Charter Township</t>
  </si>
  <si>
    <t>Grand Haven City</t>
  </si>
  <si>
    <t>Grand Rapids Charter Township</t>
  </si>
  <si>
    <t>Grand Rapids City</t>
  </si>
  <si>
    <t>Grand Traverse County</t>
  </si>
  <si>
    <t>Grandville City</t>
  </si>
  <si>
    <t>Gratiot County</t>
  </si>
  <si>
    <t>Green Oak Township</t>
  </si>
  <si>
    <t>Grosse Ile Township</t>
  </si>
  <si>
    <t>Grosse Pointe Park City</t>
  </si>
  <si>
    <t>Grosse Pointe Woods City</t>
  </si>
  <si>
    <t>Hamburg Township</t>
  </si>
  <si>
    <t>Hamtramck City</t>
  </si>
  <si>
    <t>Harper Woods City</t>
  </si>
  <si>
    <t>Harrison Charter Township</t>
  </si>
  <si>
    <t>Hartland Township</t>
  </si>
  <si>
    <t>Hazel Park City</t>
  </si>
  <si>
    <t>Highland Charter Township</t>
  </si>
  <si>
    <t>Highland Park City</t>
  </si>
  <si>
    <t>Hillsdale County</t>
  </si>
  <si>
    <t>Holland Charter Township</t>
  </si>
  <si>
    <t>Holland City</t>
  </si>
  <si>
    <t>Holly Township</t>
  </si>
  <si>
    <t>Houghton County</t>
  </si>
  <si>
    <t>Huron Charter Township</t>
  </si>
  <si>
    <t>Huron County</t>
  </si>
  <si>
    <t>Independence Charter Township</t>
  </si>
  <si>
    <t>Ingham County</t>
  </si>
  <si>
    <t>Inkster City</t>
  </si>
  <si>
    <t>Ionia City</t>
  </si>
  <si>
    <t>Ionia County</t>
  </si>
  <si>
    <t>Iosco County</t>
  </si>
  <si>
    <t>Iron County</t>
  </si>
  <si>
    <t>Iron Mountain City</t>
  </si>
  <si>
    <t>Isabella County</t>
  </si>
  <si>
    <t>Jackson City</t>
  </si>
  <si>
    <t>Jackson County</t>
  </si>
  <si>
    <t>Kalamazoo Charter Township</t>
  </si>
  <si>
    <t>Kalamazoo City</t>
  </si>
  <si>
    <t>Kalamazoo County</t>
  </si>
  <si>
    <t>Kalkaska County</t>
  </si>
  <si>
    <t>Kent County</t>
  </si>
  <si>
    <t>Kentwood City</t>
  </si>
  <si>
    <t>Keweenaw County</t>
  </si>
  <si>
    <t>Lake County</t>
  </si>
  <si>
    <t>Lansing City</t>
  </si>
  <si>
    <t>Lapeer County</t>
  </si>
  <si>
    <t>Leelanau County</t>
  </si>
  <si>
    <t>Lenawee County</t>
  </si>
  <si>
    <t>Lenox Township</t>
  </si>
  <si>
    <t>Leoni Township</t>
  </si>
  <si>
    <t>Lincoln Charter Township</t>
  </si>
  <si>
    <t>Lincoln Park City</t>
  </si>
  <si>
    <t>Livingston County</t>
  </si>
  <si>
    <t>Livonia City</t>
  </si>
  <si>
    <t>Luce County</t>
  </si>
  <si>
    <t>Lyon Charter Township</t>
  </si>
  <si>
    <t>Mackinac County</t>
  </si>
  <si>
    <t>Macomb County</t>
  </si>
  <si>
    <t>Macomb Township</t>
  </si>
  <si>
    <t>Madison Heights City</t>
  </si>
  <si>
    <t>Manistee County</t>
  </si>
  <si>
    <t>Marion Township</t>
  </si>
  <si>
    <t>Marquette City</t>
  </si>
  <si>
    <t>Marquette County</t>
  </si>
  <si>
    <t>Mason County</t>
  </si>
  <si>
    <t>Mecosta County</t>
  </si>
  <si>
    <t>Melvindale City</t>
  </si>
  <si>
    <t>Menominee County</t>
  </si>
  <si>
    <t>Meridian Charter Township</t>
  </si>
  <si>
    <t>Midland City</t>
  </si>
  <si>
    <t>Midland County</t>
  </si>
  <si>
    <t>Milford Charter Township</t>
  </si>
  <si>
    <t>Missaukee County</t>
  </si>
  <si>
    <t>Monitor Charter Township</t>
  </si>
  <si>
    <t>Monroe Charter Township</t>
  </si>
  <si>
    <t>Monroe City</t>
  </si>
  <si>
    <t>Monroe County</t>
  </si>
  <si>
    <t>Montcalm County</t>
  </si>
  <si>
    <t>Montmorency County</t>
  </si>
  <si>
    <t>Mount Clemens City</t>
  </si>
  <si>
    <t>Mount Morris Charter Township</t>
  </si>
  <si>
    <t>Mount Pleasant City</t>
  </si>
  <si>
    <t>Mundy Charter Township</t>
  </si>
  <si>
    <t>Muskegon Charter Township</t>
  </si>
  <si>
    <t>Muskegon City</t>
  </si>
  <si>
    <t>Muskegon County</t>
  </si>
  <si>
    <t>Muskegon Heights City</t>
  </si>
  <si>
    <t>New Baltimore City</t>
  </si>
  <si>
    <t>Newaygo County</t>
  </si>
  <si>
    <t>Niles City</t>
  </si>
  <si>
    <t>Niles Township</t>
  </si>
  <si>
    <t>Northville Charter Township</t>
  </si>
  <si>
    <t>Norton Shores City</t>
  </si>
  <si>
    <t>Novi City</t>
  </si>
  <si>
    <t>Oak Park City</t>
  </si>
  <si>
    <t>Oakland Charter Township</t>
  </si>
  <si>
    <t>Oakland County</t>
  </si>
  <si>
    <t>Oceana County</t>
  </si>
  <si>
    <t>Oceola Township</t>
  </si>
  <si>
    <t>Ogemaw County</t>
  </si>
  <si>
    <t>Ontonagon County</t>
  </si>
  <si>
    <t>Orion Charter Township</t>
  </si>
  <si>
    <t>Osceola County</t>
  </si>
  <si>
    <t>Oscoda County</t>
  </si>
  <si>
    <t>Oshtemo Charter Township</t>
  </si>
  <si>
    <t>Otsego County</t>
  </si>
  <si>
    <t>Ottawa County</t>
  </si>
  <si>
    <t>Owosso City</t>
  </si>
  <si>
    <t>Oxford Charter Township</t>
  </si>
  <si>
    <t>Park Township</t>
  </si>
  <si>
    <t>Pittsfield Charter Township</t>
  </si>
  <si>
    <t>Plainfield Charter Township</t>
  </si>
  <si>
    <t>Plymouth Charter Township</t>
  </si>
  <si>
    <t>Pontiac City</t>
  </si>
  <si>
    <t>Port Huron Charter Township</t>
  </si>
  <si>
    <t>Port Huron City</t>
  </si>
  <si>
    <t>Portage City</t>
  </si>
  <si>
    <t>Presque Isle County</t>
  </si>
  <si>
    <t>Redford Charter Township</t>
  </si>
  <si>
    <t>Riverview City</t>
  </si>
  <si>
    <t>Rochester City</t>
  </si>
  <si>
    <t>Rochester Hills City</t>
  </si>
  <si>
    <t>Romulus City</t>
  </si>
  <si>
    <t>Roscommon County</t>
  </si>
  <si>
    <t>Roseville City</t>
  </si>
  <si>
    <t>Royal Oak City</t>
  </si>
  <si>
    <t>Saginaw Charter Township</t>
  </si>
  <si>
    <t>Saginaw City</t>
  </si>
  <si>
    <t>Saginaw County</t>
  </si>
  <si>
    <t>Sanilac County</t>
  </si>
  <si>
    <t>Sault Ste. Marie City</t>
  </si>
  <si>
    <t>Schoolcraft County</t>
  </si>
  <si>
    <t>Scio Charter Township</t>
  </si>
  <si>
    <t>Shelby Charter Township</t>
  </si>
  <si>
    <t>Shiawassee County</t>
  </si>
  <si>
    <t>South Lyon City</t>
  </si>
  <si>
    <t>Southfield City</t>
  </si>
  <si>
    <t>Southfield Township</t>
  </si>
  <si>
    <t>Southgate City</t>
  </si>
  <si>
    <t>Spring Lake Township</t>
  </si>
  <si>
    <t>Springfield Charter Township</t>
  </si>
  <si>
    <t>St Clair County</t>
  </si>
  <si>
    <t>St Joseph County</t>
  </si>
  <si>
    <t>St. Clair Shores City</t>
  </si>
  <si>
    <t>Sterling Heights City</t>
  </si>
  <si>
    <t>Sturgis City</t>
  </si>
  <si>
    <t>Summit Township</t>
  </si>
  <si>
    <t>Superior Charter Township</t>
  </si>
  <si>
    <t>Taylor City</t>
  </si>
  <si>
    <t>Texas Charter Township</t>
  </si>
  <si>
    <t>Thomas Township</t>
  </si>
  <si>
    <t>Traverse City</t>
  </si>
  <si>
    <t>Trenton City</t>
  </si>
  <si>
    <t>Troy City</t>
  </si>
  <si>
    <t>Tuscola County</t>
  </si>
  <si>
    <t>Tyrone Township</t>
  </si>
  <si>
    <t>Union Charter Township</t>
  </si>
  <si>
    <t>Van Buren Charter Township</t>
  </si>
  <si>
    <t>Van Buren County</t>
  </si>
  <si>
    <t>Vienna Charter Township</t>
  </si>
  <si>
    <t>Walker City</t>
  </si>
  <si>
    <t>Warren City</t>
  </si>
  <si>
    <t>Washington Township</t>
  </si>
  <si>
    <t>Washtenaw County</t>
  </si>
  <si>
    <t>Waterford Charter Township</t>
  </si>
  <si>
    <t>Wayne City</t>
  </si>
  <si>
    <t>Wayne County</t>
  </si>
  <si>
    <t>West Bloomfield Charter Township</t>
  </si>
  <si>
    <t>Westland City</t>
  </si>
  <si>
    <t>Wexford County</t>
  </si>
  <si>
    <t>White Lake Charter Township</t>
  </si>
  <si>
    <t>Wixom City</t>
  </si>
  <si>
    <t>Woodhaven City</t>
  </si>
  <si>
    <t>Wyandotte City</t>
  </si>
  <si>
    <t>Wyoming City</t>
  </si>
  <si>
    <t>Ypsilanti Charter Township</t>
  </si>
  <si>
    <t>Ypsilanti City</t>
  </si>
  <si>
    <t>Zeeland Charter Township</t>
  </si>
  <si>
    <t>Settlement</t>
  </si>
  <si>
    <t>Amount</t>
  </si>
  <si>
    <t>Notes</t>
  </si>
  <si>
    <t>National Distributor Opioid Settlement YR 1 &amp; 2</t>
  </si>
  <si>
    <t>Janssen Opioid Settlement YR 1 thru 5</t>
  </si>
  <si>
    <t>Opioid Distributor Pmt 3</t>
  </si>
  <si>
    <t>Opioid Settlement - Distributor Pmt 3</t>
  </si>
  <si>
    <t>Opioid Settlement - Janssen Pmts 3, 4 &amp; 5</t>
  </si>
  <si>
    <t>Opioid Pmt - Distributor Pmt 7</t>
  </si>
  <si>
    <t>Opioid Pmt - Allergan Pmt 1</t>
  </si>
  <si>
    <t>Opioid Pmt - CVS Pmt 1</t>
  </si>
  <si>
    <t>Opioid Pmt - Teva Pmt 1</t>
  </si>
  <si>
    <t>Opioid Pmt - Walgreens Pmt 1</t>
  </si>
  <si>
    <t>Opioid Pmt - Walgreens Pmt 2</t>
  </si>
  <si>
    <t>Opioid Pmt - Walmart Pmt 1</t>
  </si>
  <si>
    <t>Opioid Distributor Pmt 4</t>
  </si>
  <si>
    <t>Opioid Alergan Pmt 2</t>
  </si>
  <si>
    <t>Opioid CVS Pmt 2</t>
  </si>
  <si>
    <t>Opioid Teva Pmt 2</t>
  </si>
  <si>
    <t>Opioid Pmt - Mckinsey</t>
  </si>
  <si>
    <t>Opioid Payment - Walgreens Payment 3</t>
  </si>
  <si>
    <t>Opioid Distributor Payment 5</t>
  </si>
  <si>
    <t>Opioid Payment - Allergan Payment 3</t>
  </si>
  <si>
    <t>Opioid Payment - CVS Payment 3</t>
  </si>
  <si>
    <t>Opioid Payment - Teva Payment 3</t>
  </si>
  <si>
    <t>Opioid Payment - Kroger Payment 1&amp;2</t>
  </si>
  <si>
    <t xml:space="preserve">Janssen </t>
  </si>
  <si>
    <t xml:space="preserve">Distributor </t>
  </si>
  <si>
    <t>Distributor</t>
  </si>
  <si>
    <t>Janssen</t>
  </si>
  <si>
    <t>Walgreens</t>
  </si>
  <si>
    <t xml:space="preserve">Teva </t>
  </si>
  <si>
    <t>CVS</t>
  </si>
  <si>
    <t>Allergan</t>
  </si>
  <si>
    <t xml:space="preserve">Walmart </t>
  </si>
  <si>
    <t xml:space="preserve">Allergan </t>
  </si>
  <si>
    <t xml:space="preserve">CVS </t>
  </si>
  <si>
    <t>McKinsey</t>
  </si>
  <si>
    <t xml:space="preserve">Walgreens </t>
  </si>
  <si>
    <t xml:space="preserve">Kroger </t>
  </si>
  <si>
    <t>Distributor Settlement</t>
  </si>
  <si>
    <t>Janssen Settlement</t>
  </si>
  <si>
    <t>Walmart</t>
  </si>
  <si>
    <t>Allergen</t>
  </si>
  <si>
    <t>TEVA</t>
  </si>
  <si>
    <t>Kroger</t>
  </si>
  <si>
    <t>Wilmington Trust - National Opiods Settlement FD Trust</t>
  </si>
  <si>
    <t>Wilmington Trust</t>
  </si>
  <si>
    <t>Walgreens Settlement Fund Acct</t>
  </si>
  <si>
    <t>Walmart Settlement Fund Acct</t>
  </si>
  <si>
    <t>TEVA Settlement Fund Acct</t>
  </si>
  <si>
    <t>Allergan Settlement Fund Acct</t>
  </si>
  <si>
    <t>CVS Settlement Fund Acct</t>
  </si>
  <si>
    <t>Wilmington Trust - NOSFT Prepayment Y7 Y18</t>
  </si>
  <si>
    <t>Wilmington Trust - National Opioids Settlement Fund</t>
  </si>
  <si>
    <t>TVA Settlement Fund Acct</t>
  </si>
  <si>
    <t>McKinsey Subdivisions Settlement</t>
  </si>
  <si>
    <t>Walgreens Settle Fund Acct</t>
  </si>
  <si>
    <t>Opioids Trust Kroger</t>
  </si>
  <si>
    <t>National Opioids Trust Kroger</t>
  </si>
  <si>
    <t>National Opioids Trust TEVA</t>
  </si>
  <si>
    <t>National Opioids Trust CVS</t>
  </si>
  <si>
    <t>Allergan Payment 1</t>
  </si>
  <si>
    <t>Allergan Payment 2</t>
  </si>
  <si>
    <t>Allergan Payment 3</t>
  </si>
  <si>
    <t>CVS Payment 1</t>
  </si>
  <si>
    <t>CVS Payment 2</t>
  </si>
  <si>
    <t>CVS Payment 3</t>
  </si>
  <si>
    <t>Distributor 1</t>
  </si>
  <si>
    <t>Distributor 2</t>
  </si>
  <si>
    <t>Distributor Payment 3</t>
  </si>
  <si>
    <t>Distributor Payment 4</t>
  </si>
  <si>
    <t>Distributor Payment 5</t>
  </si>
  <si>
    <t>Distributor Year 3</t>
  </si>
  <si>
    <t>Distributor Year 7</t>
  </si>
  <si>
    <t>Jansen 1</t>
  </si>
  <si>
    <t>Janssen Payment 3</t>
  </si>
  <si>
    <t>Janssen Payment 4</t>
  </si>
  <si>
    <t>Janssen Payment 5</t>
  </si>
  <si>
    <t>Kroger Year 1</t>
  </si>
  <si>
    <t>Kroger Year 2</t>
  </si>
  <si>
    <t>Teva Payment 1</t>
  </si>
  <si>
    <t>Teva Payment 2</t>
  </si>
  <si>
    <t>Teva Payment 3</t>
  </si>
  <si>
    <t>Walgreens Payment 1</t>
  </si>
  <si>
    <t>Walgreens Payment 2</t>
  </si>
  <si>
    <t>Walgreens Payment 3</t>
  </si>
  <si>
    <t>Misc Attorney Reimbursement</t>
  </si>
  <si>
    <t>Teva</t>
  </si>
  <si>
    <t>Distributors</t>
  </si>
  <si>
    <t>Distributor Payment Year 1</t>
  </si>
  <si>
    <t>Janssen Payment Year 1-5</t>
  </si>
  <si>
    <t>Kroger Payment 1</t>
  </si>
  <si>
    <t>Kroger Payment 2</t>
  </si>
  <si>
    <t>Walmart Payment 1</t>
  </si>
  <si>
    <t>DISTRIBUTOR - FY23</t>
  </si>
  <si>
    <t>JANSSEN - FY23</t>
  </si>
  <si>
    <t>ALLERGAN - FY24</t>
  </si>
  <si>
    <t>CVS - FY24</t>
  </si>
  <si>
    <t>DISTRIBUTOR - FY24</t>
  </si>
  <si>
    <t>MCKINSEY - FY24</t>
  </si>
  <si>
    <t>TEVA - FY24</t>
  </si>
  <si>
    <t>WALGREENS NATIONAL - FY24</t>
  </si>
  <si>
    <t>WALMART -FY24</t>
  </si>
  <si>
    <t>ALLERGAN - FY25</t>
  </si>
  <si>
    <t>CVS - FY25</t>
  </si>
  <si>
    <t>DISTRIBUTOR - FY25</t>
  </si>
  <si>
    <t>KROGER - FY25</t>
  </si>
  <si>
    <t>TEVA - FY25</t>
  </si>
  <si>
    <t>WALGREENS NATIONAL - FY25</t>
  </si>
  <si>
    <t>McKinsey &amp; Co Inc.</t>
  </si>
  <si>
    <t>Browngreer PLC</t>
  </si>
  <si>
    <t>JANSSEN Year 1, 2, 3, 4, 5</t>
  </si>
  <si>
    <t>DISTRIBUTOR YEAR 1, 2</t>
  </si>
  <si>
    <t>DISTRIBUTOR YEAR 3</t>
  </si>
  <si>
    <t>JANSSEN PAYMENT 3, 4, 5</t>
  </si>
  <si>
    <t>DISTRIBUTOR PAYMENT 3</t>
  </si>
  <si>
    <t>DISTRIBUTOR PAYMENT 7</t>
  </si>
  <si>
    <t>TEVA PAYMENT 1</t>
  </si>
  <si>
    <t>WALMART PAYMENT 1</t>
  </si>
  <si>
    <t>ALLERGAN  PAYMENT 1</t>
  </si>
  <si>
    <t>WALGREENS PAYMENT 1</t>
  </si>
  <si>
    <t>WALGREENS PAYMENT 2</t>
  </si>
  <si>
    <t>CVS PAYMENT 1</t>
  </si>
  <si>
    <t>ALLERGAN  PAYMENT 2</t>
  </si>
  <si>
    <t>TEVA PAYMENT 2</t>
  </si>
  <si>
    <t>DISTRIBUTOR PAYMENT 4</t>
  </si>
  <si>
    <t>CVS PAYMENT 2</t>
  </si>
  <si>
    <t>MCKINSEY</t>
  </si>
  <si>
    <t>WALGREENS PAYMENT 3</t>
  </si>
  <si>
    <t>ALLERGAN</t>
  </si>
  <si>
    <t>KROGER PAYMENT 1, 2</t>
  </si>
  <si>
    <t>DISTRIBUTORS</t>
  </si>
  <si>
    <t>NATIONAL OPIOIDS SETTLEMENT FUND- Janssen</t>
  </si>
  <si>
    <t>NATIONAL OPIOIDS SETTLEMENT FUND - Distributors</t>
  </si>
  <si>
    <t>NATIONAL OPIOIDS SETTLEMENT FUND- Jansen</t>
  </si>
  <si>
    <t>NATIONAL OPIOIDS SETTLEMENT FROM WALMART</t>
  </si>
  <si>
    <t>NATIONAL OPIOIDS SETTLEMENT FROM WALGREEN</t>
  </si>
  <si>
    <t>NATIONAL OPIOIDS SETTLEMENT FROM ALLERGAN</t>
  </si>
  <si>
    <t xml:space="preserve">NATIONAL OPIOIDS SETTLEMENT FROM CVS </t>
  </si>
  <si>
    <t xml:space="preserve">NATIONAL OPIOIDS SETTLEMENT FROM TEVA </t>
  </si>
  <si>
    <t>NATIONAL OPIOIDS TRUST- CVS  SETTELEMENT</t>
  </si>
  <si>
    <t>NATIONAL OPIOIDS TRUST- TEVA SETTELEMENT</t>
  </si>
  <si>
    <t xml:space="preserve">NATIONAL OPIOIDS TRUST-ALLERGAN </t>
  </si>
  <si>
    <t>MCKINSEY OPIOID PAYMENT</t>
  </si>
  <si>
    <t>NATIONAL OPIOIDS TRUST WALGREENS</t>
  </si>
  <si>
    <t xml:space="preserve">NATIONAL OPIOID SETTLEMENTS FOR CVS </t>
  </si>
  <si>
    <t xml:space="preserve">NATIONAL OPIOID SETTLEMENT FOR ALLERGAN </t>
  </si>
  <si>
    <t xml:space="preserve">NATIONAL OPIOID SETTLEMENT FOR TEVA </t>
  </si>
  <si>
    <t xml:space="preserve">NATIONAL OPIOID SETTLEMENT FOR KROGER </t>
  </si>
  <si>
    <t>"Distributor"</t>
  </si>
  <si>
    <t>Walgreens National</t>
  </si>
  <si>
    <t>McKinsey (although we did not register for this one?)</t>
  </si>
  <si>
    <t>St. Josephn County</t>
  </si>
  <si>
    <t>Distrubutors</t>
  </si>
  <si>
    <t>Walgreens/Walmart</t>
  </si>
  <si>
    <t>TEVA/CVS</t>
  </si>
  <si>
    <t>Masters</t>
  </si>
  <si>
    <t>NATIONAL OPIOID SETTLEMENT</t>
  </si>
  <si>
    <t xml:space="preserve">OPIOID SETTLEMENT  WALGREENS </t>
  </si>
  <si>
    <t>06/10/2024</t>
  </si>
  <si>
    <t xml:space="preserve">OPIOID SETTLEMENT ALLERGAN </t>
  </si>
  <si>
    <t>OPIOID SETTLEMENT TEVA</t>
  </si>
  <si>
    <t>OPIOID SETTLEMENT CVS</t>
  </si>
  <si>
    <t>OPIOID SETTLEMENT WALMART</t>
  </si>
  <si>
    <t>OPIOID SETTLEMENT WALGREENS</t>
  </si>
  <si>
    <t>OPIOID SETTLEMENT NOSFT PREPA</t>
  </si>
  <si>
    <t>08/06/2024</t>
  </si>
  <si>
    <t>OPIOID SETTLEMENT FD TRUST</t>
  </si>
  <si>
    <t>MCKINSEY SUBDIVISIONS SETTLE</t>
  </si>
  <si>
    <t>09/24/2024</t>
  </si>
  <si>
    <t>NATIONAL OPIOID SETTLEMENT 04/29/2025</t>
  </si>
  <si>
    <t>04/29/2025</t>
  </si>
  <si>
    <t>OPIOID SETTLEMENT REVENUE ALLERGAN</t>
  </si>
  <si>
    <t>08/12/2025</t>
  </si>
  <si>
    <t>OPIOID SETTLEMENT REVENUE KROGER</t>
  </si>
  <si>
    <t>NATIONAL OPIOID SETTLEMENT 08/20/2025</t>
  </si>
  <si>
    <t>08/20/2025</t>
  </si>
  <si>
    <t>OPIOID SETTLEMENT REVENUE CVS</t>
  </si>
  <si>
    <t>08/26/2025</t>
  </si>
  <si>
    <t>OPIOID SETTLEMENT REVENUE TEVA</t>
  </si>
  <si>
    <t>Distributor Payment #1</t>
  </si>
  <si>
    <t>Distributor Payment #2</t>
  </si>
  <si>
    <t>Distributor Payment #3</t>
  </si>
  <si>
    <t>Distributor Payment #4</t>
  </si>
  <si>
    <t>Distributor Payment #5</t>
  </si>
  <si>
    <t>Distributor Payment #6</t>
  </si>
  <si>
    <t>Distributor Payment #7</t>
  </si>
  <si>
    <t>Janssen Payment #1</t>
  </si>
  <si>
    <t>Janssen Payment #2</t>
  </si>
  <si>
    <t>Janssen Payment #3</t>
  </si>
  <si>
    <t>Janssen Payment #4</t>
  </si>
  <si>
    <t>Janssen Payment #5</t>
  </si>
  <si>
    <t>Teva Payment #1</t>
  </si>
  <si>
    <t>Teva Payment #2</t>
  </si>
  <si>
    <t>Teva Payment #3</t>
  </si>
  <si>
    <t>Allergan Payment  #1</t>
  </si>
  <si>
    <t>Allergan Payment  #2</t>
  </si>
  <si>
    <t>Allergan Payment  #3</t>
  </si>
  <si>
    <t>CVS Payment #1</t>
  </si>
  <si>
    <t>CVS Payment #2</t>
  </si>
  <si>
    <t>CVS Payment #3</t>
  </si>
  <si>
    <t>Walgreens Payment #1</t>
  </si>
  <si>
    <t>Walgreens Payment #2</t>
  </si>
  <si>
    <t>Walgreens Payment #3</t>
  </si>
  <si>
    <t>Walmart Payment #1</t>
  </si>
  <si>
    <t>McKinsey Payment</t>
  </si>
  <si>
    <t>Kroger Payment #1</t>
  </si>
  <si>
    <t>Kroger Payment #2</t>
  </si>
  <si>
    <t>Wilmington Trust Opioids Settlement</t>
  </si>
  <si>
    <t xml:space="preserve">Wilmington Trust Opioids Settlement </t>
  </si>
  <si>
    <t xml:space="preserve">US Bank Opioids- Walmart </t>
  </si>
  <si>
    <t xml:space="preserve">US Bank Opioids- Walgreens </t>
  </si>
  <si>
    <t xml:space="preserve">US Bank Opioids- Teva </t>
  </si>
  <si>
    <t xml:space="preserve">US Bank Opioids-Allergan </t>
  </si>
  <si>
    <t>Wilmington Trust Opioids Settlement - Distributor</t>
  </si>
  <si>
    <t xml:space="preserve">US Bank Opioids - CVS </t>
  </si>
  <si>
    <t xml:space="preserve">Mckinsey Settlement - McKinsey </t>
  </si>
  <si>
    <t>US Bank Opioids- Kroger</t>
  </si>
  <si>
    <t xml:space="preserve">US Bank Opioids- Kroger </t>
  </si>
  <si>
    <t>Distributor - Payment 1</t>
  </si>
  <si>
    <t>Distributor - Payment 2</t>
  </si>
  <si>
    <t>Janssen - Payment 1</t>
  </si>
  <si>
    <t>Janssen - Payment 2</t>
  </si>
  <si>
    <t>Janssen - Payment 3</t>
  </si>
  <si>
    <t>Janssen - Payment 4</t>
  </si>
  <si>
    <t>Janssen - Payment 5</t>
  </si>
  <si>
    <t>Distributor - Payment 3</t>
  </si>
  <si>
    <t>Distributor - Reversion</t>
  </si>
  <si>
    <t>Janssen - Reversion</t>
  </si>
  <si>
    <t>Allergan - Payment 1</t>
  </si>
  <si>
    <t>CVS - Payment 1</t>
  </si>
  <si>
    <t>Distributor - Payment 4b</t>
  </si>
  <si>
    <t>Teva - Payment 1</t>
  </si>
  <si>
    <t>Walgreens - Payment 1 &amp; B</t>
  </si>
  <si>
    <t>Walgreens - Payment 2</t>
  </si>
  <si>
    <t>Walmart - Payment 1a</t>
  </si>
  <si>
    <t>Walmart - Payment 1b</t>
  </si>
  <si>
    <t>Allergan - Payment 2</t>
  </si>
  <si>
    <t>CVS - Payment 2</t>
  </si>
  <si>
    <t>Distributor - Payment 4a</t>
  </si>
  <si>
    <t>Teva - Payment 2</t>
  </si>
  <si>
    <t>McKinsey - Payment 1</t>
  </si>
  <si>
    <t>Walgreens - Payment 3</t>
  </si>
  <si>
    <t>Allergan - Payment 3</t>
  </si>
  <si>
    <t>CVS - Payment 3</t>
  </si>
  <si>
    <t>Distributor - Payment 5</t>
  </si>
  <si>
    <t>Kroger - Payment 1</t>
  </si>
  <si>
    <t>Kroger - Payment 2</t>
  </si>
  <si>
    <t>Teva - Payment 3</t>
  </si>
  <si>
    <t>WILMINGTON TRUST</t>
  </si>
  <si>
    <t>Janssen 1-5</t>
  </si>
  <si>
    <t>Distributor 3</t>
  </si>
  <si>
    <t>Teva 1</t>
  </si>
  <si>
    <t>WALGREENS</t>
  </si>
  <si>
    <t>Walgreens 2</t>
  </si>
  <si>
    <t>CVS 1</t>
  </si>
  <si>
    <t>WALMART</t>
  </si>
  <si>
    <t>Walmart 1</t>
  </si>
  <si>
    <t>Walgreens 1</t>
  </si>
  <si>
    <t>Allergan 1</t>
  </si>
  <si>
    <t>CVS 2</t>
  </si>
  <si>
    <t>?</t>
  </si>
  <si>
    <t>Teva 2</t>
  </si>
  <si>
    <t>Allergan 2</t>
  </si>
  <si>
    <t>MCKINSEY SUBDIVISIONS</t>
  </si>
  <si>
    <t>KROGER</t>
  </si>
  <si>
    <t>Teva 3</t>
  </si>
  <si>
    <t>CVS 3</t>
  </si>
  <si>
    <t>McKinsey Subdivisions</t>
  </si>
  <si>
    <t>wlagreens</t>
  </si>
  <si>
    <t>Allregan</t>
  </si>
  <si>
    <t>Distributor Payment 1</t>
  </si>
  <si>
    <t>Distributor Payment 2</t>
  </si>
  <si>
    <t>Janssen Payment 1</t>
  </si>
  <si>
    <t>Janssen Payment 2</t>
  </si>
  <si>
    <t>Distributor Payment 3 Reallocation</t>
  </si>
  <si>
    <t>Janssen Payment 3 Reallocation</t>
  </si>
  <si>
    <t>Janssen Payment 4 Reallocation</t>
  </si>
  <si>
    <t>Janssen Payment 5 Reallocation</t>
  </si>
  <si>
    <t>Masters Pharmaceuticals One-Time</t>
  </si>
  <si>
    <t>Masters Pharmaceuticals Holdback Funds Distribution</t>
  </si>
  <si>
    <t>Distributor Payment 7</t>
  </si>
  <si>
    <t>TEVA - Payment 1</t>
  </si>
  <si>
    <t>Walgreens - Payment 1</t>
  </si>
  <si>
    <t>Walmart - Payment 1</t>
  </si>
  <si>
    <t>TEVA - Payment 2</t>
  </si>
  <si>
    <t>TEVA - Payment 3</t>
  </si>
  <si>
    <t>McKinsey &amp; Co. Inc.</t>
  </si>
  <si>
    <t>Allergan Opioid Settlement</t>
  </si>
  <si>
    <t>CVS Opioid Settlement</t>
  </si>
  <si>
    <t>Janssen Opioid Settlement</t>
  </si>
  <si>
    <t>Kroger Opioid Settlement</t>
  </si>
  <si>
    <t>McKinsey Opioid Settlement</t>
  </si>
  <si>
    <t>National Opioid Settlement Fund</t>
  </si>
  <si>
    <t>TEVA Opioid Settlement</t>
  </si>
  <si>
    <t>Walgreens Opioid Settlement</t>
  </si>
  <si>
    <t>Walmart Opioid Settlement</t>
  </si>
  <si>
    <t>Caledonia Chater Township</t>
  </si>
  <si>
    <t>Natl Opioids Settlement Fund</t>
  </si>
  <si>
    <t>Natl Opioids Trust &amp; Settlement Fund</t>
  </si>
  <si>
    <t>Opioid Settlement</t>
  </si>
  <si>
    <t>Opioids Settlement Fund</t>
  </si>
  <si>
    <t>TEVA Payment 1</t>
  </si>
  <si>
    <t>TEVA Payment 2</t>
  </si>
  <si>
    <t>TEVA Payment 3</t>
  </si>
  <si>
    <t>Spangenberg, Shibley &amp; Liber LLP</t>
  </si>
  <si>
    <t>5/30/2024</t>
  </si>
  <si>
    <t>2/14/2024</t>
  </si>
  <si>
    <t>US Bank</t>
  </si>
  <si>
    <t>8/8/2025</t>
  </si>
  <si>
    <t>National Opioids Trust Walgreens</t>
  </si>
  <si>
    <t>4/15/2025</t>
  </si>
  <si>
    <t>Manufacturers &amp; Traders Trust Co Buffalo</t>
  </si>
  <si>
    <t>11/1/2023</t>
  </si>
  <si>
    <t>2/15/2023</t>
  </si>
  <si>
    <t>Janssen Payment 1-5</t>
  </si>
  <si>
    <t>Janssen Payment 3, 4, 5</t>
  </si>
  <si>
    <t>Masters Pharmaceutical</t>
  </si>
  <si>
    <t>Allergan Payment #1</t>
  </si>
  <si>
    <t>Walgreens #1</t>
  </si>
  <si>
    <t>Walgreens #2</t>
  </si>
  <si>
    <t>Walmart #1</t>
  </si>
  <si>
    <t>Teva #2</t>
  </si>
  <si>
    <t>Allergen Payment #2</t>
  </si>
  <si>
    <t>Teva #3</t>
  </si>
  <si>
    <t>CVS #3</t>
  </si>
  <si>
    <t>Allergen Payment #3</t>
  </si>
  <si>
    <t>Janssen - Payment Year 1</t>
  </si>
  <si>
    <t>Distributors - Payment 1 &amp; 2</t>
  </si>
  <si>
    <t>Baron &amp; Budd, P.C. - Meijer, Inc.</t>
  </si>
  <si>
    <t>Distributors - Payment 3</t>
  </si>
  <si>
    <t>Janssen - Payment Year 3, 4, 5</t>
  </si>
  <si>
    <t>Distributors - Payment 3 Reallocated Amount</t>
  </si>
  <si>
    <t>Distributors - Payment 7</t>
  </si>
  <si>
    <t>Walgreens - Payment 1 &amp; 2</t>
  </si>
  <si>
    <t>Distributor - Payment 4</t>
  </si>
  <si>
    <t>Manufacturers &amp; Traders Trust Co</t>
  </si>
  <si>
    <t>National Opioids Trust Walmart</t>
  </si>
  <si>
    <t>05/31/2024</t>
  </si>
  <si>
    <t>National Opioids Trust Allergan</t>
  </si>
  <si>
    <t>National Opioids Trust Teva</t>
  </si>
  <si>
    <t>McKinsey Opioid QSF</t>
  </si>
  <si>
    <t>Janssen Atty Revision</t>
  </si>
  <si>
    <t>Distributor Payment Year 2</t>
  </si>
  <si>
    <t>Janssen Payment Year 1</t>
  </si>
  <si>
    <t>Janssen Payment Year 2</t>
  </si>
  <si>
    <t>Janssen Payment Year 3</t>
  </si>
  <si>
    <t>Janssen Payment Year 4</t>
  </si>
  <si>
    <t>Janssen Payment Year 5</t>
  </si>
  <si>
    <t>Distributors Pymt 1</t>
  </si>
  <si>
    <t>Distributors Pymt 2</t>
  </si>
  <si>
    <t>Janssen Pymts 1-5</t>
  </si>
  <si>
    <t>Distributors Pymt 3</t>
  </si>
  <si>
    <t>Distributor Pymt 3 ??</t>
  </si>
  <si>
    <t>Janssen Pymt 3-5 ??</t>
  </si>
  <si>
    <t>Walmart Pymt 1a-1b</t>
  </si>
  <si>
    <t>Distributors Pymt 4b</t>
  </si>
  <si>
    <t>Walgreen Pymt 1-2</t>
  </si>
  <si>
    <t xml:space="preserve">Allergan Pymt 1 </t>
  </si>
  <si>
    <t>CVS Pymt 1</t>
  </si>
  <si>
    <t>Teva Pymt 1</t>
  </si>
  <si>
    <t>Distributors Pymt 4a</t>
  </si>
  <si>
    <t>CVS Pymt 2</t>
  </si>
  <si>
    <t>Allergan Pymt 2</t>
  </si>
  <si>
    <t>Teva Pymt 2</t>
  </si>
  <si>
    <t>McKinsey Pymt 1</t>
  </si>
  <si>
    <t xml:space="preserve">Walgreen Pymt 3 </t>
  </si>
  <si>
    <t>Distributor Pymt 5</t>
  </si>
  <si>
    <t xml:space="preserve">CVS Pymt 3 </t>
  </si>
  <si>
    <t xml:space="preserve">Allergan pymt 3 </t>
  </si>
  <si>
    <t>Teva pymt 3</t>
  </si>
  <si>
    <t xml:space="preserve">Kroger Pymt 1 </t>
  </si>
  <si>
    <t xml:space="preserve">Kroger Pymt 2 </t>
  </si>
  <si>
    <t>Walgreens Settlement 1</t>
  </si>
  <si>
    <t>Walgreens Settlement 2</t>
  </si>
  <si>
    <t xml:space="preserve">Walmart Settlement </t>
  </si>
  <si>
    <t>Allegan Payment 2</t>
  </si>
  <si>
    <t>McKinsey Payment 1</t>
  </si>
  <si>
    <t>Walgreens Settlement 3</t>
  </si>
  <si>
    <t>CVS Settlement Fund Account</t>
  </si>
  <si>
    <t>Teva Settlement Fund Account</t>
  </si>
  <si>
    <t>Allergan Settlement Fund Account</t>
  </si>
  <si>
    <t>National Opiod Settlement FD Trust</t>
  </si>
  <si>
    <t>Kroger Settlement-Directed Trustee K</t>
  </si>
  <si>
    <t>Walgreen National Settlement</t>
  </si>
  <si>
    <t>Distributor - 1</t>
  </si>
  <si>
    <t>Distributor - 2</t>
  </si>
  <si>
    <t xml:space="preserve">Janssen - Year 1/2022 </t>
  </si>
  <si>
    <t>Distributor - 3</t>
  </si>
  <si>
    <t>Janssen - 3</t>
  </si>
  <si>
    <t>Janssen - 4</t>
  </si>
  <si>
    <t>Janssen - 5</t>
  </si>
  <si>
    <t>Masters - 1</t>
  </si>
  <si>
    <t>Masters - Final</t>
  </si>
  <si>
    <t>Distributor - 7</t>
  </si>
  <si>
    <t>TEVA - 1</t>
  </si>
  <si>
    <t>Walgreens - 1</t>
  </si>
  <si>
    <t>Walgreens -2</t>
  </si>
  <si>
    <t>CVS - 1</t>
  </si>
  <si>
    <t>Allergan - 1</t>
  </si>
  <si>
    <t>TEVA - 2</t>
  </si>
  <si>
    <t>Allergan - 2</t>
  </si>
  <si>
    <t>CVS - 2</t>
  </si>
  <si>
    <t>Distributor - 4</t>
  </si>
  <si>
    <t>Walgreens - 3</t>
  </si>
  <si>
    <t>Kroger - 1</t>
  </si>
  <si>
    <t>8/13/2025</t>
  </si>
  <si>
    <t>Kroger - 2</t>
  </si>
  <si>
    <t>TEVA - 3</t>
  </si>
  <si>
    <t>CVS - 3</t>
  </si>
  <si>
    <t>Allergan - 3</t>
  </si>
  <si>
    <t>Distributor - 5</t>
  </si>
  <si>
    <t>Meijer</t>
  </si>
  <si>
    <t>McKinsey &amp; Company</t>
  </si>
  <si>
    <t>5/31/2024; 8/8/2025</t>
  </si>
  <si>
    <t>2/1/2023; 8/2/2023; 11/1/2023; 5/31/2024; 7/31/2024</t>
  </si>
  <si>
    <t>Wal-Mart</t>
  </si>
  <si>
    <t>National Opioids Settlement FD Trust</t>
  </si>
  <si>
    <t>Walgreen's</t>
  </si>
  <si>
    <t>WalMart</t>
  </si>
  <si>
    <t>Canton Township</t>
  </si>
  <si>
    <t>Baron &amp; Budd Meijer</t>
  </si>
  <si>
    <t>6.7.2023</t>
  </si>
  <si>
    <t>8.2.2023</t>
  </si>
  <si>
    <t>11.1.2023</t>
  </si>
  <si>
    <t>Brown Greer Janssen</t>
  </si>
  <si>
    <t>11.9.2023</t>
  </si>
  <si>
    <t>5.31.2024</t>
  </si>
  <si>
    <t>7.31.2024</t>
  </si>
  <si>
    <t>9.6.2024</t>
  </si>
  <si>
    <t>4.22.2025</t>
  </si>
  <si>
    <t>8.8.2025</t>
  </si>
  <si>
    <t>National Opioid Settlement</t>
  </si>
  <si>
    <t>Mickinsey Subdivisions Fund</t>
  </si>
  <si>
    <t>Janssen Payment 7</t>
  </si>
  <si>
    <t>Kroger, Kroger</t>
  </si>
  <si>
    <t>Wilmington, National Opioids Settlement FD Trust</t>
  </si>
  <si>
    <t>Emmett County</t>
  </si>
  <si>
    <t>National Opioids Settlement Fund Trust</t>
  </si>
  <si>
    <t>FD Trust</t>
  </si>
  <si>
    <t>Mckinsey</t>
  </si>
  <si>
    <t>East Grand Rapids</t>
  </si>
  <si>
    <t>Famington City</t>
  </si>
  <si>
    <t>Walmart 2</t>
  </si>
  <si>
    <t>2.13.2023</t>
  </si>
  <si>
    <t>3.7.2023</t>
  </si>
  <si>
    <t>8.7.2023</t>
  </si>
  <si>
    <t>11.8.2023</t>
  </si>
  <si>
    <t>6.6.2024</t>
  </si>
  <si>
    <t>8.5.2024</t>
  </si>
  <si>
    <t>8.9.2024</t>
  </si>
  <si>
    <t>4.23.2025</t>
  </si>
  <si>
    <t>Wallgreens</t>
  </si>
  <si>
    <t>8.7.2024</t>
  </si>
  <si>
    <t xml:space="preserve">McKinsey </t>
  </si>
  <si>
    <t>9.18.2024</t>
  </si>
  <si>
    <t>Kroger #1</t>
  </si>
  <si>
    <t>8.13.2025</t>
  </si>
  <si>
    <t>Kroger #2</t>
  </si>
  <si>
    <t>Allergan #3</t>
  </si>
  <si>
    <t>8.15.2025</t>
  </si>
  <si>
    <t>8.20.2025</t>
  </si>
  <si>
    <t>Distributor - 2023</t>
  </si>
  <si>
    <t>Janssen - 2023</t>
  </si>
  <si>
    <t>Allergan - 2024</t>
  </si>
  <si>
    <t>CVS - 2024</t>
  </si>
  <si>
    <t>Distributor - 2024</t>
  </si>
  <si>
    <t>8/8/2023, 11/15/2023, 6/13/2024</t>
  </si>
  <si>
    <t>Janssen - 2024</t>
  </si>
  <si>
    <t>Teva - 2024</t>
  </si>
  <si>
    <t>Walgreens - 2024</t>
  </si>
  <si>
    <t>Walmart - 2024</t>
  </si>
  <si>
    <t>Allergan - 2025</t>
  </si>
  <si>
    <t>CVS - 2025</t>
  </si>
  <si>
    <t>McKinsey - 2025</t>
  </si>
  <si>
    <t>Distributor - 2025</t>
  </si>
  <si>
    <t>Teva - 2025</t>
  </si>
  <si>
    <t>Walgreens - 2025</t>
  </si>
  <si>
    <t>Kroger - 2026</t>
  </si>
  <si>
    <t>Allergan - 2026</t>
  </si>
  <si>
    <t>Distributor - 2026</t>
  </si>
  <si>
    <t>CVS - 2026</t>
  </si>
  <si>
    <t>Teva - 2026</t>
  </si>
  <si>
    <t>Distributors - From Special Circumstance Fund</t>
  </si>
  <si>
    <t>Jansen</t>
  </si>
  <si>
    <t>Jansen - From Special Circumstance Fund</t>
  </si>
  <si>
    <t>Sault St Marie City</t>
  </si>
  <si>
    <t>MASTERS PHARMACEUTICALS</t>
  </si>
  <si>
    <t>UNKNOWN</t>
  </si>
  <si>
    <t>BROWNGREER PLC</t>
  </si>
  <si>
    <t>MCKINSEY SUBDIVISIONS SETTLEMENT</t>
  </si>
  <si>
    <t xml:space="preserve">BROWNGREER PLC </t>
  </si>
  <si>
    <t>Manufacturers &amp; Traders Trust Co (Janssen)</t>
  </si>
  <si>
    <t>US Bank (Walmart)</t>
  </si>
  <si>
    <t>US Bank (Allergan)</t>
  </si>
  <si>
    <t>US Bank (CVS)</t>
  </si>
  <si>
    <t>US Bank (TEVA)</t>
  </si>
  <si>
    <t>US Bank (Kroger)</t>
  </si>
  <si>
    <t>2023</t>
  </si>
  <si>
    <t>2024</t>
  </si>
  <si>
    <t>2025</t>
  </si>
  <si>
    <t>JANSSEN</t>
  </si>
  <si>
    <t>02/16/2023</t>
  </si>
  <si>
    <t>DISTRIBUTOR</t>
  </si>
  <si>
    <t>08/03/2023</t>
  </si>
  <si>
    <t>11/02/2023</t>
  </si>
  <si>
    <t>MASTERS PHARMACEUTICAL</t>
  </si>
  <si>
    <t>02/13/2024</t>
  </si>
  <si>
    <t>MASTERS PHARMACEUTICAL FINAL SETTLEMENT</t>
  </si>
  <si>
    <t>05/03/2024</t>
  </si>
  <si>
    <t>CVS PMT #1</t>
  </si>
  <si>
    <t>TEVA PMT #1</t>
  </si>
  <si>
    <t>07/31/2024</t>
  </si>
  <si>
    <t>09/09/2024</t>
  </si>
  <si>
    <t>OPIOID SURVEY RESPONSE PAYMENT</t>
  </si>
  <si>
    <t>10/29/2024</t>
  </si>
  <si>
    <t>WALGREENS PMT</t>
  </si>
  <si>
    <t>04/16/2025</t>
  </si>
  <si>
    <t>08/11/2025</t>
  </si>
  <si>
    <t>KROGER #1</t>
  </si>
  <si>
    <t>KROGER #2</t>
  </si>
  <si>
    <t>08/08/2025</t>
  </si>
  <si>
    <t xml:space="preserve"> KROGER</t>
  </si>
  <si>
    <t>Janssen Payment Payment 1 - Part 1</t>
  </si>
  <si>
    <t>Janssen Payment Payment 2 - Part 1</t>
  </si>
  <si>
    <t>Janssen Payment Payment 3 - Part 1</t>
  </si>
  <si>
    <t>Janssen Payment Payment 4 - Part 1</t>
  </si>
  <si>
    <t>Janssen Payment Payment 5 - Part 1</t>
  </si>
  <si>
    <t>Distributor Payment 1 - Part 1</t>
  </si>
  <si>
    <t>Distributor Payment 2 - Part 1</t>
  </si>
  <si>
    <t>Distributor Payment 3 - Part 1</t>
  </si>
  <si>
    <t>Distributor Payment 4 - Part 1 (Complete 2023)</t>
  </si>
  <si>
    <t>Janssen Payment Payment 6 - Part 1</t>
  </si>
  <si>
    <t xml:space="preserve">Janssen Payment Payment 7 - Part 1 </t>
  </si>
  <si>
    <t>Janssen Payment Payment 8 - Part 1 (Complete 2023)</t>
  </si>
  <si>
    <t>Distributor Payment 1 - Part 2</t>
  </si>
  <si>
    <t>Walgreens National Payment 1 - Part 1</t>
  </si>
  <si>
    <t>Walgreens National Payment 2 - Part 1 (Complete 2024)</t>
  </si>
  <si>
    <t>Walmart Payment 1 - Part 1 (Complete 2024)</t>
  </si>
  <si>
    <t>CVS Payment 1 - Part 1</t>
  </si>
  <si>
    <t xml:space="preserve">Teva Payment 1 - Part 1 </t>
  </si>
  <si>
    <t>Allergan Payment 1 - Part 1</t>
  </si>
  <si>
    <t>Distributor Payment 2 - Part 2 (Complete 2024)</t>
  </si>
  <si>
    <t>Allergan Payment 2 - Part 1 (Complete 2024)</t>
  </si>
  <si>
    <t>Teva Payment 2 - Part 1 (Complete 2024)</t>
  </si>
  <si>
    <t>CVS Payment 2 - Part 1 (Complete 2024)</t>
  </si>
  <si>
    <t>Walgreens National Payment 1 - Part 2 (Complete 2025)</t>
  </si>
  <si>
    <t>Kroger Payment 1 - Part 1</t>
  </si>
  <si>
    <t>Kroger Payment 2 - Part 1 (Complete 2025)</t>
  </si>
  <si>
    <t>Teva Payment 1 - Part 2 (Complete 2025)</t>
  </si>
  <si>
    <t>CVS Payment Payment 1 - Part 2 (Complete 2025)</t>
  </si>
  <si>
    <t>Allergan Payment 1 - Part 2 (Complete 2025)</t>
  </si>
  <si>
    <t>Distributor Payment 1 - Part 3 (Complete 2025)</t>
  </si>
  <si>
    <t>CVS Settlement Fund</t>
  </si>
  <si>
    <t>Walmart Settlement Fund</t>
  </si>
  <si>
    <t>Walgreens Settlement Fund</t>
  </si>
  <si>
    <t>Allergan Settlement Fund</t>
  </si>
  <si>
    <t>Teva Settlement Fund</t>
  </si>
  <si>
    <t>NOSFT Prepayment Y7 Y18</t>
  </si>
  <si>
    <t xml:space="preserve">Wilmington Trust </t>
  </si>
  <si>
    <t xml:space="preserve">Masters Pharmaceuticals </t>
  </si>
  <si>
    <t xml:space="preserve">Walgreens Settlement Fund </t>
  </si>
  <si>
    <t xml:space="preserve">National Opioids Trust TEVA </t>
  </si>
  <si>
    <t xml:space="preserve">Allergan Settlement Fund </t>
  </si>
  <si>
    <t xml:space="preserve">McKinsey Subdivisions </t>
  </si>
  <si>
    <t xml:space="preserve">National Opioids Trust Kroger </t>
  </si>
  <si>
    <t>National Opiods Trust TEVA</t>
  </si>
  <si>
    <t>Distributor Allocation</t>
  </si>
  <si>
    <t>Kroger Settlement</t>
  </si>
  <si>
    <t>Teva Settlment Fund</t>
  </si>
  <si>
    <t>Walmart Allocation</t>
  </si>
  <si>
    <t>2.15.2023</t>
  </si>
  <si>
    <t>2.15.2024</t>
  </si>
  <si>
    <t>8.3.2023</t>
  </si>
  <si>
    <t>11.2.2023</t>
  </si>
  <si>
    <t>4.29.2025</t>
  </si>
  <si>
    <t>Ogemaw county</t>
  </si>
  <si>
    <t>Settlements</t>
  </si>
  <si>
    <t>National Opioids Settlement FD Trust Wilmington Trust-Browngreer PLC</t>
  </si>
  <si>
    <t>Masters Pharmaceuticals Settlement-Spangenberg, Shibley, Liber LLP</t>
  </si>
  <si>
    <t>Opiate Masters Pharmaceutical Settlement-Weitz&amp;Luxenberg</t>
  </si>
  <si>
    <t>Michigan Association of Counties-Reporting Survey</t>
  </si>
  <si>
    <t>National Opioids Settlement Fund</t>
  </si>
  <si>
    <t>Wilmington Trust/US Bank</t>
  </si>
  <si>
    <t>Allergen, CVS, Distributor, Kroger, Teva</t>
  </si>
  <si>
    <t>Distributor Payment Years 1-2</t>
  </si>
  <si>
    <t>Janssen Payment Years 1-5</t>
  </si>
  <si>
    <t>Janssen Payments #3, #4, #5</t>
  </si>
  <si>
    <t>Allergan Payment #2</t>
  </si>
  <si>
    <t>Allergan Payment #3</t>
  </si>
  <si>
    <t>Baron &amp; Budd/Meijer</t>
  </si>
  <si>
    <t>MMRMA Risk Avoidance Program</t>
  </si>
  <si>
    <t xml:space="preserve">MAC Survey Inventive </t>
  </si>
  <si>
    <t>Investment Dividends</t>
  </si>
  <si>
    <t>January 2023</t>
  </si>
  <si>
    <t>February 2023</t>
  </si>
  <si>
    <t>March 2023</t>
  </si>
  <si>
    <t>April 2023</t>
  </si>
  <si>
    <t>May 2023</t>
  </si>
  <si>
    <t>April 2024</t>
  </si>
  <si>
    <t>2023 Reversion from Attorney Fee-Fund</t>
  </si>
  <si>
    <t>July-December 2024</t>
  </si>
  <si>
    <t>January-June 2025</t>
  </si>
  <si>
    <t>July-December 2025</t>
  </si>
  <si>
    <t>DISTRIBUTOR #1</t>
  </si>
  <si>
    <t>DISTRIBUTOR #2</t>
  </si>
  <si>
    <t>JENSSEN #1</t>
  </si>
  <si>
    <t>JENSSEN #2</t>
  </si>
  <si>
    <t xml:space="preserve">JENSSEN #3 </t>
  </si>
  <si>
    <t>JENSSEN #4</t>
  </si>
  <si>
    <t xml:space="preserve">JENSSEN #5 </t>
  </si>
  <si>
    <t>DISTRIBUTOR #3</t>
  </si>
  <si>
    <t>08/31/2023</t>
  </si>
  <si>
    <t>11/30/2023</t>
  </si>
  <si>
    <t xml:space="preserve">JENSSEN #4 </t>
  </si>
  <si>
    <t>WALGREENS- 1</t>
  </si>
  <si>
    <t>WALGREENS- 2</t>
  </si>
  <si>
    <t>TEVA- 1</t>
  </si>
  <si>
    <t>CVS- 1</t>
  </si>
  <si>
    <t>ALLERGAN- 1</t>
  </si>
  <si>
    <t>DISTRIBUTOR- 4B</t>
  </si>
  <si>
    <t>WALMART- 1</t>
  </si>
  <si>
    <t>TEVA- 2</t>
  </si>
  <si>
    <t>CVS- 2</t>
  </si>
  <si>
    <t>ALLERGAN- 2</t>
  </si>
  <si>
    <t>DISTRIBUTOR- 4A</t>
  </si>
  <si>
    <t>MCKINSEY  1</t>
  </si>
  <si>
    <t>09/30/2024</t>
  </si>
  <si>
    <t>WALGREENS  3</t>
  </si>
  <si>
    <t>04/30/2025</t>
  </si>
  <si>
    <t>DISTRIBUTOR  5</t>
  </si>
  <si>
    <t>08/31/2025</t>
  </si>
  <si>
    <t xml:space="preserve">CVS  3 </t>
  </si>
  <si>
    <t>ALLERGAN  3</t>
  </si>
  <si>
    <t xml:space="preserve">TEVA  3 </t>
  </si>
  <si>
    <t>KROGER  1</t>
  </si>
  <si>
    <t>KROGER  2</t>
  </si>
  <si>
    <t>Distributor Payment</t>
  </si>
  <si>
    <t>Unknown, no additional information provided</t>
  </si>
  <si>
    <t>NATIONAL OPIOID SETTLEMENT 01/31/2023</t>
  </si>
  <si>
    <t>NATIONAL OPIOID SETTLEMENT 08/04/2023</t>
  </si>
  <si>
    <t>NATIONAL OPIOID SETTLEMENT 11/01/2023</t>
  </si>
  <si>
    <t>NATIONAL OPIOID SETTLEMENT 05/31/2024</t>
  </si>
  <si>
    <t>NATIONAL OPIOID SETTLEMENT 07/31/2024</t>
  </si>
  <si>
    <t>NATIONAL OPIOID SETTLEMENT 09/06/2024</t>
  </si>
  <si>
    <t>NATIONAL OPIOID SETTLEMENT 04/15/2025</t>
  </si>
  <si>
    <t>OPIOID SETTLEMENT REVENUE</t>
  </si>
  <si>
    <t>Distribution payment 5</t>
  </si>
  <si>
    <t>Lyons Charter Township</t>
  </si>
  <si>
    <t>Kinsey Subdivisions Settlement</t>
  </si>
  <si>
    <t>Distributors (Cardinal, McKesson, &amp; Amerisource)</t>
  </si>
  <si>
    <t xml:space="preserve">Janssen Payment 4 </t>
  </si>
  <si>
    <t>Teva payment 2</t>
  </si>
  <si>
    <t>Mckinsey Settlement</t>
  </si>
  <si>
    <t>1/31/2023</t>
  </si>
  <si>
    <t>8/2/2023</t>
  </si>
  <si>
    <t xml:space="preserve">Meijer - 100% Unrestricted </t>
  </si>
  <si>
    <t>6/5/2023</t>
  </si>
  <si>
    <t>Wilmington Trust - National Opioids Settlement FD Trust</t>
  </si>
  <si>
    <t>Wilmington Trust - NOSFT Prepayment Y7 Y18 Subacct</t>
  </si>
  <si>
    <t>National Opioid Settlements - Barowngreer PLC</t>
  </si>
  <si>
    <t>Brighton Charter Township</t>
  </si>
  <si>
    <t>National Opiods Settlement FD Trust</t>
  </si>
  <si>
    <t>DeWitt Charter township</t>
  </si>
  <si>
    <t>Settlement Distributors- FD Trust</t>
  </si>
  <si>
    <t>Walmart Settlement</t>
  </si>
  <si>
    <t>McKinsey Subdivsion</t>
  </si>
  <si>
    <t>MAC Opioid Survey</t>
  </si>
  <si>
    <t>02/02/2-23</t>
  </si>
  <si>
    <t>CVS Pharmacy</t>
  </si>
  <si>
    <t>Opioid Trust CVS</t>
  </si>
  <si>
    <t>Opioid Trust TEVA</t>
  </si>
  <si>
    <t>Opioid Trust ALLERGAN</t>
  </si>
  <si>
    <t>Mallinckrodt</t>
  </si>
  <si>
    <t>Janssen - Payments #1 through #5</t>
  </si>
  <si>
    <t>Distributor - Payments #1 and #2</t>
  </si>
  <si>
    <t>Distributor - Payment #3</t>
  </si>
  <si>
    <t>Distributor - Payment #4</t>
  </si>
  <si>
    <t>Janssen - Extra Payment?</t>
  </si>
  <si>
    <t>Distributor - Payment #5</t>
  </si>
  <si>
    <t>Allergan - Payment #1</t>
  </si>
  <si>
    <t>CVS - Payment #1</t>
  </si>
  <si>
    <t>Teva - Payment #1</t>
  </si>
  <si>
    <t>Distributor - Payment #6</t>
  </si>
  <si>
    <t>Allergan - Payment #2</t>
  </si>
  <si>
    <t>CVS - Payment #2</t>
  </si>
  <si>
    <t>Teva - Payment #2</t>
  </si>
  <si>
    <t>Walgreens - Payment #1</t>
  </si>
  <si>
    <t>Walgreens - Payment #2</t>
  </si>
  <si>
    <t>Walgreens - Payment #3</t>
  </si>
  <si>
    <t>Distributor - Payment #7</t>
  </si>
  <si>
    <t>CVS - Payment #3</t>
  </si>
  <si>
    <t>Teva - Payment #3</t>
  </si>
  <si>
    <t>Allergan - Payment #3</t>
  </si>
  <si>
    <t>MANUFACTURES &amp; TRADERS TRUST CO</t>
  </si>
  <si>
    <t>05/08/2023</t>
  </si>
  <si>
    <t>08/02/2023</t>
  </si>
  <si>
    <t>11/01/2023</t>
  </si>
  <si>
    <t>NATIONAL OPIOID TRUST</t>
  </si>
  <si>
    <t>MCKINSEY OPIOID QSF</t>
  </si>
  <si>
    <t xml:space="preserve">Baraga County </t>
  </si>
  <si>
    <t>Spangenberg, Shibley &amp; Liber</t>
  </si>
  <si>
    <t>National Opioids Trust Allergen</t>
  </si>
  <si>
    <t>Mckinsey Opioid QSF</t>
  </si>
  <si>
    <t>Janssen Settlement Year 1</t>
  </si>
  <si>
    <t>02/08/2023</t>
  </si>
  <si>
    <t>Janssen Settlement Year 2</t>
  </si>
  <si>
    <t>Janssen Settlement Year 3</t>
  </si>
  <si>
    <t>Janssen Settlement Year 4</t>
  </si>
  <si>
    <t>Janssen Settlement Year 5</t>
  </si>
  <si>
    <t>Distributors Settlement Year 1</t>
  </si>
  <si>
    <t>03/06/2023</t>
  </si>
  <si>
    <t>Distributors Settlement Year 2</t>
  </si>
  <si>
    <t>Distributors Settlement Payment #3 &amp; #4</t>
  </si>
  <si>
    <t>08/08/2023</t>
  </si>
  <si>
    <t>Distributors Settlement Payment   #5</t>
  </si>
  <si>
    <t>11/08/2023</t>
  </si>
  <si>
    <t>Distributors Settlement #6</t>
  </si>
  <si>
    <t>Distributor Settlement Payment #7</t>
  </si>
  <si>
    <t>06/06/2024</t>
  </si>
  <si>
    <t>06/12/2024</t>
  </si>
  <si>
    <t>08/05/2024</t>
  </si>
  <si>
    <t>08/08/2024</t>
  </si>
  <si>
    <t>Teva Settlement #2</t>
  </si>
  <si>
    <t>08/16/2024</t>
  </si>
  <si>
    <t>McKinsey Settlement</t>
  </si>
  <si>
    <t>09/17/2024</t>
  </si>
  <si>
    <t>04/25/2025</t>
  </si>
  <si>
    <t>Allegan Settlement #3</t>
  </si>
  <si>
    <t>08/15/2025</t>
  </si>
  <si>
    <t>Kroger Settlement #1</t>
  </si>
  <si>
    <t>Kroger Settlement #2</t>
  </si>
  <si>
    <t>Browngreer PLC - Distributor Settlement</t>
  </si>
  <si>
    <t>08/19/2025</t>
  </si>
  <si>
    <t>CVS Settlement</t>
  </si>
  <si>
    <t>Teva #3 Settlement</t>
  </si>
  <si>
    <t>08/27/2025</t>
  </si>
  <si>
    <t>Allergan Settlement</t>
  </si>
  <si>
    <t>Meijer Settlement</t>
  </si>
  <si>
    <t>Teva Settlement</t>
  </si>
  <si>
    <t>Walgreens Settlement</t>
  </si>
  <si>
    <t>Walmart settlement</t>
  </si>
  <si>
    <t>Green Oak Charter Township</t>
  </si>
  <si>
    <t>CVA</t>
  </si>
  <si>
    <t>Costco</t>
  </si>
  <si>
    <t>Manufacturers &amp; Traders Trust Co.</t>
  </si>
  <si>
    <t>National Opioid Trust TEVA</t>
  </si>
  <si>
    <t>National Opioid Trust Walgreens</t>
  </si>
  <si>
    <t>National Opioid Trust Allergan</t>
  </si>
  <si>
    <t>National Opioid Trust CVS</t>
  </si>
  <si>
    <t>National Opioid Trust Walmart</t>
  </si>
  <si>
    <t xml:space="preserve">National opioid Settlment distrubutor </t>
  </si>
  <si>
    <t>Janssen year1-5</t>
  </si>
  <si>
    <t>National opioid Settlment distrubutor</t>
  </si>
  <si>
    <t>Mac 2024 opioid survey</t>
  </si>
  <si>
    <t>Teva Pyament 1</t>
  </si>
  <si>
    <t>Walmat Payment 1</t>
  </si>
  <si>
    <t>Disjtributor Payment 4</t>
  </si>
  <si>
    <t>Walmart Payment 1 Twp</t>
  </si>
  <si>
    <t>Allergan Payments</t>
  </si>
  <si>
    <t>Costco Payment</t>
  </si>
  <si>
    <t>CVS Payments</t>
  </si>
  <si>
    <t>Janssen Payments</t>
  </si>
  <si>
    <t>Janssen Payments Reversion from Attorney Fee Fund</t>
  </si>
  <si>
    <t>Kroger Payments</t>
  </si>
  <si>
    <t>Teva Payments</t>
  </si>
  <si>
    <t>Walgreens Payments</t>
  </si>
  <si>
    <t>Walmart Payments</t>
  </si>
  <si>
    <t>Distributor Year 1</t>
  </si>
  <si>
    <t>Distributor Year 2</t>
  </si>
  <si>
    <t>Distributor Reversion from Attorney Fee Fund</t>
  </si>
  <si>
    <t>Distributor Payment 4B</t>
  </si>
  <si>
    <t>Distributor Payment 4A</t>
  </si>
  <si>
    <t>Distributer</t>
  </si>
  <si>
    <t>Allergen, Walgreen</t>
  </si>
  <si>
    <t>Teva, CVS, Walmart</t>
  </si>
  <si>
    <t>Walgreen</t>
  </si>
  <si>
    <t>2024, 2025</t>
  </si>
  <si>
    <t>2023, 2025</t>
  </si>
  <si>
    <t>2024 2025</t>
  </si>
  <si>
    <t>National Opioid Settlement Trust- Janssen</t>
  </si>
  <si>
    <t>National Opioid Settlement Trust - Distributor</t>
  </si>
  <si>
    <t>National Opioid Settlement Trust</t>
  </si>
  <si>
    <t xml:space="preserve">CVS Settlement </t>
  </si>
  <si>
    <t xml:space="preserve">Walgreens Settlement </t>
  </si>
  <si>
    <t xml:space="preserve">Teva Settlement </t>
  </si>
  <si>
    <t xml:space="preserve">Allergen Settlement </t>
  </si>
  <si>
    <t>National Opioid Settlement Distributor</t>
  </si>
  <si>
    <t xml:space="preserve">Kroger Settlement </t>
  </si>
  <si>
    <t>National Opioid Settlement Trust Distributor</t>
  </si>
  <si>
    <t xml:space="preserve">McKinsey Settlement </t>
  </si>
  <si>
    <t>IMAD</t>
  </si>
  <si>
    <t>Allergen Payment 1</t>
  </si>
  <si>
    <t>Trust Kroger</t>
  </si>
  <si>
    <t>Allergan FY 2024 PMT 1</t>
  </si>
  <si>
    <t>6/11/2024</t>
  </si>
  <si>
    <t>Allergan FY 2024 PMT 2</t>
  </si>
  <si>
    <t>8/5/2024</t>
  </si>
  <si>
    <t>Allergan FY 2025 PMT 3</t>
  </si>
  <si>
    <t>8/11/2025</t>
  </si>
  <si>
    <t>CVS FY 2024 PMT 1</t>
  </si>
  <si>
    <t>CVS FY 2024 PMT 2</t>
  </si>
  <si>
    <t>CVS FY 2025 PMT 3</t>
  </si>
  <si>
    <t>Distributors FY 2023 PMT 1</t>
  </si>
  <si>
    <t>Distributors FY 2023 PMT 2</t>
  </si>
  <si>
    <t>Distributors FY 2023 PMT 3</t>
  </si>
  <si>
    <t>8/8/2023</t>
  </si>
  <si>
    <t>Distributors FY 2024 PMT Reversion</t>
  </si>
  <si>
    <t>11/3/2023</t>
  </si>
  <si>
    <t>Distributors FY 2024 PMT 7</t>
  </si>
  <si>
    <t>Distributors FY 2024 PMT 4</t>
  </si>
  <si>
    <t>Distributors FY 2025 PMT 5</t>
  </si>
  <si>
    <t>Janssen FY 2023 PMT 1-5</t>
  </si>
  <si>
    <t>Janssen FY 2024 PMT Reversion</t>
  </si>
  <si>
    <t>Kroger FY 2025 PMT 1</t>
  </si>
  <si>
    <t>Kroger FY 2025 PMT 2</t>
  </si>
  <si>
    <t>Mallincrodt FY 2023 PMT 1</t>
  </si>
  <si>
    <t>Mallincrodt FY 2024 PMT 2</t>
  </si>
  <si>
    <t>11/16/2023</t>
  </si>
  <si>
    <t>Masters FY 2024 PMT 1</t>
  </si>
  <si>
    <t>2/21/2024</t>
  </si>
  <si>
    <t>Masters FY 2024 PMT 2</t>
  </si>
  <si>
    <t>5/9/2024</t>
  </si>
  <si>
    <t>McKinsey FY 2024 PMT 1</t>
  </si>
  <si>
    <t>National-Walmart FY 2026 PMT 1</t>
  </si>
  <si>
    <t>11/3/2025</t>
  </si>
  <si>
    <t>Teva FY 2024 PMT 1</t>
  </si>
  <si>
    <t>Teva FY 2024 PMT 2</t>
  </si>
  <si>
    <t>Teva FY 2025 PMT 3</t>
  </si>
  <si>
    <t>Walgreens FY 2024 PMT 1</t>
  </si>
  <si>
    <t>Walgreens FY 2024 PMT 2</t>
  </si>
  <si>
    <t>Walgreens FY 2025 PMT 3</t>
  </si>
  <si>
    <t>4/22/2025</t>
  </si>
  <si>
    <t>Walmart FY 2024 PMT 1</t>
  </si>
  <si>
    <t>Costco FY 2025 PMT 1</t>
  </si>
  <si>
    <t>CR Opioid Settlement - Janssen</t>
  </si>
  <si>
    <t>1/31/23</t>
  </si>
  <si>
    <t>CR Opioid Settlement - Distributors</t>
  </si>
  <si>
    <t>8/2/23</t>
  </si>
  <si>
    <t>CR   NATIONAL OPIOID SETTLEMENT FU  - Distributors</t>
  </si>
  <si>
    <t>CR   NATIONAL OPIOID SETTLEMENT FU  - Documentation pending</t>
  </si>
  <si>
    <t>CR   NATIONAL OPIOID SETTLEMENT FU - WALMART</t>
  </si>
  <si>
    <t>CR   NATIONAL OPIOID SETTLEMENT FU - Distributors</t>
  </si>
  <si>
    <t>CR   NATIONAL OPIOID SETTLEMENT FU  - Walgreens</t>
  </si>
  <si>
    <t>CR   NATIONAL OPIOID SETTLEMENT FU  - Allergan</t>
  </si>
  <si>
    <t>CR   NATIONAL OPIOID SETTLEMENT FU - CVS</t>
  </si>
  <si>
    <t>CR   NATIONAL OPIOID SETTLEMENT FU  - Teva</t>
  </si>
  <si>
    <t>CR   NATIONAL OPIOID SETTLEMENT FU - Walgreens Payment 3</t>
  </si>
  <si>
    <t>CR   NATIONAL OPIOIDS SETTLEMENT - Distributor Payment 4</t>
  </si>
  <si>
    <t>CR   NATIONAL OPIOIDS SETTLEMENT - Allergan</t>
  </si>
  <si>
    <t>CR   NATIONAL OPIOIDS SETTLEMENT - Teva Payment 2</t>
  </si>
  <si>
    <t>CR   NATIONAL OPIOIDS SETTLEMENT - CVS Payment 2</t>
  </si>
  <si>
    <t>CR   MCKINSEY OPIOID QSF</t>
  </si>
  <si>
    <t>09/06/2024</t>
  </si>
  <si>
    <t>CR   NATIONAL OPIOID SETTLEMENT FU - WALGREENS</t>
  </si>
  <si>
    <t>04/15/2025</t>
  </si>
  <si>
    <t>CR   NATIONAL OPIODS SETTLEMENT FU  - DISTRIBUTORS</t>
  </si>
  <si>
    <t>CR   NATIONAL OPIODS SETTLEMENT FU - NATIONAL OPIOID TRUST CVS Payment 3</t>
  </si>
  <si>
    <t>CR   NATIONAL OPIODS SETTLEMENT FU - NATIONAL OPIOID TRUST ALLERGAN Payment 3</t>
  </si>
  <si>
    <t>CR   NATIONAL OPIODS SETTLEMENT FU - NATIONAL OPIOID TRUST TEVA Payment 3</t>
  </si>
  <si>
    <t>CR   NATIONAL OPIODS SETTLEMENT FU - NATIONAL OPIOID TRUST KROGER</t>
  </si>
  <si>
    <t>Janssen Payment Year 1-5 FY 2023</t>
  </si>
  <si>
    <t>Distributor Settlement Payment Year 1 &amp; 2 - FY 2023</t>
  </si>
  <si>
    <t>Distributor Settlement Payment Year 3 - FY 2023</t>
  </si>
  <si>
    <t>Janssen Payments 3-5 FY 2023</t>
  </si>
  <si>
    <t>Distributor Payment 3 - FY 2023</t>
  </si>
  <si>
    <t>Walmart Payment 1 - FY 2024</t>
  </si>
  <si>
    <t>Walgreens Payment 1 - FY 2024</t>
  </si>
  <si>
    <t>Walgreens Payment 2 - FY 2024</t>
  </si>
  <si>
    <t>Teva Payment 1 - FY 2024</t>
  </si>
  <si>
    <t>CVS Payment 1 - FY 2024</t>
  </si>
  <si>
    <t>Allergan Payment 1 - FY 2024</t>
  </si>
  <si>
    <t>Distributor Payment 7 - FY 2024</t>
  </si>
  <si>
    <t>Distributor Payment 4 - FY 2024</t>
  </si>
  <si>
    <t>Allergan Payment 2 - FY 2024</t>
  </si>
  <si>
    <t>CVS Payment 2 - FY 2024</t>
  </si>
  <si>
    <t>Teva Payment 2 - FY 2024</t>
  </si>
  <si>
    <t>Walgreens Payment 3 - FY 2025</t>
  </si>
  <si>
    <t>Kroger Payment 1 - FY 2025</t>
  </si>
  <si>
    <t>Kroger Payment 2 - FY 2025</t>
  </si>
  <si>
    <t>Distributor Payment 5 - FY 2025</t>
  </si>
  <si>
    <t>Allergan Payment 3 - FY 2025</t>
  </si>
  <si>
    <t>CVS Payment 3 - FY 2025</t>
  </si>
  <si>
    <t>Teva Payment 3 - FY 2025</t>
  </si>
  <si>
    <t>1/31/2023; 8/30/2023</t>
  </si>
  <si>
    <t>Janssen (Johnson &amp; Johnson)</t>
  </si>
  <si>
    <t>5/31/2024; 8/1/2024</t>
  </si>
  <si>
    <t>Mallinckrodt/NOAT II</t>
  </si>
  <si>
    <t>McKinsey &amp; Co. (Class Action Lawsuit)</t>
  </si>
  <si>
    <t>Charter Township of Union Transfer</t>
  </si>
  <si>
    <t>CVS Payjment 1</t>
  </si>
  <si>
    <t>National Opioid Settlement FD Trust</t>
  </si>
  <si>
    <t>NOSFT Prepayment Y7 Y18 Sub Account</t>
  </si>
  <si>
    <t>McKinsey Settlement Fund</t>
  </si>
  <si>
    <t>Kroger Settlement Fund</t>
  </si>
  <si>
    <t>Janssen Payments 1-5</t>
  </si>
  <si>
    <t>Distributor Payments 1-2</t>
  </si>
  <si>
    <t>Distributor Payment Undefined</t>
  </si>
  <si>
    <t>12/08/2023</t>
  </si>
  <si>
    <t>Janssen Payments 3, 4, 5 Adjustment</t>
  </si>
  <si>
    <t>06/13/2024</t>
  </si>
  <si>
    <t xml:space="preserve">Allergan Payment 2 </t>
  </si>
  <si>
    <t>08/09/2024</t>
  </si>
  <si>
    <t>05/19/2025</t>
  </si>
  <si>
    <t>09/22/2025</t>
  </si>
  <si>
    <t xml:space="preserve">Distributor Payment 5 </t>
  </si>
  <si>
    <t>Masters Pharmaceutical Settlement</t>
  </si>
  <si>
    <t>Distributor payment 7</t>
  </si>
  <si>
    <t>MAC Survey</t>
  </si>
  <si>
    <t>Kroger payment 1</t>
  </si>
  <si>
    <t>02/07/2023</t>
  </si>
  <si>
    <t>03/08/2023</t>
  </si>
  <si>
    <t>11/07/2023</t>
  </si>
  <si>
    <t xml:space="preserve">Distributor  </t>
  </si>
  <si>
    <t>06/14/2024</t>
  </si>
  <si>
    <t xml:space="preserve">Allergen </t>
  </si>
  <si>
    <t>08/07/2024</t>
  </si>
  <si>
    <t>09/16/2024</t>
  </si>
  <si>
    <t>08/13/2025</t>
  </si>
  <si>
    <t>08/21/2025</t>
  </si>
  <si>
    <t>Allegan</t>
  </si>
  <si>
    <t>Distributors Settlement</t>
  </si>
  <si>
    <t>Distibutor</t>
  </si>
  <si>
    <t>Alergan</t>
  </si>
  <si>
    <t>Delta Charter township</t>
  </si>
  <si>
    <t>Service Processing Center</t>
  </si>
  <si>
    <t>USA Bank</t>
  </si>
  <si>
    <t>NATIONAL OPIOIDS SETTTLEMENT</t>
  </si>
  <si>
    <t>MASTERS PHARMACEUTICAL SETTLEMENT</t>
  </si>
  <si>
    <t>TEVA SETTLEMENT</t>
  </si>
  <si>
    <t>ALLERGAN SETTLEMENT</t>
  </si>
  <si>
    <t>WALGREENS SETTLEMENT</t>
  </si>
  <si>
    <t>WALMART SETTLEMENT</t>
  </si>
  <si>
    <t>CVS SETTLEMENT</t>
  </si>
  <si>
    <t>KROGER SETTLEMENT</t>
  </si>
  <si>
    <t>06/03/2024</t>
  </si>
  <si>
    <t>01/31/2023</t>
  </si>
  <si>
    <t>National Opioid Dettlement Fund Trust</t>
  </si>
  <si>
    <t>Mckinsey Subdivisions Settlement</t>
  </si>
  <si>
    <t>Janssen Pmt Year 1</t>
  </si>
  <si>
    <t>Janssen Pmt Year 2</t>
  </si>
  <si>
    <t>Janssen Pmt Year 3</t>
  </si>
  <si>
    <t>Janssen Pmt Year 4</t>
  </si>
  <si>
    <t>Janssen Pmt Year 5</t>
  </si>
  <si>
    <t>Distributor Payment Year 3</t>
  </si>
  <si>
    <t>Distributor Payment Year 7 (4b)</t>
  </si>
  <si>
    <t>Distributor Payment Year 4</t>
  </si>
  <si>
    <t>Allergan 3</t>
  </si>
  <si>
    <t>Distributor Payment Year 5</t>
  </si>
  <si>
    <t>J&amp;J/Jensen</t>
  </si>
  <si>
    <t>Harper Woods</t>
  </si>
  <si>
    <t>Opioid 1-2</t>
  </si>
  <si>
    <t xml:space="preserve">Other </t>
  </si>
  <si>
    <t xml:space="preserve">STATE OF MICHIGAN </t>
  </si>
  <si>
    <t xml:space="preserve">NATIONAL </t>
  </si>
  <si>
    <t>WILMINGTON</t>
  </si>
  <si>
    <t>WALGREEN</t>
  </si>
  <si>
    <t>US BANK</t>
  </si>
  <si>
    <t>BROWNGREER</t>
  </si>
  <si>
    <t>National Opioids Settlmnt Fund Distributors Pmt 1 &amp; 2</t>
  </si>
  <si>
    <t>National Opioids Settlmnt Fund Janssen Pmts 1-5</t>
  </si>
  <si>
    <t>National Opioids Settlmnt Fund Distributors Pmt 3</t>
  </si>
  <si>
    <t>Walmart Trust</t>
  </si>
  <si>
    <t>Allergan Trust</t>
  </si>
  <si>
    <t>CVS Trust</t>
  </si>
  <si>
    <t>Walgreens Trust</t>
  </si>
  <si>
    <t>TEVA Trust</t>
  </si>
  <si>
    <t>MFRS BUF</t>
  </si>
  <si>
    <t>McKinsey Opioid QSF Hunt COL</t>
  </si>
  <si>
    <t>Kroger Trust</t>
  </si>
  <si>
    <t>2023 Janssen</t>
  </si>
  <si>
    <t>2024 Allergan</t>
  </si>
  <si>
    <t>2024 CVS</t>
  </si>
  <si>
    <t>2024 TEVA</t>
  </si>
  <si>
    <t>2024 Walgreens National</t>
  </si>
  <si>
    <t>2024 Walmart</t>
  </si>
  <si>
    <t>Nosoft Prepayment (Y7 Y18 Sub Acct National Opioid)</t>
  </si>
  <si>
    <t>2025 Distributors (Trust Wilmington Trust Bank)</t>
  </si>
  <si>
    <t>2025 Kroger (McKinsey Subdivisions)</t>
  </si>
  <si>
    <t>2026 Distributors (Browngreer PLC)</t>
  </si>
  <si>
    <t>2026 Kroger</t>
  </si>
  <si>
    <t>Mt. Pleasant City</t>
  </si>
  <si>
    <t>BROWNGREER PLC/NATION OPIOID SETTLEMENTS</t>
  </si>
  <si>
    <t>US BANK/OPIOID SETTLEMENT</t>
  </si>
  <si>
    <t xml:space="preserve">US BANK/NATION OPIOIDS TRUST </t>
  </si>
  <si>
    <t>US BANK ALLERGAN SETTLEMENT FUND</t>
  </si>
  <si>
    <t>WILMINGTON TRUST/NATIONAL OPIOIDS SETTLEMENT</t>
  </si>
  <si>
    <t>MCKINSEY SUBDIVISIONS SETTLEMENT/OPIOID SETTLEMENT</t>
  </si>
  <si>
    <t>US Bank/MISC</t>
  </si>
  <si>
    <t>Wilmington Trust/MISC</t>
  </si>
  <si>
    <t>US Bank/Walgreens Opioid Settlement</t>
  </si>
  <si>
    <t>Janssen Years 1-5</t>
  </si>
  <si>
    <t>NOSFT Prepayment</t>
  </si>
  <si>
    <t xml:space="preserve">Distributors </t>
  </si>
  <si>
    <t>Opioid Settlement Fund-Walmart</t>
  </si>
  <si>
    <t xml:space="preserve">Walgreen's </t>
  </si>
  <si>
    <t>National Opioids Settlement Fund-Teva</t>
  </si>
  <si>
    <t>National Opioids Settlement Fund-CVS</t>
  </si>
  <si>
    <t>National Opioids Settlement Fund-Allergan</t>
  </si>
  <si>
    <t xml:space="preserve">McKinsey Opioid </t>
  </si>
  <si>
    <t xml:space="preserve">Costco </t>
  </si>
  <si>
    <t>National Opioids Trust-Kroger</t>
  </si>
  <si>
    <t xml:space="preserve">National Opioids Settlement Fund-Distributor's </t>
  </si>
  <si>
    <t xml:space="preserve">WILMINGTON TRUST </t>
  </si>
  <si>
    <t>08/07/2023</t>
  </si>
  <si>
    <t>MCKINSEY OPIOD QSF</t>
  </si>
  <si>
    <t>03/31/2025</t>
  </si>
  <si>
    <t>ALLEGAN PAYMENT 1</t>
  </si>
  <si>
    <t>ALLEGAN PAYMENT 2</t>
  </si>
  <si>
    <t>KROGER PAYMENT 1</t>
  </si>
  <si>
    <t>KROGER PAYMENT 2</t>
  </si>
  <si>
    <t>DISTRIBUTOR PAYMENT 5</t>
  </si>
  <si>
    <t>CVS PAYMENT 3</t>
  </si>
  <si>
    <t>ALLERGAN PAYMENT 3</t>
  </si>
  <si>
    <t>TEVA PAYMENT 3</t>
  </si>
  <si>
    <t xml:space="preserve">Distributer </t>
  </si>
  <si>
    <t>2023-2025</t>
  </si>
  <si>
    <t>MCKINSEY SUBDIVISION STTLMNT</t>
  </si>
  <si>
    <t>JANSEN</t>
  </si>
  <si>
    <t>Cencora</t>
  </si>
  <si>
    <t>National Opioids Settlement FD Trust/Wilmington Trust</t>
  </si>
  <si>
    <t xml:space="preserve">NOSFT prepayment Y7 Y18 </t>
  </si>
  <si>
    <t>National Opiods Settlement Fund</t>
  </si>
  <si>
    <t>Master Pharmaceutical</t>
  </si>
  <si>
    <t>Wealth Management (Walmart Settlement fund)</t>
  </si>
  <si>
    <t>Wealth Management (Teva Settlement fund)</t>
  </si>
  <si>
    <t>Wealth Management ( Allergen Settlement fund)</t>
  </si>
  <si>
    <t>Wealth Management ( Walgreens Settlement fund)</t>
  </si>
  <si>
    <t>Wealth Management ( CVS Settlement fund)</t>
  </si>
  <si>
    <t>McKinsey Subdivision Settlement</t>
  </si>
  <si>
    <t>National Opiods Settlement Fund (Kroger)</t>
  </si>
  <si>
    <t>Janssen Year 1</t>
  </si>
  <si>
    <t>Janssen Year 2</t>
  </si>
  <si>
    <t>Janssen Year 3</t>
  </si>
  <si>
    <t>Janssen Year 4</t>
  </si>
  <si>
    <t>Janssen Year 5</t>
  </si>
  <si>
    <t>Janssen 1+2</t>
  </si>
  <si>
    <t>Walgreens payment 3</t>
  </si>
  <si>
    <t>Walmart Initial Payment 1</t>
  </si>
  <si>
    <t>Walmart Second Payment 1</t>
  </si>
  <si>
    <t>Distributor Payment Year 1&amp;2</t>
  </si>
  <si>
    <t>Janssen Payment Year 1 thru Year 5</t>
  </si>
  <si>
    <t>Janssen Payment 3 thru 5</t>
  </si>
  <si>
    <t>Kroger Payment 1 &amp; 2</t>
  </si>
  <si>
    <t>Opiod Settlement-Janssen PMTS 1-5 years</t>
  </si>
  <si>
    <t>Opiod Settlement-DISTRIBUTOR-  1-2 years</t>
  </si>
  <si>
    <t>Opiod Settlement-DISTRIBUTOR-  Payment 3</t>
  </si>
  <si>
    <t>Opiod Settlement-Janssen PMTS 3, 4, 5</t>
  </si>
  <si>
    <t xml:space="preserve">Opiod Settlement-DISTRIBUTOR-  Pmt 3 </t>
  </si>
  <si>
    <t>Opiod Settlement-CVS Pmt 1</t>
  </si>
  <si>
    <t>Opiod Settlement-Distributor Pmt 7</t>
  </si>
  <si>
    <t>Opiod Settlement - Teva Payment 1</t>
  </si>
  <si>
    <t>Opiod Settlement - Walgreens Pmt 1 &amp; 2</t>
  </si>
  <si>
    <t>Opiod Settlement - Walmart Pmt 1</t>
  </si>
  <si>
    <t>Opiod Settlement - Allergan Pmt 1</t>
  </si>
  <si>
    <t>Opiod Settlement- Distributor Pmt 4</t>
  </si>
  <si>
    <t>Opiod Settlement - Allergan Pmt 2</t>
  </si>
  <si>
    <t>Opiod Settlement-CVS Pmt 2</t>
  </si>
  <si>
    <t>Opiod Settlement - Teva Payment 2</t>
  </si>
  <si>
    <t>Opiod Settlement - McKinsey</t>
  </si>
  <si>
    <t>Opiod Settlement - Walgreens Pmt 3</t>
  </si>
  <si>
    <t>Opiod Settlement - Kroger Pmt 1 &amp; 2</t>
  </si>
  <si>
    <t>Opiod Settlement - Distributor Pmt 5</t>
  </si>
  <si>
    <t>Opiod Settlement - CVS Payment 3</t>
  </si>
  <si>
    <t>Opiod Settlement - Allergan Payment  3</t>
  </si>
  <si>
    <t>Opiod Settlement - Teva Payment 3</t>
  </si>
  <si>
    <t> </t>
  </si>
  <si>
    <t>None</t>
  </si>
  <si>
    <t>NATIONAL OPIOID SETTLEMENTS - JANSSEN</t>
  </si>
  <si>
    <t>NATIONAL OPIOID SETTLEMENTS - DISTRIBUTOR PAYMENT</t>
  </si>
  <si>
    <t>NATIONAL OPIOID SETTLEMENTS - ALLERGAN</t>
  </si>
  <si>
    <t>NATIONAL OPIOID SETTLEMENTS - CVS</t>
  </si>
  <si>
    <t>NATIONAL OPIOID SETTLEMENTS - TEVA</t>
  </si>
  <si>
    <t>NATIONAL OPIOID SETTLEMENTS - WALGREENS</t>
  </si>
  <si>
    <t>NATIONAL OPIOID SETTLEMENTS - WALMART</t>
  </si>
  <si>
    <t>NATIONAL OPIOID SETTLEMENTS - MCKINSEY</t>
  </si>
  <si>
    <t>NATIONAL OPIOID SETTLEMENTS - KROGER</t>
  </si>
  <si>
    <t>National Trust</t>
  </si>
  <si>
    <t>Wilmington Trust/FD Trust/Janssen</t>
  </si>
  <si>
    <t>Wilmington Trust/FD Trust</t>
  </si>
  <si>
    <t>US Bank/Allergan</t>
  </si>
  <si>
    <t>US Bank/CVS</t>
  </si>
  <si>
    <t>US Bank/Walgreens</t>
  </si>
  <si>
    <t>US Bank/Teva</t>
  </si>
  <si>
    <t>US Bank/Walmart</t>
  </si>
  <si>
    <t>Wilmington Trust/BrownGreer/NOSFT Prepayment</t>
  </si>
  <si>
    <t>Wilmington Trust/BrownGreer/FD Trust</t>
  </si>
  <si>
    <t>US Bank/Kroger</t>
  </si>
  <si>
    <t>BrownGreer</t>
  </si>
  <si>
    <t>Iron City</t>
  </si>
  <si>
    <t>US BANK ALLERGAN SETTLEMENT</t>
  </si>
  <si>
    <t>US BANK TEVA SETTLEMENT</t>
  </si>
  <si>
    <t>US BANK CVS SETTLEMENT</t>
  </si>
  <si>
    <t>US BANK WALGREENS SETTLEMENT</t>
  </si>
  <si>
    <t>Opioid Settlement - Janssen 1-5</t>
  </si>
  <si>
    <t>Opioid Settlement - Distributor Payment 1</t>
  </si>
  <si>
    <t>Opioid Settlement - Distributor Payment 2</t>
  </si>
  <si>
    <t>Opioid Settlement - Distributor Payment 3</t>
  </si>
  <si>
    <t>Opioid Settlement - Janssen Payments 3, 4, 5</t>
  </si>
  <si>
    <t>Opioid Settlement - Distributor Payment Reversion from Attorney Fee Fund</t>
  </si>
  <si>
    <t>Opioid Settlement - Allergen Payment 1</t>
  </si>
  <si>
    <t>Opioid Settlement - CVS Payment 1</t>
  </si>
  <si>
    <t>Opioid Settlement - Teva Payment 1</t>
  </si>
  <si>
    <t>Opioid Settlement - Distributor Payment 4b</t>
  </si>
  <si>
    <t>Opioid Settlement - Walgreens Payment 1</t>
  </si>
  <si>
    <t>Opioid Settlement - Walgreens Payment 2</t>
  </si>
  <si>
    <t>Opioid Settlement - Walmart Payment 1a</t>
  </si>
  <si>
    <t>Opioid Settlement - Walmart Payment 1b</t>
  </si>
  <si>
    <t>Opioid Settlement - Distributor Payment 4a</t>
  </si>
  <si>
    <t>Opioid Settlement - CVS Payment 2</t>
  </si>
  <si>
    <t>Opioid Settlement - Allergen Payment 2</t>
  </si>
  <si>
    <t>Opioid Settlement - Teva Payment 2</t>
  </si>
  <si>
    <t>Opioid Settlement - McKinsey</t>
  </si>
  <si>
    <t>Opioid Settlement - Walgreens Payment 3</t>
  </si>
  <si>
    <t>Opioid Settlement - Teva Payment 3</t>
  </si>
  <si>
    <t>Opioid Settlement - CVS Payment 3</t>
  </si>
  <si>
    <t>Opioid Settlement - Allergan Payment 3</t>
  </si>
  <si>
    <t>Opioid Settlement - Kroger Payment 1</t>
  </si>
  <si>
    <t>Opioid Settlement - Kroger Payment 2</t>
  </si>
  <si>
    <t>Opioid Settlement - Distributor Payment 5</t>
  </si>
  <si>
    <t>09.30.2023</t>
  </si>
  <si>
    <t>12.31.2023</t>
  </si>
  <si>
    <t>05.31.2024</t>
  </si>
  <si>
    <t>07.31.2024</t>
  </si>
  <si>
    <t>08.29.2025</t>
  </si>
  <si>
    <t>05.31.2025</t>
  </si>
  <si>
    <t>2/06/23=$37,268.45, 3/03/26=$12,560.55, 8/07/23=$6,551.28</t>
  </si>
  <si>
    <t>11/07/23=$5,912.17, 06/07/24=$56,238.15</t>
  </si>
  <si>
    <t>8/05/24=$13,575.52, 8/06/24=$9,262.40, 9/16/24=$5,159.02</t>
  </si>
  <si>
    <t>FYE 06/30/26 to 02/13/26</t>
  </si>
  <si>
    <t>8/15/25=$20,161.60, 8/19/25=$9,268.27</t>
  </si>
  <si>
    <t>JANSSEN - PAYMENT YR 1</t>
  </si>
  <si>
    <t>JANSSEN - PAYMENT YR 2</t>
  </si>
  <si>
    <t>JANSSEN - PAYMENT YR 3</t>
  </si>
  <si>
    <t>JANSSEN - PAYMENT YR 4</t>
  </si>
  <si>
    <t>JANSSEN - PAYMENT YR 5</t>
  </si>
  <si>
    <t>GENERAL DISTRIBUTOR - PAYMENT YR 1</t>
  </si>
  <si>
    <t>GENERAL DISTRIBUTOR - PAYMENT YR 2</t>
  </si>
  <si>
    <t>GENERAL DISTRIBUTOR - PAYMENT 3</t>
  </si>
  <si>
    <t>JANSSEN - PAYMENT 3</t>
  </si>
  <si>
    <t>JANSSEN - PAYMENT 4</t>
  </si>
  <si>
    <t>JANSSEN - PAYMENT 5</t>
  </si>
  <si>
    <t>GENERAL DISTRIBUTION - PAYMENT 3</t>
  </si>
  <si>
    <t>ALLERGAN - PAYMENT 1</t>
  </si>
  <si>
    <t>CVS - PAYMENT 1</t>
  </si>
  <si>
    <t>TEVA - PAYMENT 1</t>
  </si>
  <si>
    <t>WALGREENS - PAYMENT 1</t>
  </si>
  <si>
    <t>WALGREENS - PAYMENT 2</t>
  </si>
  <si>
    <t>WALMART - PAYMENT 1</t>
  </si>
  <si>
    <t>GENERAL DISTRIBUTOR - PAYMENT 7</t>
  </si>
  <si>
    <t>GENERAL DISTRIBUTOR - PAYMENT 4</t>
  </si>
  <si>
    <t>ALLERGAN - PAYMENT 2</t>
  </si>
  <si>
    <t>CVS - PAYMENT 2</t>
  </si>
  <si>
    <t>TEVA - PAYMENT 2</t>
  </si>
  <si>
    <t>WALGREENS - PAYMENT 3</t>
  </si>
  <si>
    <t>KROGER - PAYMENT 1</t>
  </si>
  <si>
    <t>KROGER - PAYMENT 2</t>
  </si>
  <si>
    <t>ALLERGAN - PAYMENT 3</t>
  </si>
  <si>
    <t>CVS - PAYMENT 3</t>
  </si>
  <si>
    <t>TEVA - PAYMENT 3</t>
  </si>
  <si>
    <t>GENERAL DISTRIBUTOR - PAYMENT 5</t>
  </si>
  <si>
    <t>PCB Settlement Fund</t>
  </si>
  <si>
    <t>National Opioids Trust Wal-Mart</t>
  </si>
  <si>
    <t>Wilimington Trust</t>
  </si>
  <si>
    <t>02.06.2023</t>
  </si>
  <si>
    <t>03.06.2023</t>
  </si>
  <si>
    <t>08.07.2023</t>
  </si>
  <si>
    <t>11.07.2023</t>
  </si>
  <si>
    <t>06.05.2024</t>
  </si>
  <si>
    <t>US Bank - Allergan</t>
  </si>
  <si>
    <t>06.07.2024</t>
  </si>
  <si>
    <t>US Bank - Walgreens</t>
  </si>
  <si>
    <t>US Bank - CVS</t>
  </si>
  <si>
    <t>US Bank - Walmart</t>
  </si>
  <si>
    <t>US Bank - Teva</t>
  </si>
  <si>
    <t>08.05.2024</t>
  </si>
  <si>
    <t>08.09.2024</t>
  </si>
  <si>
    <t>09.16.2024</t>
  </si>
  <si>
    <t>08.11.2025</t>
  </si>
  <si>
    <t>04.22.2025</t>
  </si>
  <si>
    <t>US Bank - Kroger</t>
  </si>
  <si>
    <t>08.15.2025</t>
  </si>
  <si>
    <t>08.18.2025</t>
  </si>
  <si>
    <t>08.19.2025</t>
  </si>
  <si>
    <t>Brown Greer PLC</t>
  </si>
  <si>
    <t>McKesson/Cardinal Helath/AmericourceBergen</t>
  </si>
  <si>
    <t>National Opioid Settlements - Settlement Allocation notice</t>
  </si>
  <si>
    <t>Distributor Pay 4</t>
  </si>
  <si>
    <t>Opioid Settlement CVS</t>
  </si>
  <si>
    <t>Opioid Settlemnt Mckinsey</t>
  </si>
  <si>
    <t>Kroger National Opioid Settlement</t>
  </si>
  <si>
    <t>CVS Settlement Opioid #3</t>
  </si>
  <si>
    <t>Teva Pay #3 Opioid</t>
  </si>
  <si>
    <t>Natl Opioid Trust Fund</t>
  </si>
  <si>
    <t>Distributor payment  year 1</t>
  </si>
  <si>
    <t>Distributor payment year 2</t>
  </si>
  <si>
    <t>Distributor payment year 3</t>
  </si>
  <si>
    <t>Distributor payment year 7</t>
  </si>
  <si>
    <t>Distributor payment year 4b</t>
  </si>
  <si>
    <t>Walgreens payment 2</t>
  </si>
  <si>
    <t>Teva payment 1</t>
  </si>
  <si>
    <t>CVS payment 1</t>
  </si>
  <si>
    <t xml:space="preserve">Allergan payment 1 </t>
  </si>
  <si>
    <t>Walgreens payment 1</t>
  </si>
  <si>
    <t>Walmart payment 1a &amp; 1b</t>
  </si>
  <si>
    <t xml:space="preserve">Allergan payment 2 </t>
  </si>
  <si>
    <t xml:space="preserve">CVS payment 2 </t>
  </si>
  <si>
    <t xml:space="preserve">walgreens payment 3 </t>
  </si>
  <si>
    <t xml:space="preserve">Allergan payment 3 </t>
  </si>
  <si>
    <t>CVS payment 3</t>
  </si>
  <si>
    <t>Distributor Payment 4a</t>
  </si>
  <si>
    <t xml:space="preserve">Kroger payment 1 &amp; 2 </t>
  </si>
  <si>
    <t>Teva payment 3</t>
  </si>
  <si>
    <t>MAC - Survey Reward</t>
  </si>
  <si>
    <t>2/28/2023, 8/3/2023, 9/30/2023, 6/3/2024, 8/1/2024, 8/11/2025</t>
  </si>
  <si>
    <t>6/3/2024, 8/1/2024, 8/11/2025</t>
  </si>
  <si>
    <t>8/1/2024, 8/11/2025</t>
  </si>
  <si>
    <t>6/3/2024, 4/16/2025</t>
  </si>
  <si>
    <t>Special Circumstances - Distributor Payment 1</t>
  </si>
  <si>
    <t>Special Circumstances - Distributor Payment 2</t>
  </si>
  <si>
    <t>Special Circumstances - Distributor Payment 3</t>
  </si>
  <si>
    <t>Special Circumstances - Janssen Payment 1</t>
  </si>
  <si>
    <t>Special Circumstances - Janssen Payment 2</t>
  </si>
  <si>
    <t>Special Circumstances - Janssen Payment 3</t>
  </si>
  <si>
    <t>Special Circumstances - Janssen Payment 4</t>
  </si>
  <si>
    <t>Special Circumstances - Janssen Payment 5</t>
  </si>
  <si>
    <t>Unknown</t>
  </si>
  <si>
    <t>Wilminton Trust</t>
  </si>
  <si>
    <t>01/2023-05/2024</t>
  </si>
  <si>
    <t>01/2023-11/2023</t>
  </si>
  <si>
    <t>Willington Trust</t>
  </si>
  <si>
    <t>Baron &amp; Budd, P.C.</t>
  </si>
  <si>
    <t>US Bank - Trust TEVA</t>
  </si>
  <si>
    <t>Browndreer PLC</t>
  </si>
  <si>
    <t>Jannsen</t>
  </si>
  <si>
    <t>National Opiods Settlement</t>
  </si>
  <si>
    <t>Mckinsey Subdivision Settlement</t>
  </si>
  <si>
    <t>TEVA SETTLEMENT FUND</t>
  </si>
  <si>
    <t>CVS SETTLEMENT FUND</t>
  </si>
  <si>
    <t>KROGER SETTLEMENT FUND</t>
  </si>
  <si>
    <t>ALLEGRAN SETTLEMENT FUND</t>
  </si>
  <si>
    <t>WALGREENS SETTLEMENT FUND</t>
  </si>
  <si>
    <t>MCKINSEY SETTLEMENT</t>
  </si>
  <si>
    <t>ALLERGAN SETTLEMENT FUND</t>
  </si>
  <si>
    <t>WALMART SETTLEMENT FUND</t>
  </si>
  <si>
    <t>JANSEN YEARS 1-5</t>
  </si>
  <si>
    <t>National Opioids Settlement</t>
  </si>
  <si>
    <t>Kiplinger Settlement</t>
  </si>
  <si>
    <t>BrownGreer PLC</t>
  </si>
  <si>
    <t>CT HH Milwaukeedirect</t>
  </si>
  <si>
    <t>Natl Opioids Settle FD Trust</t>
  </si>
  <si>
    <t>6/10.24</t>
  </si>
  <si>
    <t>national opioids  settlement</t>
  </si>
  <si>
    <t>US BANK/OPIOID SETTLEMENT DISTRIBUTION</t>
  </si>
  <si>
    <t>WILLINGTON TRUST/OPIOID SETTLEMENT DISTRIBUTION</t>
  </si>
  <si>
    <t>3/14/2023</t>
  </si>
  <si>
    <t>11/13/2023</t>
  </si>
  <si>
    <t>06/07/2024</t>
  </si>
  <si>
    <t xml:space="preserve">MCKINSEY SUBDIVISIONS </t>
  </si>
  <si>
    <t>US BANK-WALGREENS SETTLEMENT FUND ACCOUNT OPIOID</t>
  </si>
  <si>
    <t>04/23/2025</t>
  </si>
  <si>
    <t>US BANK-NATIONAL OPIODS TRUST KROGER</t>
  </si>
  <si>
    <t>US BANK--NATIONAL OPIODS TRUST ALLERGAN</t>
  </si>
  <si>
    <t>WILMINGTON TRUST-NATIONAL OPOIOD SETTLEMENT BROWNGREER PL</t>
  </si>
  <si>
    <t>08/18/2025</t>
  </si>
  <si>
    <t>US BANK-NATIONAL OPIODS TRUST CVS</t>
  </si>
  <si>
    <t>US BANK-NATIONAL OPIODS TRUST TEVA SETTLEMENT FU</t>
  </si>
  <si>
    <t>National Settlement</t>
  </si>
  <si>
    <t xml:space="preserve">Baron &amp; Budd PC  </t>
  </si>
  <si>
    <t>ORG National OPIO FED #006431</t>
  </si>
  <si>
    <t>ORG National OPIO FED #005565</t>
  </si>
  <si>
    <t>ORG National OPIO FED #005383</t>
  </si>
  <si>
    <t xml:space="preserve">MCKINSEY OPIOID </t>
  </si>
  <si>
    <t>ORG National OPIO FED #001611</t>
  </si>
  <si>
    <t>ORG National OPIO FED #001518</t>
  </si>
  <si>
    <t>ORG National OPIO FED #001534</t>
  </si>
  <si>
    <t>ORG National OPIO FED #002893</t>
  </si>
  <si>
    <t>ORG National OPIO FED #001307</t>
  </si>
  <si>
    <t>ORG National OPIO FED #001940</t>
  </si>
  <si>
    <t>ORG National OPIO FED #004856</t>
  </si>
  <si>
    <t>ORG National OPIO FED #005099</t>
  </si>
  <si>
    <t>ORG National OPIO FED #001753</t>
  </si>
  <si>
    <t>ORG National OPIO FED #001509</t>
  </si>
  <si>
    <t>ORG National OPIO FED #001543</t>
  </si>
  <si>
    <t>ORG National OPIO FED #002318</t>
  </si>
  <si>
    <t>ORG National OPIO FED #001023</t>
  </si>
  <si>
    <t>tagged in wire as Natn'l opioid settlement funds (no name attached)</t>
  </si>
  <si>
    <t>Expenditure Title or Agency</t>
  </si>
  <si>
    <t>Description</t>
  </si>
  <si>
    <t>No Expenditures</t>
  </si>
  <si>
    <t>Public Safety</t>
  </si>
  <si>
    <t>Fatal Vision Opioid Program Kit</t>
  </si>
  <si>
    <t>Police Training</t>
  </si>
  <si>
    <t>Shiawassee Area Transportation Agency</t>
  </si>
  <si>
    <t>Transportation Janaury 2025 - June 2025</t>
  </si>
  <si>
    <t>Transportation July 2025</t>
  </si>
  <si>
    <t>Transportation August 2025</t>
  </si>
  <si>
    <t>Transportation September 2025</t>
  </si>
  <si>
    <t>Transportation October 2025</t>
  </si>
  <si>
    <t>Transportation November 2025</t>
  </si>
  <si>
    <t>Coro Medical</t>
  </si>
  <si>
    <t>Suction Equipment</t>
  </si>
  <si>
    <t>Bound Tree</t>
  </si>
  <si>
    <t>Catheters</t>
  </si>
  <si>
    <t>Grayline Medical</t>
  </si>
  <si>
    <t>Hearth &amp; Breath Sounds Simulator - American 3b</t>
  </si>
  <si>
    <t>Stryker</t>
  </si>
  <si>
    <t>Lucas CPR</t>
  </si>
  <si>
    <t>Lucas CPR (Trade In Credit)</t>
  </si>
  <si>
    <t>Amazon.Com/ 600 - Health &amp; Welfare</t>
  </si>
  <si>
    <t>Opioid Books</t>
  </si>
  <si>
    <t>Esch Time, LLC/ 600 - Health &amp; Welfare</t>
  </si>
  <si>
    <t>Opioid Action Plan Presentation</t>
  </si>
  <si>
    <t>Reimbursed Opioid Action Plan Presentation</t>
  </si>
  <si>
    <t>Huron Valley Coalition (Huron Valley Schools)</t>
  </si>
  <si>
    <t>Per Service Contract: Prevention Programs</t>
  </si>
  <si>
    <t>HT Fire Dept/ Bound Tree Medical</t>
  </si>
  <si>
    <t>Medical supplies: Resusci Anne, Little Anne, and Junior QCPR</t>
  </si>
  <si>
    <t xml:space="preserve">Medical supplies: UE ScopeVL460 </t>
  </si>
  <si>
    <t>Narcotics Enforcement Team (NET) Police Officer</t>
  </si>
  <si>
    <t>Police Officer assigned to Oakland County NET to address Narcotics related matters</t>
  </si>
  <si>
    <t>Lakes Area Youth Assistance</t>
  </si>
  <si>
    <t>Youth programs on drug avoidance, intervention and treatment</t>
  </si>
  <si>
    <t>Huron Valley Youth Assistance</t>
  </si>
  <si>
    <t>St. Joseph County</t>
  </si>
  <si>
    <t>Recovery Solutions Services</t>
  </si>
  <si>
    <t>Drug Testing/Screening</t>
  </si>
  <si>
    <t>Huron Valley Schools Community Coalition</t>
  </si>
  <si>
    <t>Money was to HVAL Schools for classes to teach drug awareness in the district.</t>
  </si>
  <si>
    <t>Prevention Programs in Schools</t>
  </si>
  <si>
    <t>Registration for officer to attend DARE certification class</t>
  </si>
  <si>
    <t>Mileage reimbursement for officer driving to/from DARE certification training in May 2024</t>
  </si>
  <si>
    <t>Hotel and meal expenses for officer attending DARE certification training 5/5/24 - 5/16/24</t>
  </si>
  <si>
    <t>Purchase of items from Creative Product Sourcing for DARE fall 2024 program - banner, table cover, cups, pencils, workbooks</t>
  </si>
  <si>
    <t>Purchase of items from Creative Product Sourcing for DARE program fall 2024 graduation - stuffed animals, t-shirts, certificates</t>
  </si>
  <si>
    <t>Purchase of items from Creative Product Sourcing for DARE program spring 2025 graduation - stuffed animals, t-shirts, certificates</t>
  </si>
  <si>
    <t>Hotel, meal and fuel expenses for officer attending the DARE conference 7/22/25</t>
  </si>
  <si>
    <t>Purchase of items from Creative Product Sourcing for DARE fall 2025 program - awareness bracelets, pencils, workbooks</t>
  </si>
  <si>
    <t>Purchase of items from Creative Product Sourcing for DARE program fall 2025 graduation - stuffed animals, t-shirts, certificates, cups</t>
  </si>
  <si>
    <t>Purchase of items from Creative Product Sourcing for DARE program fall 2025 graduation - stuffed animals (backordered item)</t>
  </si>
  <si>
    <t>Rotary Action Group Prevention Stewardship Division</t>
  </si>
  <si>
    <t>one 5-gallon drug kiosk bottle</t>
  </si>
  <si>
    <t>two 5-gallon drug kiosk bottles</t>
  </si>
  <si>
    <t>four 5-gallon drug kiosk bottles</t>
  </si>
  <si>
    <t>three 5-gallon drug kiosk bottles</t>
  </si>
  <si>
    <t>six 5-gallon drug kiosk bottles</t>
  </si>
  <si>
    <t>Medical Supplies - Bound tree Invoice 84819210 Springfield Fire Department</t>
  </si>
  <si>
    <t xml:space="preserve">Medical supplies ECG pads, gloves, O2 mask NRB, Nasal Airway and Cardiac Monitoring  </t>
  </si>
  <si>
    <t>Medical Supplies - Bound tree Invoice 84819211 Springfield Fire Department</t>
  </si>
  <si>
    <t xml:space="preserve">Medical supplies Intubation Kit. Airway management </t>
  </si>
  <si>
    <t>Medical Supplies - Bound tree Invoice 84840368 Springfield Fire Department</t>
  </si>
  <si>
    <t xml:space="preserve">Medical supplies Supraglottic airway Tube, King  Airway management OD or CPR </t>
  </si>
  <si>
    <t>Medical Supplies - Bound tree Invoice 84845196 Springfield Fire Department</t>
  </si>
  <si>
    <t>Medical Supplies - Bound tree Invoice 84850194 Springfield Fire Department</t>
  </si>
  <si>
    <t xml:space="preserve">Medical supplies Laryngoscope Blade and suction kit OD Itubation CPR </t>
  </si>
  <si>
    <t>Medical Supplies - Bound tree Invoice 84919062 Springfield Fire Department</t>
  </si>
  <si>
    <t>Medical supplies capmography nasal  over dose monioring airway</t>
  </si>
  <si>
    <t xml:space="preserve">Medical supplies King supraglottic airway Airway management </t>
  </si>
  <si>
    <t>Medical Supplies- Bound tree Invoice  105631464 Springfield Fire Department</t>
  </si>
  <si>
    <t>Medical supplies BVMS And Suction -Airway Management</t>
  </si>
  <si>
    <t>Medical Supplies- Bound tree Invoice  105622743 Springfield Fire Department</t>
  </si>
  <si>
    <t xml:space="preserve">Medical supplies Defib Pads  Cardiac arrest ir overdose </t>
  </si>
  <si>
    <t>Medical Supplies- Bound tree Invoice  105834629 Springfield Fire Department</t>
  </si>
  <si>
    <t xml:space="preserve">Medical supplies Emesis bags, Adult Masks, OD equipment </t>
  </si>
  <si>
    <t>Medical Supplies- Bound tree Invoice  105573460 Springfield Fire Department</t>
  </si>
  <si>
    <t xml:space="preserve">Medical supplies Defib Pads  Cardiac arrest or overdose </t>
  </si>
  <si>
    <t>Medical Supplies- Bound tree Invoice  105553067 Springfield Fire Department</t>
  </si>
  <si>
    <t xml:space="preserve">Medical supplies patient transport and moving patients </t>
  </si>
  <si>
    <t>Medical Supplies - Boundtree Invoice 105849600 Springfield Fire Department</t>
  </si>
  <si>
    <t xml:space="preserve">Medical supplies Defib Pads Cardiac arrest or OD </t>
  </si>
  <si>
    <t>Medical Supplies - Boundtree Invoice 105548674 Springfield Fire Department</t>
  </si>
  <si>
    <t xml:space="preserve">Medical supplies Nasal cannula and Airway management </t>
  </si>
  <si>
    <t>Medical Supplies - Boundtree Invoice 105539085 Springfield Fire Department</t>
  </si>
  <si>
    <t xml:space="preserve">Medical supplies ECG chart paper, IV tubing  IV access and Medication admin </t>
  </si>
  <si>
    <t>Medical Supplies - Boundtree Invoice 105943059 Springfield Fire Department</t>
  </si>
  <si>
    <t>Medical supplies intubation Filter line Airway management</t>
  </si>
  <si>
    <t>Medical Supplies - Boundtree Invoice 105478842 Springfield Fire Department</t>
  </si>
  <si>
    <t xml:space="preserve">Medical supplies Dual sampling nasal Cannula Airway Management. </t>
  </si>
  <si>
    <t>Medical Supplies - Boundtree Invoice 105456665Springfield Fire Department</t>
  </si>
  <si>
    <t xml:space="preserve">Medical supplies CAP O2 administration Airway Control </t>
  </si>
  <si>
    <t>Medical Supplies - Boundtree Invoice 105456666 Springfield Fire Department</t>
  </si>
  <si>
    <t xml:space="preserve">Medical supplies MEGA mover patient transporter Carry Patient OD </t>
  </si>
  <si>
    <t>Medical Supplies - Boundtree Invoice 105405585 Springfield Fire Department</t>
  </si>
  <si>
    <t>Medical Supplies - Boundtree Invoice 105327459 Springfield Fire Department</t>
  </si>
  <si>
    <t xml:space="preserve">Medical supplies Defib Pads, sheets  Caardiac arrest or overdose </t>
  </si>
  <si>
    <t xml:space="preserve">Medical supplies Defib Pads Caardiac arrest or overdose </t>
  </si>
  <si>
    <t>Medical Supplies - Boundtree Invoice 105294761 Springfield Fire Department</t>
  </si>
  <si>
    <t>Medical Supplies - Boundtree Invoice 105176428 Springfield Fire Department</t>
  </si>
  <si>
    <t xml:space="preserve">Medical supplies IV alcohol wipes, Nasal cannulas Disposable sheets </t>
  </si>
  <si>
    <t>Medical Supplies - Boundtree Invoice 105120156 Springfield Fire Department</t>
  </si>
  <si>
    <t>Medical supplies Air Q 3's Airway management OD or Cardiac arrest.</t>
  </si>
  <si>
    <t>Medical Supplies - Boundtree Invoice 1051001266 Springfield Fire Department</t>
  </si>
  <si>
    <t xml:space="preserve">Medical supplies Littmann Core Digital Stethoscope used to take vital on OD </t>
  </si>
  <si>
    <t>Medical Supplies - Boundtree Invoice 105059666 Springfield Fire Department</t>
  </si>
  <si>
    <t xml:space="preserve">Medical supplies Nasal cannula and Bandages IV and Airway management </t>
  </si>
  <si>
    <t>Medical Supplies - Boundtree Invoice 105049428 Springfield Fire Department</t>
  </si>
  <si>
    <t>Medical Supplies - Boundtree Invoice 105027955 Springfield Fire Department</t>
  </si>
  <si>
    <t>Medical supplies transport Chair and 3 way stop cock IV access med admin and transport</t>
  </si>
  <si>
    <t>Medical Supplies - Boundtree Invoice 105017817 Springfield Fire Department</t>
  </si>
  <si>
    <t xml:space="preserve">Medical supplies ECG pads cardiac monitor od and heart issues </t>
  </si>
  <si>
    <t>Medical Supplies - Penn Care Invoice 213472  Springfield Fire Department</t>
  </si>
  <si>
    <t>Medical supplies BBP cuff, Syringes vitals and IV medication admin</t>
  </si>
  <si>
    <t>Medical Supplies - Penn Care Invoice 214814  Springfield Fire Department</t>
  </si>
  <si>
    <t xml:space="preserve">Medical supplies MEGA movers patient transporter Carry Patient OD </t>
  </si>
  <si>
    <t>Medical Supplies - Penn Care Invoice 218633  Springfield Fire Department</t>
  </si>
  <si>
    <t>Medical Supplies - Penn Care Invoice 219471  Springfield Fire Department</t>
  </si>
  <si>
    <t xml:space="preserve">Medical supplies MEGA movers patient transporter Carry Patient OD Sheets </t>
  </si>
  <si>
    <t>Medical Supplies - Penn Care Invoice 220167 Springfield Fire Department</t>
  </si>
  <si>
    <t xml:space="preserve">Medical supplies MEGA movers patient transporter Carry Patient </t>
  </si>
  <si>
    <t>Medical Supplies - Penn Care Invoice 220317 Springfield Fire Department</t>
  </si>
  <si>
    <t xml:space="preserve">Medical supplies Nasal cannula ETCO2Airway management </t>
  </si>
  <si>
    <t>Medical Supplies - Penn Care Invoice 222135 Springfield Fire Department</t>
  </si>
  <si>
    <t>Medical Supplies - Penn Care Invoice 224891 Springfield Fire Department</t>
  </si>
  <si>
    <t>Medical Supplies - Penn Care Invoice 228507 Springfield Fire Department</t>
  </si>
  <si>
    <t xml:space="preserve">McLaren Lapeer AHA Training Center- Springfield Fire Department </t>
  </si>
  <si>
    <t xml:space="preserve">Trained 4 firefighter Paramedic to be AHA CPR instructors along with overdose treatment Naloxone administration  </t>
  </si>
  <si>
    <t>Medical Supplies- Bound tree Invoice  106570198 Springfield Fire Department</t>
  </si>
  <si>
    <t>Medical supplies Laryngoscope Blades, holders and ET tubes Airway Management</t>
  </si>
  <si>
    <t>Medical Supplies- Bound tree Invoice  106529872 Springfield Fire Department</t>
  </si>
  <si>
    <t>Medical supplies Emesis Bags and Bag Valve Mask (CPR) Airway Management</t>
  </si>
  <si>
    <t>Medical supplies Airway Endotracheal tubes(CPR) Airway Management</t>
  </si>
  <si>
    <t>Medical Supplies- Bound tree Invoice  105834862 Springfield Fire Department</t>
  </si>
  <si>
    <t xml:space="preserve">Medical supplies Airway Ambu bags,Airway Management and transport </t>
  </si>
  <si>
    <t>Medical Supplies- Bound tree Invoice  105834863 Springfield Fire Department</t>
  </si>
  <si>
    <t>Medical supplies Interosseous Needles (IV and Medication Delivery)</t>
  </si>
  <si>
    <t>Medical Supplies - Bound tree Invoice 105849600 Springfield Fire Department</t>
  </si>
  <si>
    <t xml:space="preserve">Medical supplies Defib Pads, Suction, emesis bags,  Cardiac arrest ir overdose </t>
  </si>
  <si>
    <t>Medical Supplies - Bound tree Invoice 105853474 Springfield Fire Department</t>
  </si>
  <si>
    <t xml:space="preserve">Medical supplies IV access swabs, Nasal cannulas O2 administration (airway and O2 delivery) </t>
  </si>
  <si>
    <t>Medical Supplies - Bound tree Invoice 105943059 Springfield Fire Department</t>
  </si>
  <si>
    <t xml:space="preserve">Medical supplies Interosseous Needles (IV and Medication Delivery) Over dose </t>
  </si>
  <si>
    <t>Medical Supplies - Bound tree Invoice 105942438 Springfield Fire Department</t>
  </si>
  <si>
    <t xml:space="preserve">Medical Cabinet  Amazon Springfield Township Town Hall </t>
  </si>
  <si>
    <t>Medical cabinet that has and AED, airway BVM and Naloxone public building with a library OD Prep</t>
  </si>
  <si>
    <t xml:space="preserve">Medical Cabinet  Amazon Springfield Township Hart Center </t>
  </si>
  <si>
    <t xml:space="preserve">Medical cabinet that has and AED, airway BVM and Naloxone public building with a park OD prep </t>
  </si>
  <si>
    <t>The Guidance Center</t>
  </si>
  <si>
    <t>2022-2023 Voluntary Assessment for Mental Health Services and Substance Use Disorder</t>
  </si>
  <si>
    <t>Modern Marketing</t>
  </si>
  <si>
    <t>Fentanyl Information Info Panels (Qty 500)</t>
  </si>
  <si>
    <t>OCV, LLC</t>
  </si>
  <si>
    <t>Development of Custom Mobile Police App</t>
  </si>
  <si>
    <t>2023-2024 Voluntary Assessment for Mental Health Services and Substance Use Disorder</t>
  </si>
  <si>
    <t>Mobile App Annual Support &amp; Maintenance 3/7/25-3/6/26</t>
  </si>
  <si>
    <t>Manistee County 19th Circuit Court, 85th district Court, and Sheriff's Office</t>
  </si>
  <si>
    <t>Monies directed to Drug Assessments and for transportation and associated costs to obtain assessments</t>
  </si>
  <si>
    <t>Manistee County Sheriff's Office</t>
  </si>
  <si>
    <t>Monies directed to provided Medicaiton Assisted Treatment to qualifying inmates housed at the Manistee County Jail</t>
  </si>
  <si>
    <t>Lakeshore Children's Advocacy Center</t>
  </si>
  <si>
    <t>Monies directed to Trauma Therapist used to serve children who receive forensic interviews at the Manistee Location of the Lakeshore Children's Advocacy Center.</t>
  </si>
  <si>
    <t>Centra Wellness Network</t>
  </si>
  <si>
    <t>Monies directed to Substance Use Disorder services to community members who are uninsured or under insured</t>
  </si>
  <si>
    <t>District Helaht Department #10</t>
  </si>
  <si>
    <t>Monies directed to Stigma reduction compaign to address barriers to seeking opioid and other substance use disorder (SUD) treatment.</t>
  </si>
  <si>
    <t>Cost Allocation Indirect Costs</t>
  </si>
  <si>
    <t>Face Addiction Now</t>
  </si>
  <si>
    <t>Money given to Face Addiction Now organization to deliver prevention, education, training, response, and recovery support services addressing substance abuse within the community.</t>
  </si>
  <si>
    <t>Transfer Balance to Kent County</t>
  </si>
  <si>
    <t>Entire Balance (including interest) Sent to Kent County</t>
  </si>
  <si>
    <t>Life Align</t>
  </si>
  <si>
    <t>Fresh Coast</t>
  </si>
  <si>
    <t>Therapeutics LLC</t>
  </si>
  <si>
    <t>drug rtreatment and education programs for county jail inmates</t>
  </si>
  <si>
    <t>First Churc of God</t>
  </si>
  <si>
    <t xml:space="preserve">transitional housing units in Berrien County </t>
  </si>
  <si>
    <t>Sacred Heart</t>
  </si>
  <si>
    <t>withdrawal management, residential, outpatient, and recovery housing for individuals with substance use disorder</t>
  </si>
  <si>
    <t>Admistration and Banking Expense</t>
  </si>
  <si>
    <t>wages/fringes 4/6/23-8/24/23</t>
  </si>
  <si>
    <t xml:space="preserve">Court Clerk III - 50% of a FT position </t>
  </si>
  <si>
    <t>wages/fringes 9/21/23-12/28/23</t>
  </si>
  <si>
    <t>Court Clerk III  - 50% of a FT position</t>
  </si>
  <si>
    <t>wages/fringes 5/4/23-12/28/23</t>
  </si>
  <si>
    <t>Recovery Court Coordinator</t>
  </si>
  <si>
    <t>Mileage expense-Abbey Armstrong</t>
  </si>
  <si>
    <t>Recovery Court Coordinator mileage expense for travel to conferences</t>
  </si>
  <si>
    <t>blank cards for graduation from program</t>
  </si>
  <si>
    <t>Incentives &amp; Graduation Awards provided to participants when achieveing milestones and completing program successfully.</t>
  </si>
  <si>
    <t>Gift cards for graduation from program</t>
  </si>
  <si>
    <t xml:space="preserve">napkins, plasticware </t>
  </si>
  <si>
    <t>Graduation costs - cake, cupcakes, pizza, subs, soda, paper products, napkinds utensils</t>
  </si>
  <si>
    <t>Harris Restaurants Pizza</t>
  </si>
  <si>
    <t>picture frames</t>
  </si>
  <si>
    <t>St. Clair County Community Mental Health - Treatment services</t>
  </si>
  <si>
    <t>Counseling and treatment provided by SCCCMHA, therapist and Peer Recovery Coach services</t>
  </si>
  <si>
    <t>Huron House Inc - Drug/Alcohol testing</t>
  </si>
  <si>
    <t>Drug testings, standard 7 panel test, but additional special panels as needed (testing and prevention)</t>
  </si>
  <si>
    <t>Blue Water DRP - Drug screening</t>
  </si>
  <si>
    <t>Class A Training - Drug/Alcohol testing</t>
  </si>
  <si>
    <t>House Arrest Services - GPS Monitoring</t>
  </si>
  <si>
    <t>Electronic monitoring devices/services</t>
  </si>
  <si>
    <t>Touma Watson Whaling - Attorney fees for recovery court participants</t>
  </si>
  <si>
    <t>Defense Attorney costs for new participant sentencings, hearings, violations etc.</t>
  </si>
  <si>
    <t xml:space="preserve">Blue Water Area Transportation - Bus tickets for recover court </t>
  </si>
  <si>
    <t>Transportation for particpants to get to court/recovery court program, bus tickets/passes.  Most are unemployed in the early phases of the program and have no transportation.</t>
  </si>
  <si>
    <t>Tek84 Inc - thermal body scanner for use at County Jail</t>
  </si>
  <si>
    <t>To scan individuals entering the Jail for contraband/drugs etc.</t>
  </si>
  <si>
    <t>wages/fringes 1/11/24-12/26/24</t>
  </si>
  <si>
    <t>wages/fringes 3/7/24-5/16/24</t>
  </si>
  <si>
    <t>Interim Recovery Court Coordinator while Abbey A. was moved to Dept. Head</t>
  </si>
  <si>
    <t>wages/fringes 7/25/24-12/26/24</t>
  </si>
  <si>
    <t>Opioid Settlement Funds coordinator - Admin costs</t>
  </si>
  <si>
    <t>Mileage expense - Darci Falter</t>
  </si>
  <si>
    <t>Mileage expense - Abbey Armstrong</t>
  </si>
  <si>
    <t>Plates, plasticware</t>
  </si>
  <si>
    <t xml:space="preserve">Key chains </t>
  </si>
  <si>
    <t>cards, water, tablecover</t>
  </si>
  <si>
    <t>Gift cards for graduation from program-Kroger</t>
  </si>
  <si>
    <t>cupcakes</t>
  </si>
  <si>
    <t>Table cover, hot dogs, ketchup, paper plates</t>
  </si>
  <si>
    <t>MLW-Chef Shells - food for event</t>
  </si>
  <si>
    <t>Greeting cards, cups plates</t>
  </si>
  <si>
    <t>Congratulations  cards</t>
  </si>
  <si>
    <t>Kroger gift cards (5)</t>
  </si>
  <si>
    <t>Cups, cutlery, napkins, frames</t>
  </si>
  <si>
    <t>Mr TFA LLC - Bowling banquet for recovery court</t>
  </si>
  <si>
    <t>Friend of Court ACT Coordinator 34% of wages/fringes</t>
  </si>
  <si>
    <t>ACT-Alternative Contempt Track program under the Child Support program.  Provides direct services to payers of child support who experience barriers to employment.  Provides guidance, direction and support to get them back on track.</t>
  </si>
  <si>
    <t>wages/fringes 1/9/25-2/6/25</t>
  </si>
  <si>
    <t>wages/fringes 1/9/25-1/9/25</t>
  </si>
  <si>
    <t>wages/fringes  1/9/25-12/23/25</t>
  </si>
  <si>
    <t>wages/fringes 3/6/25-12/23/25</t>
  </si>
  <si>
    <t>Darci Falter mileage expense 10/16/25 &amp; 11/13/25</t>
  </si>
  <si>
    <t>Darci Falter meal expense 3/20/25 &amp; 6/12/25</t>
  </si>
  <si>
    <t>paper plates</t>
  </si>
  <si>
    <t>Kroger Gift cards for graduation from program</t>
  </si>
  <si>
    <t>cups, table cloth</t>
  </si>
  <si>
    <t>certificate frames</t>
  </si>
  <si>
    <t>notebooks</t>
  </si>
  <si>
    <t>Office supplies/participant supplies</t>
  </si>
  <si>
    <t>Book Bin and books</t>
  </si>
  <si>
    <t>MLW-Chef Shells - food for event-gratuity</t>
  </si>
  <si>
    <t>First Step Counseling- Assessment</t>
  </si>
  <si>
    <t>FOC ACT Program - Substance Abuse Assessment/counseling</t>
  </si>
  <si>
    <t>Gurne properties - Rent Assistance for participant</t>
  </si>
  <si>
    <t>ACT Program - temporary housing assistance /wrap around services</t>
  </si>
  <si>
    <t xml:space="preserve">ACT Coordinator wages 34% </t>
  </si>
  <si>
    <t>Incorporation to Maximize- Domestic Violence Counseling</t>
  </si>
  <si>
    <t>ACT Program - Participant domestic violence counseling</t>
  </si>
  <si>
    <t>Darci Falter Travel-Lodging expense</t>
  </si>
  <si>
    <t>Darci Falter Travel-Lodging expense-ref sales tax</t>
  </si>
  <si>
    <t>paper plates, plasticware</t>
  </si>
  <si>
    <t>Huron House Inc - residential housing</t>
  </si>
  <si>
    <t>Transitional Housing for participants in the Recovery Court Program</t>
  </si>
  <si>
    <t>Class A Training - Drug/Alcohol testing education</t>
  </si>
  <si>
    <t>Behavioral Services/Programs - Drug Education</t>
  </si>
  <si>
    <t>Armstrong - conference registration/training</t>
  </si>
  <si>
    <t>Recovery Court Coordinator - MATCP Annual conference, All Rise National Conference</t>
  </si>
  <si>
    <t>Lodging expense</t>
  </si>
  <si>
    <t>Hotel expense for 2 employees to attend the MATCP and All Rise conferences</t>
  </si>
  <si>
    <t>Lodging expense-refund sales taxes</t>
  </si>
  <si>
    <t>bus tickets</t>
  </si>
  <si>
    <t>conference registration</t>
  </si>
  <si>
    <t>Conference Registration for Probation Officers to attend MATCP and All Rise Conferences</t>
  </si>
  <si>
    <t xml:space="preserve">LUCAS CPR Device </t>
  </si>
  <si>
    <t>LUCAS CPR Device for Opioid Remediation</t>
  </si>
  <si>
    <t>Automated External Defibrillators and Cabinets</t>
  </si>
  <si>
    <t>AEDs (9) and cabinets (5) for Opioid Remediation. Placement: Police 3 / 3, City Hall 1, Building &amp; Engineering 1, Public Works 1, Museum 1 / 1, Library 1, Court 1.</t>
  </si>
  <si>
    <t>Police Overtime</t>
  </si>
  <si>
    <t>Police overtime related to Opioid Remediation (team followup to homes where overdoses occurred)</t>
  </si>
  <si>
    <t xml:space="preserve">Car/Body Camera System </t>
  </si>
  <si>
    <t>Car/Body Camera System for Opioid Remediation (videos used for training and documentation of opioid related incidents)</t>
  </si>
  <si>
    <t>Blue Water Recovery Outreach Center (BWROC)</t>
  </si>
  <si>
    <t>Daily Operations - Recovery Coaching/Events/Support</t>
  </si>
  <si>
    <t>City of Ann Arbor Deflection Program Costs</t>
  </si>
  <si>
    <t>Connects residents with substance abuse resources/addiction services, preventing justice systems involvement through early intervention with a foucs on voluntary, community-based support.</t>
  </si>
  <si>
    <t>Law Office of Steven Tinti</t>
  </si>
  <si>
    <t>Administrative Expense for Consulting</t>
  </si>
  <si>
    <t>Advanced Correctional Helathcare</t>
  </si>
  <si>
    <t>Treatment and recovery support for inmates with OUD/SUD</t>
  </si>
  <si>
    <t>Dickinson-Iron District Health Department</t>
  </si>
  <si>
    <t>Partnered with Dickinson County and the Dickinson-Iron District Health Department to hire a full-time educational position to educate schools in both counties on opioids</t>
  </si>
  <si>
    <t>Schafer Distributing</t>
  </si>
  <si>
    <t xml:space="preserve">Narcan Vending Machine </t>
  </si>
  <si>
    <t>Mobile Medical Response Inc</t>
  </si>
  <si>
    <t>Medical First Responder Course</t>
  </si>
  <si>
    <t>Various Employees</t>
  </si>
  <si>
    <t xml:space="preserve">Personnel Wages and Benefits </t>
  </si>
  <si>
    <t>Thermo Scientific Portable</t>
  </si>
  <si>
    <t>Trunarc Handheld Narocotics Analyzer Kit</t>
  </si>
  <si>
    <t>Narcan Vending Machine Repairs</t>
  </si>
  <si>
    <t>Saginaw County Mental Health</t>
  </si>
  <si>
    <t>Staff Consultant Compensation</t>
  </si>
  <si>
    <t>Gary McDonald</t>
  </si>
  <si>
    <t>EMS License Reimbursement</t>
  </si>
  <si>
    <t>Connor Koniecny</t>
  </si>
  <si>
    <t>State of Michigan</t>
  </si>
  <si>
    <t>National Registery of Emergency</t>
  </si>
  <si>
    <t>Emergency Responder Test Fee Brandon Hausbeck, Ryan Rich</t>
  </si>
  <si>
    <t>Mobile Medical Response</t>
  </si>
  <si>
    <t>Medical First Responder Course Fees</t>
  </si>
  <si>
    <t>EMR Fee Vouchers</t>
  </si>
  <si>
    <t>Princeton Helath Press</t>
  </si>
  <si>
    <t>Opiod Curriculum Training and Materials</t>
  </si>
  <si>
    <t>Opioid Education - Sheriff</t>
  </si>
  <si>
    <t xml:space="preserve">Drug (Opioid) awareness and prevention within our schools in the 2024 year. Our team of school resource officers plays a vital role. Each officer is trained to deliver age-appropriate lessons using materials developed by trusted organizations such as T.E.A.M. (Teaching, Education, and Mentoring), Scholastic, and the National Institute on Drug Abuse. The goal is to equip young people with knowledge that will help them make safe and healthy choices. With the opioid epidemic continuing to impact communities nationwide, we believe prevention through education is one of the strongest tools we have to protect the next generation. </t>
  </si>
  <si>
    <t xml:space="preserve">Drug (Opioid) awareness and prevention within our schools in the 2025 year. Our team of school resource officers plays a vital role. Each officer is trained to deliver age-appropriate lessons using materials developed by trusted organizations such as T.E.A.M. (Teaching, Education, and Mentoring), Scholastic, and the National Institute on Drug Abuse. The goal is to equip young people with knowledge that will help them make safe and healthy choices. With the opioid epidemic continuing to impact communities nationwide, we believe prevention through education is one of the strongest tools we have to protect the next generation. </t>
  </si>
  <si>
    <t>Bay City Department of Public Safety</t>
  </si>
  <si>
    <t>Mobile app development and implementation. This app serves as an innovative 
way for the organization to connect with Bay City residents and visitors, providing 
information quickly and efficiently to anyone with a smartphone. This app offers quick 
access to items of public interest and is easy to use. In just a few clicks, users can 
access features such as Director’s Corner, Law Enforcement Operations, Fire Operations, 
Community Feedback, News &amp; Events, Opioid &amp; Addiction Resources, Contact Us, Submit 
A Tip, and more!</t>
  </si>
  <si>
    <t>Newaygo County Regional Educational Service Agency [NCRESA]</t>
  </si>
  <si>
    <t>School Resource Officers provide education regarding narcotic use and also expand the positive relationship between students and the law enforcement community. Expenses are offset by $60,000 payment, per year, from NCRESA.</t>
  </si>
  <si>
    <t>Hesperia Public Schools [HPS]</t>
  </si>
  <si>
    <t>School Resource Officers provide education regarding narcotic use and also expand the positive relationship between students and the law enforcement community. Expenses are offset by $60,000 payment, per year, from HPS.</t>
  </si>
  <si>
    <t>Newaygo County  Circuit Court</t>
  </si>
  <si>
    <t>The Drug Treatment Court will be established and operated to achieve a reduction in recidivism and substance abuse among non-violent offenders, and to increase each offender's likelihood of success by restoring self-worth through the development of life skills with community support. Expenses are offset by a grant from the State of Michigan.</t>
  </si>
  <si>
    <t>Newaygo County Jail</t>
  </si>
  <si>
    <t>Medication for Opioid Use Disorder [MOUD - Brixadi] will be provided to inmates who are already participating in a MAT program.</t>
  </si>
  <si>
    <t>Newaygo County Mental Health [CMH]</t>
  </si>
  <si>
    <t>One time payment to CMH to provide housing and recovery coaching to individuals who are otherwise not funded for such services; and to provide recovery coaching to incarcerated individuals that will continue beyond relase.</t>
  </si>
  <si>
    <t>City of Jackson Fire Department</t>
  </si>
  <si>
    <t>(2) Stryker LifePak units, accessory kits, and 4-year procare service contract; emergency response</t>
  </si>
  <si>
    <t>Home of New Vision</t>
  </si>
  <si>
    <t>Provide opioid/substance use disorder relief services for the City of Jackson (appropriation)</t>
  </si>
  <si>
    <t>Welcome Home Organization</t>
  </si>
  <si>
    <t>EC trial Court ACDC Program Supplemental</t>
  </si>
  <si>
    <t>Housing Support &amp; Drug Screening for ACDC Program Participants</t>
  </si>
  <si>
    <t>Menominee County Sheriff Office</t>
  </si>
  <si>
    <t>Tek84 Intercept Whoel Body Security Scanning System for the Menominee County Jail</t>
  </si>
  <si>
    <t>Tentcraft</t>
  </si>
  <si>
    <t>Please see 1/14/2026 letter</t>
  </si>
  <si>
    <t>Custom Ink</t>
  </si>
  <si>
    <t>Salaries and Wages</t>
  </si>
  <si>
    <t>Fringe Benefits</t>
  </si>
  <si>
    <t>Professional and Contractual Services</t>
  </si>
  <si>
    <t>Administrative Fees</t>
  </si>
  <si>
    <t>Opioids Receipts 20234-2024</t>
  </si>
  <si>
    <t>Kent County Sheriffs Department Community Policing</t>
  </si>
  <si>
    <t>Opioid Receipts - 2025</t>
  </si>
  <si>
    <t>Chance for Life Organization</t>
  </si>
  <si>
    <t>Program Description: DWIHN contracted with Chance for Life for a program entitled "A Leg Up" to provide evidenced-based wraparound services to individuals transitioning out the criminal justice system with a Opioid Use Disorder (or a history).  The program is for the investment in staffing at a non-profit provider to support collaboration and cross system coordination with other prevention and treatment providers to reduce the likelihood of recidivism.  In addition, the program is designed to provide qualifying members with resources to reduce barriers to care and employment including but not limited to education, transportation adn permanent housing.</t>
  </si>
  <si>
    <t>Brandon Groveland Youth Assistance</t>
  </si>
  <si>
    <t>All payments of the Opioid Funds have been issued to Brandon Groveland Youth Assistance, to be used for their Opioid Remediation Progam.  All cash receipts have been paid out.</t>
  </si>
  <si>
    <t>Health Dept of Northwest MI</t>
  </si>
  <si>
    <t>Opioid Assessment - Substance use and Impact</t>
  </si>
  <si>
    <t>The Kelly Firm</t>
  </si>
  <si>
    <t xml:space="preserve">Attorney Fees- Attorney correspondence w/AG Opioid Administration regarding attorney fees; attorney correspondence w/township regarding use of settlement funds; review opioid settlement agreements </t>
  </si>
  <si>
    <t>Attorney Fees- Review Kroger settlement notice and process to opt-in</t>
  </si>
  <si>
    <t xml:space="preserve">Attorney Fees- Prepare Kroger settlement resolution </t>
  </si>
  <si>
    <t xml:space="preserve">Attorney Fees- Review inquiry regarding opioid remediation reports </t>
  </si>
  <si>
    <t>Attorney Fees- Correspondence w/ township regarding Perdue settlement and next steps to participate</t>
  </si>
  <si>
    <t>Attorney Fees- Review amended State subdivision agreement; review emails from AG regarding settlement projections and payout of settlements</t>
  </si>
  <si>
    <t>Attorney Fees- Prepare/review opioid settlement opinion &amp; resolution</t>
  </si>
  <si>
    <t>Unrestricted Funds</t>
  </si>
  <si>
    <t>Sacred Heart Rehabilitation Center in Bay County offers outpatient substance use and mental health treatment, combining individual, group, and family therapy with medication-assisted treatment, wellness programs, HIV/AIDS care, and wrap‑around support services.</t>
  </si>
  <si>
    <t>Peer 360 Recovery</t>
  </si>
  <si>
    <t>Peer 360 Recovery Alliance in Bay County is a peer-led recovery organization offering support meetings, one-on-one recovery coaching, and sober social events for individuals and families affected by substance use disorders</t>
  </si>
  <si>
    <t>Recovery Pathways</t>
  </si>
  <si>
    <t>Recovery Pathways LLC in Bay County is an outpatient clinic that provides substance use and mental health treatment, including medication-assisted therapy, counseling, and recovery support services.</t>
  </si>
  <si>
    <t>Face Addiction Now (formerly Families Against Narcotics) in Bay County is a nonprofit that supports individuals and families affected by substance use disorder through education, naloxone training, peer and family recovery coaching, community outreach, and a quick-response team for overdose situations.</t>
  </si>
  <si>
    <t>City of Farmington Department of Public Safety</t>
  </si>
  <si>
    <t>See attached memo from Director of Public Safety</t>
  </si>
  <si>
    <t xml:space="preserve">Narcan Pouches / Police Department </t>
  </si>
  <si>
    <t xml:space="preserve">Narcan Pouches for Officers </t>
  </si>
  <si>
    <t xml:space="preserve">DARE Training / Police Department </t>
  </si>
  <si>
    <t>Provide education to school-based and youth-focused programs that discourage or prevent misuse</t>
  </si>
  <si>
    <t xml:space="preserve">TruNarc Scanner / Police Department </t>
  </si>
  <si>
    <t xml:space="preserve">Allow precaution when dealing with fentanyl or other drugs </t>
  </si>
  <si>
    <t>Greater Flint Health Coalition</t>
  </si>
  <si>
    <t>Approved an agreement to appropriate opioid settlement funds to the Greater Flint Health Coalition to use for eligible programs.</t>
  </si>
  <si>
    <t>Lucas Chest Compression System</t>
  </si>
  <si>
    <t>Used opioid settlement funds toward the purchase of a Lucas Chest Compression System for the Fenton Township Fire Department, (total cost was $20,636.00).</t>
  </si>
  <si>
    <t>Reach the Forgotton Jail Ministry</t>
  </si>
  <si>
    <t>drug Abuse counseling programs</t>
  </si>
  <si>
    <t>U.S. Department of Housing &amp; Urban Development</t>
  </si>
  <si>
    <t>Opioid recovery housing</t>
  </si>
  <si>
    <t>Stryker Sales</t>
  </si>
  <si>
    <t>AEDs for Police Department</t>
  </si>
  <si>
    <t>Ascension Borgess Hospital</t>
  </si>
  <si>
    <t>Hazmat training/physicals for Fire Department</t>
  </si>
  <si>
    <t>Air Science USA</t>
  </si>
  <si>
    <t>Fume Hood for Police Department</t>
  </si>
  <si>
    <t>AEDs for Fire Department</t>
  </si>
  <si>
    <t>Purchase of accompanying gear for AEDs (transport bags, electrodes, etc.)</t>
  </si>
  <si>
    <t xml:space="preserve">Purchase of 11 new AEDs </t>
  </si>
  <si>
    <t>Purchase of 11 AED starter kits</t>
  </si>
  <si>
    <t>Purchase of 3 LUCAS automated CPR assistance devices</t>
  </si>
  <si>
    <t>Purchase of AED training system</t>
  </si>
  <si>
    <t>Family coaching</t>
  </si>
  <si>
    <t>41b District Court Drug Court</t>
  </si>
  <si>
    <t>Testing, peer recovery coaching, transportation to appointments, sober events</t>
  </si>
  <si>
    <t>Care of Southeastern Michigan</t>
  </si>
  <si>
    <t>Coaching, Clintondale School Coalition, and other Outreach</t>
  </si>
  <si>
    <t>TruNarc</t>
  </si>
  <si>
    <t>Allows police to know what kind of substance they've encountered to avoid skin contact with dangerous drugs like fentanyl</t>
  </si>
  <si>
    <t>Clare County Recovery Court</t>
  </si>
  <si>
    <t>part time wages, fica and medicare. New hiring of a peer coach October of 2025 hired additional staff member for wrap services placements- - peer to peer support-</t>
  </si>
  <si>
    <t>Software for counseling tracking- monitoring- computer for program</t>
  </si>
  <si>
    <t>counseling and weekly drug testing starting FY 2024</t>
  </si>
  <si>
    <t>Purchased Narcan for distribution to Township residents</t>
  </si>
  <si>
    <t>Sault Ste Marie City</t>
  </si>
  <si>
    <t xml:space="preserve">Grand Haven Public Safety </t>
  </si>
  <si>
    <t>01/02/2023: Patient Assessment Webinar - .5hrs x 1 officer</t>
  </si>
  <si>
    <t>01/17/23: CIT Petition Review - 1 hr x 33 officers</t>
  </si>
  <si>
    <t>02/28/23: Resiliency and Mental Health Webinar - 3hrs x 1 officer</t>
  </si>
  <si>
    <t>04/01/23: Policy review of Mentally Ill and Incapaciated Persons - .5hrs x 26 officers</t>
  </si>
  <si>
    <t>04/18/23 04/22/23: Instructing Drug Evaluation and Classification Program - 40hrs x 1 officer</t>
  </si>
  <si>
    <t>08/09/23 - 08/11/2023: Annual IACP Training Conference on Drugs, Alcohol, and Impaired Driving - 18hrs x 1 officer</t>
  </si>
  <si>
    <t>02/27/24: DRE and IACP 2024 Updates and Enhancements - 1.5hrs x 1 officer</t>
  </si>
  <si>
    <t>03/12/24: Drug Categories in Drug DUI Narcotic Analgesic Part One - 1hr x 1 officer</t>
  </si>
  <si>
    <t>03/13/24: Drug Categories in Drug DUI Narcotic Analgesic Part Two - 1hr x 1 officer</t>
  </si>
  <si>
    <t>03/26/24: Detecting the Impaired Driver in 60 Seconds - 1hr x 1 officer</t>
  </si>
  <si>
    <t>04/10/24 - 04/11/24: Instructing ARIDE - 14hrs x 1 officer</t>
  </si>
  <si>
    <t>05/01/24: DRE Testimony Unlocking the Power of the DRE Matrix - 1hr x 1 officer</t>
  </si>
  <si>
    <t>05/15/24: Practices that Expand Your DWI DRE Investigation Techniques that can Make a Difference - 1.5hrs x 1 officer</t>
  </si>
  <si>
    <t>06/29/23: Patient Assessment Med CEU - 1hr x 1 officer</t>
  </si>
  <si>
    <t>08/17/23 - 08/16/23: 2023 CIT International Conference - 24hrs x 1 officer</t>
  </si>
  <si>
    <t>11/06/23 - 11/10/23: CIT Initial Training - 40hrs x 1 officer</t>
  </si>
  <si>
    <t>11/12/23: Patient Assessment Webinars - 1.5hrs x 1 officers</t>
  </si>
  <si>
    <t>01/16/24: Patient Assessment Med CEU - 1hr x 13 officers</t>
  </si>
  <si>
    <t>01/23/24: Patient Assessment Med CEU - 1hr x 20 officers</t>
  </si>
  <si>
    <t>03/11/24: 2024 DRE Continuing Education - 8hrs x 1 officer</t>
  </si>
  <si>
    <t>05/29/24: SFST &amp; Drugs Webinar - 1.5hrs x 1 officer</t>
  </si>
  <si>
    <t>08/26/24: 08/28/24: 2024 CIT International Conference - 24hrs x 1 officer</t>
  </si>
  <si>
    <t>10/16/24: CIT Training - 1hr x 1 officer</t>
  </si>
  <si>
    <t>12/03/24: Patient Assessment Med CEU - 2hrs x 1 officer</t>
  </si>
  <si>
    <t>01/11/25: Patient Assessment Med CEU - 1hr x 33 officers</t>
  </si>
  <si>
    <t>01/14/25: Patient Assessment Med CEU - 1hr x 24 officers</t>
  </si>
  <si>
    <t>02/01/25: Policy review of Mentally Ill and Incapaciated Persons - .5hrs x 25 officers</t>
  </si>
  <si>
    <t>02/10/25 - 02/14/25: CIT Initial Training - 40 hrs x 2 officers</t>
  </si>
  <si>
    <t>02/11/25: Mental Health Training - 2hrs x 29 officers</t>
  </si>
  <si>
    <t>03/17/25: Patient Assessment Med CEU - 3hrs x 2 officers</t>
  </si>
  <si>
    <t>03/18/25: Mental Health Webinar - 1hr x 1 officer</t>
  </si>
  <si>
    <t>03/21/25: Mental Health Webinar - 3hrs x 25 officers</t>
  </si>
  <si>
    <t>03/24/25: Mental Health Webinar - 3hrs x 1 officer</t>
  </si>
  <si>
    <t>03/25/25: Mental Health Webinar - 3hrs x 1 officer</t>
  </si>
  <si>
    <t>03/27/25: Mental Health Webinar - 3hrs x 1 officer</t>
  </si>
  <si>
    <t>03/29/25: Mental Health Webinar - 3hrs x 2 officers</t>
  </si>
  <si>
    <t>03/30/25: Mental Health Webinar - 3hrs x 3 officers</t>
  </si>
  <si>
    <t>03/31/25: Mental Health Webinar - 3hrs x 1 officer</t>
  </si>
  <si>
    <t>04/03/25: Mental Health Webinar - 3hrs x 1 officer</t>
  </si>
  <si>
    <t>04/04/25: Mental Health Webinar - 3hrs x 2 officers</t>
  </si>
  <si>
    <t>04/07/25: Mental Health Webinar - 3hrs x 2 officers</t>
  </si>
  <si>
    <t>04/09/25: Mental Health Webinar - 3hrs x 1 officer</t>
  </si>
  <si>
    <t>04/13/25: Mental Health Webinar - 3hrs x 1 officer</t>
  </si>
  <si>
    <t>04/14/25: Mental Health Webinar - 3hrs x 1 officer</t>
  </si>
  <si>
    <t>04/17/25: Mental Health Webinar - 3hrs x 1 officer</t>
  </si>
  <si>
    <t xml:space="preserve">06/13/25 - 06/27/25: Mental Health Training - 27hrs x 3 officers </t>
  </si>
  <si>
    <t>10/1/25: Mental Health Webinars - 2hrs x 23 officers</t>
  </si>
  <si>
    <t>10/28/25: Mental Health Webinar - 2hrs x 1 officer</t>
  </si>
  <si>
    <t>11/4/25: Mental Health Webinar - 1hr x 22 officers</t>
  </si>
  <si>
    <t>11/4/25: Mental Health Webinar - 1hr x 4 officers</t>
  </si>
  <si>
    <t>11/4/25: Mental Health Webinar - 2hrs x 22 officers</t>
  </si>
  <si>
    <t>11/6/25: Mental Health Webinar - 1hr x 1 officer</t>
  </si>
  <si>
    <t>Grand Blanc Township Police Department</t>
  </si>
  <si>
    <t>Purchase two TV's for PowerEngage (Lobby and Roll Call)</t>
  </si>
  <si>
    <t>Google Chromecast to view PowerEngage in the lobby</t>
  </si>
  <si>
    <t>Wallmount for the television in the lobby</t>
  </si>
  <si>
    <t>2024 PowerEngage Subscription (line on 05.10.24)</t>
  </si>
  <si>
    <t>(2) Raspberries Pi's to connect the TVs w/PowerEngage</t>
  </si>
  <si>
    <t>2025 PowerEngage subscription</t>
  </si>
  <si>
    <t>2026 PowerEngage subscription</t>
  </si>
  <si>
    <t>Salary and Benefits</t>
  </si>
  <si>
    <t>Education</t>
  </si>
  <si>
    <t>Supplies</t>
  </si>
  <si>
    <t>Personnel Recruitment</t>
  </si>
  <si>
    <t>Mileage</t>
  </si>
  <si>
    <t>Professional Development</t>
  </si>
  <si>
    <t>Telephone</t>
  </si>
  <si>
    <t>Lucas 3 Machine for Ambulance Service</t>
  </si>
  <si>
    <t>Lucas 3 machine for ambulance used for opioid abuse response</t>
  </si>
  <si>
    <t>County Fund #242 - Act 511 Community Corrections Fund</t>
  </si>
  <si>
    <t xml:space="preserve">Felony Pretrial Services Personnel </t>
  </si>
  <si>
    <t>J&amp;A Counseling and Evaluations Inc.</t>
  </si>
  <si>
    <t>Group Counseling and coaching</t>
  </si>
  <si>
    <t>Group Counseling</t>
  </si>
  <si>
    <t>Midland Area Homes, Inc. / Home to Stay</t>
  </si>
  <si>
    <t>Service Agreement: PO Box establishment program for SUD facing homelessness</t>
  </si>
  <si>
    <t>Service Agreement: Recovery Community Events, Transition Connection Program</t>
  </si>
  <si>
    <t>Ten16 Recovery Network</t>
  </si>
  <si>
    <t xml:space="preserve">Service Agreement: Recovery Housing Scholarships, Welcome and Stabilization Baskets and Milestone-Based Recovery Incentives </t>
  </si>
  <si>
    <t>Recovery Pathways, LLC</t>
  </si>
  <si>
    <t xml:space="preserve">Service Agreement: Providing assessments and treatment along with detox options and medically assisted treatment for Midland County </t>
  </si>
  <si>
    <t>Peer 360 Recovery Alliance</t>
  </si>
  <si>
    <t>Service Agreement: In-Jail recovery support, harm reduction, promote continuum of care, reduce recidivism, and overdose risk</t>
  </si>
  <si>
    <t>What are you Grateful For Today (WAYGFT)</t>
  </si>
  <si>
    <t xml:space="preserve">Service Agreement: Operation and expansion of recovery-based housing with an emphasis on Welcome kits, Food Support, Utility costs, transportation </t>
  </si>
  <si>
    <t>Community Construct Inc.</t>
  </si>
  <si>
    <t>Service Agreement: Multi-day peer-led, substance-free recovery event that seeks to bring together individuals in recovery for connection, healing, and support</t>
  </si>
  <si>
    <t xml:space="preserve">SUD Individual Counseling </t>
  </si>
  <si>
    <t>Parolee Recovery Coaching</t>
  </si>
  <si>
    <t>Midland County Health Department</t>
  </si>
  <si>
    <t>Support/educate people in treatment and recovery</t>
  </si>
  <si>
    <t>Zoll X Advanced</t>
  </si>
  <si>
    <t xml:space="preserve">The Township board approved the purchase of an additional cardiac monitor. Zoll X Advanced cardiac monitor at the January 26, 2026 board meeting so that all frontline fire apparatus staffed by paramedics have a cardiac monitor on the vehicle.  This will help ensure universal, rapid access to cardiac monitoring during emergency responses, including suspected opioid and polysubstance overdoses.  Overdose events frequently result in respiratory depression and hypoxia, which can precipitate cardiac arrhythmias, ischemia and sudden cardiac arrest - risks that are amplified in polysubstance overdoses.  Early EKG access is a key component of effective non-fatal overdose response, allowing paramedics to promtly identify abnormal caridac rhythms, assess oxygen-related cardiac stress, detect complications related to mixed drug exposure, and guide advanced life support decisions.  Immediate cardiac assessment also supports timely hospital notification and continuity of care.The placement of cardiac monitors on paramedic manned fire trucks significantly improves survivability and reduecs the likelihood of delayed recognition of life-threatening overdose-related cardiac complications. </t>
  </si>
  <si>
    <t>HEALTH MANAGEMENT ASSOCIATES INC</t>
  </si>
  <si>
    <t>Comprehensive Community Mental Wellness Strategic Plan</t>
  </si>
  <si>
    <t>FAMILIES AGAINST NARCOTICS INC</t>
  </si>
  <si>
    <t>Mental Health Services (Contracted Social Workers to handle Community Mental Health Issues)</t>
  </si>
  <si>
    <t>FACE ADDICTION NOW</t>
  </si>
  <si>
    <t>Freedom Recovery Center</t>
  </si>
  <si>
    <t xml:space="preserve">05/31/2024 - Services for those recovering from opioid abuse </t>
  </si>
  <si>
    <t>Sunrise Center</t>
  </si>
  <si>
    <t>06/18/2024 - Repairs to shelter used for those recovering from opioid abuse</t>
  </si>
  <si>
    <t>Alano Club</t>
  </si>
  <si>
    <t>09/25/2024 - Repairs to building where NA meetings take place</t>
  </si>
  <si>
    <t>09/30/2024 - Repairs to building where NA meetings take place</t>
  </si>
  <si>
    <t>Alpena County Jail Nurse</t>
  </si>
  <si>
    <t>04/22/2025 - Services rendered to inmates who had used or abused opioids</t>
  </si>
  <si>
    <t>07/25/2025 - Repairs to shelter used for those recovering from opioid abuse</t>
  </si>
  <si>
    <t>Reborn Rescue</t>
  </si>
  <si>
    <t>09/26/2025 - Care for animals while those recovering from opioids while they seek recovery</t>
  </si>
  <si>
    <t>11/13/2025 - Services rendered to inmates who had used or abused opioids</t>
  </si>
  <si>
    <t>01/01/2026 - Services for those recovering from opioid abuse</t>
  </si>
  <si>
    <t>01/05/2026 - Services rendered to inmates who had used or abused opioids</t>
  </si>
  <si>
    <t>RISE: Otsego Substance Free Coalition empowers youth to achieve their fullest potential. Through education, we have the power to reduce youth alcohol, marijuana, nicotine, and other drug use in Otsego County. Together we can provide students, parents, and educators resources and information to create community-level change.</t>
  </si>
  <si>
    <t>Addiction Treatment Services (ATS)</t>
  </si>
  <si>
    <t>Rural website services. From the ATS proposal: "The final barrier to care is communication. Addiction Treatment Services offers all the services that individuals suffering with substance use disorderin Antrim County need. This shows us we must expand our available information through IT and marketing services. By updating our website with real-time views on open beds and program spots or promoting ouravailable services so they are better understood by the community, we can ensure everyone knows what is available to them and the quality of care they are able to receive."</t>
  </si>
  <si>
    <t>JP Morgan Chase</t>
  </si>
  <si>
    <t>2023 Bank Service Fees</t>
  </si>
  <si>
    <t>Oakland County Health Network</t>
  </si>
  <si>
    <t>4/1/24-6/30/24 Mental Health Co-Response Team contracted services and related vehicle, cell phone, and MIFI/Tablet Service</t>
  </si>
  <si>
    <t>10/1/24-12/30/24 Mental Health Co-Response Team contracted services and related vehicle, cell phone, and MIFI/Tablet Service</t>
  </si>
  <si>
    <t>1/1/2025-3/31/2025 Mental Health Co-Response Team contracted services and related vehicle, cell phone, and MIFI/Tablet Service</t>
  </si>
  <si>
    <t>4/1/2025-6/30/2025 Mental Health Co-Response Team contracted services and related vehicle, cell phone, and MIFI/Tablet Service</t>
  </si>
  <si>
    <t>Thermo Scienific Poartable Analytical Instruments, Inc</t>
  </si>
  <si>
    <t>TruNarc Unlimited Model  purchase 6/4/2025</t>
  </si>
  <si>
    <t>7/1/2025-9/30/2025 Mental Health Co-Response Team contracted services and related vehicle, cell phone, and MIFI/Tablet Service</t>
  </si>
  <si>
    <t>10/1/2025-12/31/2025 Mental Health Co-Response Team contracted services and related vehicle, cell phone, and MIFI/Tablet Service</t>
  </si>
  <si>
    <t>Strike Team Investigative Narcotics Group</t>
  </si>
  <si>
    <t>Narcotics Law Enforcement Service for FY 2023. Funds invested to address needs of criminal justice-involved persons through training of law enforcement personnel on best practices for addressing the needs of criminal justice-involved persons with Opioid Use Disorder and any co-occurring Substance Use Disorder/Mental Health conditions.</t>
  </si>
  <si>
    <t>Narcotics Law Enforcement Service for FY 2024. Funds invested to address needs of criminal justice-involved persons through training of law enforcement personnel on best practices for addressing the needs of criminal justice-involved persons with Opioid Use Disorder and any co-occurring Substance Use Disorder/Mental Health conditions.</t>
  </si>
  <si>
    <t>Michigan Center for Rural Health</t>
  </si>
  <si>
    <t>Event attendance fee - 2024 Rural Michigan Opioid and Substance Abuse Summit. This event summarized evidence-based collection and research analyses of effective abatement strategies undertaken in Michigan.</t>
  </si>
  <si>
    <t>Commercial Service Charge</t>
  </si>
  <si>
    <t>Bank service charges - January 2023</t>
  </si>
  <si>
    <t>Bank service charges - February 2023</t>
  </si>
  <si>
    <t>Bank service charges - March 2023</t>
  </si>
  <si>
    <t>Bank service charges- April 2023</t>
  </si>
  <si>
    <t>Bank service charges - May 2023</t>
  </si>
  <si>
    <t>Bank service charges - June 2023</t>
  </si>
  <si>
    <t>Bank service charges - July 2023</t>
  </si>
  <si>
    <t>Bank service charges - August 2023</t>
  </si>
  <si>
    <t>Bank service charges - October 2023</t>
  </si>
  <si>
    <t>Bank service charges - November 2023</t>
  </si>
  <si>
    <t>Bank service charges - December 2023</t>
  </si>
  <si>
    <t>Bank service charges - January 2024</t>
  </si>
  <si>
    <t>Bank service charges - February 2024</t>
  </si>
  <si>
    <t>Bank service charges - March 2024</t>
  </si>
  <si>
    <t>Bank service charges- April 2024</t>
  </si>
  <si>
    <t>Bank service charges - May 2024</t>
  </si>
  <si>
    <t>Bank service charges - June 2024</t>
  </si>
  <si>
    <t>Bank service charges - July 2024</t>
  </si>
  <si>
    <t>Bank service charges - August 2024</t>
  </si>
  <si>
    <t>Bank service charges - September 2024</t>
  </si>
  <si>
    <t>Bank service charges - October 2024</t>
  </si>
  <si>
    <t>Bank service charges - November 2024</t>
  </si>
  <si>
    <t>Bank service charges - December 2024</t>
  </si>
  <si>
    <t>Bank service charges - January 2025</t>
  </si>
  <si>
    <t>Bank service charges - February 2025</t>
  </si>
  <si>
    <t>Bank service charges - March 2025</t>
  </si>
  <si>
    <t>Bank service charges- April 2025</t>
  </si>
  <si>
    <t>Briey Townhip - Park Reservation</t>
  </si>
  <si>
    <t>Reservation of pavilion for pioid awareness picnic</t>
  </si>
  <si>
    <t>Montmorency Press - Flyer Printing</t>
  </si>
  <si>
    <t>Flyers printing &amp; distribution</t>
  </si>
  <si>
    <t>US Postmaster - Flyer Distribution</t>
  </si>
  <si>
    <t>Flyer distribution, mailings</t>
  </si>
  <si>
    <t>Picnic Food &amp; Supplies</t>
  </si>
  <si>
    <t>Food and supplies for opioid awareness picnic</t>
  </si>
  <si>
    <t>Winston's Corner</t>
  </si>
  <si>
    <t>gas cards for individuals going to NA meetings</t>
  </si>
  <si>
    <t>Staples - materials</t>
  </si>
  <si>
    <t>dry erase boards, materials for NA meetings</t>
  </si>
  <si>
    <t>Nalozene Distribution Boxes</t>
  </si>
  <si>
    <t>Flyers and distribution of naloxene to boxes</t>
  </si>
  <si>
    <t>Atlants Senior Center and Hillman Christian Academy</t>
  </si>
  <si>
    <t>rental space for 2 locations to hold monthly NA meetings</t>
  </si>
  <si>
    <t>Zoom - virtual meetings</t>
  </si>
  <si>
    <t>virtual setup for NA meetings</t>
  </si>
  <si>
    <t>Huron Undercover Narcotics Team</t>
  </si>
  <si>
    <t>2 year contribution to HUNT services and training</t>
  </si>
  <si>
    <t>Funding to add treatmet ceter in area</t>
  </si>
  <si>
    <t>Expand treatment care services for Couty residents who are un or underinsured</t>
  </si>
  <si>
    <t>Mid Michigan Midcal Examier Group</t>
  </si>
  <si>
    <t>Tables ad data subscription for real time tracking of overdose deaths.</t>
  </si>
  <si>
    <t>Equipment</t>
  </si>
  <si>
    <t>Scanner + Warrany &amp; shipping costs</t>
  </si>
  <si>
    <t>Contractual Services</t>
  </si>
  <si>
    <t>Business Lunch</t>
  </si>
  <si>
    <t>Fire Safety Puchases per - LFD</t>
  </si>
  <si>
    <t>Paramedic School for 4 students</t>
  </si>
  <si>
    <t>EMS/Firemedic tuition</t>
  </si>
  <si>
    <t xml:space="preserve">Paramedic School </t>
  </si>
  <si>
    <t>Fire Recruit Medic tuition</t>
  </si>
  <si>
    <t>1 Parking Space on 100 W. Michigan</t>
  </si>
  <si>
    <t>Advertising in New Citizens Press</t>
  </si>
  <si>
    <t>On street event parking Admin Fee</t>
  </si>
  <si>
    <t>On street event parking coupons</t>
  </si>
  <si>
    <t>HWF Food Vendor for event</t>
  </si>
  <si>
    <t>HWF on Capitol Lawn</t>
  </si>
  <si>
    <t>HWF Closing Entertainment</t>
  </si>
  <si>
    <t>HWF Equipment Rental</t>
  </si>
  <si>
    <t>HWF Fruit &amp; Produce</t>
  </si>
  <si>
    <t>HWF Food Items</t>
  </si>
  <si>
    <t>Outdoor Advertising</t>
  </si>
  <si>
    <t>Printing Costs</t>
  </si>
  <si>
    <t>HWF Cancellation fee insurance</t>
  </si>
  <si>
    <t>Delta County 94th District Court-Sobriety Court</t>
  </si>
  <si>
    <t>Funds used in an effot to combat the opioid crisis in Delta County by funding an increase in drug screens for individuals placed into Drug Court for opioid use disorder on related charges. Funds will also be used in the recovery journey of the participants for treatment at Great Lakes Recovery Center and Catholic Social Services.</t>
  </si>
  <si>
    <t>Escanaba Public Safety Department</t>
  </si>
  <si>
    <t>The launch of a public awareness campaign by using new software available to the public called Tip411. This software allows the public to give anonymous tips to local Law Enforcement with public awareness related to opioid use, distribution, prescription drug use, or overdose in the area.</t>
  </si>
  <si>
    <t>Great Lakes Recovery Center</t>
  </si>
  <si>
    <t>Support for unfunded client stays and operational costs at the Delta Recovery Residence which is utilized by individuals in the Drug Court program related to opioid cases. The funds are used to fill the gaps between the cost of operating recovery housing and the funds collected from insurance companies and clients. It's used in collaboration with the Delta County Drug Court.</t>
  </si>
  <si>
    <t xml:space="preserve">Delta Regional Child Advocacy Center </t>
  </si>
  <si>
    <t>Funds are used for prevention launching trauma-informed therapy sessions for children and caregivers who have a loved one who has opioid use disorder. To develop and distribute trauma-informed caregiver materials and resource kits. Also assists with funding caregiver education and coaching sessions and to monitor progress using trauma symptom and caregiver assessments.</t>
  </si>
  <si>
    <t>FACE Addiction Now</t>
  </si>
  <si>
    <t>Funds used allow FAN Delta County to expand support to families impacted by substance use disorder. Funds allow FAN to focus on education, outreach and coordination of FAN projects and programs. The funds will also allow FAN to expand their outreach to local high schools and the community at large through a series of presentations by a dynamic speaker and well-known addiction author.</t>
  </si>
  <si>
    <t>Escanaba Area Public Schools</t>
  </si>
  <si>
    <t>Funds used for the installation of environmental sensors within the bathrooms and locker rooms of Escanaba Junior/Senior High School to address ongoing concerns related to student vaping and the use of tobacco and THC-based products on school grounds. The project aims to strengthen student health and saftey by detecing airborne contaminents associated with tobacco and cannabis use in real time and supporting proactive interventions by school staff. Goals are to deter substance use on campus, improve student health and safety, support a proactive response system and promote a safe learning enviornment.</t>
  </si>
  <si>
    <t>Funds used to support individuals recovering from substance use disorder by providing access to recovery housing and evidence-based group therapy, particularly for clients participating in Delta County Drug Court. Creating individualized treatment programs and supporting their recovery through housing and job search and stability. The comprehensive approach combines stable housing, theraputic support, and system advocacy to improve recovery outcomes and reduce recidivism among individuals with substance use disorder.</t>
  </si>
  <si>
    <t>Child Advocacy</t>
  </si>
  <si>
    <t>Prevention Services</t>
  </si>
  <si>
    <t>Gratiot Integrated Health Network</t>
  </si>
  <si>
    <t>Jail Health Services</t>
  </si>
  <si>
    <t>Ten 16 Recovery Network</t>
  </si>
  <si>
    <t>Project Assert at MyMichigan Medical System - Alma</t>
  </si>
  <si>
    <t>Trauma &amp; Addiction Solutions</t>
  </si>
  <si>
    <t>Family Therapy Services &amp; Medication</t>
  </si>
  <si>
    <t>Corewell Health</t>
  </si>
  <si>
    <t>Expand telehealth services to Addiction Clinics to serve greater numbers</t>
  </si>
  <si>
    <t>Mid-Michigan District Health Dept</t>
  </si>
  <si>
    <t>Assembly and distribution of Nacan kits throughout the County</t>
  </si>
  <si>
    <t>Montcalm Alano Club</t>
  </si>
  <si>
    <t>Operating Expenses for Substance Use/Abuse Support Center</t>
  </si>
  <si>
    <t>Randy's House</t>
  </si>
  <si>
    <t>Part-time Caseworker for Peer-Operated Engagement Center</t>
  </si>
  <si>
    <t>Sheridan Community Hospital</t>
  </si>
  <si>
    <t>Expand MAT program by adding Counselor and Recovery Coach, and sufficient supply of Sublocade</t>
  </si>
  <si>
    <t>Corewell Health Medical Group West</t>
  </si>
  <si>
    <t>Continuation of Recovery Coach Program Implemented in 2024</t>
  </si>
  <si>
    <t>Funding for a "Too Good" School Education Program</t>
  </si>
  <si>
    <t>Assembly and distribution of Naloxone kits throughout the County</t>
  </si>
  <si>
    <t>Operational Expenses to Expand Substance Use/Abuse Programs</t>
  </si>
  <si>
    <t>Montcalm County Jail</t>
  </si>
  <si>
    <t>Suboxone and Sublocade Medications for Inmate Program</t>
  </si>
  <si>
    <t>Montcalm Prevention Collaborative</t>
  </si>
  <si>
    <t>Creation/Placement of Public Awareness Videos for 20 Gas Stations</t>
  </si>
  <si>
    <t>Part-time Recovery Coach and Recovery Housing Program Expenses</t>
  </si>
  <si>
    <t xml:space="preserve">Part-time Recovery Coach and Continue to Expand Current Program </t>
  </si>
  <si>
    <t>Sober Events</t>
  </si>
  <si>
    <t>Help fund a Full-time Peer Recovery Coach</t>
  </si>
  <si>
    <t>Montcalm Care Network</t>
  </si>
  <si>
    <t xml:space="preserve">Recovery Connections Program in County Jail </t>
  </si>
  <si>
    <t>Continuation of Suboxone and Sublocade Medications for Inmates Program</t>
  </si>
  <si>
    <t>Amnesty Boxes in 7 Schools</t>
  </si>
  <si>
    <t>Continuation of Part-time Recovery Coach and Recovery Housing Program</t>
  </si>
  <si>
    <t>Contiuation of Peer Recovery Coach</t>
  </si>
  <si>
    <t>Lakeview Area News</t>
  </si>
  <si>
    <t>Advertising for Opioid Settlement Funding RFP</t>
  </si>
  <si>
    <t>View Newspaper Group - Greenville Daily News</t>
  </si>
  <si>
    <t>Kalamazoo County Board of Commissioners</t>
  </si>
  <si>
    <t>Costs associated with conducting a Community Needs Assessment.</t>
  </si>
  <si>
    <t>Kalamazoo County Health &amp; Community Services</t>
  </si>
  <si>
    <t>Salaries for a Health Educator for Opioid Response/Harm Reduction position to provide community-wide health education surrounding Opioid Addiction Prevention and evidence-based harm reduction strategies.</t>
  </si>
  <si>
    <t>Kalamazoo County Jail</t>
  </si>
  <si>
    <t>Purchase of TEK84 full-body scanner equipment</t>
  </si>
  <si>
    <t>Kalamazoo Community Foundation</t>
  </si>
  <si>
    <t>Grant funding to the Kalamazoo Community Foundation (KZCF) to be used to administer mini-grants to community organizations serving Kalamazoo County residents to address opioid remediation efforts.</t>
  </si>
  <si>
    <t>Grant funding of indirect costs to the Kalamazoo Community Foundation (KZCF) to be used to administer mini-grants to community organizations serving Kalamazoo County residents to address opioid remediation efforts.</t>
  </si>
  <si>
    <t>Health Educator for Opioid Response/Harm Reduction position to provide community-wide health education surrounding Opioid Addiction Prevention and evidence-based harm reduction strategies.</t>
  </si>
  <si>
    <t>Nurse position within the Kalamazoo County Jail to provide expansion of medication-assisted treatment (MAT) services that can be offered to the inmates within the County jail.</t>
  </si>
  <si>
    <t>Kalamazoo County Office of Community Corrections</t>
  </si>
  <si>
    <t>To provide assistance with the cost of drug testing and monitoring for individuals involved with the Office of Community Corrections who are not able to cover the cost themselves.</t>
  </si>
  <si>
    <t>Year 1 of a 3-year contract with the KZCF to administer the Kalamazoo County Opioid Settlement Grant Program.</t>
  </si>
  <si>
    <t xml:space="preserve">Kalamazoo County Health &amp; Community Services </t>
  </si>
  <si>
    <t>An annual education campaign implemented by the Health Education Division at HCS.</t>
  </si>
  <si>
    <t>QRT = Quick Response Team addressing homelessness, substance abuse and mental health through prevention &amp; partner collaboration</t>
  </si>
  <si>
    <t>QRT Officer JH Expense</t>
  </si>
  <si>
    <t xml:space="preserve">THERMO SCIENTIFIC PORTABLE </t>
  </si>
  <si>
    <t>TruNarc Drug Detection Device</t>
  </si>
  <si>
    <t>Parkway Auto</t>
  </si>
  <si>
    <t xml:space="preserve">Moble Serveillance Unit </t>
  </si>
  <si>
    <t>Marquette County Health Department</t>
  </si>
  <si>
    <t>.5FTE Health Educator position (hired in April 2024); '- teach prevention education to high school students, '- organize and coordinate an Opioid Fatality Review Committee, '- community prevention education, '- grant research</t>
  </si>
  <si>
    <t>Community Corrections</t>
  </si>
  <si>
    <t>TRI-CAP's Opiate Methamphetamine Specific Program, Probation residential center offering alternative placement option to jail or prison for offenders within the State of Michigan</t>
  </si>
  <si>
    <t>General Fund Substance Screening</t>
  </si>
  <si>
    <t>Substance Screening Manager (.5FTE)</t>
  </si>
  <si>
    <t>.5FTE Health Educator position; '- teach prevention education to high school students, '- organize and coordinate an Opioid Fatality Review Committee, '- community prevention education, '- grant research</t>
  </si>
  <si>
    <t>TRI-CAP's Opiate Methamphetamine Specific Program, Probation residential center offering alternative placement option to jail or prison for offenders within the State of Michigan.  150 days of inpatient treatment at TRI-CAP in Saginaw, Michigan. 1 Successful Completion = $4,000. This amount funded 5 clients to attend TRI-CAP for treatment.</t>
  </si>
  <si>
    <t>.5FTE Substance screening manager, Part Time Substance Screening personnel overseeing daily drug and alcohol testing for individuals charged with substance use related offenses at the Ishpeming Service Center. Substance screening supplies/kits (Urine Analysis Drug Screens, Oral Drug Screens, Gloves, Shipping Supplies, &amp; Miscellaneous Office Supplies)</t>
  </si>
  <si>
    <t>Comstock Charter Towship</t>
  </si>
  <si>
    <t>Calhoun County Public Health Department</t>
  </si>
  <si>
    <t>Harm Reduction - Project Access Barrier Free Syringe Service Program</t>
  </si>
  <si>
    <t>Calhoun County Sheriff's Office</t>
  </si>
  <si>
    <t>Criminal Justice System - Jail Medically Assisted Treatment Program</t>
  </si>
  <si>
    <t>Criminal Justice System - Regional Drug Enforcement Team Officer</t>
  </si>
  <si>
    <t>Calhoun County Courts</t>
  </si>
  <si>
    <t>Criminal Justice System - Calhoun County Drug Court Coordinator</t>
  </si>
  <si>
    <t>Treatment - Outreach and Education for Treatment Programs</t>
  </si>
  <si>
    <t>Bronson Health Foundation</t>
  </si>
  <si>
    <t>Harm Reduction - MAT Induction Training to Local Health System</t>
  </si>
  <si>
    <t>Gracious Homes</t>
  </si>
  <si>
    <t>Recovery Supports &amp; Treatment - Increased Housing and Recovery Support System</t>
  </si>
  <si>
    <t>Haven of Rest</t>
  </si>
  <si>
    <t>Recovery Supports &amp; Treatment - Increase Capacity and Sustainability for Life Recovery Programs</t>
  </si>
  <si>
    <t>Milk Like Mine</t>
  </si>
  <si>
    <t>Prevention - Education and Support for Pregnant Mothers</t>
  </si>
  <si>
    <t>Share Center</t>
  </si>
  <si>
    <t>Recovery Support &amp; Linkage to Care - Peer Recovery Coach</t>
  </si>
  <si>
    <t>Substance Abuse Council</t>
  </si>
  <si>
    <t>Prevention &amp; Harm Reduction - Teen Intervene Program in Schools and Narcan Kit Distribution</t>
  </si>
  <si>
    <t>Substance Abuse Prevention Services</t>
  </si>
  <si>
    <t>Prevention &amp; Recovery Supports - Expansion of Recovery Support and Intervention Programming</t>
  </si>
  <si>
    <t>Recovery Support - Integration of a Recovery Grounds Café into Surrent Programming</t>
  </si>
  <si>
    <t>CityLinc Ministries</t>
  </si>
  <si>
    <t>Treatment - Expansion of Current Recovery Program</t>
  </si>
  <si>
    <t>Recovery Supports &amp; Treatment - Life Recovery Program Support</t>
  </si>
  <si>
    <t>Prevention - Life Skills Training for Youth</t>
  </si>
  <si>
    <t>Battle Creek Community Foundation</t>
  </si>
  <si>
    <t>Recovery supports - Temporary Housing</t>
  </si>
  <si>
    <t>Administration - Grant Award Software</t>
  </si>
  <si>
    <t>Southfield Fire Department</t>
  </si>
  <si>
    <t>40 ONEbox's with naloxone for distribution to schools within the City</t>
  </si>
  <si>
    <t>6 LifePak35 cardiac monitors with peripherals</t>
  </si>
  <si>
    <t>LifePak35 peripherals/supplies</t>
  </si>
  <si>
    <t>Southfield Substance Prevention &amp; Education Coalition</t>
  </si>
  <si>
    <t>Youth prevention initiative &amp; outreach</t>
  </si>
  <si>
    <t>Recovery Worx</t>
  </si>
  <si>
    <t>See attached Recovery Worx Report</t>
  </si>
  <si>
    <t>Bath Township Public Library</t>
  </si>
  <si>
    <t>See attached Bath Township Public Library Report</t>
  </si>
  <si>
    <t xml:space="preserve">Community Mental Health </t>
  </si>
  <si>
    <t>See attched Community Mental Health Report</t>
  </si>
  <si>
    <t>Journey (Drug Treatment) Court-29th Jud Circuit Courty</t>
  </si>
  <si>
    <t>See attached Journey Court Report</t>
  </si>
  <si>
    <t>Veterans Court-29th Jud Circuit Court</t>
  </si>
  <si>
    <t>See attached Veterans Court Report</t>
  </si>
  <si>
    <t>County of Monroe Training and Seminars</t>
  </si>
  <si>
    <t>The County of Monroe and its partner agencies established an annual training and education program designed to equip first responders, human service staff, and families with the latest evidence-based solutions for opioid mitigation. The initiative provided critical safety training and instruction on overdose prevention and naloxone use. These sessions focused on family-centered treatment practices and acted as a networking hub to better coordinate community-wide recovery resources. Settlement funds were used to develop training video, conduct multiple training sessions with payment for exert speakers and printed materials distributed in community. Ultimately, the program ensured that those on the front lines possessed the necessary awareness and procedural knowledge to support individuals suffering from substance use and co-occurring disorders.</t>
  </si>
  <si>
    <t>County of Monroe Printing and Imaging</t>
  </si>
  <si>
    <t>Catholic Charities of Southeast Michigan</t>
  </si>
  <si>
    <t>Catholic Charities of Southeast Michigan partnered with Recovery Advocacy Warriors and used funds to provide long-term substance use support through community workshops, a resource-rich website, and a transparent data dashboard. They enhanced local outreach by distributing comprehensive recovery guides to schools and jails while operating the St. Joseph Center of Hope as a 23-hour diversionary facility for those in crisis. This center utilized peer support and evidence-based models to transition individuals into treatment, offering critical harm reduction services like Naloxone distribution and health screenings. Settlement funds were used to hire peer support specialist to work with those afflicted, purchase and supply naloxone and bus tokens to transport individuals to counseling and related services. By securing professional staff certifications and providing transportation, the initiative created a robust infrastructure to reduce incarceration and hospitalizations in favor of clinical recovery.</t>
  </si>
  <si>
    <t>Recovery Advocacy Warriors</t>
  </si>
  <si>
    <t>Salvation Army Harbor Light</t>
  </si>
  <si>
    <t>The Intensive Outpatient (IOP) Substance Abuse Program was an established a collaborative partnership between the Salvation Army Harbor Light and the Monroe County Community Mental Health Authority to address a critical service gap for individuals with misdemeanor offenses. By providing clinical staff and case management within the Monroe County Jail and during the transition back into the community, the initiative aimed to reduce recidivism and prevent post-release overdoses among a population previously ineligible for felony-level treatment. The plan coordinated reentry services across multiple residential facilities to ensure basic needs were met alongside 9 hours of weekly evidence-based clinical care. Furthermore, the program emphasized harm reduction by distributing supplies and focusing on the continuity of medication-assisted treatment and mental health services to support long-term recovery and community reintegration. Settlement funds were used to partially fund the compensation of one clinical staff member and one case manager.</t>
  </si>
  <si>
    <t>Monroe Community Mental Health Authority</t>
  </si>
  <si>
    <t>Recovery Mobile Clinic</t>
  </si>
  <si>
    <t>The Recovery Mobile Clinic acquired funds towards implementing a specialized service delivery model to provide medication-assisted treatment (MAT) and case management to vulnerable populations facing barriers to traditional care for opioid use disorder. By utilizing mobile units, the program offered Vivitrol treatments, naloxone distribution, and patient education directly to individuals who were unhoused, uninsured, or lacked reliable transportation. The initiative specifically addressed an increase in the need for these services, ensuring that financial constraints did not prevent access to an opiate-free recovery. Ultimately, the plan expanded capacity to serve individuals, facilitating same-day appointments and establishing a direct connection to long-term recovery resources within the community.</t>
  </si>
  <si>
    <t>Catholic Charties of Southeast Michigan</t>
  </si>
  <si>
    <t>Catholic Charities of Southeast Michigan addressed both long-term stability and acute crises by acquiring funds towards implementing specialized recovery supports for pregnant women and parents with dependent children alongside the emergency services of the St. Joseph Center of Hope. While the family-centered initiative provided targeted assistance to help parents maintain stable home environments, the Engagement Center functioned as a critical bridge for those in the midst of overdose or mental health emergencies. By combining these efforts, the organization provided immediate stabilization and facilitated transitions into professional treatment, ultimately working to reduce community overdose rates and improve recovery outcomes for families.</t>
  </si>
  <si>
    <t>Recovery Advocacy Warriors (RAW) implemented a coordinated effort to support Monroe County service providers and individuals struggling with opioid use disorders. By streamlining the procurement process, RAW ordered harm reduction supplies in bulk to provide cost savings and ensured a simplified, single-invoice distribution system for local agencies. Additionally, the organization worked to reduce social stigma and strengthen the recovery community through targeted opioid education, direct support services, and various policy advocacy activities. These combined initiatives aimed to enhance public awareness while providing the essential tools and resources necessary for individuals to seek and sustain long-term recovery.</t>
  </si>
  <si>
    <t>Through a sustained partnership with the Monroe Community Mental Health Authority, the Salvation Army Harbor Light (SAHL) operated a gender-inclusive Intensive Outpatient Program for jail inmates struggling with opioid use disorders. The initiative managed the full spectrum of patient care, beginning with initial recruitment and screening and concluding with comprehensive discharge coordination. By aligning with judicial officials, probation officers, and community-based aftercare services, the program facilitated a seamless transition from incarceration to the support networks essential for maintaining long-term recovery.</t>
  </si>
  <si>
    <t>The Recovery Mobile Clinic used funds to expand its reach within Monroe County by targeting unhoused and uninsured individuals who faced significant transportation barriers to traditional facility-based care for opioid use disorder. The initiative increased the administration of Vivitrol treatments and enhanced case management by deploying a dedicated case manager two full days per week to address critical healthcare gaps. Furthermore, the program established additional service sites and conducted community outreach to raise awareness of available resources, ensuring that those unable to pay for services still received essential substance use disorder treatment and support.</t>
  </si>
  <si>
    <t>Therapeutics</t>
  </si>
  <si>
    <t>Therapeutics secured funds for two vital programs designed to eliminate financial and systemic barriers to recovery for at-risk populations. The Uninsured/Underinsured Program expanded treatment access for opioid-addicted individuals earning between $25,000 and $50,000 whose insurance was insufficient to cover the costs of care. Simultaneously, the MAT Program focused on high-risk individuals transitioning from incarceration or jail diversion programs into intensive outpatient treatment. By funding medication-assisted treatment, case management, and medical counseling, the initiative ensured that these individuals maintained a continuous level of care during the vulnerable transition period, effectively closing a service gap that frequently led to relapses or overdoses.</t>
  </si>
  <si>
    <t>Oaks Village</t>
  </si>
  <si>
    <t>Oaks Village established a peer support specialist programming initiative specifically tailored to the Orchard East neighborhood and its surrounding population. The program focused on providing comprehensive wraparound recovery services to this underserved area, aiming to eliminate the systemic barriers and disparities that historically hindered access to care. By utilizing peer-led interventions, the initiative sought to foster a more accessible support network within the local community to improve long-term recovery outcomes.</t>
  </si>
  <si>
    <t>Paula's Home</t>
  </si>
  <si>
    <t>Paula's House implemented a targeted recovery initiative for women in Monroe County struggling with opioid use disorder, focusing on extending the duration of successful recovery. The program sought to break the cycle of recidivism by providing stable support systems designed to stop the "revolving door" of incarceration. By addressing the specific needs of women in the community, the initiative aimed to prevent future opioid use and foster long-term personal stability.</t>
  </si>
  <si>
    <t>Saleh's Center of Hope</t>
  </si>
  <si>
    <t>Selah’s Center of Hope secured funds towards a specialized support system for unhoused women who were either expecting a child or had recently delivered. The program focused on providing comprehensive case management and recovery services specifically tailored for mothers navigating opioid use recovery or medication-assisted treatment (MAT). By expanding its patient advocate program, the center ensured that these vulnerable women received the necessary guidance and advocacy to support both their abstinence from opioids and the well-being of their children during a critical transitional period.</t>
  </si>
  <si>
    <t xml:space="preserve">Ty's House </t>
  </si>
  <si>
    <t>Ty’s House acquired funds towards a specialized residential support program for men navigating recovery from opioid use disorders. The initiative focused on providing a stable living environment and essential recovery services while addressing the specific financial vulnerability of residents awaiting their SSI or SSDI benefits. By bridging this funding gap, the program ensured that men in the early stages of recovery remained housed and supported, preventing financial instability from leading to a return to substance use.</t>
  </si>
  <si>
    <t>County of Monroe</t>
  </si>
  <si>
    <t>The County of Monroe implemented a safety initiative specifically for the region's first responders to enhance their preparedness during emergency calls related to opioid misuse. Under this plan, the county procured and distributed specialized safety kits and essential supplies to be housed in police vehicles. This effort ensured that law enforcement officers were immediately equipped with the necessary tools to handle substance use emergencies and maintain personal safety while serving on the front lines.</t>
  </si>
  <si>
    <t>Cahtolic Charties of Southeast Michigan</t>
  </si>
  <si>
    <t>The St. Joseph Center of Hope-Engagement Center provides emergency crisis intervention for individuals experiencing opioid use disorders and mental health crises. The program utilizes a core strategy focused on emergency overdose response while actively connecting individuals to vital treatment and support resources. Ultimately, the initiative seeks to improve community health by reducing the number of overdoses and preventing relapse among those it serves.</t>
  </si>
  <si>
    <t>The Recovery Mobile Clinic operates by providing essential services to individuals suffering from opioid use disorders who face housing insecurity, lack insurance, or deal with significant transportation barriers. The program works to increase the administration of Vivitrol treatments in Monroe County while expanding case management and establishing additional service sites to bridge existing healthcare gaps. Furthermore, the clinic conducts community outreach and targeted awareness campaigns to ensure that those unable to pay for traditional facility-based treatment are informed of and connected to available care.</t>
  </si>
  <si>
    <t>Monroe County Opportunity Program</t>
  </si>
  <si>
    <t>The Monroe County Opportunity Program secured funds towards a youth-focused prevention initiative utilizing the evidence-based "Keeping’ It Real" curriculum to combat opioid use and foster social-emotional growth in 12- to 17-year-olds. By teaching critical refusal skills and positive decision-making, the program achieved measurable success, with formal evaluations confirming significant improvements in participants' ability to navigate peer pressure and avoid substance use.</t>
  </si>
  <si>
    <t>The Salvation Army Harbor Light jail program supports incarcerated individuals with histories of opiate misuse by managing an Intensive Outpatient Program (IOP) directly within the facility. Staff oversee the entire process from intake screening to discharge, ensuring seamless coordination with courts, probation officers, and aftercare providers to facilitate successful transitions. In addition to jail-based services, the organization operates a Safe Needle Drop-Off Program. This initiative provides vital harm reduction services by collecting sharps and distributing information that increases community awareness of available recovery resources.</t>
  </si>
  <si>
    <t>The Therapeutics Program addresses critical gaps in care by offering specialized support for individuals with opioid use disorders, particularly those facing financial or transitional hurdles. One branch of the program eliminates economic barriers for the uninsured and underinsured by providing access to treatment that would otherwise be unaffordable. Simultaneously, the Medication-Assisted Treatment (MAT) branch supports individuals transitioning from incarceration or diversion programs to Intensive Outpatient Programs (IOP). By funding MAT, case management, counseling, and medical services, the program ensures that high-risk individuals maintain continuous care during their transition, effectively preventing relapse and bridging healthcare gaps.</t>
  </si>
  <si>
    <t>Oaks Village peer support specialists provides wraparound recovery services to the Orchard East neighborhood and its contiguous population through dedicated peer support programming. By operating within this underserved area, the program actively works to break down barriers related to accessibility and systemic disparity. Its presence ensures that residents have direct, local access to the support networks necessary for sustained recovery and community wellness.</t>
  </si>
  <si>
    <t>Paula's House serves women in Monroe County who are in recovery from opioid use disorder by providing support designed to extend the length of their recovery and break the cycle of incarceration. To ensure a generational impact, the program also delivers specialized prevention programming to children living on-site who are at high risk for future opioid misuse. Through these dual efforts, the organization works to prevent future substance misuse and stabilize families within the community.</t>
  </si>
  <si>
    <t>Recovery Advocacy Warriors (RAW) supports both service providers and individuals in Monroe County by streamlining harm reduction efforts and promoting opioid use disorder recovery awareness. The organization acts as a centralized procurement hub, ordering harm reduction supplies in bulk to reduce costs and simplifying distribution for county providers through a single system. Additionally, RAW works to reduce stigma and strengthen the local recovery community by providing recovery support services, engaging in policy advocacy, and conducting educational initiatives for those seeking or sustaining recovery from opioid use disorders.</t>
  </si>
  <si>
    <t>Selah's Center of Hope</t>
  </si>
  <si>
    <t>Selah's Center of Hope provides specialized support for unhoused women who are either expecting a child or have recently delivered. The program focuses on assisting mothers who are in recovery or utilizing Medication-Assisted Treatment (MAT) for individuals with opioid use disorders by expanding its patient advocate initiatives and providing dedicated case management. By offering these targeted services, the center ensures that new and expectant mothers have the necessary guidance and resources to maintain their recovery while navigating the challenges of motherhood and housing instability.</t>
  </si>
  <si>
    <t>The Monroe County Opportunity Program delivers prevention services to adolescents at high risk for opioid misuse. By providing targeted programming at the Arthur Leslow Community Center, the initiative equips local youth with the tools and education necessary to avoid opioid misuse. This community-based approach ensures that preventative resources are accessible to at-risk teens in a familiar and supportive environment.</t>
  </si>
  <si>
    <t>MI Justice Training Grant</t>
  </si>
  <si>
    <t>The MI Justice Training Grant provides $9,660.00 to fund professional development focused on opioid and substance use education through various training and seminars. This investment ensures that justice system personnel can access specialized workshops designed to improve their expertise and practical knowledge in handling these specific crises. This enables ongoing learning and specialized instruction to better equip professionals working within the field.</t>
  </si>
  <si>
    <t>Zoll Medical corporation</t>
  </si>
  <si>
    <t>Auto Pulse 3yr Ext Warranty (7) - 10/1/2024 - 9/30/2027</t>
  </si>
  <si>
    <t>Stryker Sales Corporation</t>
  </si>
  <si>
    <t>Procare-1 Stretchers/Powerloads (5) Service Contract - 11/1/2024-10/31/2029</t>
  </si>
  <si>
    <t>PowerPro2 Stretchers (2) and PowerLoads (2) serfvice Contract - Various Dates</t>
  </si>
  <si>
    <t>PowerPro2 Stretchers (2)</t>
  </si>
  <si>
    <t>Police</t>
  </si>
  <si>
    <t>DEA Patrol Officer Base Wages (2)</t>
  </si>
  <si>
    <t>Wire Fee</t>
  </si>
  <si>
    <t>Gryphon Place - 211 Crisis Call Center</t>
  </si>
  <si>
    <t>Sheriff's Department</t>
  </si>
  <si>
    <t>application development with resouces for opioid treatment and information.</t>
  </si>
  <si>
    <t>A non-invasive whole-body scanning system that screens inmates at intake to stop drug smuggling, improve jail safety, and support addiction recovery by keeping illicit substances out of correctional facilities.</t>
  </si>
  <si>
    <t>AmeriCorps Peer Recovery Counselor for the Jail</t>
  </si>
  <si>
    <t>Dickinson-Iron Health Department</t>
  </si>
  <si>
    <t>2025 Counseling Services for Botvins Life Skills Program for Schools</t>
  </si>
  <si>
    <t>2026 Counseling Services for Botvins Life Skills Program for Schools</t>
  </si>
  <si>
    <t>DeWitt Charter Township</t>
  </si>
  <si>
    <t>Police Department 
Capital Expenditures</t>
  </si>
  <si>
    <t>Tru Narc handheld system to identify narcotics without direct contact with substance (for most samples). Over 1,200 substances can be identified, including fentanyl and synthetic opioids. (2/5/2025)</t>
  </si>
  <si>
    <t>Testing kit supplies for the Tru Narc system (2/5/2025)</t>
  </si>
  <si>
    <t>Face Addiction Now (FAN)</t>
  </si>
  <si>
    <t>FAN liaison salary</t>
  </si>
  <si>
    <t>Office supplies</t>
  </si>
  <si>
    <t>Promotional materials</t>
  </si>
  <si>
    <t>Housing Assistance - stabilization</t>
  </si>
  <si>
    <t>Transportation assistance - stabilization</t>
  </si>
  <si>
    <t xml:space="preserve">Nalaxone dispensers </t>
  </si>
  <si>
    <t>Safety - Lock boxes, fentanyl strips, deterra bags</t>
  </si>
  <si>
    <t>Community, recovery education events</t>
  </si>
  <si>
    <t>Indirect costs</t>
  </si>
  <si>
    <t>Chippewa County Mental Health Court</t>
  </si>
  <si>
    <t>Gensee County</t>
  </si>
  <si>
    <t>Marlene Collick</t>
  </si>
  <si>
    <t>Salary and Fringes</t>
  </si>
  <si>
    <t>Salary and Fringes (Oct-Dec 2025)</t>
  </si>
  <si>
    <t>Zuddles LLC</t>
  </si>
  <si>
    <t>Banner for Overdose Awareness Day</t>
  </si>
  <si>
    <t>Shirts for Overdose Awareness Day</t>
  </si>
  <si>
    <t>Supplies for Overdose Awareness Day</t>
  </si>
  <si>
    <t>Amanda Mankowski</t>
  </si>
  <si>
    <t>Ronda Judd</t>
  </si>
  <si>
    <t>Mary Moors</t>
  </si>
  <si>
    <t>Passenger Recovery</t>
  </si>
  <si>
    <t>Funding of recovery coaches in Passenger's Substance/Opioid Use Disorder (SUD/OUD) program.</t>
  </si>
  <si>
    <t>Piast Institute</t>
  </si>
  <si>
    <t>Funding of staff for Piast Institute SUD/OUD program.</t>
  </si>
  <si>
    <t>City of Holland Public Safety Department</t>
  </si>
  <si>
    <t>FY 25 (July 1, 2024-June 30, 2025):  Crisis Intervention Team (CIT) Officer Position (partial)</t>
  </si>
  <si>
    <t>FY 26 (July 1, 2025-June 30, 2026):  Crisis Intervention Team (CIT) Officer Position (partial)</t>
  </si>
  <si>
    <t>Home Of New Vision</t>
  </si>
  <si>
    <t>Home of New Vision (NHV) Opioid Prevention Pilot</t>
  </si>
  <si>
    <t>Though this pilot program, HNV will provide targeted</t>
  </si>
  <si>
    <t>prevention outreach, educational workshops, and community-building events to</t>
  </si>
  <si>
    <t>engage residents, address substance use challenges, and build critical life skills</t>
  </si>
  <si>
    <t>16TH DISTRICT COURT</t>
  </si>
  <si>
    <t>REIMBURSEMENT FROM OPIOD SETLMNT FUND,  16TH DIST. CT. DRUG TMT</t>
  </si>
  <si>
    <t>VALERIE BERTANI</t>
  </si>
  <si>
    <t>REIMBURSEMENT OPIOD SETTLEMENT FUND MATCP CONFERENCE</t>
  </si>
  <si>
    <t>ELYSE FINE</t>
  </si>
  <si>
    <t>ALLISON HERRST</t>
  </si>
  <si>
    <t>SEAN  P KAVANAGH</t>
  </si>
  <si>
    <t>LESLIE F. KNAPP</t>
  </si>
  <si>
    <t>KAREN LING</t>
  </si>
  <si>
    <t>KATHLEEN  J.  MCCANN</t>
  </si>
  <si>
    <t>NADEZDA STOJCEVSKA</t>
  </si>
  <si>
    <t>JADA TYLER</t>
  </si>
  <si>
    <t>KATHERINE WORDEN</t>
  </si>
  <si>
    <t>HEGIRA HEALTH INC</t>
  </si>
  <si>
    <t>Social Work Services - Dec 2023</t>
  </si>
  <si>
    <t>Social Work Services - Jan 2024</t>
  </si>
  <si>
    <t>Social Work Services - Feb 2024</t>
  </si>
  <si>
    <t>CR#72-21 - CONTRACTUAL SERVICE</t>
  </si>
  <si>
    <t>CR#72-21 MOBILE CRISIS CO-RESPONSE CLINICIAN 4.1-4.30/2024</t>
  </si>
  <si>
    <t>CR# 72-21 Mobile Crisis Co-Response Clinician5.1-5.31/2024</t>
  </si>
  <si>
    <t>CR#72-21 Mobile Crisis Co-Response Clinicians 6/1/2024-6/30/2024</t>
  </si>
  <si>
    <t>CR#72-21 Mobile Crisis Co-Response Clinicians 7/1/2024-7/31/2024</t>
  </si>
  <si>
    <t>CR#72-21 Mobile Crisis Co-Response Clinicians 08/01/24-08/31/24</t>
  </si>
  <si>
    <t>CR#72-21 Mobile Crisis Co-Response Clinician 9/1/24-9/30/24</t>
  </si>
  <si>
    <t>Mobile Crisis Co-Response-10/2024 CR#316-24 amend CR#72-21</t>
  </si>
  <si>
    <t>Mobile Crisis Co-Response-11/2024 CR#316-24 amend CR#72-21</t>
  </si>
  <si>
    <t>Mobile Crisis Co-Response/December 2024/ CR#316-24 amend CR#72-2</t>
  </si>
  <si>
    <t>Mobile Crisis Co-Response-January 2025/ CR#316-24 amend CR#72-21</t>
  </si>
  <si>
    <t>Mobile Crisis Co-Response-Feb. 2025/ CR#316-24 amend CR#72-21</t>
  </si>
  <si>
    <t>Mobile Crisis Co-Response-March 2025/ CR#316-24 amend CR#72-21</t>
  </si>
  <si>
    <t>Mobile Crisis Co-Response-April 2025/ CR#316-24 amend CR#72-21</t>
  </si>
  <si>
    <t>Mobile Crisis Co-Response-May 2025/ CR#316-24 amend CR#72-21</t>
  </si>
  <si>
    <t>Mobile Crisis Co-Response-June 2025/ CR#316-24 amend CR#72-21</t>
  </si>
  <si>
    <t>Mobile Crisis Co-Response-July 2025/ CR#316-24 amend CR#72-21</t>
  </si>
  <si>
    <t>Mobile Crisis Co-Response/August 2025/CR #316-24 Amend  CR#72-21</t>
  </si>
  <si>
    <t>Mobile Crisis Co-Response/Sept. 2025/CR #316-24 Amend CR#72-21</t>
  </si>
  <si>
    <t>Mobile Crisis Co-Response/October 2025/CR #316-24 amend #72-21</t>
  </si>
  <si>
    <t>Mobile Crisis Co-Response Clinician/CR #316-24</t>
  </si>
  <si>
    <t>MICHIGAN ASSOCIATION OF</t>
  </si>
  <si>
    <t>MATCP conference fees</t>
  </si>
  <si>
    <t>MATCP CONFERENCE FOR SYDNEE ROGERS 2/24/25-2/26-25</t>
  </si>
  <si>
    <t>TRAVEL FOR MATCP CONFERENCE 2/25</t>
  </si>
  <si>
    <t>PARKING/MEALS FOR MATCP CONFERENCE 2/25</t>
  </si>
  <si>
    <t>JAMES JOLLY</t>
  </si>
  <si>
    <t>LESLEY  F KNAPP</t>
  </si>
  <si>
    <t>TRAVEL FOR MATCP CONFERENCE</t>
  </si>
  <si>
    <t>SYDNEE ROGERS</t>
  </si>
  <si>
    <t>REIMBURSMENT FOR HOTEL ROOM FOR MATCP CONFERENCE</t>
  </si>
  <si>
    <t>MILEAGE/FOOD/PARKING 2/24-2/26/25</t>
  </si>
  <si>
    <t>PAUL BERNIER</t>
  </si>
  <si>
    <t>TRAVEL FOR MAGISTRATE SCHOOL 3/11,3/13/25</t>
  </si>
  <si>
    <t>ROGER  L SPENCE</t>
  </si>
  <si>
    <t>TRAVEL TO MAGISTRATE SCHOOL 3/11,3/13/25</t>
  </si>
  <si>
    <t>MICHIGAN ASSOCIATION OF DRUG COURT PROFESSIONALS</t>
  </si>
  <si>
    <t>MATCH MEMBERSHIP VALERIE BERTANI</t>
  </si>
  <si>
    <t>MATCH MEMBERSHIP KAREN LING</t>
  </si>
  <si>
    <t>MATCP MEMBERSHIP ELYSE FINE</t>
  </si>
  <si>
    <t>MATCP MEMBERSHIP SYDNEE ROGERS</t>
  </si>
  <si>
    <t>MATCP MEMBERSHIP KATHERINE WORDEN</t>
  </si>
  <si>
    <t>MATCP MEMBERSHIP JADA TYLER</t>
  </si>
  <si>
    <t>MATCP MEMBERSHIP JAMES JOLLY</t>
  </si>
  <si>
    <t>MATCP MEMBERSHIP SEAN KAVANAGH</t>
  </si>
  <si>
    <t>Appropriation of wages and FICA for Probation Officer at the 16th District Court</t>
  </si>
  <si>
    <t>Lakeview Consultants LLC</t>
  </si>
  <si>
    <t>Consulting services for the Grand Traverse County Opioid Epidemic Taskforce Needs Assessment/Strategic Plan drafting and presentation</t>
  </si>
  <si>
    <t>New Direction Drug Testing</t>
  </si>
  <si>
    <t xml:space="preserve">Funding the cost of 86th District Court Drug Court participants mandatory drug testing </t>
  </si>
  <si>
    <t>Green Oak Fire Department 2/18/2025 Payroll hours</t>
  </si>
  <si>
    <t>Green Oak Fire Dept: Narcan Training for Green Oak firefighters taught by Deputy Fire Chief</t>
  </si>
  <si>
    <t>Vector/Target Solutions, 1/12/24 - 12/27/24 Payroll hours</t>
  </si>
  <si>
    <t>Green Oak Fire Dept: Capnography Training: online self-taught trainings for firefighters</t>
  </si>
  <si>
    <t>BoundTree Medical Company 2/4/26, invoice #86085908</t>
  </si>
  <si>
    <t xml:space="preserve">Green Oak Fire Dept: SpO2 Pediatric Probe x3 </t>
  </si>
  <si>
    <t>BoundTree Medical Company 1/26/26, invoice #86073215</t>
  </si>
  <si>
    <t xml:space="preserve">Green Oak Fire Dept: Handheld Capnograph with EtCO2, pulse rae, respiration range, SpO2 x3 </t>
  </si>
  <si>
    <t>BoundTree Medical Company 1/15/26, invoice #86062130</t>
  </si>
  <si>
    <t xml:space="preserve">Green Oak Fire Dept: Water Filter x6/Pediatric Probe x3/Handheld Capnograph x3 </t>
  </si>
  <si>
    <t>BoundTree Medical Company 12/18/25, invoice #86031771</t>
  </si>
  <si>
    <t xml:space="preserve">Green Oak Fire Dept: Water Filter x1/Pediatric Probe x1/Handheld Capnograph x1 </t>
  </si>
  <si>
    <t>BoundTree Medical Company 6/20/23, invoice #84995496</t>
  </si>
  <si>
    <t>Green Oak Fire Dept: Capnograph Oximeter x2 (CMI) w/EtCO2, pulse rate, respiration rate, SpO2</t>
  </si>
  <si>
    <t>Vanguard (USA) 1/14/26, invoice #INV00301967</t>
  </si>
  <si>
    <t xml:space="preserve">Green Oak Fire Dept: Shoulder Bag medical supplies x3 </t>
  </si>
  <si>
    <t>Amazon 11/18/25, order #111-0639281-3140214, PD Visa, order total $20.94</t>
  </si>
  <si>
    <t>Green Oak Police Dept: Schneider Nitrile Exam Gloves, Black, Small, 100-ct box, 4-mil, latex-free</t>
  </si>
  <si>
    <t>BoundTree Medical Company 12/16/24, invoice #85593366</t>
  </si>
  <si>
    <t>Green Oak Police Dept: Gloves, XL, Black, Nitrile, powder-free</t>
  </si>
  <si>
    <t>Amazon 6/30/25, order #111-1204160-5592234, PD Visa</t>
  </si>
  <si>
    <t>Green Oak Police Dept: Purell advanced hand sanitizer gel 12-ounce bottles (pack of 12) x2</t>
  </si>
  <si>
    <t>Delta Gloves 10/7/24, invoice #INV183306</t>
  </si>
  <si>
    <t>Green Oak Police Dept: Original Black Magic Nitrex Exam Gloves, M</t>
  </si>
  <si>
    <t>American Heart Assoc Shop CPR 4/10/23, order #002132914, PD Visa</t>
  </si>
  <si>
    <t>Green Oak Police Dept: course material for instructing CPR: BLS instructor package with course videos on USB</t>
  </si>
  <si>
    <t>Rik Tooker - PPE 7.25.2025</t>
  </si>
  <si>
    <t>Wages</t>
  </si>
  <si>
    <t>Rik Tooker - PPE 8.10.2025</t>
  </si>
  <si>
    <t>Rik Tooker - PPE 8.24.2025</t>
  </si>
  <si>
    <t>Rik Tooker - PPE 7.27.2025</t>
  </si>
  <si>
    <t>Fringe Benefit</t>
  </si>
  <si>
    <t>Rik Tooker - 8.10.2025</t>
  </si>
  <si>
    <t>Rik Tooker - PPS 8.24.2025</t>
  </si>
  <si>
    <t>Onpoint Invoice 4106 - Check 395044 - Pd 11/28/2025</t>
  </si>
  <si>
    <t>Prevention Specialist - March 2025</t>
  </si>
  <si>
    <t>Eligible Indirect Cost</t>
  </si>
  <si>
    <t>Onpoint Invoice 4111 - Check 395044 - Pd 11/28/2025</t>
  </si>
  <si>
    <t>Prevention Specialist - April 2025</t>
  </si>
  <si>
    <t>Eligible Indirect Costs</t>
  </si>
  <si>
    <t>Onpoint Invoice 4114 - Check 395044 - Pd 11/28/2025</t>
  </si>
  <si>
    <t>Prevention Specialist - May 2025</t>
  </si>
  <si>
    <t>Onpoint Invoice 4116 - Check 395044 - Pd 11/28/2025</t>
  </si>
  <si>
    <t>Prevention Specialist - June 2025</t>
  </si>
  <si>
    <t>Onpoint Invoice 4121 - Check 395044 - Pd 11/28/2025</t>
  </si>
  <si>
    <t>Prevention Spcialist - July 2025</t>
  </si>
  <si>
    <t>OUD Treatment - July 2025</t>
  </si>
  <si>
    <t>Onpoint Invoice 4125 - Check 395044 - Pd 11/28/2025</t>
  </si>
  <si>
    <t>Prevention Specialist - August 2025</t>
  </si>
  <si>
    <t>Onpoint Invoice 4187 - Check 395044 - Pd 11/28/2025</t>
  </si>
  <si>
    <t>Prevention Specialist - September 2025</t>
  </si>
  <si>
    <t>OUD Treatment - September 2025</t>
  </si>
  <si>
    <t>Onpoint Invoice 4189 - Check 395044 - Pd 11/28/2025</t>
  </si>
  <si>
    <t>Prevention Specialist - October 2025</t>
  </si>
  <si>
    <t>Onpoint Invoice 4191 - Check 395719 - Pd 1/2/2026</t>
  </si>
  <si>
    <t>Prevention Specialist - November 2025</t>
  </si>
  <si>
    <t>Education/Marketing - November 2025</t>
  </si>
  <si>
    <t>Eligible Indirect Cots</t>
  </si>
  <si>
    <t>Indirect Cost Correction - September 2025</t>
  </si>
  <si>
    <t>Onpoint Invoice 4193 - Check 396362 - Pd 02/06/2026</t>
  </si>
  <si>
    <t>Prevention Specialist - December 2025</t>
  </si>
  <si>
    <t>City of Westland Police and Fire Departments</t>
  </si>
  <si>
    <t>Other Strategies - Broad mearsures that support first responders to mitigate and respond to opioid related incidents, who are on the front lines of this epidemic</t>
  </si>
  <si>
    <t>Opioid cases 1/24 - 12/11/2023</t>
  </si>
  <si>
    <t>Internal Opioid investigations &amp; cases appropriated to Police Department Budget</t>
  </si>
  <si>
    <t>2 Full Time Detectives working Opioid investigations</t>
  </si>
  <si>
    <t>Drug remediation task forces working with County of Macomb Enforcement Team</t>
  </si>
  <si>
    <t>Opioid cases 1/19 - 11/23/2024</t>
  </si>
  <si>
    <t>Drug remediation task forces working with County of Macomb Enforcement Team and Federal Anti-Narcotics Team of Macomb</t>
  </si>
  <si>
    <t>Opioid cases 2/2 - 8/31/2025</t>
  </si>
  <si>
    <t xml:space="preserve">Gladwin County </t>
  </si>
  <si>
    <t>Axon Enterprise Inc</t>
  </si>
  <si>
    <t>Sheriffs office body cameras this is a 5-year purchas plan we have made three payments have two more to make</t>
  </si>
  <si>
    <t>one time license purchase for body cameras</t>
  </si>
  <si>
    <t>Clare County Treasurer</t>
  </si>
  <si>
    <t>Recovery court contribution this court is to help people with drug problems.</t>
  </si>
  <si>
    <t>Ten sixteen Recovery Network</t>
  </si>
  <si>
    <t xml:space="preserve">We have contracted with 10/16 for a specialist to help people in opioid crisis to help them get help before they end up in a situation they can not get out of like jail or even worse jail this is a 12 month contarct. </t>
  </si>
  <si>
    <t>Blue Star Medical Sales, LLC</t>
  </si>
  <si>
    <t>Purchase of naloxone (Narcan) kits for distribution by the Van Buren County Intermediate School District to schools and designated public locations to prevent opioid overdose fatalities and support community-based overdose response efforts consistent with Exhibit E harm reduction and overdose prevention categories.</t>
  </si>
  <si>
    <t>Daily Recovery Zone, Inc.</t>
  </si>
  <si>
    <t>Funding to Daily Recovery Zone, Inc. supporting peer-based reocvery services, referral coordination, education assistance, and reentry support for individuals affected by opioid and substance use disorders.</t>
  </si>
  <si>
    <t>6th Annual Opioid Summit/DiStefano</t>
  </si>
  <si>
    <t>In-state conference registration and expenses for Opioid Settlement Commission member to attend opioid-focused conference addressing evidence-based prevention, treatment, harm reduction, and settlement implementation strategies to support informed oversight and responsible allocation of opioid settlement funds.</t>
  </si>
  <si>
    <t>Recovery Advocates in Livingston County (RAIL)</t>
  </si>
  <si>
    <t xml:space="preserve">To support and expand their Women's Recovery House, addressing several Exhibit E core strategies. </t>
  </si>
  <si>
    <t>The Alano Club of Livingston County</t>
  </si>
  <si>
    <t xml:space="preserve">To expand outreach and recovery services for individuals addicted to opioids and address several Exhibit E core strategies. </t>
  </si>
  <si>
    <t>The Brighton Center</t>
  </si>
  <si>
    <t>The program provides comprehensive Medication for Opioid Use Disorder (MOUD) services; Exhibit E, Schedule B, Section A</t>
  </si>
  <si>
    <t>Livingston County Sheriff's Office</t>
  </si>
  <si>
    <t>Acquisition of 2 drug-sniffing dogs; Exhibit E Schedule A, Section G</t>
  </si>
  <si>
    <t>MAT services to jail inmates to reduce the risk of relapse and overdose; Exhibit E Schedule A, Section F</t>
  </si>
  <si>
    <t>Livingston County 911 Central Dispatch</t>
  </si>
  <si>
    <t>Purchase of 911 Bryx Alerting System for implementation non-opioid directive, HIPAA compliant communication; Exhibit E, Schedule B, Section F</t>
  </si>
  <si>
    <t>Livingston County EMS Department</t>
  </si>
  <si>
    <t>Installation of Bryx Station Alerting System for EMS to enable HIPAA complaint communication on non-opioid directives; Exhibit E, Schedule B, Section F</t>
  </si>
  <si>
    <t>Updated computer-aided dispatch system to enable HIPAA compliant communication on non-opioid directives; Exhibit E, Schedule B Part Two (Prevention), Section F</t>
  </si>
  <si>
    <t>Encrypted radios for EMS to enable HIPAA complaint communication on non-opioid directives; Exhibit E, Schedule B Part Two (Prevention), Section F</t>
  </si>
  <si>
    <t>Livingston County General Fund</t>
  </si>
  <si>
    <t>Transferred via Third Quarter 2025 Budget Amendment</t>
  </si>
  <si>
    <t>Washtenaw County Health Department</t>
  </si>
  <si>
    <t>Adminsitrative support for distribution of opioid settlement funds (i.e., coordination of RFP, coordination of awards, coordination of Opioid Settlement Advisory Committee to provide ongoing oversight of funded programs)</t>
  </si>
  <si>
    <t>Dawn, Inc dba Dawn Farm</t>
  </si>
  <si>
    <t>Stabilization and sustaining Recovery Support Specialist program</t>
  </si>
  <si>
    <t>Therapeutics, LLC</t>
  </si>
  <si>
    <t>Expansion of the Substance Use Disorder Health Home project to serve individuals not covered by Medicaid insurance</t>
  </si>
  <si>
    <t>Eastern Michigan University</t>
  </si>
  <si>
    <t>Implementation of evidence-based, school-based prevention programming for students aged 11-15 in Washtenaw County by Prevention@EMU</t>
  </si>
  <si>
    <t>Packard Health</t>
  </si>
  <si>
    <t>Expansion of treatment availability for Opioid Use Disorder (OUD) and any co-occurring substance use disorder and mental health conditions, including all forms of Medication-Assisted Treatment, and telehealth to increase access to treatment for OUD</t>
  </si>
  <si>
    <t>Shelter Association of Washtenaw County</t>
  </si>
  <si>
    <t>Expansion of the Pathways to Recovery program to support housing access for those pursuing treatment and recovery for OUD</t>
  </si>
  <si>
    <t>Police Department - Training</t>
  </si>
  <si>
    <t>Jone's &amp; Bartlett Learning - Emergency Care in the Streets</t>
  </si>
  <si>
    <t>LN Training - MI 3 day</t>
  </si>
  <si>
    <t>Harold J. Love Assoc - Mental Health and Wellness</t>
  </si>
  <si>
    <t>Fire Department - Training</t>
  </si>
  <si>
    <t>Penn Care - Laerdal Airway Management trainer-Adult</t>
  </si>
  <si>
    <t>Emergent - EMT Training</t>
  </si>
  <si>
    <t>Fire Department - Support Software</t>
  </si>
  <si>
    <t>Handtevy - medication management software yr 1 sub</t>
  </si>
  <si>
    <t>Handtevy - medication management software setup and training</t>
  </si>
  <si>
    <t>Handtevy - medication management software yr 2 sub</t>
  </si>
  <si>
    <t>Handtevy - medication management software yr 3 sub</t>
  </si>
  <si>
    <t>Reserved for future opiod remediation</t>
  </si>
  <si>
    <t>Oakland Community Health Network</t>
  </si>
  <si>
    <t>Mental Health Co-Response Team (Core)</t>
  </si>
  <si>
    <t>NYE Uniform Company</t>
  </si>
  <si>
    <t>Reversible soft shell jacket and raincoat for corresponder</t>
  </si>
  <si>
    <t>Pro series safety vest for corresponder</t>
  </si>
  <si>
    <t>Radio Holderfor coresponder</t>
  </si>
  <si>
    <t>Funding for Troy Community Coalition Contract- Training- Education-Programs</t>
  </si>
  <si>
    <t xml:space="preserve">2023-2024 Annual Funding Contribution to Troy Community Coalition for Programming and Education </t>
  </si>
  <si>
    <t xml:space="preserve">2024-2025 Annual Funding Contribution to Troy Community Coalition for Programming and Education </t>
  </si>
  <si>
    <t>Funding for Troy Community Coalition Contract- Training- Education- Programs</t>
  </si>
  <si>
    <t xml:space="preserve">2025-2026 Annual Funding Contribution to Troy Community Coalition for Programming and Education </t>
  </si>
  <si>
    <t>Quick Response Team- In Kind Services- Troy Police Dept- Officer Pokley</t>
  </si>
  <si>
    <t>2024- Troy Police Program to follow up after narcotic encounter- 267 hours at $43.19/hour</t>
  </si>
  <si>
    <t xml:space="preserve">Quick Response Team- In Kind Services- Troy Police Dept- Officer Pokley </t>
  </si>
  <si>
    <t>2025- Troy Police Program to follow up after narcotic encounter- 289 hours at $45.32/hour</t>
  </si>
  <si>
    <t xml:space="preserve">Troy Community Coalition In Kind Services for 2023-2024- Officer Greg Pokley </t>
  </si>
  <si>
    <t>2024-2025 Training and Events and Vice President Duties- 20 hours at $43.19/hour</t>
  </si>
  <si>
    <t xml:space="preserve">Troy Community Coalition In Kind Services for 2024-2025- Officer Greg Pokley </t>
  </si>
  <si>
    <t>2025-2026  Training and Events and President Duties- 18 hours at $45.32/hour</t>
  </si>
  <si>
    <t>Troy Community Coalition In Kind Services for 2023-2024- City Atty Bluhm</t>
  </si>
  <si>
    <t>2,084,26</t>
  </si>
  <si>
    <t>2023-2024 Training and Events and Secretary Duties- 23 hours at $90.62/hour</t>
  </si>
  <si>
    <t>Troy Community Coalition In Kind Services for 2024-2025- City Atty Bluhm</t>
  </si>
  <si>
    <t>2024-2025 Training and Events and Secretary Duties- 17 hours at $93.88/hour</t>
  </si>
  <si>
    <t xml:space="preserve">52-4 Judicial District Court Drug Therapy Court- In Kind Services- Atty Bluhm </t>
  </si>
  <si>
    <t>2024 Drug Court Team Participation and Training and Events- 194 hours at $90.62/hour</t>
  </si>
  <si>
    <t xml:space="preserve">2025 Drug Court Team Participation and Training and Events- 123 hours at $93.88/hour </t>
  </si>
  <si>
    <t>52-Judicial District Court Drug Therapy Court- In Kind Services- Lt. Gobler</t>
  </si>
  <si>
    <t>2024 Drug Court Team Participation and Training and Events- 142 hours at $57.32/hour</t>
  </si>
  <si>
    <t xml:space="preserve">52-Judicial District Court Drug Therapy Court- In Kind Services- Lt. Clark </t>
  </si>
  <si>
    <t xml:space="preserve">2025 Drug Court Team Participation and Training and Events- 117 hours at $59.82/hour </t>
  </si>
  <si>
    <t>AED Device- Equipment</t>
  </si>
  <si>
    <t>AED Devices</t>
  </si>
  <si>
    <t>Single Electrode</t>
  </si>
  <si>
    <t>AED Device</t>
  </si>
  <si>
    <t>AED Device Data Service</t>
  </si>
  <si>
    <t>Medication-Assisted Treatment (MAT) program in Correctional Facility</t>
  </si>
  <si>
    <t xml:space="preserve">Increased the capacity of the MAT program to meet demand and quality by adding key staff positions to the program - Therapists (2 FTE), MAT Nurse (1 FTE), Psychiatric Nurse Practitioner (0.4 FTE) and Supervisor (0.5 FTE) </t>
  </si>
  <si>
    <t>Staff oversight, management, planning and coordiation of remediation efforts</t>
  </si>
  <si>
    <t>Provide staffing to plan for and implement the Board-approved initiatives, including develop RFPs and contracts, monitor contractors, prepare updates, track and report data, and conduct research to support decisions on initiatives</t>
  </si>
  <si>
    <t>Community-Based Recovery Coaching</t>
  </si>
  <si>
    <t>Increased recovery coaching capacity by adding 2 community-based recovery coaches and a part-time coordinator to provide peer support and services for Kent County residents who are at highest risk for return to substance use and overdose</t>
  </si>
  <si>
    <t>Test Strips to Care Providers</t>
  </si>
  <si>
    <t>Purchased and distributed Fentanyl, Xylazine and Medetomidine test strips for treatment care providers to distribute as a harm reduction strategy to reduce exposure to and overdose by contaminated substances.
6,498 Fentanyl Test Strips; 2,000 Xylazine Test Strips; 3,194 Medetomidine Test Strips</t>
  </si>
  <si>
    <t>Fresh Coast Alliance</t>
  </si>
  <si>
    <t>Life Align Inc</t>
  </si>
  <si>
    <t>Harm Reduction Services</t>
  </si>
  <si>
    <t>Recovery Services Support</t>
  </si>
  <si>
    <t>Arbor Circle Corporation</t>
  </si>
  <si>
    <t>Community Focused Case Management Support</t>
  </si>
  <si>
    <t>Family Centered Peer Recovery</t>
  </si>
  <si>
    <t>Church Engagement for Opioid Use Disorder</t>
  </si>
  <si>
    <t>Operational Support Adjustment</t>
  </si>
  <si>
    <t>The Grant Rapids Red Project</t>
  </si>
  <si>
    <t>Clean Works Harm Reduction Program</t>
  </si>
  <si>
    <t>Muskegon Community Health Project</t>
  </si>
  <si>
    <t>FY24 Coalition for Drug Free Muskegon</t>
  </si>
  <si>
    <t>Musekgon County Sheriff's Department</t>
  </si>
  <si>
    <t>Muskegon Area Medication Disposal Program</t>
  </si>
  <si>
    <t>Muskegon County Prosecutor's Department</t>
  </si>
  <si>
    <t>Child protective proceedings</t>
  </si>
  <si>
    <t>Healthy 2 Connections</t>
  </si>
  <si>
    <t>Provide connections to resources and engagement with community</t>
  </si>
  <si>
    <t xml:space="preserve">The Accessible Support Healing (ASH) </t>
  </si>
  <si>
    <t>COPE kits to support those seeking assistance with substance abuse disorders</t>
  </si>
  <si>
    <t>RAPHA Center Inc</t>
  </si>
  <si>
    <t>Community Based Opioid Recovery and Treatment Services</t>
  </si>
  <si>
    <t>Faith Based Engagement to provide comprehensive support</t>
  </si>
  <si>
    <t>Recovery Coach and Peer Support and recovery resources for prisoners</t>
  </si>
  <si>
    <t>Family Centered Peer Recovery Services</t>
  </si>
  <si>
    <t>Recovery to enhance capacity to reach and impact those recovering from SA Disorder</t>
  </si>
  <si>
    <t>FRESH COAST ALLIANCE</t>
  </si>
  <si>
    <t>LIFE ALIGN INC</t>
  </si>
  <si>
    <t>ACAC  INC</t>
  </si>
  <si>
    <t>Provide recovery coach services in conjunction with treatment</t>
  </si>
  <si>
    <t>RAPHA CENTER INC</t>
  </si>
  <si>
    <t>THE ACCESSIBLE SUPPORTIVE HEALING-</t>
  </si>
  <si>
    <t>Provide family-focused therapy and other supportive services</t>
  </si>
  <si>
    <t>ARBOR CIRCLE CORPORATION</t>
  </si>
  <si>
    <t>CATHOLIC CHARITIES WEST MICHIGAN</t>
  </si>
  <si>
    <t>SMART style recovery support groups for clients</t>
  </si>
  <si>
    <t>PIONEER RESOURCES</t>
  </si>
  <si>
    <t>Provide essential transportation services to residents to access opioid treatment services</t>
  </si>
  <si>
    <t>HEALTHY 2 CONNECTIONS</t>
  </si>
  <si>
    <t>FY25 MCHP FSR 09.30.25</t>
  </si>
  <si>
    <t>Muskegon Community Health Project "Muskegon Minority Awareness on Opioids" to address prevention and harm reduction efforts</t>
  </si>
  <si>
    <t>Muskegon Area Medical Disposal Program</t>
  </si>
  <si>
    <t>Family Court Division child protective proceedings</t>
  </si>
  <si>
    <t>Muskegon County 60th District Court</t>
  </si>
  <si>
    <t>Substance Monitoring Program</t>
  </si>
  <si>
    <t>Musekgon County Public Defender - Family Division</t>
  </si>
  <si>
    <t>Family Division child protective proceedings</t>
  </si>
  <si>
    <t>Muskegon County Audit Expense</t>
  </si>
  <si>
    <t>Opioid Settlement Fund audit expense</t>
  </si>
  <si>
    <t>Muskegon County General Admin Exp-2CFR 200</t>
  </si>
  <si>
    <t>Muskegon County Indirect Cost</t>
  </si>
  <si>
    <t>Arenac County Recovery Court</t>
  </si>
  <si>
    <t>To support participants in Arenac County Recovery Court.</t>
  </si>
  <si>
    <t>Barry County Serenity Club</t>
  </si>
  <si>
    <t>Recovery support services</t>
  </si>
  <si>
    <t>Well Wayne Stations Partner: Wayne State university, Center for Behavioral Health and Justice</t>
  </si>
  <si>
    <t xml:space="preserve">Multi-year initiative to increase low-barrier, county-wide community access to free naloxone and drug checking supplies via placement of pulbic health vending machines and distribution devices. </t>
  </si>
  <si>
    <t>End Overdose Wayne Campaign Partner: Brogan &amp; Partners</t>
  </si>
  <si>
    <t>Multi-year initiative to promote overdose prevention, response, and stigma reduction though public awareness multi-media campaign, public health/informationl communication materials, and website development</t>
  </si>
  <si>
    <t>Behavioral Health Services for Wayne County Juvenile Detention Facility Internal: Wayne County Juvenile and Youth Services</t>
  </si>
  <si>
    <t>Allocated funding to enhance behavioral health services for justice-impacted youth</t>
  </si>
  <si>
    <t>Overdose and Substance Use Needs Assessment Partner: Michigan Public Health Institute (MPHI)</t>
  </si>
  <si>
    <t>Support development of overdose and substance use needs assessment and enviromental scan.</t>
  </si>
  <si>
    <t>Support for Opioid Settlement Fund Intiatives RFP Development Partner: Public Sector Consultants (PSC)</t>
  </si>
  <si>
    <t>One-time investment to support tool/resource-development for community funding opportunities</t>
  </si>
  <si>
    <t>Infrastrasucture and Data Capacity Internal: Wayne County Health, Human, and Veterans Services</t>
  </si>
  <si>
    <t>Staffing and operations costs associated with administration of opioid settlement funds (OSF), OSF intiatives and ongoing epidemiological and overdose surveillance.</t>
  </si>
  <si>
    <t>DPH - Behavioral Health</t>
  </si>
  <si>
    <t>Opioid settlement-funded personnel costs (including salary, benefits, and related payroll expenses) for the Behavioral Health Manager who oversees and implements the City’s opioid programming, including planning, reporting, overdose prevention, harm reduction, and recovery support activities.</t>
  </si>
  <si>
    <t>Opioid settlement-funded program supplies and operating expenses necessary to implement approved opioid remediation activities under Fund 284. (source line item: NARCAN KITS FOR DISTRIBUTION)</t>
  </si>
  <si>
    <t>Opioid settlement-funded program supplies and operating expenses necessary to implement approved opioid remediation activities under Fund 284. (source line item: GRAPHIC DESIGN SUPPORT FOR NARCAN VENDING MACHINE)</t>
  </si>
  <si>
    <t>Opioid settlement-funded program supplies and operating expenses necessary to implement approved opioid remediation activities under Fund 284. (source line item: NARCAN CASES FOR DISTRIBUTION)</t>
  </si>
  <si>
    <t>Opioid settlement-funded program supplies and operating expenses necessary to implement approved opioid remediation activities under Fund 284. (source line item: NARCAN EMERGENCY KITS)</t>
  </si>
  <si>
    <t>Opioid settlement-funded program supplies and operating expenses necessary to implement approved opioid remediation activities under Fund 284. (source line item: NARCAN POUCHES)</t>
  </si>
  <si>
    <t>Opioid settlement-funded program supplies and operating expenses necessary to implement approved opioid remediation activities under Fund 284. (source line item: STICKERS FOR NARCAN VENDING MACHINE)</t>
  </si>
  <si>
    <t>Opioid settlement-funded program supplies and operating expenses necessary to implement approved opioid remediation activities under Fund 284. (source line item: NARCAN CASES)</t>
  </si>
  <si>
    <t>Opioid settlement-funded program supplies and operating expenses necessary to implement approved opioid remediation activities under Fund 284. (source line item: REFUND FOR NARCAN CASES)</t>
  </si>
  <si>
    <t>Opioid settlement-funded program supplies and operating expenses necessary to implement approved opioid remediation activities under Fund 284. (source line item: REFUND FOR NARCAN POUCHES)</t>
  </si>
  <si>
    <t>Opioid settlement-funded program supplies and operating expenses necessary to implement approved opioid remediation activities under Fund 284. (source line item: NARCAN KITS)</t>
  </si>
  <si>
    <t>Opioid settlement-funded program supplies and operating expenses necessary to implement approved opioid remediation activities under Fund 284. (source line item: REFUND FOR NARCAN KITS)</t>
  </si>
  <si>
    <t>Opioid settlement-funded program supplies and operating expenses necessary to implement approved opioid remediation activities under Fund 284. (source line item: MATERIALS FOR NARCAN OVERDOSE TRAINING)</t>
  </si>
  <si>
    <t>Opioid settlement-funded program supplies and operating expenses necessary to implement approved opioid remediation activities under Fund 284. (source line item: OVERDOSE NARCAN KITS FOR)</t>
  </si>
  <si>
    <t>Opioid settlement-funded program supplies and operating expenses necessary to implement approved opioid remediation activities under Fund 284. (source line item: GRAPHIC MEDIA SUPPORT FOR NARCAN VENDING MACHINE)</t>
  </si>
  <si>
    <t>Opioid settlement-funded program supplies and operating expenses necessary to implement approved opioid remediation activities under Fund 284. (source line item: NARCAN OVERDOSE KITS)</t>
  </si>
  <si>
    <t>Opioid settlement-funded program supplies and operating expenses necessary to implement approved opioid remediation activities under Fund 284. (source line item: MONTHLY NARCAN OVERDOSE KITS)</t>
  </si>
  <si>
    <t>Opioid settlement-funded program supplies and operating expenses necessary to implement approved opioid remediation activities under Fund 284. (source line item: NARCAN OVERDOSE SIGNS)</t>
  </si>
  <si>
    <t>Opioid settlement-funded program supplies and operating expenses necessary to implement approved opioid remediation activities under Fund 284. (source line item: NOVACEUTICALS NARCAN VENDING MACHINE)</t>
  </si>
  <si>
    <t>Opioid settlement-funded program supplies and operating expenses necessary to implement approved opioid remediation activities under Fund 284. (source line item: NARCAN VENDING MACHINE CARD HOLDER)</t>
  </si>
  <si>
    <t>Opioid settlement-funded program supplies and operating expenses necessary to implement approved opioid remediation activities under Fund 284. (source line item: ARTISTIC ELEMENT STICKERS FOR NARCAN KIT DISTRIBUTION)</t>
  </si>
  <si>
    <t>Opioid settlement-funded program supplies and operating expenses necessary to implement approved opioid remediation activities under Fund 284. (source line item: NARCAN EMERGENCY CABINETS)</t>
  </si>
  <si>
    <t>Opioid settlement-funded program supplies and operating expenses necessary to implement approved opioid remediation activities under Fund 284. (source line item: GRAPHIC DESIGN FOR OPIOID PROGRAMMING)</t>
  </si>
  <si>
    <t>Opioid settlement-funded program supplies and operating expenses necessary to implement approved opioid remediation activities under Fund 284. (source line item: NARCAN ALUMINIUM SIGNS)</t>
  </si>
  <si>
    <t>Opioid settlement-funded program supplies and operating expenses necessary to implement approved opioid remediation activities under Fund 284. (source line item: ALUMINUM SIGNS FOR NARCAN STATIONS)</t>
  </si>
  <si>
    <t>Opioid settlement-funded program supplies and operating expenses necessary to implement approved opioid remediation activities under Fund 284. (source line item: NARCAN CASES FOR PUBLIC)</t>
  </si>
  <si>
    <t>Opioid settlement-funded program supplies and operating expenses necessary to implement approved opioid remediation activities under Fund 284. (source line item: NARCAN CABINETS)</t>
  </si>
  <si>
    <t>Opioid settlement-funded program supplies and operating expenses necessary to implement approved opioid remediation activities under Fund 284. (source line item: NARCAN EMERGENCY SHELF)</t>
  </si>
  <si>
    <t>Opioid settlement-funded program supplies and operating expenses necessary to implement approved opioid remediation activities under Fund 284. (source line item: WALL MOUNT CABINETS FOR NALOXONE)</t>
  </si>
  <si>
    <t>Opioid settlement-funded program supplies and operating expenses necessary to implement approved opioid remediation activities under Fund 284. (source line item: NALOXONE  CASES)</t>
  </si>
  <si>
    <t>Opioid settlement-funded program supplies and operating expenses necessary to implement approved opioid remediation activities under Fund 284. (source line item: FIRST AID BOXES)</t>
  </si>
  <si>
    <t>Opioid settlement-funded program supplies and operating expenses necessary to implement approved opioid remediation activities under Fund 284. (source line item: NALOXONE CARRY KITS)</t>
  </si>
  <si>
    <t>Opioid settlement-funded program supplies and operating expenses necessary to implement approved opioid remediation activities under Fund 284. (source line item: NALOXONE TABLETOP STANDS)</t>
  </si>
  <si>
    <t>Opioid settlement-funded program supplies and operating expenses necessary to implement approved opioid remediation activities under Fund 284. (source line item: NALOXONE CASES)</t>
  </si>
  <si>
    <t>Opioid settlement-funded program supplies and operating expenses necessary to implement approved opioid remediation activities under Fund 284. (source line item: NARCAN STAND)</t>
  </si>
  <si>
    <t>Opioid settlement-funded program supplies and operating expenses necessary to implement approved opioid remediation activities under Fund 284. (source line item: NALOXONE KITS)</t>
  </si>
  <si>
    <t>Opioid settlement-funded program supplies and operating expenses necessary to implement approved opioid remediation activities under Fund 284. (source line item: EMERGENCY RESPONSE CABINE)</t>
  </si>
  <si>
    <t>Opioid settlement-funded program supplies and operating expenses necessary to implement approved opioid remediation activities under Fund 284. (source line item: NALOXONE OVERDOSE KITS)</t>
  </si>
  <si>
    <t>Opioid settlement-funded program supplies and operating expenses necessary to implement approved opioid remediation activities under Fund 284. (source line item: NALOXONE BELT POUCHES)</t>
  </si>
  <si>
    <t>Opioid settlement-funded program supplies and operating expenses necessary to implement approved opioid remediation activities under Fund 284. (source line item: NALOXONE CASES FOR KITS)</t>
  </si>
  <si>
    <t>Opioid settlement-funded program supplies and operating expenses necessary to implement approved opioid remediation activities under Fund 284. (source line item: FIRST AID KITS )</t>
  </si>
  <si>
    <t>Opioid settlement-funded program supplies and operating expenses necessary to implement approved opioid remediation activities under Fund 284. (source line item: NARCAN BELT POUCHES)</t>
  </si>
  <si>
    <t>Opioid settlement-funded program supplies and operating expenses necessary to implement approved opioid remediation activities under Fund 284. (source line item: NARCAN EMERGENCY OVERDOSE KITS)</t>
  </si>
  <si>
    <t>Opioid settlement-funded program supplies and operating expenses necessary to implement approved opioid remediation activities under Fund 284. (source line item: FIRST RESPONDER BAG)</t>
  </si>
  <si>
    <t>Opioid settlement-funded program supplies and operating expenses necessary to implement approved opioid remediation activities under Fund 284. (source line item: FASTSIGNS FOR OPIOID-PROGRAMMING PUBLIC HEALTH)</t>
  </si>
  <si>
    <t>Opioid settlement-funded program supplies and operating expenses necessary to implement approved opioid remediation activities under Fund 284. (source line item: ANARCAN CASES)</t>
  </si>
  <si>
    <t>Opioid settlement-funded program supplies and operating expenses necessary to implement approved opioid remediation activities under Fund 284. (source line item: VARIOUS OPIOID OVERDOSEVSUPPLIES)</t>
  </si>
  <si>
    <t>Opioid settlement-funded program supplies and operating expenses necessary to implement approved opioid remediation activities under Fund 284. (source line item: NALOXONE CASES FOR OPIOID)</t>
  </si>
  <si>
    <t>Opioid settlement-funded program supplies and operating expenses necessary to implement approved opioid remediation activities under Fund 284. (source line item: PROFESSIONAL ADULT KITS)</t>
  </si>
  <si>
    <t>Opioid settlement-funded program supplies and operating expenses necessary to implement approved opioid remediation activities under Fund 284. (source line item:  NALOXONE CARDBOARD TABLET)</t>
  </si>
  <si>
    <t>Opioid settlement-funded program supplies and operating expenses necessary to implement approved opioid remediation activities under Fund 284. (source line item:  NALOXONE EMERGENCY CABINET)</t>
  </si>
  <si>
    <t>Opioid settlement-funded program supplies and operating expenses necessary to implement approved opioid remediation activities under Fund 284. (source line item: COMPACT OPIOID OVERDOSE KITS)</t>
  </si>
  <si>
    <t>Opioid settlement-funded program supplies and operating expenses necessary to implement approved opioid remediation activities under Fund 284. (source line item: NALOXONE OVERDOSE EMERGENCY KITS)</t>
  </si>
  <si>
    <t>Opioid settlement-funded program supplies and operating expenses necessary to implement approved opioid remediation activities under Fund 284. (source line item: NALOXONE OVERDOSE KIT BAG)</t>
  </si>
  <si>
    <t>Opioid settlement-funded program supplies and operating expenses necessary to implement approved opioid remediation activities under Fund 284. (source line item: EMERGENCY TRAUMA KIT)</t>
  </si>
  <si>
    <t>Opioid settlement-funded program supplies and operating expenses necessary to implement approved opioid remediation activities under Fund 284. (source line item: MEDICAL BACKPACK KIT)</t>
  </si>
  <si>
    <t>Opioid settlement-funded program supplies and operating expenses necessary to implement approved opioid remediation activities under Fund 284. (source line item: REFUND FOR FIRST AID)</t>
  </si>
  <si>
    <t>Opioid settlement-funded program supplies and operating expenses necessary to implement approved opioid remediation activities under Fund 284. (source line item: DPH NALOXONE KITS)</t>
  </si>
  <si>
    <t>Opioid settlement-funded program supplies and operating expenses necessary to implement approved opioid remediation activities under Fund 284. (source line item: NARCAN CABINET)</t>
  </si>
  <si>
    <t>Opioid settlement-funded program supplies and operating expenses necessary to implement approved opioid remediation activities under Fund 284. (source line item:  IHEALTH EMERGENCY TESTS)</t>
  </si>
  <si>
    <t>Opioid settlement-funded program supplies and operating expenses necessary to implement approved opioid remediation activities under Fund 284. (source line item: FIRST AID TRAUMA KIT)</t>
  </si>
  <si>
    <t>Opioid settlement-funded program supplies and operating expenses necessary to implement approved opioid remediation activities under Fund 284. (source line item: NARCAN EMERGENCY KIT)</t>
  </si>
  <si>
    <t>Opioid settlement-funded program supplies and operating expenses necessary to implement approved opioid remediation activities under Fund 284. (source line item:  NARCAN OVERDOSE KITS)</t>
  </si>
  <si>
    <t>Opioid settlement-funded program supplies and operating expenses necessary to implement approved opioid remediation activities under Fund 284. (source line item:  FIRST AID TRAUMA KIT)</t>
  </si>
  <si>
    <t>Opioid settlement-funded program supplies and operating expenses necessary to implement approved opioid remediation activities under Fund 284. (source line item: FIRST AID EMT TRAUMA BAG)</t>
  </si>
  <si>
    <t>Opioid settlement-funded program supplies and operating expenses necessary to implement approved opioid remediation activities under Fund 284. (source line item:  NARCAN FIRST AID CABINETS)</t>
  </si>
  <si>
    <t>Opioid settlement-funded program supplies and operating expenses necessary to implement approved opioid remediation activities under Fund 284. (source line item: NALOXONE WALL MOUNT)</t>
  </si>
  <si>
    <t>Opioid settlement-funded program supplies and operating expenses necessary to implement approved opioid remediation activities under Fund 284. (source line item: EMERGENCY TRAUMA BAGS)</t>
  </si>
  <si>
    <t>Opioid settlement-funded program supplies and operating expenses necessary to implement approved opioid remediation activities under Fund 284. (source line item: EMERGENCY FIRST AID KIT)</t>
  </si>
  <si>
    <t>Opioid settlement-funded program supplies and operating expenses necessary to implement approved opioid remediation activities under Fund 284. (source line item: NARCAN DISTRIBUTION KITS)</t>
  </si>
  <si>
    <t>Opioid settlement-funded program supplies and operating expenses necessary to implement approved opioid remediation activities under Fund 284. (source line item:  EMERGENCY MEDICAL KITS)</t>
  </si>
  <si>
    <t>Opioid settlement-funded program supplies and operating expenses necessary to implement approved opioid remediation activities under Fund 284. (source line item: DPH NARCAN KITS)</t>
  </si>
  <si>
    <t>Opioid settlement-funded program supplies and operating expenses necessary to implement approved opioid remediation activities under Fund 284. (source line item: NALOXONE OVERDOSE)</t>
  </si>
  <si>
    <t>Opioid settlement-funded program supplies and operating expenses necessary to implement approved opioid remediation activities under Fund 284. (source line item: RESTOCK NARCAN KITS)</t>
  </si>
  <si>
    <t>Opioid settlement-funded program supplies and operating expenses necessary to implement approved opioid remediation activities under Fund 284. (source line item: NALOXONE MEDICAL KITS)</t>
  </si>
  <si>
    <t>Opioid settlement-funded program supplies and operating expenses necessary to implement approved opioid remediation activities under Fund 284. (source line item: PUBLIC HEALTH FAIR EVENT INCLUDING MEDICAL NALOXONE TRAINING AND DISTRIBUTION KITS)</t>
  </si>
  <si>
    <t>Opioid settlement-funded program supplies and operating expenses necessary to implement approved opioid remediation activities under Fund 284. (source line item: (DPH NARCAN SUPPLIES))</t>
  </si>
  <si>
    <t>Opioid settlement-funded program supplies and operating expenses necessary to implement approved opioid remediation activities under Fund 284. (source line item:  NARCAN KITS)</t>
  </si>
  <si>
    <t>Opioid settlement-funded program supplies and operating expenses necessary to implement approved opioid remediation activities under Fund 284. (source line item: DIAGNOSTIC TESTS)</t>
  </si>
  <si>
    <t>Opioid settlement-funded program supplies and operating expenses necessary to implement approved opioid remediation activities under Fund 284. (source line item: FIRST AID KITS)</t>
  </si>
  <si>
    <t>Opioid settlement-funded program supplies and operating expenses necessary to implement approved opioid remediation activities under Fund 284. (source line item:  DPH OPIOID PROGRAMMING)</t>
  </si>
  <si>
    <t>Opioid settlement-funded program supplies and operating expenses necessary to implement approved opioid remediation activities under Fund 284. (source line item:DPH NARCAN SUPPLIES)</t>
  </si>
  <si>
    <t>Opioid settlement-funded program supplies and operating expenses necessary to implement approved opioid remediation activities under Fund 284. (source line item: VENDORS SOURCE INC. NARCAN MACHINE REPAIR)</t>
  </si>
  <si>
    <t>Opioid settlement-funded program supplies and operating expenses necessary to implement approved opioid remediation activities under Fund 284. (source line item:  (DPH NARCAN SUPPLIES))</t>
  </si>
  <si>
    <t>Opioid settlement-funded program supplies and operating expenses necessary to implement approved opioid remediation activities under Fund 284. (source line item: DPH OPIOID USE PROGRAMMIN)</t>
  </si>
  <si>
    <t>Opioid settlement-funded program supplies and operating expenses necessary to implement approved opioid remediation activities under Fund 284. (source line item: DPH OPIOID MATERIALS)</t>
  </si>
  <si>
    <t>Opioid settlement-funded program supplies and operating expenses necessary to implement approved opioid remediation activities under Fund 284. (source line item: DPH OPIOID AND BEHAVIORAL)</t>
  </si>
  <si>
    <t xml:space="preserve">Priority Dispatch Vendor | RO Police and Fire Department </t>
  </si>
  <si>
    <t xml:space="preserve">EMS Dispatch Updated: Gives first responders advance information; quicker, better prepared response leads to positive outcomes. </t>
  </si>
  <si>
    <t>EMS System Maintance 2024</t>
  </si>
  <si>
    <t>EMS System Maintance through 4/30/2029 (life of contract)</t>
  </si>
  <si>
    <t xml:space="preserve">Community Coalition </t>
  </si>
  <si>
    <t xml:space="preserve">Met with RO school district new teachers for narcan access and overdose prevention education and distributiion of resources; created awareness incentives handout for potentional training sessions to increase commitment; </t>
  </si>
  <si>
    <t>Design outline and research for Senior Citizen Narcan Education; create the Narcan Access and Overdose Prevention Program plus informational flyer for Oct 25th presentation at RO Senior Center</t>
  </si>
  <si>
    <t>Two-sided flyer for narcan information for Veterans; education Veterans groups to enable them to host in-person training; partnered with Veterans groups to place narcan at all sites where Veterans programs are available or meet in RO</t>
  </si>
  <si>
    <t>Overdose Awareness Day Campaign | Faith-based organizations to offer narcan training and resources</t>
  </si>
  <si>
    <t xml:space="preserve">Narcan presentations to RO Woman's Club, Shrine Church Parents Group (partnering with Shrine's Fentenyl Fathers); Prepare Narcan Training article for Today Magazine; Importance of Narcan presentation to RO parents at all schools. </t>
  </si>
  <si>
    <t xml:space="preserve">Narcan Media Blitz; training, caregiver training </t>
  </si>
  <si>
    <t xml:space="preserve">Narcan training launch| Press and local news promos | Caregivers Part II Training </t>
  </si>
  <si>
    <t>Create short interactive videos for social media platforms for classroom integration incl ability to conduct polls and gather feedback</t>
  </si>
  <si>
    <t>Back to school Narcan training for educators | Narcan Hero Cards featuring local first responders | Ask Me About Narcan wearables for training sessions and community  awareness</t>
  </si>
  <si>
    <t>Narcan Saves Lives window cards for RO businesses | NSL and Ask Me About Narcan Campaign blitz</t>
  </si>
  <si>
    <t xml:space="preserve">Narcan Kits and Training Faith-based groups </t>
  </si>
  <si>
    <t>Narcan Myth Busting Social Media Posts Creating and Implementing</t>
  </si>
  <si>
    <t xml:space="preserve">ADAPT Vendor | 44th District Court </t>
  </si>
  <si>
    <t>Sobriety Court 12-panel Drug Testing Sept 2023: 61 screens performed for 15 active clients</t>
  </si>
  <si>
    <t>Sobriety Court 12-panel Drug Testing  Oct 2023: 151 screens performed for 17 active clients</t>
  </si>
  <si>
    <t>Sobriety Court 12-panel Drug Testing Nov 2023: 179 screens performed for 20 active clients</t>
  </si>
  <si>
    <t xml:space="preserve">Sobriety Court 12-panel Drug Testing Dec 2023: 109 screens performed for 23 active clients </t>
  </si>
  <si>
    <t xml:space="preserve">Oakland County Sheriff Vendor | 44th District Court </t>
  </si>
  <si>
    <t>Sobriety Court Testing Sept 2023</t>
  </si>
  <si>
    <t>Sobriety Court Testing  Oct 2023</t>
  </si>
  <si>
    <t>Sobriety Court Testing  Nov 2023</t>
  </si>
  <si>
    <t>Sobriety Court Testing Dec 2023</t>
  </si>
  <si>
    <t xml:space="preserve">Sobriety Court Testing Jan 2024 Provided additional information 116 clients screened. </t>
  </si>
  <si>
    <t xml:space="preserve">TAP Testing Vendor | 44th District Court </t>
  </si>
  <si>
    <t>Sobriety Court 12-panel Drug Testing March 2025: 279 screens performed</t>
  </si>
  <si>
    <t>Sobriety Court 12-panel Drug Testing April 2025: 328 screens performed</t>
  </si>
  <si>
    <t>Sobriety Court 12-panel Drug Testing May 2025: 318 screens performed</t>
  </si>
  <si>
    <t>Sobriety Court 12-panel Drug Testing June  2025: 332 screens performed</t>
  </si>
  <si>
    <t>Sobriety Court 12-panel Drug Testing July  2025: 249 screens performed</t>
  </si>
  <si>
    <t>Sobriety Court 12-panel Drug Testing August  2025: 312  screens performed</t>
  </si>
  <si>
    <t>Sobriety Court 12-panel Drug Testing September  2025: 256  screens performed</t>
  </si>
  <si>
    <t>Sobriety Court 12-panel Drug Testing October  2025: 265  screens performed</t>
  </si>
  <si>
    <t>Sobriety Court 12-panel Drug Testing November  2025: 223  screens performed</t>
  </si>
  <si>
    <t>Bleeding Control Station</t>
  </si>
  <si>
    <t>Provide Emergency Response kits to employees</t>
  </si>
  <si>
    <t>Bleeding Control Training</t>
  </si>
  <si>
    <t>Provided Training to county staff for emergency Situations</t>
  </si>
  <si>
    <t>Funding for local organization to promote anti drug use in youths</t>
  </si>
  <si>
    <t>Provide Funding to Local Civil Air Patrol to promote anti drug use</t>
  </si>
  <si>
    <t>Youth Calming Corner/Sensory Room</t>
  </si>
  <si>
    <t>Provide funding to schools for Calming Corners to help provide coping skills and address risk factors for students.</t>
  </si>
  <si>
    <t>Sharps Containers</t>
  </si>
  <si>
    <t>Placed Sharps Containers in Building</t>
  </si>
  <si>
    <t>AEDs &amp; AED Storage and Equipment</t>
  </si>
  <si>
    <t>Provided  AED's and Training to county staff for emergency Situations</t>
  </si>
  <si>
    <t>Opioid Luncheon</t>
  </si>
  <si>
    <t>Pop for opioid luncheon</t>
  </si>
  <si>
    <t>Cups for Opioid Luncheon</t>
  </si>
  <si>
    <t>Oceana County Sheriff's Department</t>
  </si>
  <si>
    <t>Partial Payment of body scanner for the county jail detection of drugs during booking</t>
  </si>
  <si>
    <t>Grosse Ile Police Department</t>
  </si>
  <si>
    <t>Supplies for DARE</t>
  </si>
  <si>
    <t>Salary for GIPD/DARE Officer for hours for DARE program</t>
  </si>
  <si>
    <t>Opioid Settlement Checks</t>
  </si>
  <si>
    <t>Fire Department</t>
  </si>
  <si>
    <t>Firefighter Training on overdose/Narcan</t>
  </si>
  <si>
    <t>Instructor fee for above training</t>
  </si>
  <si>
    <t>Weekly apparatus checks for expiration/damage (partial year)</t>
  </si>
  <si>
    <t>Weekly apparatus checks for expiration/damage (full year)</t>
  </si>
  <si>
    <t>Project Costs Scholarship/Sunrise</t>
  </si>
  <si>
    <t>Scholarship for inpatient treatment</t>
  </si>
  <si>
    <t xml:space="preserve">inpatient treatment </t>
  </si>
  <si>
    <t>Project Costs "the Nest"</t>
  </si>
  <si>
    <t xml:space="preserve"> construction costs for rehabilitation transitional housing,  framing</t>
  </si>
  <si>
    <t>electrical</t>
  </si>
  <si>
    <t>plumbing</t>
  </si>
  <si>
    <t>Project Sunrise Center</t>
  </si>
  <si>
    <t>construction cost for new housing of inpatient/outpatient  treatment</t>
  </si>
  <si>
    <t>Catholic Human Services</t>
  </si>
  <si>
    <t>Students Leading Students summer camp -  helping students learn how to talkk with younger students about drugs</t>
  </si>
  <si>
    <t>Alcona Health Center/Gas Cards</t>
  </si>
  <si>
    <t>provides transportation for health related appointments to those in need</t>
  </si>
  <si>
    <t>Alcona Review Adertising</t>
  </si>
  <si>
    <t>Learn about Naloxone  - community meeting - distribute Naloxone</t>
  </si>
  <si>
    <t>Alcona Review</t>
  </si>
  <si>
    <t>Bill Thompson Reimbursement Beverages</t>
  </si>
  <si>
    <t>medical treatment for opioid users in county   Dr. Beatty</t>
  </si>
  <si>
    <t>T-Mobile Tablets</t>
  </si>
  <si>
    <t>On scene drug identification tablet kits for Medical Examining investigators</t>
  </si>
  <si>
    <t>Eastside Community Action Center</t>
  </si>
  <si>
    <t>ECAC Recovery Support Services Program</t>
  </si>
  <si>
    <t>Wellness Inx</t>
  </si>
  <si>
    <t xml:space="preserve">ASSERT Program </t>
  </si>
  <si>
    <t>Womens Center of Greater Lansing</t>
  </si>
  <si>
    <t>Therapeutic program for women struggling with opioid use and trauma</t>
  </si>
  <si>
    <t>Lifeboat</t>
  </si>
  <si>
    <t>Recovery support, linkages to treatment/care, and harm reduction services</t>
  </si>
  <si>
    <t>Ingham County Sheriff</t>
  </si>
  <si>
    <t>Medication Assisted Treatment (MAT) services at the Ingham County Correctional Facility</t>
  </si>
  <si>
    <t>0.5 FTE Case Mgr./Peer Recovery Coach and wound care supplies</t>
  </si>
  <si>
    <t>Sparrow/University of Michigan</t>
  </si>
  <si>
    <t>Staffing and software to provide more detailed and comprehensive data extraction</t>
  </si>
  <si>
    <t>Pinnacle</t>
  </si>
  <si>
    <t>Recovery housing, peer recovery coaches, and drug testing services</t>
  </si>
  <si>
    <t>Tuscola County Drug Court</t>
  </si>
  <si>
    <t>Continuing cost of the Drug Treatment Court Case Manager   2025-M-021 Judge Amy Grace Giehart requested.</t>
  </si>
  <si>
    <t xml:space="preserve">Harper Woods Fire Department </t>
  </si>
  <si>
    <t xml:space="preserve">2022 Chevrolet Silverado Pickup truck to be used as a quick response to medical calls and opioid overdoses. Currently, the Harper Woods Fire Department does not own/operate an ambulance and medical calls are contracted to Medstar Ambulance. The above described pickup truck has been designated as an "echo unit" in instances where Medstar is delayed. Truck is equipped with Narcan for medical emergenices and for distributing to the general public in areas of known opioid abuse. </t>
  </si>
  <si>
    <t>City of Grand Rapids</t>
  </si>
  <si>
    <t>Program Administration</t>
  </si>
  <si>
    <t>Pine rest Christian Mental Health Services</t>
  </si>
  <si>
    <t>Substance Use Disorder Training (Contract #93574-AG)</t>
  </si>
  <si>
    <t>The Grand Rapids Red Project</t>
  </si>
  <si>
    <t>Harm Reduction Supplies (Contract $#93574-AM)</t>
  </si>
  <si>
    <t>Cherry Street Services, Inc.</t>
  </si>
  <si>
    <t>Community Recovery Center Expansion (Contract #93574-D)</t>
  </si>
  <si>
    <t>Family Outreach Cneter</t>
  </si>
  <si>
    <t>Community treatment Team (Contract 93574-M)</t>
  </si>
  <si>
    <t>Clean Works Harm Reduction (Contract #94630-AK)</t>
  </si>
  <si>
    <t>Catherine's Helath Center</t>
  </si>
  <si>
    <t>Outreach Medicine (Contract #94630-C)</t>
  </si>
  <si>
    <t>Degage Ministries</t>
  </si>
  <si>
    <t>Complex Care transition Housing (Contract 94630-G)</t>
  </si>
  <si>
    <t>Family Outreach Center</t>
  </si>
  <si>
    <t>Community Treatment Team (Contract #94630-M)</t>
  </si>
  <si>
    <t>STRYKER SALES, LLC</t>
  </si>
  <si>
    <t>07/18/2024 - PORTION OF INSTALL PMT (LUCAS DEVICE, HEART MONITORS, AMBULANCE EQUIPMENT)</t>
  </si>
  <si>
    <t>08/27/2025 - PORTION OF INSTALL PMT (LUCAS DEVICE, HEART MONITORS, AMBULANCE EQUIPMENT)</t>
  </si>
  <si>
    <t>Pre-Trial Services</t>
  </si>
  <si>
    <t>reimbursement of wages for start up of Pre-Trial Services department (new fund and department)</t>
  </si>
  <si>
    <t>reimbursement of wages and supplies for first year of Pre-Trial Services department (net of interest income)</t>
  </si>
  <si>
    <t>County Jail-Nursing Services</t>
  </si>
  <si>
    <t>ADVANCED CORRECTIONAL HEALTHCARE /JAIL HEALTHCARE</t>
  </si>
  <si>
    <t>STAPLES/PRETRIAL SUPPLIES</t>
  </si>
  <si>
    <t>AMERICAN SPEEDY PRINTING/PRETIAL SUPPLIES</t>
  </si>
  <si>
    <t>JSG MONITORING INC/ELECTRONIC MONITORING</t>
  </si>
  <si>
    <t>CARDMEMBER SERVICE/TELESTREAM COURT STREAMING VIDEO SOFTWARE</t>
  </si>
  <si>
    <t>CARDMEMBER SERVICE/SINGLE LICENSE ZOOM SOFTWARE</t>
  </si>
  <si>
    <t>CARDMEMBER SERVICE/GROUP LICENSE ZOOM SOFTWARE</t>
  </si>
  <si>
    <t>GOVCONNECTION INC/ZOOM ONE PRO 1 YEAR (RETURNED)</t>
  </si>
  <si>
    <t xml:space="preserve"> JSG MONITORING INC/ELECTRONIC MONITORING</t>
  </si>
  <si>
    <t>CARDMEMBER SERVICE/CREDIT FOR ZOOM COST</t>
  </si>
  <si>
    <t>STAPLES/PRETRIAL OFFICE SUPPLIES</t>
  </si>
  <si>
    <t>AGNEW GRAPHICS/INSTALL GRAPHICS ON DOOR</t>
  </si>
  <si>
    <t>GOVCONNECTION INC/ZOOM ONE PRO REFUND CREDIT</t>
  </si>
  <si>
    <t>JSG MONITORING INC/APRIL 2025 GPS MONITORING</t>
  </si>
  <si>
    <t>JSG MONITORING INC/ELECTRONIC MONITORING APRIL 2025</t>
  </si>
  <si>
    <t>THE ARGUS PRESS/COMMUNITY CORRECTIONS AD</t>
  </si>
  <si>
    <t>AMERICAN SPEEDY PRINTING/PRETRIAL SUPPLIES</t>
  </si>
  <si>
    <t>ED REHMANN &amp; SONS, INC./BADGE/PRETIRAL SERVICES</t>
  </si>
  <si>
    <t>CMP DISTRIBUTORS INC/AMMO/HOLSTER/BELT PRE-TRIAL SERVICES</t>
  </si>
  <si>
    <t>MERCEDES SCIENTIFIC /DRUG TEST KITS</t>
  </si>
  <si>
    <t>PURCHASE OF DODGE CHARGER FOR PRETRIAL SERVICES-TETHER PROGRAM</t>
  </si>
  <si>
    <t>MARK DURFEE /TIRES FOR DODGE CHARGER</t>
  </si>
  <si>
    <t>ED REHMANN &amp; SONS, INC./UNIFORM SUPPLIES</t>
  </si>
  <si>
    <t>JSG MONITORING INC/ELECTRIC MONITORING</t>
  </si>
  <si>
    <t>RECOVERY PATHWAYS LLC/AUG 2025 MEDICAL TREATMENT SUD</t>
  </si>
  <si>
    <t>County Jail</t>
  </si>
  <si>
    <t>SHAW'S PHARMACY/JAIL HEALTHCARE-MEDS</t>
  </si>
  <si>
    <t>AMAZON CAPITAL SERVICES/JAIL/911/AC SUPPLIES</t>
  </si>
  <si>
    <t>CARDMEMBER SERVICE/C.C. ACCT#4246315262395039</t>
  </si>
  <si>
    <t>SHAW'S PHARMACY/JAIL HEALTHCARE MEDS</t>
  </si>
  <si>
    <t>LUNGHAMER FORD/2025 FORD EXPLORER 4WD ST VIN 1FMWK8GC8S</t>
  </si>
  <si>
    <t>JSG MONITORING INC/OCTOBER GPS MONITORING</t>
  </si>
  <si>
    <t>JSG MONITORING INC/OCTOBER SOBERLINK</t>
  </si>
  <si>
    <t>AGNEW GRAPHICS/INSTALL LETTERING ON EXPLORER</t>
  </si>
  <si>
    <t>JSG MONITORING INC/NOVEMBER SOBERLINK</t>
  </si>
  <si>
    <t>JSG MONITORING INC/NOVEMBER GPS MONITORING</t>
  </si>
  <si>
    <t>SHAW'S PHARMACY/NOVEMBER PURCHASES ACCT 1207</t>
  </si>
  <si>
    <t>TEAM LIFE INC/POWERHEART G5 INTELLISENSE BATTERIES (AED batteries and pads to replace items used )</t>
  </si>
  <si>
    <t>ED REHMANN &amp; SONS, INC./PRE TRIAL SERVICE SUPPLIES- M DURFEE</t>
  </si>
  <si>
    <t>CDW GOVERNMENT INC/MS OFFICE HOME &amp; BUS 2024 LIC</t>
  </si>
  <si>
    <t>County Health Department</t>
  </si>
  <si>
    <t xml:space="preserve">SHIAWASSEE COUNTY HEALTH DEPT/2025 OPIOD SETTLEMENT REIMBUSEMENT FOR </t>
  </si>
  <si>
    <t>AMAZON CAPITAL SERVICES/CAMERA EQUIP FOR CAR</t>
  </si>
  <si>
    <t>JSG MONITORING INC/ELECTRONIC MONITORING GPS 12/1 - 12/31/2</t>
  </si>
  <si>
    <t>SHAW'S PHARMACY/ACCT 1207 DECEMBER PURCHASES</t>
  </si>
  <si>
    <t>Pre-Trial Services department wages</t>
  </si>
  <si>
    <t>Pre-Trial Services department payroll taxes</t>
  </si>
  <si>
    <t>Pre-Trial Services department retirement benefits</t>
  </si>
  <si>
    <t>Pre-Trial Services department insurance benefits</t>
  </si>
  <si>
    <t>Personnel (Recovery Housing Specialists)</t>
  </si>
  <si>
    <t>2 housing specialists to support overdose prevention and recovery housing access for people experiencing homelessness in the Detroit Housing and Revitalization Department.</t>
  </si>
  <si>
    <t>Personnel (Community Health Specialists)</t>
  </si>
  <si>
    <t>4 overdose prevention and education specialists at the Detroit Health Department.</t>
  </si>
  <si>
    <t>Personnel (Opioid Crisis Response Program Administrators in Mayor's Office)</t>
  </si>
  <si>
    <t>2 Opioid Crisis Response program administrators in the Detroit Mayor's Office.</t>
  </si>
  <si>
    <t>Naloxone distribution (DHD)</t>
  </si>
  <si>
    <t>Expand free, available naloxone to residents through placing 50+ naloxone vending machines and newsstands and strategic, data-driven locations.</t>
  </si>
  <si>
    <t>Overdose prevention education and awareness campaigns (DHD)</t>
  </si>
  <si>
    <t>Facilitate education sessions and implement awareness campaigns to increase knowledge and destigmatization regarding opioid use disorder.</t>
  </si>
  <si>
    <t>Recovery housing operations (HRD)</t>
  </si>
  <si>
    <t>Expand recovery housing bed availability in the City through supporting operations of 5 recovery residences such as personnel, furniture, recovery supports, etc. to support operations of recovery housing residences.</t>
  </si>
  <si>
    <t>Behavioral Health in Shelters (HRD)</t>
  </si>
  <si>
    <t>Provide peer recovery coaching in local homeless shelters to facilitate access to treatment, harm reduction, and wrap around services.</t>
  </si>
  <si>
    <t>Quick Response Team (HRD)</t>
  </si>
  <si>
    <t>Conduct post-overdose response through peer recovery coaches and outreach teams who work with EMS and hospitals to connect overdose survivors to lifesaving treatment and services.</t>
  </si>
  <si>
    <t>Miscellaneous office costs (DHD)</t>
  </si>
  <si>
    <t>Purchase equipment and cover transportaion for Detroit Health Department personnel.</t>
  </si>
  <si>
    <t>Miscellaneous office costs (Opioid Crisis Response Administration in Mayor's Office)</t>
  </si>
  <si>
    <t>Opioid Crisis Response program miscellaneous including legal fees and in person training and program outcomes convening.</t>
  </si>
  <si>
    <t>Community Corrections - Tri-Cap</t>
  </si>
  <si>
    <t>$130,000 allocated to Opiate Methamphetamine Specific Program - a peer recovery support program that currently only takes felons but is looking to provide services to those who do not meet eligibility criteria</t>
  </si>
  <si>
    <t>Health Department - Parent Education Program LLC</t>
  </si>
  <si>
    <t>$150,000 allocated to PEP Opioid Program for their Parent Educational Program (PEP), in collaboration with Solutions Behavioral Health (SBH) - launch of an innovative, integrated treatement model addressing both OUD and mental health comorbidities. Will reduce substance abuse, improve mental health outcomes, and foster long-term community resilience. Will create a culturally responsive program that enhances opioid prevention, treatment, and education while providing sustained recovery support tailored to the unique needs of individuals and families in Saginaw County.</t>
  </si>
  <si>
    <t>Health Department - Shaping Solutions LLC</t>
  </si>
  <si>
    <t>$100,000 allocated to Sheila Little with Shaping Solutions LLC - to certify 30 professionals in opioid prevention, recovery and harm reduction through the trademarked STOP IT NOW Framework. This program incorporates emotional intelligence (EI), cognitive behavioral techniques (CBT), personal development, and practical strategies to equip trainers with the skills to deliver effective EI-based intereventions. It focuses on reducing emotional and psychological barriers that often lead to substance misuse and relapse.</t>
  </si>
  <si>
    <t>Texas Township Fire Department</t>
  </si>
  <si>
    <t>To offset cost of medical supplies for department response kits</t>
  </si>
  <si>
    <t>Ulliance</t>
  </si>
  <si>
    <t>consultant OSF project planning</t>
  </si>
  <si>
    <t>Marci Scalera</t>
  </si>
  <si>
    <t xml:space="preserve">Macomb County </t>
  </si>
  <si>
    <t>Staff-computer/cell phones/equip</t>
  </si>
  <si>
    <t xml:space="preserve">Salary and benefits admin staff </t>
  </si>
  <si>
    <t xml:space="preserve">Don Amboyer-consultant central intake and assessment center </t>
  </si>
  <si>
    <t xml:space="preserve">Interior Environments. Macomb County </t>
  </si>
  <si>
    <t xml:space="preserve">Staff furniture and equipment </t>
  </si>
  <si>
    <t xml:space="preserve">Genesis Sysmtems Integration </t>
  </si>
  <si>
    <t>Construction costs-room prep for zoom group services jail classrooms</t>
  </si>
  <si>
    <t>Meridian, Fifth Coast</t>
  </si>
  <si>
    <t>Supportive housing post jail/treatment, Residential Relapse CPI</t>
  </si>
  <si>
    <t xml:space="preserve">CARE of Southeastern Michigan </t>
  </si>
  <si>
    <t xml:space="preserve">Substance Abuse-Jail based peer coaching </t>
  </si>
  <si>
    <t xml:space="preserve">Salary and benefits admin staff, pretrial assessment, MAT and CMH staff </t>
  </si>
  <si>
    <t xml:space="preserve">Macomb Community College </t>
  </si>
  <si>
    <t xml:space="preserve">Crisis Intervention Training first responders </t>
  </si>
  <si>
    <t xml:space="preserve">Sacred Heart </t>
  </si>
  <si>
    <t xml:space="preserve">Jail-based MAT program </t>
  </si>
  <si>
    <t>Meridian, Salvation Army Harbor Light</t>
  </si>
  <si>
    <t xml:space="preserve">consultant OSF project planning &amp; data analysis </t>
  </si>
  <si>
    <t>Liverite, New Hope</t>
  </si>
  <si>
    <t xml:space="preserve">transitional housing </t>
  </si>
  <si>
    <t xml:space="preserve">Interior Environments, Macomb County </t>
  </si>
  <si>
    <t xml:space="preserve">Pillar Designs </t>
  </si>
  <si>
    <t xml:space="preserve">Polycom rooms-assessment needs/address holds for treatment placement </t>
  </si>
  <si>
    <t xml:space="preserve">Sacred heart </t>
  </si>
  <si>
    <t>CMH case manager and therapist</t>
  </si>
  <si>
    <t>Stregthening Families programming</t>
  </si>
  <si>
    <t xml:space="preserve">Meridian, Fifth Coast, Salvation Army Harbor Light </t>
  </si>
  <si>
    <t xml:space="preserve">Residential Treatment services </t>
  </si>
  <si>
    <t xml:space="preserve">Liverite </t>
  </si>
  <si>
    <t xml:space="preserve">SUD Youth Services-Liverite </t>
  </si>
  <si>
    <t xml:space="preserve">Meridian, Salvation Army Harbor Light, Liverite, New Hope </t>
  </si>
  <si>
    <t xml:space="preserve">Macomb County CMH </t>
  </si>
  <si>
    <t xml:space="preserve">SUD Engagement Center-lease and utilities </t>
  </si>
  <si>
    <t xml:space="preserve">Fifth Coast Recovery </t>
  </si>
  <si>
    <t xml:space="preserve">supportive housing </t>
  </si>
  <si>
    <t xml:space="preserve">Dotera, Hometown Pharmacy </t>
  </si>
  <si>
    <t xml:space="preserve">Client Support-medications/transportation &amp; Dotera medication disposal bags </t>
  </si>
  <si>
    <t xml:space="preserve">Verovision mail scanner </t>
  </si>
  <si>
    <t xml:space="preserve">Mail scanner to reduce substance use and overdose potential in the facility </t>
  </si>
  <si>
    <t>Greater West Bloomfield Community Coalition</t>
  </si>
  <si>
    <t>Evidence-based prevention program in schools</t>
  </si>
  <si>
    <t>Children's Hospital of Michigan</t>
  </si>
  <si>
    <t>Medication-assisted treatment for youth with opioid-use disorder</t>
  </si>
  <si>
    <t>Alliance of Coalitions for Healthy Communities</t>
  </si>
  <si>
    <t>Narcan Save a Life Stations - free standing (8)</t>
  </si>
  <si>
    <t>Narcan Save a Life Stations - wall mounted (2)</t>
  </si>
  <si>
    <t>Fentanyl test strips</t>
  </si>
  <si>
    <t>West Bloomfield Youth Assistance</t>
  </si>
  <si>
    <t>Bound Tree Medical Supplies</t>
  </si>
  <si>
    <t>Training for first responders in post-overdpse response</t>
  </si>
  <si>
    <t>70x7 Life Recovery</t>
  </si>
  <si>
    <t>Increased availability of women's recovery housing within Ottawa County</t>
  </si>
  <si>
    <t>Building Men for Life</t>
  </si>
  <si>
    <t>Provided childcare to individuals attending mutual aid groups or recovery programing at SoBar Community Recovery Center</t>
  </si>
  <si>
    <t>SOBAR Recovery Community Organization</t>
  </si>
  <si>
    <t xml:space="preserve">Provided childcare to individuals attending mutual aid groups or recovery programing at SoBar Community Recovery Center.  Overseeing organization was Building Men for Life until SoBar obtained RCO status.  Contract holder changed mid year. </t>
  </si>
  <si>
    <t>UPSET</t>
  </si>
  <si>
    <t xml:space="preserve">COUNTY APPROPRIATION </t>
  </si>
  <si>
    <t>J CHAD PROFESSIONAL TRAINING</t>
  </si>
  <si>
    <t>TRAINING - TEACHING FEES</t>
  </si>
  <si>
    <t>EUP TRANSIT AUTHORITY</t>
  </si>
  <si>
    <t xml:space="preserve">BUS TICKETS FOR TRAVEL EXPENSE </t>
  </si>
  <si>
    <t>NEWBERRY NEWS</t>
  </si>
  <si>
    <t>NEWSPAPER AD/ARCTICLE</t>
  </si>
  <si>
    <t>LMAS</t>
  </si>
  <si>
    <t>CONFERENCE ROOM RENTAL</t>
  </si>
  <si>
    <t>92ND DISTRICT COURT</t>
  </si>
  <si>
    <t>TRAINING SUPPLIES</t>
  </si>
  <si>
    <t>INTERSTATE DRUG AND ALCOHOL TESTING</t>
  </si>
  <si>
    <t>2 CS DRUG TEST SPECIMENS</t>
  </si>
  <si>
    <t xml:space="preserve">SUPERIOR POTENTIAL </t>
  </si>
  <si>
    <t>SUBSTANCE ABUSE EVALUATION ( LW &amp; WC)</t>
  </si>
  <si>
    <t>Have Mercy</t>
  </si>
  <si>
    <t>Peer Support for SUD's .5 FTE for year 2024 and 2025</t>
  </si>
  <si>
    <t>The Right Door Ionia</t>
  </si>
  <si>
    <t>Peer Recovery Coah for use at The Right Door and the county jail 1 FTE for years 2024 and 2025</t>
  </si>
  <si>
    <t>Ionia County Health Department Community Health</t>
  </si>
  <si>
    <t>Health Educator 1 FTE evidence based curriculum, Too good for drugs, Teen intervene, Opoioid facts distribution material</t>
  </si>
  <si>
    <t>Oakland County (Sheriff) Salaries &amp; Fringe Benefits</t>
  </si>
  <si>
    <t>Payroll Jail inmate personnel Oct 5, 2024 through Dec 12, 2025</t>
  </si>
  <si>
    <t>Oakland County Health Division Transfer - Salaries &amp; Fringe Benefits</t>
  </si>
  <si>
    <t>Opioid Clinical Health Specialist personnel Oct 5, 2024 through Dec 12, 2025</t>
  </si>
  <si>
    <t>Oakland County (Health) salaries &amp; Fringe Benefits</t>
  </si>
  <si>
    <t>Opioid Program Epidemiologist/Coordinator to provide recommendations on strategies and use of Opioid Settlement Funds</t>
  </si>
  <si>
    <t xml:space="preserve">Medication-Assisted Treatment Expansion to treat eligible out-county Oakland County Jail (OCJ) inmates for opioid use disorders and expand available opioid medications to all inamtes at the jail. </t>
  </si>
  <si>
    <t>Bruker Scientific LLC</t>
  </si>
  <si>
    <t>ALPHA II- Platinum FT-IR Spectrometer - Expand harm reduction to identify and address gaps in health services and resources, as well as improve public health and safety responses to emerging drugs and adulterants.</t>
  </si>
  <si>
    <t>Oakland County Health Division Transfer - Fourier Transform Inframed Spectriscopy (FITR) machine &amp; Resource Directory</t>
  </si>
  <si>
    <t>Fourier Transform Infrared Spectroscopu (FITR) machine used to conduct real-time analysis of drug substances to facilitate accurate and rapid overdose response and provide timely, targeted and education around drug supply trends. In addition a resource directory to identify gaps in behavioral health services and develop a comprehensive inventory of community based substance abuse disorder prevention, treatment, reocvery, and support services and resources.</t>
  </si>
  <si>
    <t>Verdi Technology (For Sheriffs Department)</t>
  </si>
  <si>
    <t>Opiate disposal Kits</t>
  </si>
  <si>
    <t>Verdi Technology (For Veteran Services Department)</t>
  </si>
  <si>
    <t>District Health Department #10 (Quarterly Payment)</t>
  </si>
  <si>
    <t>Public Information Campaign</t>
  </si>
  <si>
    <t>Cadillac Wexford Transit Authority</t>
  </si>
  <si>
    <t>Rides To Treatment Facility</t>
  </si>
  <si>
    <t>Substance Use Assessment &amp; Counciling</t>
  </si>
  <si>
    <t>Addiction Treatment Services</t>
  </si>
  <si>
    <t xml:space="preserve">Substance Use Health Service &amp; Counseling </t>
  </si>
  <si>
    <t>Catholic Human Serviced</t>
  </si>
  <si>
    <t>Peer Recovery Coaching</t>
  </si>
  <si>
    <t>Subtance Use Health Services &amp; Counceling</t>
  </si>
  <si>
    <t>New contract for residential bed in their treatment facility</t>
  </si>
  <si>
    <t xml:space="preserve">District Health Department #10 </t>
  </si>
  <si>
    <t>Public Information Campaign Supplys</t>
  </si>
  <si>
    <t>Thermo Scientific Portable Analytical Instruments inc.(For Sheriffs Dept)</t>
  </si>
  <si>
    <t>TruNarc Drug Testing Machine</t>
  </si>
  <si>
    <t>Securr</t>
  </si>
  <si>
    <t>Secure sharps receptacles located at various City Parks</t>
  </si>
  <si>
    <t xml:space="preserve">Thermo Scientific Portable </t>
  </si>
  <si>
    <t>TruNarc Drug Identification Machine for use by Dept. of Public Safety Officers</t>
  </si>
  <si>
    <t>Fan-Face Addiction Now</t>
  </si>
  <si>
    <t xml:space="preserve"> To compassionately assist individuals and families affected by substance use disorder. </t>
  </si>
  <si>
    <t>Implementation of evidence-based REAL Media/Keepin' It Real substance use prevention programming at The Opportunity Center (Community Center) to reduce opioid usage among youth aged 12-18 years old.</t>
  </si>
  <si>
    <t>Monroe Public Schools</t>
  </si>
  <si>
    <t>Implementation of Project Success substance abuse prevention and intervention strategies at Monroe High School through educational workshops, counseling services, after-school programs and parental support programs.</t>
  </si>
  <si>
    <t>Paula's House</t>
  </si>
  <si>
    <t>Paula's House provides long-term transitional/recovery housing for women in recovery.  This funding provides prevention programming to children to live at Paula's House with their mother, visit their mothers at Paula's House, or have previously participated in Paula's House.  The program provides children who are at risk of opioid use disorder to learn coping skills to prevent the future use of opioids.</t>
  </si>
  <si>
    <t>Training and certification of three new certified CCAR (Connecticut Community for Additionl Recovery) authorized facilitators to train peer support specialists to promote sustained recovery. This initiative empowers individuals in recovery, reduces stigma and strengthens the overall recovery community in Monroe.</t>
  </si>
  <si>
    <t>Selah's Center provides housing for homeless women who are expecting or have recently given birth.  This funding provided for the expansion of patient advocate care and case management programs up to a year postpartum.  These funds provides specialized support for residents in recovery or receiving medication assisted therapy (MAT), including wrap-around counseling services, transportation and doula services.</t>
  </si>
  <si>
    <t>Life Pak 35 Heart Monitoring Equipment x 2 used for ALS response</t>
  </si>
  <si>
    <t>On Duty Gear</t>
  </si>
  <si>
    <t>NARCAN Spray Pouches</t>
  </si>
  <si>
    <t>Trainer AED</t>
  </si>
  <si>
    <t>In-car AEDs</t>
  </si>
  <si>
    <t>AED Pads</t>
  </si>
  <si>
    <t xml:space="preserve">District Court </t>
  </si>
  <si>
    <t>Specialty Courts Coordinator Position Bachelor level position that will supervise specialty court participants’ program compliance and monitors day to day activities of participants. Need fudning for FY2025 and FY2026 for implementation.</t>
  </si>
  <si>
    <t>Lapeer County Jail</t>
  </si>
  <si>
    <t>Mental Health Medications, Medication Assisted Treatment, and Detox Medications To prevent the use of unsafe street drugs and abused prescription drugs, reducing SUD, therefore reducing deaths, and controlling mental illness Reduce the number of deaths from use of street drugs and reduce death and harm to Inmates due to withdraw from substance use disorder.</t>
  </si>
  <si>
    <t xml:space="preserve">Lapeer County Community Mental Health </t>
  </si>
  <si>
    <t xml:space="preserve">SUD Prevention to provide prevention services in Lapeer County schools. Federal funding is no longer available for prevention services in the school. </t>
  </si>
  <si>
    <t>Central Huron Ambulance</t>
  </si>
  <si>
    <t>Atlas Simulation Manikins</t>
  </si>
  <si>
    <t>Huron Behavioral Health (HBH)</t>
  </si>
  <si>
    <t>HBH and HCHD opted to work as a collaborative and pool their allocated funds to obtain/provide the following:  Narcan Vending Machines, Outreach/Screening, Motivational Speakers, Training, and Increase Harm Reduction programs</t>
  </si>
  <si>
    <t>Huron County Health Department (HCHD)</t>
  </si>
  <si>
    <t>Families Against Narcotics</t>
  </si>
  <si>
    <t>To compassionately assist individuals and families affected by substance use disorder</t>
  </si>
  <si>
    <t>OUD Treatment and Support Program</t>
  </si>
  <si>
    <t xml:space="preserve">Roscommon County Jail OUD Treatment and Support program for incarcerated individuals. Includes social worker oversight, wrap around services and opioid recovery support and medication. </t>
  </si>
  <si>
    <t xml:space="preserve">Norton Shores City </t>
  </si>
  <si>
    <t>CITY OF NORTON SHORES</t>
  </si>
  <si>
    <t>STAFF HOURS FOR DRUG TAKE BACK EVENT/ADS/FOOD &amp; DRINK FOR EVENT FOR COMMUNITY EVENT</t>
  </si>
  <si>
    <t>Sryker Sales, LLC.</t>
  </si>
  <si>
    <t>AEDS</t>
  </si>
  <si>
    <t>Amazon Capital Services</t>
  </si>
  <si>
    <t>AED Cabinets</t>
  </si>
  <si>
    <t>Social Workers</t>
  </si>
  <si>
    <t>2 laptops at $1,332.40</t>
  </si>
  <si>
    <t>Georgetownship Fire Department</t>
  </si>
  <si>
    <t>Training 62 firefighters to deal with Overdoses and prevention</t>
  </si>
  <si>
    <t>Class "A" Training Center</t>
  </si>
  <si>
    <t>Recovery Support for Criminal-Legal System Individuals</t>
  </si>
  <si>
    <t>Transportation to Recovery Support for Criminal-Legal System Individuals</t>
  </si>
  <si>
    <t>Tru Narc</t>
  </si>
  <si>
    <t>TruNarc Machine Purchase</t>
  </si>
  <si>
    <t>Peer Recovery Coach</t>
  </si>
  <si>
    <t>Alpine Township Fire Depart.</t>
  </si>
  <si>
    <t xml:space="preserve">Medic 1 Truck, Aed, </t>
  </si>
  <si>
    <t>Replacing Emergency Alert Siren</t>
  </si>
  <si>
    <t xml:space="preserve">Educational Presentation for Students </t>
  </si>
  <si>
    <t xml:space="preserve">Educational assemblies for all middle and high school students in Benzie County. </t>
  </si>
  <si>
    <t xml:space="preserve">Training for First Responders </t>
  </si>
  <si>
    <t>Specialized training for first responders of Benzie County.</t>
  </si>
  <si>
    <t xml:space="preserve">Emergency Medical Dispatching </t>
  </si>
  <si>
    <t>Implementation and training of Emergency Medical Dispatching for all calls coming into Benzie County Central Dispatch</t>
  </si>
  <si>
    <t>Medication Assisted Treatment and Opioid Health Home</t>
  </si>
  <si>
    <t>Funding to support Centra Wellness in implementing a medication assisted treatment program and opioid health home model</t>
  </si>
  <si>
    <t>Drug Court Expansion</t>
  </si>
  <si>
    <t>Expansion of drug court to serve more individuals in the program</t>
  </si>
  <si>
    <t>Communitywide Training - Free Training</t>
  </si>
  <si>
    <t>Funding to provide free communitywide training on the use of narcan, CPR, AED, etc.</t>
  </si>
  <si>
    <t xml:space="preserve">District/Probate Court and Community Mental Health </t>
  </si>
  <si>
    <t>Substance abuse assessments, testing, and monitoring program</t>
  </si>
  <si>
    <t xml:space="preserve">Transportation Services                                            </t>
  </si>
  <si>
    <t>free transportation passes for those on probation to attend work, counseling, and drug testing times</t>
  </si>
  <si>
    <t xml:space="preserve">AED Machines </t>
  </si>
  <si>
    <t>Purchase of AED machines for public buildings and deputy patrol cars</t>
  </si>
  <si>
    <t xml:space="preserve">Education for Teachers and staff </t>
  </si>
  <si>
    <t>Cost to train teachers and other staff related to the harms of drugs, addiction, etc.</t>
  </si>
  <si>
    <t xml:space="preserve">Drug Deactivation Kids </t>
  </si>
  <si>
    <t>Purchase of drug deactivation kids to give to those in the community in need</t>
  </si>
  <si>
    <t>Medication Assisted Treatment for inmates</t>
  </si>
  <si>
    <t xml:space="preserve">Provide expanded medication assisted treatment program for inamtes </t>
  </si>
  <si>
    <t xml:space="preserve">Expansion of Substance Abuse Health Home </t>
  </si>
  <si>
    <t>Expenditures to allow for the expansion of the substance abuse health home for Benzie County, partnership with community mental health</t>
  </si>
  <si>
    <t xml:space="preserve">Paula's House 2025 </t>
  </si>
  <si>
    <t>Opiod Use Disorder Recovery Services</t>
  </si>
  <si>
    <t>Paula's House 2024</t>
  </si>
  <si>
    <t>Paula's House 2023</t>
  </si>
  <si>
    <t>ATS Screen printing</t>
  </si>
  <si>
    <t>Provide support for local chapter of kids against druggs</t>
  </si>
  <si>
    <t>Hoffman Enterprices</t>
  </si>
  <si>
    <t>Provide speaker regarding anti drug use to loacal school district</t>
  </si>
  <si>
    <t>Overdose kits</t>
  </si>
  <si>
    <t>Purchase naloxone</t>
  </si>
  <si>
    <t>True Narc Device</t>
  </si>
  <si>
    <t>Drug Incinerator</t>
  </si>
  <si>
    <t>Strugis City</t>
  </si>
  <si>
    <t>Hype Brand Management</t>
  </si>
  <si>
    <t>Media campaign on dangers of opioid rx narc</t>
  </si>
  <si>
    <t>Life Align- contribution for trasport van</t>
  </si>
  <si>
    <t>Replacement of a recovery transport van used to reduce transportation barriers and improve access to treatment, medical appointments, and recovery support services for individuals with opioid use disorder</t>
  </si>
  <si>
    <t>Waterford Regional Fire Department</t>
  </si>
  <si>
    <t>Purchase of 10 Automatic Defibrillator Devices for resuscitation</t>
  </si>
  <si>
    <t>Stryker Sales LLC</t>
  </si>
  <si>
    <t>7 Chest Compressors</t>
  </si>
  <si>
    <t>Lifepack 35</t>
  </si>
  <si>
    <t>Holland Township</t>
  </si>
  <si>
    <t>First responder training</t>
  </si>
  <si>
    <t>New Fire Chief is planning a lot more training in near future</t>
  </si>
  <si>
    <t>Penn Care</t>
  </si>
  <si>
    <t>Training manikins for airway management</t>
  </si>
  <si>
    <t>IV training arm</t>
  </si>
  <si>
    <t>Carolyn Christoferson</t>
  </si>
  <si>
    <t>MAT program recovery coach-monthly salary</t>
  </si>
  <si>
    <t>MAT program recovery coach- supplies to start program</t>
  </si>
  <si>
    <t>Firm Foundations LLC</t>
  </si>
  <si>
    <t>Carolyn Christoferson started an LLC name Firm Foundations LLC</t>
  </si>
  <si>
    <t>MAT program recovery coach</t>
  </si>
  <si>
    <t>medications</t>
  </si>
  <si>
    <t>inmate medication - Suboxone</t>
  </si>
  <si>
    <t>Based on an outreach and engagement model, a Community Resource  Navigator develops collaborative relationships with local community-based programs and providers within the behavioral  health and medical community, including Our Brothers Keeper, DHD10, DHHS, CMH, and other community partners. The CRN works within the community to engage residents needing access to care, to increase real-time engagement with treatment and support and other prioritized community resources identified by the resident. The CRN explores treatment recovery options with the client, helps clarify goals and strategies, provides education, and resources, and assists clients in accessing treatment and community supports. The Navigator works closely with community agencies from referrals and service coordination to help clients in their community by building relationships and identifying support networks.</t>
  </si>
  <si>
    <t>District Health Department #10</t>
  </si>
  <si>
    <t>District Health Department #10 (DHD#10) developed a formal 2-year plan to disperse Opioid Settlement Funds on
behalf of the county, utilizing a data-informed process that is inclusive of a cross-sector partnership with key stakeholders
 related to substance use disorder treatment and prevention.  A commitment of 2 years was requested to allow for
development of the proposed formal process for the project in year one with a limited disbursement of funds to support the
previously submitted Substance Use Treatment Stigma Reduction Campaign, with a full year’s implementation of the actual plan in year two. The settlement fund distribution plan utilized a public health, population-based approach to reduce the impact of opioids within Mecosta County to improve the overall health and well-being of the community.</t>
  </si>
  <si>
    <t>Substance Use Disorder Stigma Reduction Campaign to support people in tretment and recovery.  This project supports
stigma reduction efforts regarding treatment and support for persons with OUD, including reducing the stigma on effective
treatment and harm reduction strategies.</t>
  </si>
  <si>
    <t>The funds for this project were provided to Ten16 Recovery Network to support  the Mecosta Substance Use Awareness
Coalition to purchase and distribute  harm reduction supplies and to implement a harm reduction summit.  The purpose of
the Summit was to increase community knowledge regarding harm reduction, stigma, and SUD through keynote addresses
and expert panel discussion.   Harm reduction supplies included  lock boxes provided by DHHS, CMH, and Ten16 to
individuals and families who may have substances in the home, Narcan cases complete with 2 doses, gloves, a CPR
mask, and resource information to provide individuals with the opportunity to help someone facing an opioid overdose
situation, sharps containers to provide a safe disposal method for needles, Deterra pouches to allow people to safely
dispose of opioid medications from the comfort of their home, and other harm reduction supplies (first aid supplies,
fentanyl test strips, etc.).</t>
  </si>
  <si>
    <t>Mecosta County Medical Examiner</t>
  </si>
  <si>
    <t>Enhancing the Mecosta County Medical Examiner’s Office with portable tablet devices aims to improve the efficiency and accuracy of overdose
death investigations by enabling real-time data collection and communication at death scenes. This initiative leverages opioid settlement funds
to address the rising number of opioid-related fatalities through better forensic documentation and data sharing with health agencies.   Improving on-scene data collection: Portable tablets will replace paper records, allowing immediate logging of victim demographics, physical evidence, and medical observations, thereby reducing errors and streamlining documentation. Enhancing access and communication: Investigators will have secure, real-time access to case files, medical records, reference materials, and databases directly at the scene, facilitating quicker and more informed decision-making. Supporting public health efforts: The collected digital data can be securely uploaded and shared with local health departments to aid in the 
development of prevention programs and community education aimed at reducing opioid-related deaths.</t>
  </si>
  <si>
    <t>MACOMB COUNTY SHERIFF'S OFFICE</t>
  </si>
  <si>
    <t>Harrison Township contracts with the Macomb County Sheriff's Office</t>
  </si>
  <si>
    <t xml:space="preserve">Safeware , Inc. </t>
  </si>
  <si>
    <t>TruNarc Delta Solution Kit (Type H2) C100 test kits and 100 solution vials with ethanol.</t>
  </si>
  <si>
    <t xml:space="preserve">FEMA AFG Grant/ Match </t>
  </si>
  <si>
    <t xml:space="preserve">Grant Match for Fire Cardic Monitors and CPR devices.:  It was estimated that approximately 10% of the use of the equipment purchased would be used to assist individuals relating to Opioid use/abuse.  This expenditure is 10% of the purchase costs for the equipment. </t>
  </si>
  <si>
    <t xml:space="preserve">Hegira Health </t>
  </si>
  <si>
    <t>Mental Health Services for PD : to provide wellness and support services for first responders who experience secondary trauma associated with opioid-related emergency events”</t>
  </si>
  <si>
    <t>Police Dept</t>
  </si>
  <si>
    <t>RX Drug Drop Box</t>
  </si>
  <si>
    <t>Drug Box Liners</t>
  </si>
  <si>
    <t>District Court</t>
  </si>
  <si>
    <t>supplies for court drug screening program</t>
  </si>
  <si>
    <t>Money Expended</t>
  </si>
  <si>
    <t>Balance</t>
  </si>
  <si>
    <t>Introduction and Information</t>
  </si>
  <si>
    <r>
      <rPr>
        <sz val="12"/>
        <color rgb="FF000000"/>
        <rFont val="Arial"/>
        <family val="2"/>
      </rPr>
      <t>Teva Payment 2</t>
    </r>
    <r>
      <rPr>
        <sz val="12"/>
        <color theme="1"/>
        <rFont val="Arial"/>
        <family val="2"/>
      </rPr>
      <t xml:space="preserve"> </t>
    </r>
  </si>
  <si>
    <r>
      <rPr>
        <sz val="12"/>
        <color rgb="FF000000"/>
        <rFont val="Arial"/>
        <family val="2"/>
      </rPr>
      <t>McKinsey Paymen</t>
    </r>
    <r>
      <rPr>
        <sz val="12"/>
        <color theme="1"/>
        <rFont val="Arial"/>
        <family val="2"/>
      </rPr>
      <t xml:space="preserve">t </t>
    </r>
  </si>
  <si>
    <r>
      <rPr>
        <sz val="12"/>
        <color rgb="FF000000"/>
        <rFont val="Arial"/>
        <family val="2"/>
      </rPr>
      <t>Kroger Payment 2</t>
    </r>
    <r>
      <rPr>
        <sz val="12"/>
        <color theme="1"/>
        <rFont val="Arial"/>
        <family val="2"/>
      </rPr>
      <t xml:space="preserve"> </t>
    </r>
  </si>
  <si>
    <t>Date Received</t>
  </si>
  <si>
    <t>County</t>
  </si>
  <si>
    <t>Clinton County, Ingham County</t>
  </si>
  <si>
    <t>Genesee County, Livingston County, Oakland County</t>
  </si>
  <si>
    <t>Monroe County, Wayne County</t>
  </si>
  <si>
    <t>Gaines Township</t>
  </si>
  <si>
    <t>Allegan County, Ottawa County</t>
  </si>
  <si>
    <t>Clinton County, Eaton County, Ingham County</t>
  </si>
  <si>
    <t>Bay County, Midland County</t>
  </si>
  <si>
    <t>Berrien County, Cass County</t>
  </si>
  <si>
    <t>Grand Traverse County, Leelanau County</t>
  </si>
  <si>
    <t>Money Received</t>
  </si>
  <si>
    <t>Percent Expended</t>
  </si>
  <si>
    <t>Drive in Movie Event during Recovery Month (September 2023) (there were matching funds from CASA [$525] and Woodlands
[$1,000])</t>
  </si>
  <si>
    <t>Woodlands SUD Prevention by Kelley Nickel, RN, BSN, CPS</t>
  </si>
  <si>
    <t>Naloxone (Narcan) distribution boxes</t>
  </si>
  <si>
    <t>Opioid Settlement Advisory Committee</t>
  </si>
  <si>
    <t>Attendance of Chair &amp; Vice Chair at National Opioid Congress 9/30- 10/1/24</t>
  </si>
  <si>
    <t>Cass Family Clinic by CEO Joe Gavan</t>
  </si>
  <si>
    <t>Naolozone (Narcan) vending machines (3)</t>
  </si>
  <si>
    <t>Cass County Courts by Chief Judge Bealor</t>
  </si>
  <si>
    <t>Unmet needs for Problem-Solving Courts for  Housing, Transportation, Drug testing, training, and unmet participant needs</t>
  </si>
  <si>
    <t>Woodlands SUD Prevention by E.J. McAndrew</t>
  </si>
  <si>
    <t>Additional Naloxone {Narcan) distribution boxes</t>
  </si>
  <si>
    <t>Preston Collett/Federated Cov. Church</t>
  </si>
  <si>
    <t>Roof for CR House</t>
  </si>
  <si>
    <t>Cass County Sheriff's Office</t>
  </si>
  <si>
    <t>TruNarc Machines (2)</t>
  </si>
  <si>
    <t>Mobile Clinic</t>
  </si>
  <si>
    <t>Janssen (J&amp;J)</t>
  </si>
  <si>
    <t>2023 Special circumstance award</t>
  </si>
  <si>
    <t>2024 Mckinsey settlement</t>
  </si>
  <si>
    <t>2023 Distributors settlement</t>
  </si>
  <si>
    <t>2023 Janssen settlement</t>
  </si>
  <si>
    <t>2024 Kroger settlement</t>
  </si>
  <si>
    <t>2024 Teva settlement</t>
  </si>
  <si>
    <t>2024 Allergan settlement</t>
  </si>
  <si>
    <t>2024 CVS settlement</t>
  </si>
  <si>
    <t>2024 Walmart settlement</t>
  </si>
  <si>
    <t>2024 Walgreens settlement</t>
  </si>
  <si>
    <r>
      <t xml:space="preserve">Woodlands/Courts
(total costs for </t>
    </r>
    <r>
      <rPr>
        <i/>
        <sz val="12"/>
        <color rgb="FF161616"/>
        <rFont val="Arial"/>
        <family val="2"/>
      </rPr>
      <t xml:space="preserve">event </t>
    </r>
    <r>
      <rPr>
        <sz val="12"/>
        <color rgb="FF161616"/>
        <rFont val="Arial"/>
        <family val="2"/>
      </rPr>
      <t>were $4,060 with CASA contributing
$525 and Woodlands contributing $1,000 and Opioid Funds contributing $2,535)</t>
    </r>
  </si>
  <si>
    <t>Null</t>
  </si>
  <si>
    <t>No Data</t>
  </si>
  <si>
    <t>Payment instructions not provided to National Settlement Administrator</t>
  </si>
  <si>
    <t>Subdivision voluntarily reallocated to Grand Traverse County.</t>
  </si>
  <si>
    <t>Subdivision voluntarily reallocated to Ottawa County.</t>
  </si>
  <si>
    <t>Non-participating Subdivision</t>
  </si>
  <si>
    <t>Subdivision does not receive allocation</t>
  </si>
  <si>
    <t>Information needs follow up</t>
  </si>
  <si>
    <t>Subdivision voluntarily reallocated to the State Abatement Fund.</t>
  </si>
  <si>
    <t xml:space="preserve">Distributor Year 3 </t>
  </si>
  <si>
    <t>Distributor Year 3 Add'l</t>
  </si>
  <si>
    <t>Janssen Years 3-5 Add'l</t>
  </si>
  <si>
    <t>Meijers - Final</t>
  </si>
  <si>
    <t>Kroger #3</t>
  </si>
  <si>
    <t>Northville Youth Network</t>
  </si>
  <si>
    <t>Opioid settlement funds support prevention programming that directly targets opioid misuse through education, awareness, and evidence-based prevention initiatives delivered through the Township’s Youth Network programs.</t>
  </si>
  <si>
    <t>USBANK</t>
  </si>
  <si>
    <t>MCKINSEY SUBDIVISION SETTLEMENT</t>
  </si>
  <si>
    <t>Opioid Settlement Funds - Michigan Local Governments
Money Received vs. Money Expended</t>
  </si>
  <si>
    <t>Opioid Settlement Funds - Michigan Local Governments
Money Received Details</t>
  </si>
  <si>
    <t>Opioid Settlement Funds - Michigan Local Governments
Money Expended Details</t>
  </si>
  <si>
    <t>National Opioid Settlement Received from US Bank</t>
  </si>
  <si>
    <t>National Opioid Settlement Received from US Bank-Walmart</t>
  </si>
  <si>
    <t>National Opioid Settlement Received from US Bank-Trust Allergan</t>
  </si>
  <si>
    <t>National Opioid Settlement Received from US Bank-CVS</t>
  </si>
  <si>
    <t>National Opioid Settlement Received from US Bank-Walgreens</t>
  </si>
  <si>
    <t>National Opioid Settlement Received from US Bank-Trust Teva</t>
  </si>
  <si>
    <t>National Opioid Settlement Received from Manufactures &amp; Traders Trust</t>
  </si>
  <si>
    <t>National Opioid Settlement Received from Class Action Suit</t>
  </si>
  <si>
    <t>Michigan Department of Attorney General 
Opioid Settlement Received/Expended Report</t>
  </si>
  <si>
    <t>**THIS IS A PRELIMINARY REPORT.  As more information becomes available or is corrected, this report will be updated.**
All information is presented as reported by the unit of government; it has not been corrected or edited.
This report covers January, 2023 through December 10, 2025.
The Michigan Department of Attorney General requested information from local governments participating in opioid settlements.  The information requested was 1) how much money has your local government received in opioid settlement funds, and 2) what, if anything, has that money been spent on.  The worksheets below are the responses the Department of Attorney General received to this request. 
Each worksheet is password protected to prevent accidental typing.  The password for each sheet is: aqNs@c%hA1
If you have a question regarding this spreadsheet, please contact Assistant Attorney General Matt Walker at 
WalkerM30@michigan.gov or 517-335-7632.
Last Revised: 4/13/2026</t>
  </si>
  <si>
    <t xml:space="preserve">Spending Guidance for Opioid Settlement Funds is available at: </t>
  </si>
  <si>
    <t>Settlement Spending Guidance and Non-Remediation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</si>
</sst>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mm/dd/yyyy"/>
    <numFmt numFmtId="166" formatCode="mm/dd/yyyy;@"/>
    <numFmt numFmtId="167" formatCode="m/d/yy;@"/>
    <numFmt numFmtId="168" formatCode="mm/dd/yy;@"/>
  </numFmts>
  <fonts count="27" x14ac:knownFonts="1">
    <font>
      <sz val="11"/>
      <color theme="1"/>
      <name val="Aptos Narrow"/>
      <family val="2"/>
      <scheme val="minor"/>
    </font>
    <font>
      <sz val="10"/>
      <color rgb="FF000000"/>
      <name val="Times New Roman"/>
      <family val="1"/>
    </font>
    <font>
      <sz val="11"/>
      <color theme="1"/>
      <name val="Aptos Narrow"/>
      <family val="2"/>
      <scheme val="minor"/>
    </font>
    <font>
      <u/>
      <sz val="10"/>
      <color theme="10"/>
      <name val="Times New Roman"/>
      <family val="1"/>
    </font>
    <font>
      <sz val="10"/>
      <color rgb="FF000000"/>
      <name val="Times New Roman"/>
      <family val="1"/>
    </font>
    <font>
      <u/>
      <sz val="10"/>
      <color theme="10"/>
      <name val="Times New Roman"/>
      <family val="1"/>
    </font>
    <font>
      <sz val="12"/>
      <color theme="1"/>
      <name val="Times New Roman"/>
      <family val="2"/>
    </font>
    <font>
      <sz val="11"/>
      <color rgb="FF000000"/>
      <name val="Aptos Narrow"/>
      <family val="2"/>
      <scheme val="minor"/>
    </font>
    <font>
      <sz val="12"/>
      <name val="Calibri"/>
      <family val="2"/>
    </font>
    <font>
      <sz val="11"/>
      <color theme="1"/>
      <name val="Calibri"/>
      <family val="2"/>
    </font>
    <font>
      <b/>
      <sz val="14"/>
      <color theme="1"/>
      <name val="Arial"/>
      <family val="2"/>
    </font>
    <font>
      <sz val="11"/>
      <color theme="1"/>
      <name val="Arial"/>
      <family val="2"/>
    </font>
    <font>
      <sz val="14"/>
      <color theme="1"/>
      <name val="Arial"/>
      <family val="2"/>
    </font>
    <font>
      <sz val="12"/>
      <color theme="1"/>
      <name val="Arial"/>
      <family val="2"/>
    </font>
    <font>
      <sz val="12"/>
      <name val="Arial"/>
      <family val="2"/>
    </font>
    <font>
      <sz val="12"/>
      <color rgb="FF000000"/>
      <name val="Arial"/>
      <family val="2"/>
    </font>
    <font>
      <b/>
      <sz val="12"/>
      <color rgb="FF000000"/>
      <name val="Arial"/>
      <family val="2"/>
    </font>
    <font>
      <b/>
      <u/>
      <sz val="12"/>
      <color theme="1"/>
      <name val="Arial"/>
      <family val="2"/>
    </font>
    <font>
      <i/>
      <sz val="12"/>
      <color rgb="FF161616"/>
      <name val="Arial"/>
      <family val="2"/>
    </font>
    <font>
      <sz val="12"/>
      <color rgb="FF161616"/>
      <name val="Arial"/>
      <family val="2"/>
    </font>
    <font>
      <sz val="9"/>
      <color indexed="81"/>
      <name val="Tahoma"/>
      <family val="2"/>
    </font>
    <font>
      <b/>
      <sz val="9"/>
      <color indexed="81"/>
      <name val="Tahoma"/>
      <family val="2"/>
    </font>
    <font>
      <u/>
      <sz val="12"/>
      <color theme="1"/>
      <name val="Arial"/>
      <family val="2"/>
    </font>
    <font>
      <u/>
      <sz val="11"/>
      <color theme="10"/>
      <name val="Aptos Narrow"/>
      <family val="2"/>
      <scheme val="minor"/>
    </font>
    <font>
      <b/>
      <sz val="12"/>
      <color theme="1"/>
      <name val="Arial"/>
      <family val="2"/>
    </font>
    <font>
      <b/>
      <sz val="11"/>
      <color theme="1"/>
      <name val="Arial"/>
      <family val="2"/>
    </font>
    <font>
      <b/>
      <u/>
      <sz val="12"/>
      <color theme="10"/>
      <name val="Arial"/>
      <family val="2"/>
    </font>
  </fonts>
  <fills count="2">
    <fill>
      <patternFill patternType="none"/>
    </fill>
    <fill>
      <patternFill patternType="gray125"/>
    </fill>
  </fills>
  <borders count="1">
    <border>
      <left/>
      <right/>
      <top/>
      <bottom/>
      <diagonal/>
    </border>
  </borders>
  <cellStyleXfs count="35">
    <xf numFmtId="0" fontId="0" fillId="0" borderId="0"/>
    <xf numFmtId="0" fontId="1" fillId="0" borderId="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xf numFmtId="0" fontId="4" fillId="0" borderId="0"/>
    <xf numFmtId="0" fontId="5" fillId="0" borderId="0" applyNumberFormat="0" applyFill="0" applyBorder="0" applyAlignment="0" applyProtection="0"/>
    <xf numFmtId="0" fontId="2" fillId="0" borderId="0"/>
    <xf numFmtId="44" fontId="4" fillId="0" borderId="0" applyFont="0" applyFill="0" applyBorder="0" applyAlignment="0" applyProtection="0"/>
    <xf numFmtId="43" fontId="4" fillId="0" borderId="0" applyFont="0" applyFill="0" applyBorder="0" applyAlignment="0" applyProtection="0"/>
    <xf numFmtId="0" fontId="4" fillId="0" borderId="0"/>
    <xf numFmtId="43" fontId="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43" fontId="7" fillId="0" borderId="0" applyFont="0" applyFill="0" applyBorder="0" applyAlignment="0" applyProtection="0"/>
    <xf numFmtId="0" fontId="2" fillId="0" borderId="0"/>
    <xf numFmtId="0" fontId="8" fillId="0" borderId="0"/>
    <xf numFmtId="0" fontId="6" fillId="0" borderId="0"/>
    <xf numFmtId="0" fontId="6"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7" fillId="0" borderId="0"/>
    <xf numFmtId="0" fontId="2" fillId="0" borderId="0"/>
    <xf numFmtId="0" fontId="8" fillId="0" borderId="0"/>
    <xf numFmtId="43" fontId="4" fillId="0" borderId="0"/>
    <xf numFmtId="44" fontId="4" fillId="0" borderId="0"/>
    <xf numFmtId="0" fontId="9" fillId="0" borderId="0"/>
    <xf numFmtId="0" fontId="23" fillId="0" borderId="0" applyNumberFormat="0" applyFill="0" applyBorder="0" applyAlignment="0" applyProtection="0"/>
  </cellStyleXfs>
  <cellXfs count="115">
    <xf numFmtId="0" fontId="0" fillId="0" borderId="0" xfId="0"/>
    <xf numFmtId="0" fontId="10" fillId="0" borderId="0" xfId="0" applyFont="1"/>
    <xf numFmtId="0" fontId="11" fillId="0" borderId="0" xfId="0" applyFont="1"/>
    <xf numFmtId="0" fontId="13" fillId="0" borderId="0" xfId="0" applyFont="1"/>
    <xf numFmtId="0" fontId="13" fillId="0" borderId="0" xfId="0" applyFont="1" applyAlignment="1">
      <alignment horizontal="center" vertical="center"/>
    </xf>
    <xf numFmtId="0" fontId="14" fillId="0" borderId="0" xfId="0" applyFont="1" applyAlignment="1">
      <alignment vertical="top" wrapText="1"/>
    </xf>
    <xf numFmtId="0" fontId="14" fillId="0" borderId="0" xfId="0" applyFont="1" applyAlignment="1">
      <alignment vertical="center" wrapText="1"/>
    </xf>
    <xf numFmtId="0" fontId="13" fillId="0" borderId="0" xfId="0" applyFont="1" applyAlignment="1">
      <alignment horizontal="left"/>
    </xf>
    <xf numFmtId="164" fontId="13" fillId="0" borderId="0" xfId="0" applyNumberFormat="1" applyFont="1" applyAlignment="1">
      <alignment horizontal="left"/>
    </xf>
    <xf numFmtId="164" fontId="15" fillId="0" borderId="0" xfId="10" applyNumberFormat="1" applyFont="1" applyFill="1" applyAlignment="1">
      <alignment horizontal="left" vertical="center"/>
    </xf>
    <xf numFmtId="0" fontId="15" fillId="0" borderId="0" xfId="1" applyFont="1" applyAlignment="1">
      <alignment horizontal="left" vertical="center"/>
    </xf>
    <xf numFmtId="0" fontId="17" fillId="0" borderId="0" xfId="0" applyFont="1" applyAlignment="1">
      <alignment horizontal="left"/>
    </xf>
    <xf numFmtId="0" fontId="14" fillId="0" borderId="0" xfId="0" applyFont="1" applyAlignment="1">
      <alignment horizontal="left" wrapText="1"/>
    </xf>
    <xf numFmtId="164" fontId="17" fillId="0" borderId="0" xfId="0" applyNumberFormat="1" applyFont="1" applyAlignment="1">
      <alignment horizontal="left"/>
    </xf>
    <xf numFmtId="10" fontId="13" fillId="0" borderId="0" xfId="0" applyNumberFormat="1" applyFont="1" applyAlignment="1">
      <alignment horizontal="left"/>
    </xf>
    <xf numFmtId="10" fontId="17" fillId="0" borderId="0" xfId="0" applyNumberFormat="1" applyFont="1" applyAlignment="1">
      <alignment horizontal="left"/>
    </xf>
    <xf numFmtId="0" fontId="13" fillId="0" borderId="0" xfId="0" applyFont="1" applyAlignment="1">
      <alignment vertical="center"/>
    </xf>
    <xf numFmtId="164" fontId="13" fillId="0" borderId="0" xfId="0" applyNumberFormat="1" applyFont="1" applyAlignment="1">
      <alignment horizontal="left" vertical="center"/>
    </xf>
    <xf numFmtId="164" fontId="15" fillId="0" borderId="0" xfId="2" applyNumberFormat="1" applyFont="1" applyFill="1" applyAlignment="1">
      <alignment horizontal="left" vertical="center"/>
    </xf>
    <xf numFmtId="0" fontId="15" fillId="0" borderId="0" xfId="0" applyFont="1" applyAlignment="1">
      <alignment horizontal="left" vertical="center"/>
    </xf>
    <xf numFmtId="0" fontId="13" fillId="0" borderId="0" xfId="0" applyFont="1" applyAlignment="1">
      <alignment horizontal="left" vertical="center"/>
    </xf>
    <xf numFmtId="0" fontId="15" fillId="0" borderId="0" xfId="7" applyFont="1" applyAlignment="1">
      <alignment horizontal="left" vertical="center"/>
    </xf>
    <xf numFmtId="0" fontId="15" fillId="0" borderId="0" xfId="1" applyFont="1" applyAlignment="1">
      <alignment vertical="center"/>
    </xf>
    <xf numFmtId="0" fontId="15" fillId="0" borderId="0" xfId="12" applyFont="1" applyAlignment="1">
      <alignment horizontal="left" vertical="center"/>
    </xf>
    <xf numFmtId="0" fontId="14" fillId="0" borderId="0" xfId="1" applyFont="1" applyAlignment="1">
      <alignment horizontal="left" vertical="center"/>
    </xf>
    <xf numFmtId="14" fontId="15" fillId="0" borderId="0" xfId="1" applyNumberFormat="1" applyFont="1" applyAlignment="1">
      <alignment horizontal="left" vertical="center"/>
    </xf>
    <xf numFmtId="4" fontId="15" fillId="0" borderId="0" xfId="1" applyNumberFormat="1" applyFont="1" applyAlignment="1">
      <alignment horizontal="left" vertical="center"/>
    </xf>
    <xf numFmtId="0" fontId="15" fillId="0" borderId="0" xfId="0" applyFont="1" applyAlignment="1">
      <alignment vertical="center"/>
    </xf>
    <xf numFmtId="49" fontId="13" fillId="0" borderId="0" xfId="9" applyNumberFormat="1" applyFont="1" applyAlignment="1">
      <alignment horizontal="left" vertical="center"/>
    </xf>
    <xf numFmtId="49" fontId="15" fillId="0" borderId="0" xfId="1" applyNumberFormat="1" applyFont="1" applyAlignment="1">
      <alignment horizontal="left" vertical="center"/>
    </xf>
    <xf numFmtId="164" fontId="15" fillId="0" borderId="0" xfId="10" applyNumberFormat="1" applyFont="1" applyAlignment="1">
      <alignment horizontal="left" vertical="center"/>
    </xf>
    <xf numFmtId="14" fontId="15" fillId="0" borderId="0" xfId="7" applyNumberFormat="1" applyFont="1" applyAlignment="1">
      <alignment horizontal="left" vertical="center"/>
    </xf>
    <xf numFmtId="0" fontId="14" fillId="0" borderId="0" xfId="12" applyFont="1" applyAlignment="1">
      <alignment vertical="center" wrapText="1" readingOrder="1"/>
    </xf>
    <xf numFmtId="0" fontId="14" fillId="0" borderId="0" xfId="12" applyFont="1" applyAlignment="1">
      <alignment vertical="center"/>
    </xf>
    <xf numFmtId="14" fontId="15" fillId="0" borderId="0" xfId="12" applyNumberFormat="1" applyFont="1" applyAlignment="1">
      <alignment horizontal="left" vertical="center"/>
    </xf>
    <xf numFmtId="14" fontId="15" fillId="0" borderId="0" xfId="4" applyNumberFormat="1" applyFont="1" applyFill="1" applyAlignment="1">
      <alignment horizontal="left" vertical="center"/>
    </xf>
    <xf numFmtId="14" fontId="15" fillId="0" borderId="0" xfId="0" applyNumberFormat="1" applyFont="1" applyAlignment="1">
      <alignment horizontal="left" vertical="center"/>
    </xf>
    <xf numFmtId="0" fontId="15" fillId="0" borderId="0" xfId="12" quotePrefix="1" applyFont="1" applyAlignment="1">
      <alignment horizontal="left" vertical="center"/>
    </xf>
    <xf numFmtId="14" fontId="15" fillId="0" borderId="0" xfId="12" quotePrefix="1" applyNumberFormat="1" applyFont="1" applyAlignment="1">
      <alignment horizontal="left" vertical="center"/>
    </xf>
    <xf numFmtId="165" fontId="15" fillId="0" borderId="0" xfId="1" applyNumberFormat="1" applyFont="1" applyAlignment="1">
      <alignment horizontal="left" vertical="center"/>
    </xf>
    <xf numFmtId="0" fontId="15" fillId="0" borderId="0" xfId="12" applyFont="1" applyAlignment="1">
      <alignment vertical="center"/>
    </xf>
    <xf numFmtId="166" fontId="15" fillId="0" borderId="0" xfId="1" applyNumberFormat="1" applyFont="1" applyAlignment="1">
      <alignment horizontal="left" vertical="center"/>
    </xf>
    <xf numFmtId="0" fontId="16" fillId="0" borderId="0" xfId="0" applyFont="1" applyAlignment="1">
      <alignment vertical="center"/>
    </xf>
    <xf numFmtId="49" fontId="13" fillId="0" borderId="0" xfId="1" applyNumberFormat="1" applyFont="1" applyAlignment="1">
      <alignment horizontal="left" vertical="center" wrapText="1"/>
    </xf>
    <xf numFmtId="49" fontId="15" fillId="0" borderId="0" xfId="12" applyNumberFormat="1" applyFont="1" applyAlignment="1">
      <alignment horizontal="left" vertical="center"/>
    </xf>
    <xf numFmtId="164" fontId="14" fillId="0" borderId="0" xfId="2" applyNumberFormat="1" applyFont="1" applyFill="1" applyAlignment="1">
      <alignment horizontal="left" vertical="center"/>
    </xf>
    <xf numFmtId="17" fontId="15" fillId="0" borderId="0" xfId="7" applyNumberFormat="1" applyFont="1" applyAlignment="1">
      <alignment horizontal="left" vertical="center"/>
    </xf>
    <xf numFmtId="17" fontId="15" fillId="0" borderId="0" xfId="1" applyNumberFormat="1" applyFont="1" applyAlignment="1">
      <alignment horizontal="left" vertical="center"/>
    </xf>
    <xf numFmtId="14" fontId="14" fillId="0" borderId="0" xfId="1" applyNumberFormat="1" applyFont="1" applyAlignment="1">
      <alignment horizontal="left" vertical="center"/>
    </xf>
    <xf numFmtId="0" fontId="13" fillId="0" borderId="0" xfId="1" applyFont="1" applyAlignment="1">
      <alignment horizontal="left" vertical="center"/>
    </xf>
    <xf numFmtId="14" fontId="13" fillId="0" borderId="0" xfId="1" applyNumberFormat="1" applyFont="1" applyAlignment="1">
      <alignment horizontal="left" vertical="center"/>
    </xf>
    <xf numFmtId="164" fontId="15" fillId="0" borderId="0" xfId="1" applyNumberFormat="1" applyFont="1" applyAlignment="1">
      <alignment horizontal="left" vertical="center"/>
    </xf>
    <xf numFmtId="167" fontId="15" fillId="0" borderId="0" xfId="1" applyNumberFormat="1" applyFont="1" applyAlignment="1">
      <alignment horizontal="left" vertical="center"/>
    </xf>
    <xf numFmtId="49" fontId="13" fillId="0" borderId="0" xfId="21" applyNumberFormat="1" applyFont="1" applyAlignment="1">
      <alignment horizontal="left" vertical="center"/>
    </xf>
    <xf numFmtId="49" fontId="15" fillId="0" borderId="0" xfId="1" applyNumberFormat="1" applyFont="1" applyAlignment="1">
      <alignment horizontal="left" vertical="center" wrapText="1"/>
    </xf>
    <xf numFmtId="49" fontId="13" fillId="0" borderId="0" xfId="1" applyNumberFormat="1" applyFont="1" applyAlignment="1">
      <alignment horizontal="left" vertical="center"/>
    </xf>
    <xf numFmtId="16" fontId="15" fillId="0" borderId="0" xfId="0" applyNumberFormat="1" applyFont="1" applyAlignment="1">
      <alignment horizontal="left" vertical="center"/>
    </xf>
    <xf numFmtId="164" fontId="15" fillId="0" borderId="0" xfId="0" applyNumberFormat="1" applyFont="1" applyAlignment="1">
      <alignment horizontal="left" vertical="center"/>
    </xf>
    <xf numFmtId="8" fontId="13" fillId="0" borderId="0" xfId="0" applyNumberFormat="1" applyFont="1" applyAlignment="1">
      <alignment vertical="center"/>
    </xf>
    <xf numFmtId="0" fontId="14" fillId="0" borderId="0" xfId="0" applyFont="1"/>
    <xf numFmtId="0" fontId="15" fillId="0" borderId="0" xfId="0" applyFont="1" applyAlignment="1">
      <alignment horizontal="center" vertical="center"/>
    </xf>
    <xf numFmtId="164" fontId="14" fillId="0" borderId="0" xfId="2" applyNumberFormat="1" applyFont="1" applyFill="1" applyBorder="1" applyAlignment="1">
      <alignment horizontal="left"/>
    </xf>
    <xf numFmtId="168" fontId="14" fillId="0" borderId="0" xfId="0" applyNumberFormat="1" applyFont="1" applyAlignment="1">
      <alignment horizontal="left"/>
    </xf>
    <xf numFmtId="164" fontId="14" fillId="0" borderId="0" xfId="0" applyNumberFormat="1" applyFont="1" applyAlignment="1">
      <alignment horizontal="left"/>
    </xf>
    <xf numFmtId="0" fontId="13" fillId="0" borderId="0" xfId="29" applyFont="1"/>
    <xf numFmtId="7" fontId="13" fillId="0" borderId="0" xfId="10" applyNumberFormat="1" applyFont="1" applyAlignment="1">
      <alignment horizontal="left"/>
    </xf>
    <xf numFmtId="14" fontId="13" fillId="0" borderId="0" xfId="29" applyNumberFormat="1" applyFont="1" applyAlignment="1">
      <alignment horizontal="left"/>
    </xf>
    <xf numFmtId="7" fontId="13" fillId="0" borderId="0" xfId="10" applyNumberFormat="1" applyFont="1" applyBorder="1" applyAlignment="1">
      <alignment horizontal="left"/>
    </xf>
    <xf numFmtId="0" fontId="0" fillId="0" borderId="0" xfId="0" applyAlignment="1">
      <alignment vertical="center"/>
    </xf>
    <xf numFmtId="0" fontId="17" fillId="0" borderId="0" xfId="0" applyFont="1" applyAlignment="1">
      <alignment horizontal="left" vertical="center"/>
    </xf>
    <xf numFmtId="164" fontId="17" fillId="0" borderId="0" xfId="0" applyNumberFormat="1"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left"/>
    </xf>
    <xf numFmtId="0" fontId="13" fillId="0" borderId="0" xfId="0" applyFont="1" applyAlignment="1">
      <alignment horizontal="center"/>
    </xf>
    <xf numFmtId="164" fontId="15" fillId="0" borderId="0" xfId="2" applyNumberFormat="1" applyFont="1" applyFill="1" applyAlignment="1">
      <alignment horizontal="left"/>
    </xf>
    <xf numFmtId="0" fontId="15" fillId="0" borderId="0" xfId="0" applyFont="1" applyAlignment="1">
      <alignment horizontal="left"/>
    </xf>
    <xf numFmtId="0" fontId="14" fillId="0" borderId="0" xfId="0" applyFont="1" applyAlignment="1">
      <alignment wrapText="1"/>
    </xf>
    <xf numFmtId="164" fontId="15" fillId="0" borderId="0" xfId="3" applyNumberFormat="1" applyFont="1" applyFill="1" applyAlignment="1">
      <alignment horizontal="left"/>
    </xf>
    <xf numFmtId="0" fontId="15" fillId="0" borderId="0" xfId="7" applyFont="1" applyAlignment="1">
      <alignment horizontal="left"/>
    </xf>
    <xf numFmtId="0" fontId="15" fillId="0" borderId="0" xfId="1" applyFont="1" applyAlignment="1">
      <alignment horizontal="left"/>
    </xf>
    <xf numFmtId="164" fontId="15" fillId="0" borderId="0" xfId="10" applyNumberFormat="1" applyFont="1" applyFill="1" applyAlignment="1">
      <alignment horizontal="left"/>
    </xf>
    <xf numFmtId="49" fontId="14" fillId="0" borderId="0" xfId="1" applyNumberFormat="1" applyFont="1"/>
    <xf numFmtId="164" fontId="14" fillId="0" borderId="0" xfId="10" applyNumberFormat="1" applyFont="1" applyFill="1" applyAlignment="1">
      <alignment horizontal="left"/>
    </xf>
    <xf numFmtId="0" fontId="15" fillId="0" borderId="0" xfId="1" applyFont="1"/>
    <xf numFmtId="0" fontId="13" fillId="0" borderId="0" xfId="1" applyFont="1"/>
    <xf numFmtId="0" fontId="15" fillId="0" borderId="0" xfId="12" applyFont="1" applyAlignment="1">
      <alignment horizontal="left"/>
    </xf>
    <xf numFmtId="43" fontId="14" fillId="0" borderId="0" xfId="5" applyFont="1" applyFill="1" applyAlignment="1">
      <alignment horizontal="left"/>
    </xf>
    <xf numFmtId="0" fontId="14" fillId="0" borderId="0" xfId="1" applyFont="1" applyAlignment="1">
      <alignment horizontal="left"/>
    </xf>
    <xf numFmtId="14" fontId="15" fillId="0" borderId="0" xfId="1" applyNumberFormat="1" applyFont="1" applyAlignment="1">
      <alignment horizontal="left"/>
    </xf>
    <xf numFmtId="4" fontId="15" fillId="0" borderId="0" xfId="1" applyNumberFormat="1" applyFont="1" applyAlignment="1">
      <alignment horizontal="left"/>
    </xf>
    <xf numFmtId="43" fontId="15" fillId="0" borderId="0" xfId="5" applyFont="1" applyFill="1" applyAlignment="1">
      <alignment horizontal="left"/>
    </xf>
    <xf numFmtId="0" fontId="15" fillId="0" borderId="0" xfId="28" applyFont="1" applyAlignment="1">
      <alignment horizontal="left"/>
    </xf>
    <xf numFmtId="164" fontId="15" fillId="0" borderId="0" xfId="12" applyNumberFormat="1" applyFont="1" applyAlignment="1">
      <alignment horizontal="left"/>
    </xf>
    <xf numFmtId="0" fontId="15" fillId="0" borderId="0" xfId="0" applyFont="1"/>
    <xf numFmtId="49" fontId="13" fillId="0" borderId="0" xfId="9" applyNumberFormat="1" applyFont="1" applyAlignment="1">
      <alignment horizontal="left"/>
    </xf>
    <xf numFmtId="49" fontId="14" fillId="0" borderId="0" xfId="10" applyNumberFormat="1" applyFont="1" applyFill="1" applyBorder="1" applyAlignment="1"/>
    <xf numFmtId="44" fontId="14" fillId="0" borderId="0" xfId="10" applyFont="1" applyFill="1" applyAlignment="1"/>
    <xf numFmtId="164" fontId="13" fillId="0" borderId="0" xfId="0" applyNumberFormat="1" applyFont="1"/>
    <xf numFmtId="49" fontId="15" fillId="0" borderId="0" xfId="1" applyNumberFormat="1" applyFont="1" applyAlignment="1">
      <alignment horizontal="left"/>
    </xf>
    <xf numFmtId="164" fontId="15" fillId="0" borderId="0" xfId="1" applyNumberFormat="1" applyFont="1" applyAlignment="1">
      <alignment horizontal="left"/>
    </xf>
    <xf numFmtId="164" fontId="15" fillId="0" borderId="0" xfId="10" applyNumberFormat="1" applyFont="1" applyAlignment="1">
      <alignment horizontal="left"/>
    </xf>
    <xf numFmtId="43" fontId="15" fillId="0" borderId="0" xfId="0" applyNumberFormat="1" applyFont="1" applyAlignment="1">
      <alignment horizontal="left"/>
    </xf>
    <xf numFmtId="7" fontId="14" fillId="0" borderId="0" xfId="0" applyNumberFormat="1" applyFont="1" applyAlignment="1">
      <alignment horizontal="left"/>
    </xf>
    <xf numFmtId="0" fontId="24" fillId="0" borderId="0" xfId="0" applyFont="1"/>
    <xf numFmtId="0" fontId="25" fillId="0" borderId="0" xfId="0" applyFont="1"/>
    <xf numFmtId="0" fontId="26" fillId="0" borderId="0" xfId="34" applyFont="1"/>
    <xf numFmtId="0" fontId="0" fillId="0" borderId="0" xfId="0"/>
    <xf numFmtId="0" fontId="10" fillId="0" borderId="0" xfId="0" applyFont="1" applyAlignment="1">
      <alignment horizontal="center" wrapText="1"/>
    </xf>
    <xf numFmtId="0" fontId="10" fillId="0" borderId="0" xfId="0" applyFont="1" applyAlignment="1">
      <alignment horizontal="center"/>
    </xf>
    <xf numFmtId="0" fontId="10" fillId="0" borderId="0" xfId="0" applyFont="1"/>
    <xf numFmtId="0" fontId="13" fillId="0" borderId="0" xfId="0" applyFont="1" applyAlignment="1">
      <alignment vertical="top" wrapText="1"/>
    </xf>
    <xf numFmtId="0" fontId="12" fillId="0" borderId="0" xfId="0" applyFont="1" applyAlignment="1">
      <alignment vertical="top" wrapText="1"/>
    </xf>
    <xf numFmtId="0" fontId="11" fillId="0" borderId="0" xfId="0" applyFont="1"/>
    <xf numFmtId="0" fontId="10" fillId="0" borderId="0" xfId="0" applyFont="1" applyAlignment="1">
      <alignment vertical="center" wrapText="1"/>
    </xf>
    <xf numFmtId="0" fontId="0" fillId="0" borderId="0" xfId="0" applyAlignment="1">
      <alignment vertical="center"/>
    </xf>
  </cellXfs>
  <cellStyles count="35">
    <cellStyle name="Comma" xfId="4" builtinId="3"/>
    <cellStyle name="Comma 2" xfId="5" xr:uid="{C7726478-E93F-49D4-A017-47EA514956BD}"/>
    <cellStyle name="Comma 2 2" xfId="13" xr:uid="{86E51845-2FF5-463D-B8D1-24ACF4301CF7}"/>
    <cellStyle name="Comma 3" xfId="11" xr:uid="{B9D2EDCC-205B-4CA8-B7CB-6FE74018AB2B}"/>
    <cellStyle name="Comma 3 2" xfId="20" xr:uid="{43857099-4061-40B0-973F-5493860BDBB4}"/>
    <cellStyle name="Comma 3 3" xfId="26" xr:uid="{10B7893C-90E0-4C22-B8B0-D0F980AAD836}"/>
    <cellStyle name="Comma 4" xfId="31" xr:uid="{50854609-8856-4DF9-8EC8-3922181706E6}"/>
    <cellStyle name="Currency" xfId="3" builtinId="4"/>
    <cellStyle name="Currency 2" xfId="2" xr:uid="{07F4EF56-0CA9-450E-B40E-F3FFCB8BF81F}"/>
    <cellStyle name="Currency 2 2" xfId="27" xr:uid="{40EB8848-3C84-4F7C-A47D-A23A9CCDB572}"/>
    <cellStyle name="Currency 3" xfId="10" xr:uid="{53D06434-9A0F-4BAA-A903-2D94409B4066}"/>
    <cellStyle name="Currency 4" xfId="32" xr:uid="{02BD9B2A-8056-497B-B1A3-1484BA693019}"/>
    <cellStyle name="Hyperlink" xfId="34" builtinId="8"/>
    <cellStyle name="Hyperlink 2" xfId="6" xr:uid="{7B332C5C-9D52-4739-8BBA-E3816214D224}"/>
    <cellStyle name="Hyperlink 3" xfId="8" xr:uid="{5247BF1C-DA64-4A87-B300-AA68A7B79B63}"/>
    <cellStyle name="Normal" xfId="0" builtinId="0"/>
    <cellStyle name="Normal 2" xfId="1" xr:uid="{37B29EB3-E8F4-40D4-B632-CAFF14FDCEA1}"/>
    <cellStyle name="Normal 2 10" xfId="18" xr:uid="{793E4B01-DEA0-4D16-9EE3-7ACE45E938FD}"/>
    <cellStyle name="Normal 2 11" xfId="24" xr:uid="{3C425F6F-22AA-4121-AC15-4A3D427BFA59}"/>
    <cellStyle name="Normal 2 13" xfId="17" xr:uid="{A97B7551-B6B7-43C0-8FF7-4D1A7BA4CE99}"/>
    <cellStyle name="Normal 2 2" xfId="9" xr:uid="{96B8BF93-7B23-4769-9A5A-70267F07C2BD}"/>
    <cellStyle name="Normal 2 2 2" xfId="16" xr:uid="{C315C869-02F2-46EE-A93D-827B2A32829E}"/>
    <cellStyle name="Normal 2 3" xfId="12" xr:uid="{6396D229-8B7B-4D0F-823F-87471A354BDC}"/>
    <cellStyle name="Normal 2 3 2" xfId="30" xr:uid="{32D80A3F-A259-48D5-A2B6-869FE8ED1DAC}"/>
    <cellStyle name="Normal 2 4" xfId="14" xr:uid="{7C5EFE75-DD6B-4D2D-883A-298BD30141E5}"/>
    <cellStyle name="Normal 2 5" xfId="22" xr:uid="{1EAF246F-8ADD-42CF-8A91-8BCF906D870A}"/>
    <cellStyle name="Normal 2 6" xfId="33" xr:uid="{3C8E4764-2E71-4110-8C3E-4666CFAEF267}"/>
    <cellStyle name="Normal 3" xfId="7" xr:uid="{619E34B8-1B07-4363-967A-CC5FD9D99E4A}"/>
    <cellStyle name="Normal 3 2" xfId="23" xr:uid="{0BD08043-4092-449E-9208-D7041EC581D4}"/>
    <cellStyle name="Normal 3 3" xfId="28" xr:uid="{FA96DA40-EE1E-4C8E-B876-1420829E9262}"/>
    <cellStyle name="Normal 3 4" xfId="29" xr:uid="{FF9CF8EA-7A89-4E1D-8D26-FF1CB8AD260E}"/>
    <cellStyle name="Normal 4" xfId="21" xr:uid="{94A89E1D-54BC-4AFA-AB33-510C642F7899}"/>
    <cellStyle name="Percent 2" xfId="15" xr:uid="{A820E664-4E11-49F4-B240-CD4CE75983F5}"/>
    <cellStyle name="Percent 2 2" xfId="19" xr:uid="{D9960E96-ACEC-4796-93B7-D0A06FD73254}"/>
    <cellStyle name="Percent 3" xfId="25" xr:uid="{D1CEAB11-F937-41D8-9C61-4A2AF9B33F54}"/>
  </cellStyles>
  <dxfs count="26">
    <dxf>
      <font>
        <color rgb="FF9C0006"/>
      </font>
      <fill>
        <patternFill>
          <bgColor rgb="FFFFC7CE"/>
        </patternFill>
      </fill>
    </dxf>
    <dxf>
      <font>
        <b val="0"/>
        <i val="0"/>
        <strike val="0"/>
        <condense val="0"/>
        <extend val="0"/>
        <outline val="0"/>
        <shadow val="0"/>
        <u val="none"/>
        <vertAlign val="baseline"/>
        <sz val="12"/>
        <color rgb="FF000000"/>
        <name val="Arial"/>
        <family val="2"/>
        <scheme val="none"/>
      </font>
      <numFmt numFmtId="19" formatCode="m/d/yyyy"/>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quot;$&quot;#,##0.0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u/>
        <vertAlign val="baseline"/>
        <sz val="12"/>
        <color theme="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general" vertical="bottom" textRotation="0" wrapText="0" indent="0" justifyLastLine="0" shrinkToFit="0" readingOrder="0"/>
    </dxf>
    <dxf>
      <alignment vertical="bottom" textRotation="0" indent="0" justifyLastLine="0" shrinkToFit="0" readingOrder="0"/>
    </dxf>
    <dxf>
      <alignment vertical="bottom" textRotation="0" indent="0" justifyLastLine="0" shrinkToFit="0" readingOrder="0"/>
    </dxf>
    <dxf>
      <alignment vertical="bottom" textRotation="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alignment vertical="bottom" textRotation="0" indent="0" justifyLastLine="0" shrinkToFit="0" readingOrder="0"/>
    </dxf>
    <dxf>
      <font>
        <b/>
        <i val="0"/>
        <strike val="0"/>
        <condense val="0"/>
        <extend val="0"/>
        <outline val="0"/>
        <shadow val="0"/>
        <u/>
        <vertAlign val="baseline"/>
        <sz val="12"/>
        <color theme="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numFmt numFmtId="14" formatCode="0.00%"/>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quot;$&quot;#,##0.00"/>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quot;$&quot;#,##0.00"/>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quot;$&quot;#,##0.00"/>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dxf>
    <dxf>
      <alignment horizontal="left"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361951</xdr:colOff>
      <xdr:row>0</xdr:row>
      <xdr:rowOff>123826</xdr:rowOff>
    </xdr:from>
    <xdr:to>
      <xdr:col>8</xdr:col>
      <xdr:colOff>228600</xdr:colOff>
      <xdr:row>6</xdr:row>
      <xdr:rowOff>66675</xdr:rowOff>
    </xdr:to>
    <xdr:pic>
      <xdr:nvPicPr>
        <xdr:cNvPr id="2" name="Picture 1" descr="Attorney General Seal of Michigan">
          <a:extLst>
            <a:ext uri="{FF2B5EF4-FFF2-40B4-BE49-F238E27FC236}">
              <a16:creationId xmlns:a16="http://schemas.microsoft.com/office/drawing/2014/main" id="{05F33C24-E34A-41E9-9C9D-E6159798BD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19551" y="123826"/>
          <a:ext cx="1085849" cy="1085849"/>
        </a:xfrm>
        <a:prstGeom prst="rect">
          <a:avLst/>
        </a:prstGeom>
        <a:effectLst>
          <a:outerShdw blurRad="50800" dist="38100" algn="l" rotWithShape="0">
            <a:prstClr val="black">
              <a:alpha val="40000"/>
            </a:prst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FB5855-45B2-4E7D-8C68-84B4BCCAD641}" name="ReceivedExpended" displayName="ReceivedExpended" ref="A6:H285" totalsRowShown="0" headerRowDxfId="25" dataDxfId="24">
  <autoFilter ref="A6:H285" xr:uid="{443D87CE-276F-4860-B16B-F9EA3F75F946}"/>
  <sortState xmlns:xlrd2="http://schemas.microsoft.com/office/spreadsheetml/2017/richdata2" ref="A7:H285">
    <sortCondition ref="C6:C285"/>
  </sortState>
  <tableColumns count="8">
    <tableColumn id="1" xr3:uid="{68CF3E0E-3264-4C9F-907C-2C352F90616D}" name="Index" dataDxfId="23"/>
    <tableColumn id="2" xr3:uid="{F0C4115A-2838-46B2-89CA-21A61C9BE6B8}" name="County" dataDxfId="22"/>
    <tableColumn id="3" xr3:uid="{26078481-6B61-46E4-B5BC-081504716BE8}" name="Subdivision" dataDxfId="21"/>
    <tableColumn id="4" xr3:uid="{5D934F1D-D733-4938-A75C-D6E6AD2D2CC7}" name="Money Received" dataDxfId="20"/>
    <tableColumn id="5" xr3:uid="{22EB5096-7DC4-4F27-8B97-7EAF404BD810}" name="Money Expended" dataDxfId="19"/>
    <tableColumn id="6" xr3:uid="{A34BAC1B-BDBC-4DC3-8337-DF9DE3B2CF17}" name="Balance" dataDxfId="18"/>
    <tableColumn id="7" xr3:uid="{09E904EF-A067-4B44-A8BA-FD7F509B5DA2}" name="Percent Expended" dataDxfId="17"/>
    <tableColumn id="8" xr3:uid="{3B122F5E-823E-43F4-AFB2-C412BC98D21C}" name="Notes" dataDxfId="1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2134E43-EDA7-4A9B-909D-753C39D0BFDA}" name="MoneyExpended" displayName="MoneyExpended" ref="A5:F1946" totalsRowShown="0" headerRowDxfId="15" dataDxfId="14">
  <autoFilter ref="A5:F1946" xr:uid="{20AA3E8B-DA7D-4755-8614-10DE6F13EDEC}"/>
  <tableColumns count="6">
    <tableColumn id="1" xr3:uid="{41A01346-D46E-4FC4-9AD9-BE19433EABFD}" name="Index" dataDxfId="13"/>
    <tableColumn id="2" xr3:uid="{71DC9660-CFD0-4AC9-8231-697503033E39}" name="County" dataDxfId="12"/>
    <tableColumn id="3" xr3:uid="{702CDDD1-78A2-4553-9B61-58104D84FD2E}" name="Subdivision" dataDxfId="11"/>
    <tableColumn id="4" xr3:uid="{8180F8DE-6BAB-400E-9915-347DD9A5163F}" name="Expenditure Title or Agency" dataDxfId="10"/>
    <tableColumn id="5" xr3:uid="{A263C653-9968-4E03-A8DF-EC13F9BE6DC8}" name="Amount" dataDxfId="9"/>
    <tableColumn id="6" xr3:uid="{9D5F6704-5ED0-4699-84A4-B2D8672CCD9B}" name="Description" dataDxfId="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CBE103B-9DC8-4D50-9EF8-5FB69D84255B}" name="MoneyReceived" displayName="MoneyReceived" ref="A5:F4834" totalsRowShown="0" headerRowDxfId="7">
  <autoFilter ref="A5:F4834" xr:uid="{3CBE103B-9DC8-4D50-9EF8-5FB69D84255B}"/>
  <tableColumns count="6">
    <tableColumn id="1" xr3:uid="{68367F50-EB65-4CDC-A661-D60F3D79EB6C}" name="Index" dataDxfId="6"/>
    <tableColumn id="2" xr3:uid="{10576AB5-D811-4D02-936C-5DF1E93701BD}" name="County" dataDxfId="5"/>
    <tableColumn id="3" xr3:uid="{96EC1C12-ADDE-42BA-AA98-3D62C42CC381}" name="Subdivision" dataDxfId="4"/>
    <tableColumn id="4" xr3:uid="{920E5B07-A493-4443-9B47-8C2EAAD52C0C}" name="Settlement" dataDxfId="3"/>
    <tableColumn id="5" xr3:uid="{4BC854E2-9464-4412-96D9-CDB63E8F2929}" name="Amount" dataDxfId="2" dataCellStyle="Currency 2"/>
    <tableColumn id="6" xr3:uid="{A02E2478-8ABC-45D7-8AF9-644B88810807}" name="Date Received" dataDxfId="1"/>
  </tableColumns>
  <tableStyleInfo showFirstColumn="0" showLastColumn="0" showRowStripes="1" showColumnStripes="0"/>
  <extLst>
    <ext xmlns:x14="http://schemas.microsoft.com/office/spreadsheetml/2009/9/main" uri="{504A1905-F514-4f6f-8877-14C23A59335A}">
      <x14:table altText="Money Receive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ichigan.gov/ag/initiatives/opioids/opioid-settlement-general-guidance-folder/settlement-spending-guidance-and-non-remediation-list"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4B5DC-929F-4AB2-A9DA-27B2689768D5}">
  <dimension ref="A1:L63"/>
  <sheetViews>
    <sheetView tabSelected="1" workbookViewId="0">
      <selection activeCell="A12" sqref="A12:L61"/>
    </sheetView>
  </sheetViews>
  <sheetFormatPr defaultRowHeight="14.4" x14ac:dyDescent="0.3"/>
  <cols>
    <col min="12" max="12" width="41.109375" customWidth="1"/>
  </cols>
  <sheetData>
    <row r="1" spans="1:12" x14ac:dyDescent="0.3">
      <c r="A1" s="106"/>
      <c r="B1" s="106"/>
      <c r="C1" s="106"/>
      <c r="D1" s="106"/>
      <c r="E1" s="106"/>
      <c r="F1" s="106"/>
      <c r="G1" s="106"/>
      <c r="H1" s="106"/>
      <c r="I1" s="106"/>
      <c r="J1" s="106"/>
      <c r="K1" s="106"/>
    </row>
    <row r="8" spans="1:12" ht="39.75" customHeight="1" x14ac:dyDescent="0.3">
      <c r="A8" s="107" t="s">
        <v>3328</v>
      </c>
      <c r="B8" s="108"/>
      <c r="C8" s="108"/>
      <c r="D8" s="108"/>
      <c r="E8" s="108"/>
      <c r="F8" s="108"/>
      <c r="G8" s="108"/>
      <c r="H8" s="108"/>
      <c r="I8" s="108"/>
      <c r="J8" s="108"/>
      <c r="K8" s="108"/>
      <c r="L8" s="109"/>
    </row>
    <row r="9" spans="1:12" x14ac:dyDescent="0.3">
      <c r="A9" s="2"/>
      <c r="B9" s="2"/>
      <c r="C9" s="2"/>
      <c r="D9" s="2"/>
      <c r="E9" s="2"/>
      <c r="F9" s="2"/>
      <c r="G9" s="2"/>
      <c r="H9" s="2"/>
      <c r="I9" s="2"/>
      <c r="J9" s="2"/>
      <c r="K9" s="2"/>
      <c r="L9" s="2"/>
    </row>
    <row r="10" spans="1:12" ht="17.399999999999999" x14ac:dyDescent="0.3">
      <c r="A10" s="1" t="s">
        <v>3254</v>
      </c>
      <c r="B10" s="2"/>
      <c r="C10" s="2"/>
      <c r="D10" s="2"/>
      <c r="E10" s="2"/>
      <c r="F10" s="2"/>
      <c r="G10" s="2"/>
      <c r="I10" s="2"/>
      <c r="J10" s="2"/>
      <c r="K10" s="2"/>
      <c r="L10" s="2"/>
    </row>
    <row r="11" spans="1:12" ht="17.399999999999999" x14ac:dyDescent="0.3">
      <c r="A11" s="1"/>
      <c r="B11" s="2"/>
      <c r="C11" s="2"/>
      <c r="D11" s="2"/>
      <c r="E11" s="2"/>
      <c r="F11" s="2"/>
      <c r="G11" s="2"/>
      <c r="H11" s="3"/>
      <c r="I11" s="2"/>
      <c r="J11" s="2"/>
      <c r="K11" s="2"/>
      <c r="L11" s="2"/>
    </row>
    <row r="12" spans="1:12" ht="15" customHeight="1" x14ac:dyDescent="0.3">
      <c r="A12" s="110" t="s">
        <v>3329</v>
      </c>
      <c r="B12" s="111"/>
      <c r="C12" s="111"/>
      <c r="D12" s="111"/>
      <c r="E12" s="111"/>
      <c r="F12" s="111"/>
      <c r="G12" s="111"/>
      <c r="H12" s="111"/>
      <c r="I12" s="111"/>
      <c r="J12" s="111"/>
      <c r="K12" s="111"/>
      <c r="L12" s="111"/>
    </row>
    <row r="13" spans="1:12" x14ac:dyDescent="0.3">
      <c r="A13" s="111"/>
      <c r="B13" s="111"/>
      <c r="C13" s="111"/>
      <c r="D13" s="111"/>
      <c r="E13" s="111"/>
      <c r="F13" s="111"/>
      <c r="G13" s="111"/>
      <c r="H13" s="111"/>
      <c r="I13" s="111"/>
      <c r="J13" s="111"/>
      <c r="K13" s="111"/>
      <c r="L13" s="111"/>
    </row>
    <row r="14" spans="1:12" x14ac:dyDescent="0.3">
      <c r="A14" s="111"/>
      <c r="B14" s="111"/>
      <c r="C14" s="111"/>
      <c r="D14" s="111"/>
      <c r="E14" s="111"/>
      <c r="F14" s="111"/>
      <c r="G14" s="111"/>
      <c r="H14" s="111"/>
      <c r="I14" s="111"/>
      <c r="J14" s="111"/>
      <c r="K14" s="111"/>
      <c r="L14" s="111"/>
    </row>
    <row r="15" spans="1:12" x14ac:dyDescent="0.3">
      <c r="A15" s="111"/>
      <c r="B15" s="111"/>
      <c r="C15" s="111"/>
      <c r="D15" s="111"/>
      <c r="E15" s="111"/>
      <c r="F15" s="111"/>
      <c r="G15" s="111"/>
      <c r="H15" s="111"/>
      <c r="I15" s="111"/>
      <c r="J15" s="111"/>
      <c r="K15" s="111"/>
      <c r="L15" s="111"/>
    </row>
    <row r="16" spans="1:12" x14ac:dyDescent="0.3">
      <c r="A16" s="111"/>
      <c r="B16" s="111"/>
      <c r="C16" s="111"/>
      <c r="D16" s="111"/>
      <c r="E16" s="111"/>
      <c r="F16" s="111"/>
      <c r="G16" s="111"/>
      <c r="H16" s="111"/>
      <c r="I16" s="111"/>
      <c r="J16" s="111"/>
      <c r="K16" s="111"/>
      <c r="L16" s="111"/>
    </row>
    <row r="17" spans="1:12" x14ac:dyDescent="0.3">
      <c r="A17" s="111"/>
      <c r="B17" s="111"/>
      <c r="C17" s="111"/>
      <c r="D17" s="111"/>
      <c r="E17" s="111"/>
      <c r="F17" s="111"/>
      <c r="G17" s="111"/>
      <c r="H17" s="111"/>
      <c r="I17" s="111"/>
      <c r="J17" s="111"/>
      <c r="K17" s="111"/>
      <c r="L17" s="111"/>
    </row>
    <row r="18" spans="1:12" x14ac:dyDescent="0.3">
      <c r="A18" s="111"/>
      <c r="B18" s="111"/>
      <c r="C18" s="111"/>
      <c r="D18" s="111"/>
      <c r="E18" s="111"/>
      <c r="F18" s="111"/>
      <c r="G18" s="111"/>
      <c r="H18" s="111"/>
      <c r="I18" s="111"/>
      <c r="J18" s="111"/>
      <c r="K18" s="111"/>
      <c r="L18" s="111"/>
    </row>
    <row r="19" spans="1:12" x14ac:dyDescent="0.3">
      <c r="A19" s="111"/>
      <c r="B19" s="111"/>
      <c r="C19" s="111"/>
      <c r="D19" s="111"/>
      <c r="E19" s="111"/>
      <c r="F19" s="111"/>
      <c r="G19" s="111"/>
      <c r="H19" s="111"/>
      <c r="I19" s="111"/>
      <c r="J19" s="111"/>
      <c r="K19" s="111"/>
      <c r="L19" s="111"/>
    </row>
    <row r="20" spans="1:12" x14ac:dyDescent="0.3">
      <c r="A20" s="111"/>
      <c r="B20" s="111"/>
      <c r="C20" s="111"/>
      <c r="D20" s="111"/>
      <c r="E20" s="111"/>
      <c r="F20" s="111"/>
      <c r="G20" s="111"/>
      <c r="H20" s="111"/>
      <c r="I20" s="111"/>
      <c r="J20" s="111"/>
      <c r="K20" s="111"/>
      <c r="L20" s="111"/>
    </row>
    <row r="21" spans="1:12" x14ac:dyDescent="0.3">
      <c r="A21" s="111"/>
      <c r="B21" s="111"/>
      <c r="C21" s="111"/>
      <c r="D21" s="111"/>
      <c r="E21" s="111"/>
      <c r="F21" s="111"/>
      <c r="G21" s="111"/>
      <c r="H21" s="111"/>
      <c r="I21" s="111"/>
      <c r="J21" s="111"/>
      <c r="K21" s="111"/>
      <c r="L21" s="111"/>
    </row>
    <row r="22" spans="1:12" ht="100.5" customHeight="1" x14ac:dyDescent="0.3">
      <c r="A22" s="111"/>
      <c r="B22" s="111"/>
      <c r="C22" s="111"/>
      <c r="D22" s="111"/>
      <c r="E22" s="111"/>
      <c r="F22" s="111"/>
      <c r="G22" s="111"/>
      <c r="H22" s="111"/>
      <c r="I22" s="111"/>
      <c r="J22" s="111"/>
      <c r="K22" s="111"/>
      <c r="L22" s="111"/>
    </row>
    <row r="23" spans="1:12" hidden="1" x14ac:dyDescent="0.3">
      <c r="A23" s="112"/>
      <c r="B23" s="112"/>
      <c r="C23" s="112"/>
      <c r="D23" s="112"/>
      <c r="E23" s="112"/>
      <c r="F23" s="112"/>
      <c r="G23" s="112"/>
      <c r="H23" s="112"/>
      <c r="I23" s="112"/>
      <c r="J23" s="112"/>
      <c r="K23" s="112"/>
      <c r="L23" s="112"/>
    </row>
    <row r="24" spans="1:12" hidden="1" x14ac:dyDescent="0.3">
      <c r="A24" s="112"/>
      <c r="B24" s="112"/>
      <c r="C24" s="112"/>
      <c r="D24" s="112"/>
      <c r="E24" s="112"/>
      <c r="F24" s="112"/>
      <c r="G24" s="112"/>
      <c r="H24" s="112"/>
      <c r="I24" s="112"/>
      <c r="J24" s="112"/>
      <c r="K24" s="112"/>
      <c r="L24" s="112"/>
    </row>
    <row r="25" spans="1:12" hidden="1" x14ac:dyDescent="0.3">
      <c r="A25" s="112"/>
      <c r="B25" s="112"/>
      <c r="C25" s="112"/>
      <c r="D25" s="112"/>
      <c r="E25" s="112"/>
      <c r="F25" s="112"/>
      <c r="G25" s="112"/>
      <c r="H25" s="112"/>
      <c r="I25" s="112"/>
      <c r="J25" s="112"/>
      <c r="K25" s="112"/>
      <c r="L25" s="112"/>
    </row>
    <row r="26" spans="1:12" hidden="1" x14ac:dyDescent="0.3">
      <c r="A26" s="112"/>
      <c r="B26" s="112"/>
      <c r="C26" s="112"/>
      <c r="D26" s="112"/>
      <c r="E26" s="112"/>
      <c r="F26" s="112"/>
      <c r="G26" s="112"/>
      <c r="H26" s="112"/>
      <c r="I26" s="112"/>
      <c r="J26" s="112"/>
      <c r="K26" s="112"/>
      <c r="L26" s="112"/>
    </row>
    <row r="27" spans="1:12" hidden="1" x14ac:dyDescent="0.3">
      <c r="A27" s="112"/>
      <c r="B27" s="112"/>
      <c r="C27" s="112"/>
      <c r="D27" s="112"/>
      <c r="E27" s="112"/>
      <c r="F27" s="112"/>
      <c r="G27" s="112"/>
      <c r="H27" s="112"/>
      <c r="I27" s="112"/>
      <c r="J27" s="112"/>
      <c r="K27" s="112"/>
      <c r="L27" s="112"/>
    </row>
    <row r="28" spans="1:12" hidden="1" x14ac:dyDescent="0.3">
      <c r="A28" s="112"/>
      <c r="B28" s="112"/>
      <c r="C28" s="112"/>
      <c r="D28" s="112"/>
      <c r="E28" s="112"/>
      <c r="F28" s="112"/>
      <c r="G28" s="112"/>
      <c r="H28" s="112"/>
      <c r="I28" s="112"/>
      <c r="J28" s="112"/>
      <c r="K28" s="112"/>
      <c r="L28" s="112"/>
    </row>
    <row r="29" spans="1:12" hidden="1" x14ac:dyDescent="0.3">
      <c r="A29" s="112"/>
      <c r="B29" s="112"/>
      <c r="C29" s="112"/>
      <c r="D29" s="112"/>
      <c r="E29" s="112"/>
      <c r="F29" s="112"/>
      <c r="G29" s="112"/>
      <c r="H29" s="112"/>
      <c r="I29" s="112"/>
      <c r="J29" s="112"/>
      <c r="K29" s="112"/>
      <c r="L29" s="112"/>
    </row>
    <row r="30" spans="1:12" hidden="1" x14ac:dyDescent="0.3">
      <c r="A30" s="112"/>
      <c r="B30" s="112"/>
      <c r="C30" s="112"/>
      <c r="D30" s="112"/>
      <c r="E30" s="112"/>
      <c r="F30" s="112"/>
      <c r="G30" s="112"/>
      <c r="H30" s="112"/>
      <c r="I30" s="112"/>
      <c r="J30" s="112"/>
      <c r="K30" s="112"/>
      <c r="L30" s="112"/>
    </row>
    <row r="31" spans="1:12" hidden="1" x14ac:dyDescent="0.3">
      <c r="A31" s="112"/>
      <c r="B31" s="112"/>
      <c r="C31" s="112"/>
      <c r="D31" s="112"/>
      <c r="E31" s="112"/>
      <c r="F31" s="112"/>
      <c r="G31" s="112"/>
      <c r="H31" s="112"/>
      <c r="I31" s="112"/>
      <c r="J31" s="112"/>
      <c r="K31" s="112"/>
      <c r="L31" s="112"/>
    </row>
    <row r="32" spans="1:12" hidden="1" x14ac:dyDescent="0.3">
      <c r="A32" s="112"/>
      <c r="B32" s="112"/>
      <c r="C32" s="112"/>
      <c r="D32" s="112"/>
      <c r="E32" s="112"/>
      <c r="F32" s="112"/>
      <c r="G32" s="112"/>
      <c r="H32" s="112"/>
      <c r="I32" s="112"/>
      <c r="J32" s="112"/>
      <c r="K32" s="112"/>
      <c r="L32" s="112"/>
    </row>
    <row r="33" spans="1:12" hidden="1" x14ac:dyDescent="0.3">
      <c r="A33" s="112"/>
      <c r="B33" s="112"/>
      <c r="C33" s="112"/>
      <c r="D33" s="112"/>
      <c r="E33" s="112"/>
      <c r="F33" s="112"/>
      <c r="G33" s="112"/>
      <c r="H33" s="112"/>
      <c r="I33" s="112"/>
      <c r="J33" s="112"/>
      <c r="K33" s="112"/>
      <c r="L33" s="112"/>
    </row>
    <row r="34" spans="1:12" hidden="1" x14ac:dyDescent="0.3">
      <c r="A34" s="112"/>
      <c r="B34" s="112"/>
      <c r="C34" s="112"/>
      <c r="D34" s="112"/>
      <c r="E34" s="112"/>
      <c r="F34" s="112"/>
      <c r="G34" s="112"/>
      <c r="H34" s="112"/>
      <c r="I34" s="112"/>
      <c r="J34" s="112"/>
      <c r="K34" s="112"/>
      <c r="L34" s="112"/>
    </row>
    <row r="35" spans="1:12" hidden="1" x14ac:dyDescent="0.3">
      <c r="A35" s="112"/>
      <c r="B35" s="112"/>
      <c r="C35" s="112"/>
      <c r="D35" s="112"/>
      <c r="E35" s="112"/>
      <c r="F35" s="112"/>
      <c r="G35" s="112"/>
      <c r="H35" s="112"/>
      <c r="I35" s="112"/>
      <c r="J35" s="112"/>
      <c r="K35" s="112"/>
      <c r="L35" s="112"/>
    </row>
    <row r="36" spans="1:12" hidden="1" x14ac:dyDescent="0.3">
      <c r="A36" s="112"/>
      <c r="B36" s="112"/>
      <c r="C36" s="112"/>
      <c r="D36" s="112"/>
      <c r="E36" s="112"/>
      <c r="F36" s="112"/>
      <c r="G36" s="112"/>
      <c r="H36" s="112"/>
      <c r="I36" s="112"/>
      <c r="J36" s="112"/>
      <c r="K36" s="112"/>
      <c r="L36" s="112"/>
    </row>
    <row r="37" spans="1:12" hidden="1" x14ac:dyDescent="0.3">
      <c r="A37" s="112"/>
      <c r="B37" s="112"/>
      <c r="C37" s="112"/>
      <c r="D37" s="112"/>
      <c r="E37" s="112"/>
      <c r="F37" s="112"/>
      <c r="G37" s="112"/>
      <c r="H37" s="112"/>
      <c r="I37" s="112"/>
      <c r="J37" s="112"/>
      <c r="K37" s="112"/>
      <c r="L37" s="112"/>
    </row>
    <row r="38" spans="1:12" hidden="1" x14ac:dyDescent="0.3">
      <c r="A38" s="112"/>
      <c r="B38" s="112"/>
      <c r="C38" s="112"/>
      <c r="D38" s="112"/>
      <c r="E38" s="112"/>
      <c r="F38" s="112"/>
      <c r="G38" s="112"/>
      <c r="H38" s="112"/>
      <c r="I38" s="112"/>
      <c r="J38" s="112"/>
      <c r="K38" s="112"/>
      <c r="L38" s="112"/>
    </row>
    <row r="39" spans="1:12" hidden="1" x14ac:dyDescent="0.3">
      <c r="A39" s="112"/>
      <c r="B39" s="112"/>
      <c r="C39" s="112"/>
      <c r="D39" s="112"/>
      <c r="E39" s="112"/>
      <c r="F39" s="112"/>
      <c r="G39" s="112"/>
      <c r="H39" s="112"/>
      <c r="I39" s="112"/>
      <c r="J39" s="112"/>
      <c r="K39" s="112"/>
      <c r="L39" s="112"/>
    </row>
    <row r="40" spans="1:12" hidden="1" x14ac:dyDescent="0.3">
      <c r="A40" s="112"/>
      <c r="B40" s="112"/>
      <c r="C40" s="112"/>
      <c r="D40" s="112"/>
      <c r="E40" s="112"/>
      <c r="F40" s="112"/>
      <c r="G40" s="112"/>
      <c r="H40" s="112"/>
      <c r="I40" s="112"/>
      <c r="J40" s="112"/>
      <c r="K40" s="112"/>
      <c r="L40" s="112"/>
    </row>
    <row r="41" spans="1:12" ht="0.75" hidden="1" customHeight="1" x14ac:dyDescent="0.3">
      <c r="A41" s="112"/>
      <c r="B41" s="112"/>
      <c r="C41" s="112"/>
      <c r="D41" s="112"/>
      <c r="E41" s="112"/>
      <c r="F41" s="112"/>
      <c r="G41" s="112"/>
      <c r="H41" s="112"/>
      <c r="I41" s="112"/>
      <c r="J41" s="112"/>
      <c r="K41" s="112"/>
      <c r="L41" s="112"/>
    </row>
    <row r="42" spans="1:12" hidden="1" x14ac:dyDescent="0.3">
      <c r="A42" s="112"/>
      <c r="B42" s="112"/>
      <c r="C42" s="112"/>
      <c r="D42" s="112"/>
      <c r="E42" s="112"/>
      <c r="F42" s="112"/>
      <c r="G42" s="112"/>
      <c r="H42" s="112"/>
      <c r="I42" s="112"/>
      <c r="J42" s="112"/>
      <c r="K42" s="112"/>
      <c r="L42" s="112"/>
    </row>
    <row r="43" spans="1:12" hidden="1" x14ac:dyDescent="0.3">
      <c r="A43" s="112"/>
      <c r="B43" s="112"/>
      <c r="C43" s="112"/>
      <c r="D43" s="112"/>
      <c r="E43" s="112"/>
      <c r="F43" s="112"/>
      <c r="G43" s="112"/>
      <c r="H43" s="112"/>
      <c r="I43" s="112"/>
      <c r="J43" s="112"/>
      <c r="K43" s="112"/>
      <c r="L43" s="112"/>
    </row>
    <row r="44" spans="1:12" hidden="1" x14ac:dyDescent="0.3">
      <c r="A44" s="112"/>
      <c r="B44" s="112"/>
      <c r="C44" s="112"/>
      <c r="D44" s="112"/>
      <c r="E44" s="112"/>
      <c r="F44" s="112"/>
      <c r="G44" s="112"/>
      <c r="H44" s="112"/>
      <c r="I44" s="112"/>
      <c r="J44" s="112"/>
      <c r="K44" s="112"/>
      <c r="L44" s="112"/>
    </row>
    <row r="45" spans="1:12" hidden="1" x14ac:dyDescent="0.3">
      <c r="A45" s="112"/>
      <c r="B45" s="112"/>
      <c r="C45" s="112"/>
      <c r="D45" s="112"/>
      <c r="E45" s="112"/>
      <c r="F45" s="112"/>
      <c r="G45" s="112"/>
      <c r="H45" s="112"/>
      <c r="I45" s="112"/>
      <c r="J45" s="112"/>
      <c r="K45" s="112"/>
      <c r="L45" s="112"/>
    </row>
    <row r="46" spans="1:12" hidden="1" x14ac:dyDescent="0.3">
      <c r="A46" s="112"/>
      <c r="B46" s="112"/>
      <c r="C46" s="112"/>
      <c r="D46" s="112"/>
      <c r="E46" s="112"/>
      <c r="F46" s="112"/>
      <c r="G46" s="112"/>
      <c r="H46" s="112"/>
      <c r="I46" s="112"/>
      <c r="J46" s="112"/>
      <c r="K46" s="112"/>
      <c r="L46" s="112"/>
    </row>
    <row r="47" spans="1:12" hidden="1" x14ac:dyDescent="0.3">
      <c r="A47" s="112"/>
      <c r="B47" s="112"/>
      <c r="C47" s="112"/>
      <c r="D47" s="112"/>
      <c r="E47" s="112"/>
      <c r="F47" s="112"/>
      <c r="G47" s="112"/>
      <c r="H47" s="112"/>
      <c r="I47" s="112"/>
      <c r="J47" s="112"/>
      <c r="K47" s="112"/>
      <c r="L47" s="112"/>
    </row>
    <row r="48" spans="1:12" hidden="1" x14ac:dyDescent="0.3">
      <c r="A48" s="112"/>
      <c r="B48" s="112"/>
      <c r="C48" s="112"/>
      <c r="D48" s="112"/>
      <c r="E48" s="112"/>
      <c r="F48" s="112"/>
      <c r="G48" s="112"/>
      <c r="H48" s="112"/>
      <c r="I48" s="112"/>
      <c r="J48" s="112"/>
      <c r="K48" s="112"/>
      <c r="L48" s="112"/>
    </row>
    <row r="49" spans="1:12" hidden="1" x14ac:dyDescent="0.3">
      <c r="A49" s="112"/>
      <c r="B49" s="112"/>
      <c r="C49" s="112"/>
      <c r="D49" s="112"/>
      <c r="E49" s="112"/>
      <c r="F49" s="112"/>
      <c r="G49" s="112"/>
      <c r="H49" s="112"/>
      <c r="I49" s="112"/>
      <c r="J49" s="112"/>
      <c r="K49" s="112"/>
      <c r="L49" s="112"/>
    </row>
    <row r="50" spans="1:12" hidden="1" x14ac:dyDescent="0.3">
      <c r="A50" s="112"/>
      <c r="B50" s="112"/>
      <c r="C50" s="112"/>
      <c r="D50" s="112"/>
      <c r="E50" s="112"/>
      <c r="F50" s="112"/>
      <c r="G50" s="112"/>
      <c r="H50" s="112"/>
      <c r="I50" s="112"/>
      <c r="J50" s="112"/>
      <c r="K50" s="112"/>
      <c r="L50" s="112"/>
    </row>
    <row r="51" spans="1:12" hidden="1" x14ac:dyDescent="0.3">
      <c r="A51" s="112"/>
      <c r="B51" s="112"/>
      <c r="C51" s="112"/>
      <c r="D51" s="112"/>
      <c r="E51" s="112"/>
      <c r="F51" s="112"/>
      <c r="G51" s="112"/>
      <c r="H51" s="112"/>
      <c r="I51" s="112"/>
      <c r="J51" s="112"/>
      <c r="K51" s="112"/>
      <c r="L51" s="112"/>
    </row>
    <row r="52" spans="1:12" hidden="1" x14ac:dyDescent="0.3">
      <c r="A52" s="112"/>
      <c r="B52" s="112"/>
      <c r="C52" s="112"/>
      <c r="D52" s="112"/>
      <c r="E52" s="112"/>
      <c r="F52" s="112"/>
      <c r="G52" s="112"/>
      <c r="H52" s="112"/>
      <c r="I52" s="112"/>
      <c r="J52" s="112"/>
      <c r="K52" s="112"/>
      <c r="L52" s="112"/>
    </row>
    <row r="53" spans="1:12" hidden="1" x14ac:dyDescent="0.3">
      <c r="A53" s="112"/>
      <c r="B53" s="112"/>
      <c r="C53" s="112"/>
      <c r="D53" s="112"/>
      <c r="E53" s="112"/>
      <c r="F53" s="112"/>
      <c r="G53" s="112"/>
      <c r="H53" s="112"/>
      <c r="I53" s="112"/>
      <c r="J53" s="112"/>
      <c r="K53" s="112"/>
      <c r="L53" s="112"/>
    </row>
    <row r="54" spans="1:12" hidden="1" x14ac:dyDescent="0.3">
      <c r="A54" s="112"/>
      <c r="B54" s="112"/>
      <c r="C54" s="112"/>
      <c r="D54" s="112"/>
      <c r="E54" s="112"/>
      <c r="F54" s="112"/>
      <c r="G54" s="112"/>
      <c r="H54" s="112"/>
      <c r="I54" s="112"/>
      <c r="J54" s="112"/>
      <c r="K54" s="112"/>
      <c r="L54" s="112"/>
    </row>
    <row r="55" spans="1:12" hidden="1" x14ac:dyDescent="0.3">
      <c r="A55" s="112"/>
      <c r="B55" s="112"/>
      <c r="C55" s="112"/>
      <c r="D55" s="112"/>
      <c r="E55" s="112"/>
      <c r="F55" s="112"/>
      <c r="G55" s="112"/>
      <c r="H55" s="112"/>
      <c r="I55" s="112"/>
      <c r="J55" s="112"/>
      <c r="K55" s="112"/>
      <c r="L55" s="112"/>
    </row>
    <row r="56" spans="1:12" hidden="1" x14ac:dyDescent="0.3">
      <c r="A56" s="112"/>
      <c r="B56" s="112"/>
      <c r="C56" s="112"/>
      <c r="D56" s="112"/>
      <c r="E56" s="112"/>
      <c r="F56" s="112"/>
      <c r="G56" s="112"/>
      <c r="H56" s="112"/>
      <c r="I56" s="112"/>
      <c r="J56" s="112"/>
      <c r="K56" s="112"/>
      <c r="L56" s="112"/>
    </row>
    <row r="57" spans="1:12" hidden="1" x14ac:dyDescent="0.3">
      <c r="A57" s="112"/>
      <c r="B57" s="112"/>
      <c r="C57" s="112"/>
      <c r="D57" s="112"/>
      <c r="E57" s="112"/>
      <c r="F57" s="112"/>
      <c r="G57" s="112"/>
      <c r="H57" s="112"/>
      <c r="I57" s="112"/>
      <c r="J57" s="112"/>
      <c r="K57" s="112"/>
      <c r="L57" s="112"/>
    </row>
    <row r="58" spans="1:12" hidden="1" x14ac:dyDescent="0.3">
      <c r="A58" s="112"/>
      <c r="B58" s="112"/>
      <c r="C58" s="112"/>
      <c r="D58" s="112"/>
      <c r="E58" s="112"/>
      <c r="F58" s="112"/>
      <c r="G58" s="112"/>
      <c r="H58" s="112"/>
      <c r="I58" s="112"/>
      <c r="J58" s="112"/>
      <c r="K58" s="112"/>
      <c r="L58" s="112"/>
    </row>
    <row r="59" spans="1:12" hidden="1" x14ac:dyDescent="0.3">
      <c r="A59" s="112"/>
      <c r="B59" s="112"/>
      <c r="C59" s="112"/>
      <c r="D59" s="112"/>
      <c r="E59" s="112"/>
      <c r="F59" s="112"/>
      <c r="G59" s="112"/>
      <c r="H59" s="112"/>
      <c r="I59" s="112"/>
      <c r="J59" s="112"/>
      <c r="K59" s="112"/>
      <c r="L59" s="112"/>
    </row>
    <row r="60" spans="1:12" hidden="1" x14ac:dyDescent="0.3">
      <c r="A60" s="112"/>
      <c r="B60" s="112"/>
      <c r="C60" s="112"/>
      <c r="D60" s="112"/>
      <c r="E60" s="112"/>
      <c r="F60" s="112"/>
      <c r="G60" s="112"/>
      <c r="H60" s="112"/>
      <c r="I60" s="112"/>
      <c r="J60" s="112"/>
      <c r="K60" s="112"/>
      <c r="L60" s="112"/>
    </row>
    <row r="61" spans="1:12" hidden="1" x14ac:dyDescent="0.3">
      <c r="A61" s="112"/>
      <c r="B61" s="112"/>
      <c r="C61" s="112"/>
      <c r="D61" s="112"/>
      <c r="E61" s="112"/>
      <c r="F61" s="112"/>
      <c r="G61" s="112"/>
      <c r="H61" s="112"/>
      <c r="I61" s="112"/>
      <c r="J61" s="112"/>
      <c r="K61" s="112"/>
      <c r="L61" s="112"/>
    </row>
    <row r="63" spans="1:12" ht="15.6" x14ac:dyDescent="0.3">
      <c r="A63" s="103" t="s">
        <v>3330</v>
      </c>
      <c r="B63" s="104"/>
      <c r="C63" s="104"/>
      <c r="D63" s="104"/>
      <c r="E63" s="104"/>
      <c r="F63" s="104"/>
      <c r="G63" s="104"/>
      <c r="I63" s="105" t="s">
        <v>3331</v>
      </c>
    </row>
  </sheetData>
  <mergeCells count="3">
    <mergeCell ref="A1:K1"/>
    <mergeCell ref="A8:L8"/>
    <mergeCell ref="A12:L61"/>
  </mergeCells>
  <hyperlinks>
    <hyperlink ref="I63" r:id="rId1" xr:uid="{96CED431-BFDE-4511-8913-A8728ED63092}"/>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D87CE-276F-4860-B16B-F9EA3F75F946}">
  <dimension ref="A1:I285"/>
  <sheetViews>
    <sheetView workbookViewId="0">
      <selection activeCell="C3" sqref="C3"/>
    </sheetView>
  </sheetViews>
  <sheetFormatPr defaultColWidth="9.109375" defaultRowHeight="18.75" customHeight="1" x14ac:dyDescent="0.25"/>
  <cols>
    <col min="1" max="1" width="14" style="3" customWidth="1"/>
    <col min="2" max="2" width="25.6640625" style="3" customWidth="1"/>
    <col min="3" max="3" width="42.5546875" style="3" customWidth="1"/>
    <col min="4" max="4" width="27.44140625" style="7" customWidth="1"/>
    <col min="5" max="5" width="26.44140625" style="8" customWidth="1"/>
    <col min="6" max="6" width="23.109375" style="7" customWidth="1"/>
    <col min="7" max="7" width="26.5546875" style="14" customWidth="1"/>
    <col min="8" max="8" width="28.44140625" style="3" customWidth="1"/>
    <col min="9" max="16384" width="9.109375" style="3"/>
  </cols>
  <sheetData>
    <row r="1" spans="1:8" ht="26.25" customHeight="1" x14ac:dyDescent="0.25">
      <c r="A1" s="113" t="s">
        <v>3317</v>
      </c>
      <c r="B1" s="114"/>
      <c r="C1" s="114"/>
      <c r="D1" s="114"/>
    </row>
    <row r="2" spans="1:8" ht="18.75" customHeight="1" x14ac:dyDescent="0.25">
      <c r="A2" s="114"/>
      <c r="B2" s="114"/>
      <c r="C2" s="114"/>
      <c r="D2" s="114"/>
    </row>
    <row r="4" spans="1:8" ht="18.75" customHeight="1" x14ac:dyDescent="0.25">
      <c r="D4" s="8">
        <f>SUBTOTAL(9,D7:D285)</f>
        <v>214528612.33000001</v>
      </c>
      <c r="E4" s="8">
        <f>SUBTOTAL(9,E7:E285)</f>
        <v>37980356.134000003</v>
      </c>
      <c r="F4" s="8">
        <f>SUBTOTAL(9,F7:F285)</f>
        <v>176548256.19600004</v>
      </c>
      <c r="G4" s="14">
        <f>E4/D4</f>
        <v>0.17704098172031466</v>
      </c>
    </row>
    <row r="6" spans="1:8" s="7" customFormat="1" ht="18.75" customHeight="1" x14ac:dyDescent="0.3">
      <c r="A6" s="69" t="s">
        <v>0</v>
      </c>
      <c r="B6" s="11" t="s">
        <v>3259</v>
      </c>
      <c r="C6" s="11" t="s">
        <v>1</v>
      </c>
      <c r="D6" s="11" t="s">
        <v>3269</v>
      </c>
      <c r="E6" s="13" t="s">
        <v>3252</v>
      </c>
      <c r="F6" s="11" t="s">
        <v>3253</v>
      </c>
      <c r="G6" s="15" t="s">
        <v>3270</v>
      </c>
      <c r="H6" s="11" t="s">
        <v>283</v>
      </c>
    </row>
    <row r="7" spans="1:8" ht="18.75" customHeight="1" x14ac:dyDescent="0.25">
      <c r="A7" s="4">
        <v>2</v>
      </c>
      <c r="B7" s="3" t="s">
        <v>143</v>
      </c>
      <c r="C7" s="12" t="s">
        <v>2</v>
      </c>
      <c r="D7" s="8" t="s">
        <v>3300</v>
      </c>
      <c r="E7" s="8" t="s">
        <v>3300</v>
      </c>
      <c r="F7" s="8" t="s">
        <v>3300</v>
      </c>
      <c r="G7" s="14" t="s">
        <v>3299</v>
      </c>
    </row>
    <row r="8" spans="1:8" ht="18.75" customHeight="1" x14ac:dyDescent="0.25">
      <c r="A8" s="4">
        <v>3</v>
      </c>
      <c r="B8" s="3" t="s">
        <v>150</v>
      </c>
      <c r="C8" s="12" t="s">
        <v>3</v>
      </c>
      <c r="D8" s="8">
        <f>SUMIF('Local Money Received'!$A$6:$A$5002,$A8,'Local Money Received'!$E$6:$E$5002)</f>
        <v>70219.070000000022</v>
      </c>
      <c r="E8" s="8">
        <f>SUMIF('Local Money Expended'!$A$4:$A$4135,$A8,'Local Money Expended'!$E$4:$E$4135)</f>
        <v>0</v>
      </c>
      <c r="F8" s="8">
        <f>D8-E8</f>
        <v>70219.070000000022</v>
      </c>
      <c r="G8" s="14">
        <f>E8/D8</f>
        <v>0</v>
      </c>
    </row>
    <row r="9" spans="1:8" ht="18.75" customHeight="1" x14ac:dyDescent="0.25">
      <c r="A9" s="4">
        <v>4</v>
      </c>
      <c r="B9" s="3" t="s">
        <v>4</v>
      </c>
      <c r="C9" s="12" t="s">
        <v>4</v>
      </c>
      <c r="D9" s="8">
        <f>SUMIF('Local Money Received'!$A$6:$A$5002,$A9,'Local Money Received'!$E$6:$E$5002)</f>
        <v>198044.6</v>
      </c>
      <c r="E9" s="8">
        <f>SUMIF('Local Money Expended'!$A$4:$A$4135,$A9,'Local Money Expended'!$E$4:$E$4135)</f>
        <v>64208.39</v>
      </c>
      <c r="F9" s="8">
        <f>D9-E9</f>
        <v>133836.21000000002</v>
      </c>
      <c r="G9" s="14">
        <f>E9/D9</f>
        <v>0.32421176846023569</v>
      </c>
    </row>
    <row r="10" spans="1:8" ht="18.75" customHeight="1" x14ac:dyDescent="0.25">
      <c r="A10" s="4">
        <v>5</v>
      </c>
      <c r="B10" s="3" t="s">
        <v>5</v>
      </c>
      <c r="C10" s="12" t="s">
        <v>5</v>
      </c>
      <c r="D10" s="8">
        <f>SUMIF('Local Money Received'!$A$6:$A$5002,$A10,'Local Money Received'!$E$6:$E$5002)</f>
        <v>186712.5499999999</v>
      </c>
      <c r="E10" s="8">
        <f>SUMIF('Local Money Expended'!$A$4:$A$4135,$A10,'Local Money Expended'!$E$4:$E$4135)</f>
        <v>166</v>
      </c>
      <c r="F10" s="8">
        <f>D10-E10</f>
        <v>186546.5499999999</v>
      </c>
      <c r="G10" s="14">
        <f>E10/D10</f>
        <v>8.8906717839802455E-4</v>
      </c>
    </row>
    <row r="11" spans="1:8" ht="18.75" customHeight="1" x14ac:dyDescent="0.25">
      <c r="A11" s="4">
        <v>6</v>
      </c>
      <c r="B11" s="3" t="s">
        <v>143</v>
      </c>
      <c r="C11" s="12" t="s">
        <v>6</v>
      </c>
      <c r="D11" s="8" t="s">
        <v>3300</v>
      </c>
      <c r="E11" s="8" t="s">
        <v>3300</v>
      </c>
      <c r="F11" s="8" t="s">
        <v>3300</v>
      </c>
      <c r="G11" s="14" t="s">
        <v>3299</v>
      </c>
      <c r="H11" s="3" t="s">
        <v>3304</v>
      </c>
    </row>
    <row r="12" spans="1:8" ht="18.75" customHeight="1" x14ac:dyDescent="0.25">
      <c r="A12" s="4">
        <v>7</v>
      </c>
      <c r="B12" s="3" t="s">
        <v>7</v>
      </c>
      <c r="C12" s="12" t="s">
        <v>7</v>
      </c>
      <c r="D12" s="8">
        <f>SUMIF('Local Money Received'!$A$6:$A$5002,$A12,'Local Money Received'!$E$6:$E$5002)</f>
        <v>954491.16</v>
      </c>
      <c r="E12" s="8">
        <f>SUMIF('Local Money Expended'!$A$4:$A$4135,$A12,'Local Money Expended'!$E$4:$E$4135)</f>
        <v>54195.02</v>
      </c>
      <c r="F12" s="8">
        <f>D12-E12</f>
        <v>900296.14</v>
      </c>
      <c r="G12" s="14">
        <f>E12/D12</f>
        <v>5.6778964825614515E-2</v>
      </c>
    </row>
    <row r="13" spans="1:8" ht="18.75" customHeight="1" x14ac:dyDescent="0.25">
      <c r="A13" s="4">
        <v>8</v>
      </c>
      <c r="B13" s="3" t="s">
        <v>269</v>
      </c>
      <c r="C13" s="12" t="s">
        <v>8</v>
      </c>
      <c r="D13" s="8">
        <f>SUMIF('Local Money Received'!$A$6:$A$5002,$A13,'Local Money Received'!$E$6:$E$5002)</f>
        <v>132777.75000000003</v>
      </c>
      <c r="E13" s="8">
        <f>SUMIF('Local Money Expended'!$A$4:$A$4135,$A13,'Local Money Expended'!$E$4:$E$4135)</f>
        <v>0</v>
      </c>
      <c r="F13" s="8">
        <f>D13-E13</f>
        <v>132777.75000000003</v>
      </c>
      <c r="G13" s="14">
        <f>E13/D13</f>
        <v>0</v>
      </c>
    </row>
    <row r="14" spans="1:8" ht="18.75" customHeight="1" x14ac:dyDescent="0.25">
      <c r="A14" s="4">
        <v>9</v>
      </c>
      <c r="B14" s="3" t="s">
        <v>209</v>
      </c>
      <c r="C14" s="12" t="s">
        <v>9</v>
      </c>
      <c r="D14" s="8" t="s">
        <v>3300</v>
      </c>
      <c r="E14" s="8" t="s">
        <v>3300</v>
      </c>
      <c r="F14" s="8" t="s">
        <v>3300</v>
      </c>
      <c r="G14" s="14" t="s">
        <v>3299</v>
      </c>
      <c r="H14" s="3" t="s">
        <v>3303</v>
      </c>
    </row>
    <row r="15" spans="1:8" ht="18.75" customHeight="1" x14ac:dyDescent="0.25">
      <c r="A15" s="4">
        <v>10</v>
      </c>
      <c r="B15" s="3" t="s">
        <v>10</v>
      </c>
      <c r="C15" s="12" t="s">
        <v>10</v>
      </c>
      <c r="D15" s="8">
        <f>SUMIF('Local Money Received'!$A$6:$A$5002,$A15,'Local Money Received'!$E$6:$E$5002)</f>
        <v>752775.78</v>
      </c>
      <c r="E15" s="8">
        <f>SUMIF('Local Money Expended'!$A$4:$A$4135,$A15,'Local Money Expended'!$E$4:$E$4135)</f>
        <v>453982</v>
      </c>
      <c r="F15" s="8">
        <f>D15-E15</f>
        <v>298793.78000000003</v>
      </c>
      <c r="G15" s="14">
        <f>E15/D15</f>
        <v>0.60307732004874015</v>
      </c>
    </row>
    <row r="16" spans="1:8" ht="18.75" customHeight="1" x14ac:dyDescent="0.25">
      <c r="A16" s="4">
        <v>11</v>
      </c>
      <c r="B16" s="3" t="s">
        <v>143</v>
      </c>
      <c r="C16" s="12" t="s">
        <v>11</v>
      </c>
      <c r="D16" s="8">
        <f>SUMIF('Local Money Received'!$A$6:$A$5002,$A16,'Local Money Received'!$E$6:$E$5002)</f>
        <v>4094.95</v>
      </c>
      <c r="E16" s="8">
        <f>SUMIF('Local Money Expended'!$A$4:$A$4135,$A16,'Local Money Expended'!$E$4:$E$4135)</f>
        <v>4204.95</v>
      </c>
      <c r="F16" s="8">
        <f>D16-E16</f>
        <v>-110</v>
      </c>
      <c r="G16" s="14">
        <f>E16/D16</f>
        <v>1.0268623548517075</v>
      </c>
      <c r="H16" s="3" t="s">
        <v>3306</v>
      </c>
    </row>
    <row r="17" spans="1:8" ht="18.75" customHeight="1" x14ac:dyDescent="0.25">
      <c r="A17" s="4">
        <v>12</v>
      </c>
      <c r="B17" s="3" t="s">
        <v>266</v>
      </c>
      <c r="C17" s="12" t="s">
        <v>12</v>
      </c>
      <c r="D17" s="8">
        <f>SUMIF('Local Money Received'!$A$6:$A$5002,$A17,'Local Money Received'!$E$6:$E$5002)</f>
        <v>572289.67999999993</v>
      </c>
      <c r="E17" s="8">
        <f>SUMIF('Local Money Expended'!$A$4:$A$4135,$A17,'Local Money Expended'!$E$4:$E$4135)</f>
        <v>149448.38</v>
      </c>
      <c r="F17" s="8">
        <f>D17-E17</f>
        <v>422841.29999999993</v>
      </c>
      <c r="G17" s="14">
        <f>E17/D17</f>
        <v>0.26114114096902818</v>
      </c>
    </row>
    <row r="18" spans="1:8" ht="18.75" customHeight="1" x14ac:dyDescent="0.25">
      <c r="A18" s="4">
        <v>13</v>
      </c>
      <c r="B18" s="3" t="s">
        <v>13</v>
      </c>
      <c r="C18" s="12" t="s">
        <v>13</v>
      </c>
      <c r="D18" s="8">
        <f>SUMIF('Local Money Received'!$A$6:$A$5002,$A18,'Local Money Received'!$E$6:$E$5002)</f>
        <v>565069.29</v>
      </c>
      <c r="E18" s="8">
        <f>SUMIF('Local Money Expended'!$A$4:$A$4135,$A18,'Local Money Expended'!$E$4:$E$4135)</f>
        <v>15000</v>
      </c>
      <c r="F18" s="8">
        <f>D18-E18</f>
        <v>550069.29</v>
      </c>
      <c r="G18" s="14">
        <f>E18/D18</f>
        <v>2.6545417111589979E-2</v>
      </c>
    </row>
    <row r="19" spans="1:8" ht="18.75" customHeight="1" x14ac:dyDescent="0.25">
      <c r="A19" s="4">
        <v>14</v>
      </c>
      <c r="B19" s="3" t="s">
        <v>261</v>
      </c>
      <c r="C19" s="12" t="s">
        <v>14</v>
      </c>
      <c r="D19" s="8" t="s">
        <v>3300</v>
      </c>
      <c r="E19" s="8" t="s">
        <v>3300</v>
      </c>
      <c r="F19" s="8" t="s">
        <v>3300</v>
      </c>
      <c r="G19" s="14" t="s">
        <v>3299</v>
      </c>
      <c r="H19" s="3" t="s">
        <v>3304</v>
      </c>
    </row>
    <row r="20" spans="1:8" ht="18.75" customHeight="1" x14ac:dyDescent="0.25">
      <c r="A20" s="4">
        <v>15</v>
      </c>
      <c r="B20" s="3" t="s">
        <v>15</v>
      </c>
      <c r="C20" s="12" t="s">
        <v>15</v>
      </c>
      <c r="D20" s="8">
        <f>SUMIF('Local Money Received'!$A$6:$A$5002,$A20,'Local Money Received'!$E$6:$E$5002)</f>
        <v>382579.63000000012</v>
      </c>
      <c r="E20" s="8">
        <f>SUMIF('Local Money Expended'!$A$4:$A$4135,$A20,'Local Money Expended'!$E$4:$E$4135)</f>
        <v>25000</v>
      </c>
      <c r="F20" s="8">
        <f>D20-E20</f>
        <v>357579.63000000012</v>
      </c>
      <c r="G20" s="14">
        <f>E20/D20</f>
        <v>6.5345873223830536E-2</v>
      </c>
    </row>
    <row r="21" spans="1:8" ht="18.75" customHeight="1" x14ac:dyDescent="0.25">
      <c r="A21" s="4">
        <v>16</v>
      </c>
      <c r="B21" s="3" t="s">
        <v>199</v>
      </c>
      <c r="C21" s="12" t="s">
        <v>16</v>
      </c>
      <c r="D21" s="8">
        <f>SUMIF('Local Money Received'!$A$6:$A$5002,$A21,'Local Money Received'!$E$6:$E$5002)</f>
        <v>145399.54999999999</v>
      </c>
      <c r="E21" s="8">
        <f>SUMIF('Local Money Expended'!$A$4:$A$4135,$A21,'Local Money Expended'!$E$4:$E$4135)</f>
        <v>109734.99000000002</v>
      </c>
      <c r="F21" s="8">
        <f>D21-E21</f>
        <v>35664.559999999969</v>
      </c>
      <c r="G21" s="14">
        <f>E21/D21</f>
        <v>0.75471340867286063</v>
      </c>
    </row>
    <row r="22" spans="1:8" ht="18.75" customHeight="1" x14ac:dyDescent="0.25">
      <c r="A22" s="4">
        <v>17</v>
      </c>
      <c r="B22" s="3" t="s">
        <v>23</v>
      </c>
      <c r="C22" s="12" t="s">
        <v>17</v>
      </c>
      <c r="D22" s="8" t="s">
        <v>3300</v>
      </c>
      <c r="E22" s="8" t="s">
        <v>3300</v>
      </c>
      <c r="F22" s="8" t="s">
        <v>3300</v>
      </c>
      <c r="G22" s="14" t="s">
        <v>3299</v>
      </c>
      <c r="H22" s="3" t="s">
        <v>3304</v>
      </c>
    </row>
    <row r="23" spans="1:8" ht="18.75" customHeight="1" x14ac:dyDescent="0.25">
      <c r="A23" s="4">
        <v>18</v>
      </c>
      <c r="B23" s="3" t="s">
        <v>18</v>
      </c>
      <c r="C23" s="12" t="s">
        <v>18</v>
      </c>
      <c r="D23" s="8">
        <f>SUMIF('Local Money Received'!$A$6:$A$5002,$A23,'Local Money Received'!$E$6:$E$5002)</f>
        <v>177883.87000000002</v>
      </c>
      <c r="E23" s="8">
        <f>SUMIF('Local Money Expended'!$A$4:$A$4135,$A23,'Local Money Expended'!$E$4:$E$4135)</f>
        <v>0</v>
      </c>
      <c r="F23" s="8">
        <f t="shared" ref="F23:F29" si="0">D23-E23</f>
        <v>177883.87000000002</v>
      </c>
      <c r="G23" s="14">
        <f t="shared" ref="G23:G29" si="1">E23/D23</f>
        <v>0</v>
      </c>
    </row>
    <row r="24" spans="1:8" ht="18.75" customHeight="1" x14ac:dyDescent="0.25">
      <c r="A24" s="4">
        <v>19</v>
      </c>
      <c r="B24" s="3" t="s">
        <v>19</v>
      </c>
      <c r="C24" s="12" t="s">
        <v>19</v>
      </c>
      <c r="D24" s="8">
        <f>SUMIF('Local Money Received'!$A$6:$A$5002,$A24,'Local Money Received'!$E$6:$E$5002)</f>
        <v>534911.45000000019</v>
      </c>
      <c r="E24" s="8">
        <f>SUMIF('Local Money Expended'!$A$4:$A$4135,$A24,'Local Money Expended'!$E$4:$E$4135)</f>
        <v>15000</v>
      </c>
      <c r="F24" s="8">
        <f t="shared" si="0"/>
        <v>519911.45000000019</v>
      </c>
      <c r="G24" s="14">
        <f t="shared" si="1"/>
        <v>2.8042024525741588E-2</v>
      </c>
    </row>
    <row r="25" spans="1:8" ht="18.75" customHeight="1" x14ac:dyDescent="0.25">
      <c r="A25" s="4">
        <v>20</v>
      </c>
      <c r="B25" s="3" t="s">
        <v>54</v>
      </c>
      <c r="C25" s="12" t="s">
        <v>20</v>
      </c>
      <c r="D25" s="8">
        <f>SUMIF('Local Money Received'!$A$6:$A$5002,$A25,'Local Money Received'!$E$6:$E$5002)</f>
        <v>43242.68</v>
      </c>
      <c r="E25" s="8">
        <f>SUMIF('Local Money Expended'!$A$4:$A$4135,$A25,'Local Money Expended'!$E$4:$E$4135)</f>
        <v>0</v>
      </c>
      <c r="F25" s="8">
        <f t="shared" si="0"/>
        <v>43242.68</v>
      </c>
      <c r="G25" s="14">
        <f t="shared" si="1"/>
        <v>0</v>
      </c>
    </row>
    <row r="26" spans="1:8" ht="18.75" customHeight="1" x14ac:dyDescent="0.25">
      <c r="A26" s="4">
        <v>21</v>
      </c>
      <c r="B26" s="3" t="s">
        <v>42</v>
      </c>
      <c r="C26" s="12" t="s">
        <v>21</v>
      </c>
      <c r="D26" s="8">
        <f>SUMIF('Local Money Received'!$A$6:$A$5002,$A26,'Local Money Received'!$E$6:$E$5002)</f>
        <v>422982</v>
      </c>
      <c r="E26" s="8">
        <f>SUMIF('Local Money Expended'!$A$4:$A$4135,$A26,'Local Money Expended'!$E$4:$E$4135)</f>
        <v>222182.41</v>
      </c>
      <c r="F26" s="8">
        <f t="shared" si="0"/>
        <v>200799.59</v>
      </c>
      <c r="G26" s="14">
        <f t="shared" si="1"/>
        <v>0.52527627653186193</v>
      </c>
    </row>
    <row r="27" spans="1:8" ht="18.75" customHeight="1" x14ac:dyDescent="0.25">
      <c r="A27" s="4">
        <v>22</v>
      </c>
      <c r="B27" s="3" t="s">
        <v>23</v>
      </c>
      <c r="C27" s="12" t="s">
        <v>22</v>
      </c>
      <c r="D27" s="8">
        <f>SUMIF('Local Money Received'!$A$6:$A$5002,$A27,'Local Money Received'!$E$6:$E$5002)</f>
        <v>141804.85</v>
      </c>
      <c r="E27" s="8">
        <f>SUMIF('Local Money Expended'!$A$4:$A$4135,$A27,'Local Money Expended'!$E$4:$E$4135)</f>
        <v>28500</v>
      </c>
      <c r="F27" s="8">
        <f t="shared" si="0"/>
        <v>113304.85</v>
      </c>
      <c r="G27" s="14">
        <f t="shared" si="1"/>
        <v>0.20098043191047413</v>
      </c>
    </row>
    <row r="28" spans="1:8" ht="18.75" customHeight="1" x14ac:dyDescent="0.25">
      <c r="A28" s="4">
        <v>23</v>
      </c>
      <c r="B28" s="3" t="s">
        <v>23</v>
      </c>
      <c r="C28" s="12" t="s">
        <v>23</v>
      </c>
      <c r="D28" s="8">
        <f>SUMIF('Local Money Received'!$A$6:$A$5002,$A28,'Local Money Received'!$E$6:$E$5002)</f>
        <v>2593047.2999999998</v>
      </c>
      <c r="E28" s="8">
        <f>SUMIF('Local Money Expended'!$A$4:$A$4135,$A28,'Local Money Expended'!$E$4:$E$4135)</f>
        <v>882449.56</v>
      </c>
      <c r="F28" s="8">
        <f t="shared" si="0"/>
        <v>1710597.7399999998</v>
      </c>
      <c r="G28" s="14">
        <f t="shared" si="1"/>
        <v>0.34031371506412555</v>
      </c>
    </row>
    <row r="29" spans="1:8" ht="18.75" customHeight="1" x14ac:dyDescent="0.25">
      <c r="A29" s="4">
        <v>24</v>
      </c>
      <c r="B29" s="3" t="s">
        <v>179</v>
      </c>
      <c r="C29" s="12" t="s">
        <v>24</v>
      </c>
      <c r="D29" s="8">
        <f>SUMIF('Local Money Received'!$A$6:$A$5002,$A29,'Local Money Received'!$E$6:$E$5002)</f>
        <v>49498.66</v>
      </c>
      <c r="E29" s="8">
        <f>SUMIF('Local Money Expended'!$A$4:$A$4135,$A29,'Local Money Expended'!$E$4:$E$4135)</f>
        <v>0</v>
      </c>
      <c r="F29" s="8">
        <f t="shared" si="0"/>
        <v>49498.66</v>
      </c>
      <c r="G29" s="14">
        <f t="shared" si="1"/>
        <v>0</v>
      </c>
    </row>
    <row r="30" spans="1:8" ht="18.75" customHeight="1" x14ac:dyDescent="0.25">
      <c r="A30" s="4">
        <v>25</v>
      </c>
      <c r="B30" s="3" t="s">
        <v>28</v>
      </c>
      <c r="C30" s="12" t="s">
        <v>25</v>
      </c>
      <c r="D30" s="8" t="s">
        <v>3300</v>
      </c>
      <c r="E30" s="8" t="s">
        <v>3300</v>
      </c>
      <c r="F30" s="8" t="s">
        <v>3300</v>
      </c>
      <c r="G30" s="14" t="s">
        <v>3299</v>
      </c>
    </row>
    <row r="31" spans="1:8" ht="18.75" customHeight="1" x14ac:dyDescent="0.25">
      <c r="A31" s="4">
        <v>26</v>
      </c>
      <c r="B31" s="3" t="s">
        <v>26</v>
      </c>
      <c r="C31" s="12" t="s">
        <v>26</v>
      </c>
      <c r="D31" s="8">
        <f>SUMIF('Local Money Received'!$A$6:$A$5002,$A31,'Local Money Received'!$E$6:$E$5002)</f>
        <v>330496.45000000007</v>
      </c>
      <c r="E31" s="8">
        <f>SUMIF('Local Money Expended'!$A$4:$A$4135,$A31,'Local Money Expended'!$E$4:$E$4135)</f>
        <v>249049.32</v>
      </c>
      <c r="F31" s="8">
        <f>D31-E31</f>
        <v>81447.130000000063</v>
      </c>
      <c r="G31" s="14">
        <f>E31/D31</f>
        <v>0.75356125610426361</v>
      </c>
    </row>
    <row r="32" spans="1:8" ht="18.75" customHeight="1" x14ac:dyDescent="0.25">
      <c r="A32" s="4">
        <v>27</v>
      </c>
      <c r="B32" s="3" t="s">
        <v>199</v>
      </c>
      <c r="C32" s="12" t="s">
        <v>27</v>
      </c>
      <c r="D32" s="8" t="s">
        <v>3300</v>
      </c>
      <c r="E32" s="8" t="s">
        <v>3300</v>
      </c>
      <c r="F32" s="8" t="s">
        <v>3300</v>
      </c>
      <c r="G32" s="14" t="s">
        <v>3299</v>
      </c>
    </row>
    <row r="33" spans="1:8" ht="18.75" customHeight="1" x14ac:dyDescent="0.25">
      <c r="A33" s="4">
        <v>28</v>
      </c>
      <c r="B33" s="3" t="s">
        <v>28</v>
      </c>
      <c r="C33" s="12" t="s">
        <v>28</v>
      </c>
      <c r="D33" s="8">
        <f>SUMIF('Local Money Received'!$A$6:$A$5002,$A33,'Local Money Received'!$E$6:$E$5002)</f>
        <v>3069676.39</v>
      </c>
      <c r="E33" s="8">
        <f>SUMIF('Local Money Expended'!$A$4:$A$4135,$A33,'Local Money Expended'!$E$4:$E$4135)</f>
        <v>305696.52999999997</v>
      </c>
      <c r="F33" s="8">
        <f>D33-E33</f>
        <v>2763979.8600000003</v>
      </c>
      <c r="G33" s="14">
        <f>E33/D33</f>
        <v>9.9585914331510345E-2</v>
      </c>
    </row>
    <row r="34" spans="1:8" ht="18.75" customHeight="1" x14ac:dyDescent="0.25">
      <c r="A34" s="4">
        <v>29</v>
      </c>
      <c r="B34" s="3" t="s">
        <v>199</v>
      </c>
      <c r="C34" s="12" t="s">
        <v>29</v>
      </c>
      <c r="D34" s="8">
        <f>SUMIF('Local Money Received'!$A$6:$A$5002,$A34,'Local Money Received'!$E$6:$E$5002)</f>
        <v>102817.98999999998</v>
      </c>
      <c r="E34" s="8">
        <f>SUMIF('Local Money Expended'!$A$4:$A$4135,$A34,'Local Money Expended'!$E$4:$E$4135)</f>
        <v>0</v>
      </c>
      <c r="F34" s="8">
        <f>D34-E34</f>
        <v>102817.98999999998</v>
      </c>
      <c r="G34" s="14">
        <f>E34/D34</f>
        <v>0</v>
      </c>
    </row>
    <row r="35" spans="1:8" ht="18.75" customHeight="1" x14ac:dyDescent="0.25">
      <c r="A35" s="4">
        <v>30</v>
      </c>
      <c r="B35" s="3" t="s">
        <v>168</v>
      </c>
      <c r="C35" s="12" t="s">
        <v>30</v>
      </c>
      <c r="D35" s="8">
        <f>SUMIF('Local Money Received'!$A$6:$A$5002,$A35,'Local Money Received'!$E$6:$E$5002)</f>
        <v>30277.939999999991</v>
      </c>
      <c r="E35" s="8">
        <f>SUMIF('Local Money Expended'!$A$4:$A$4135,$A35,'Local Money Expended'!$E$4:$E$4135)</f>
        <v>7370.69</v>
      </c>
      <c r="F35" s="8">
        <f>D35-E35</f>
        <v>22907.249999999993</v>
      </c>
      <c r="G35" s="14">
        <f>E35/D35</f>
        <v>0.24343432875552307</v>
      </c>
    </row>
    <row r="36" spans="1:8" ht="18.75" customHeight="1" x14ac:dyDescent="0.25">
      <c r="A36" s="4">
        <v>31</v>
      </c>
      <c r="B36" s="3" t="s">
        <v>199</v>
      </c>
      <c r="C36" s="12" t="s">
        <v>31</v>
      </c>
      <c r="D36" s="8">
        <f>SUMIF('Local Money Received'!$A$6:$A$5002,$A36,'Local Money Received'!$E$6:$E$5002)</f>
        <v>106350.54</v>
      </c>
      <c r="E36" s="8">
        <f>SUMIF('Local Money Expended'!$A$4:$A$4135,$A36,'Local Money Expended'!$E$4:$E$4135)</f>
        <v>30127.07</v>
      </c>
      <c r="F36" s="8">
        <f>D36-E36</f>
        <v>76223.47</v>
      </c>
      <c r="G36" s="14">
        <f>E36/D36</f>
        <v>0.28328083712597979</v>
      </c>
    </row>
    <row r="37" spans="1:8" ht="18.75" customHeight="1" x14ac:dyDescent="0.25">
      <c r="A37" s="4">
        <v>32</v>
      </c>
      <c r="B37" s="3" t="s">
        <v>138</v>
      </c>
      <c r="C37" s="12" t="s">
        <v>32</v>
      </c>
      <c r="D37" s="8" t="s">
        <v>3300</v>
      </c>
      <c r="E37" s="8" t="s">
        <v>3300</v>
      </c>
      <c r="F37" s="8" t="s">
        <v>3300</v>
      </c>
      <c r="G37" s="14" t="s">
        <v>3299</v>
      </c>
      <c r="H37" s="3" t="s">
        <v>3305</v>
      </c>
    </row>
    <row r="38" spans="1:8" ht="18.75" customHeight="1" x14ac:dyDescent="0.25">
      <c r="A38" s="4">
        <v>33</v>
      </c>
      <c r="B38" s="3" t="s">
        <v>199</v>
      </c>
      <c r="C38" s="12" t="s">
        <v>33</v>
      </c>
      <c r="D38" s="8">
        <f>SUMIF('Local Money Received'!$A$6:$A$5002,$A38,'Local Money Received'!$E$6:$E$5002)</f>
        <v>295955.75000000006</v>
      </c>
      <c r="E38" s="8">
        <f>SUMIF('Local Money Expended'!$A$4:$A$4135,$A38,'Local Money Expended'!$E$4:$E$4135)</f>
        <v>0</v>
      </c>
      <c r="F38" s="8">
        <f t="shared" ref="F38:F43" si="2">D38-E38</f>
        <v>295955.75000000006</v>
      </c>
      <c r="G38" s="14">
        <f t="shared" ref="G38:G43" si="3">E38/D38</f>
        <v>0</v>
      </c>
    </row>
    <row r="39" spans="1:8" ht="18.75" customHeight="1" x14ac:dyDescent="0.25">
      <c r="A39" s="4">
        <v>34</v>
      </c>
      <c r="B39" s="3" t="s">
        <v>34</v>
      </c>
      <c r="C39" s="12" t="s">
        <v>34</v>
      </c>
      <c r="D39" s="8">
        <f>SUMIF('Local Money Received'!$A$6:$A$5002,$A39,'Local Money Received'!$E$6:$E$5002)</f>
        <v>2366333.669999999</v>
      </c>
      <c r="E39" s="8">
        <f>SUMIF('Local Money Expended'!$A$4:$A$4135,$A39,'Local Money Expended'!$E$4:$E$4135)</f>
        <v>7475</v>
      </c>
      <c r="F39" s="8">
        <f t="shared" si="2"/>
        <v>2358858.669999999</v>
      </c>
      <c r="G39" s="14">
        <f t="shared" si="3"/>
        <v>3.1588951696740228E-3</v>
      </c>
    </row>
    <row r="40" spans="1:8" ht="18.75" customHeight="1" x14ac:dyDescent="0.25">
      <c r="A40" s="4">
        <v>35</v>
      </c>
      <c r="B40" s="3" t="s">
        <v>199</v>
      </c>
      <c r="C40" s="12" t="s">
        <v>35</v>
      </c>
      <c r="D40" s="8">
        <f>SUMIF('Local Money Received'!$A$6:$A$5002,$A40,'Local Money Received'!$E$6:$E$5002)</f>
        <v>6570.46</v>
      </c>
      <c r="E40" s="8">
        <f>SUMIF('Local Money Expended'!$A$4:$A$4135,$A40,'Local Money Expended'!$E$4:$E$4135)</f>
        <v>6570.46</v>
      </c>
      <c r="F40" s="8">
        <f t="shared" si="2"/>
        <v>0</v>
      </c>
      <c r="G40" s="14">
        <f t="shared" si="3"/>
        <v>1</v>
      </c>
    </row>
    <row r="41" spans="1:8" ht="18.75" customHeight="1" x14ac:dyDescent="0.25">
      <c r="A41" s="4">
        <v>36</v>
      </c>
      <c r="B41" s="3" t="s">
        <v>155</v>
      </c>
      <c r="C41" s="12" t="s">
        <v>36</v>
      </c>
      <c r="D41" s="8">
        <f>SUMIF('Local Money Received'!$A$6:$A$5002,$A41,'Local Money Received'!$E$6:$E$5002)</f>
        <v>3641.7</v>
      </c>
      <c r="E41" s="8">
        <f>SUMIF('Local Money Expended'!$A$4:$A$4135,$A41,'Local Money Expended'!$E$4:$E$4135)</f>
        <v>0</v>
      </c>
      <c r="F41" s="8">
        <f t="shared" si="2"/>
        <v>3641.7</v>
      </c>
      <c r="G41" s="14">
        <f t="shared" si="3"/>
        <v>0</v>
      </c>
    </row>
    <row r="42" spans="1:8" ht="18.75" customHeight="1" x14ac:dyDescent="0.25">
      <c r="A42" s="4">
        <v>37</v>
      </c>
      <c r="B42" s="3" t="s">
        <v>269</v>
      </c>
      <c r="C42" s="12" t="s">
        <v>37</v>
      </c>
      <c r="D42" s="8">
        <f>SUMIF('Local Money Received'!$A$6:$A$5002,$A42,'Local Money Received'!$E$6:$E$5002)</f>
        <v>92154.360000000015</v>
      </c>
      <c r="E42" s="8">
        <f>SUMIF('Local Money Expended'!$A$4:$A$4135,$A42,'Local Money Expended'!$E$4:$E$4135)</f>
        <v>0</v>
      </c>
      <c r="F42" s="8">
        <f t="shared" si="2"/>
        <v>92154.360000000015</v>
      </c>
      <c r="G42" s="14">
        <f t="shared" si="3"/>
        <v>0</v>
      </c>
    </row>
    <row r="43" spans="1:8" ht="18.75" customHeight="1" x14ac:dyDescent="0.25">
      <c r="A43" s="4">
        <v>38</v>
      </c>
      <c r="B43" s="3" t="s">
        <v>96</v>
      </c>
      <c r="C43" s="12" t="s">
        <v>38</v>
      </c>
      <c r="D43" s="8">
        <f>SUMIF('Local Money Received'!$A$6:$A$5002,$A43,'Local Money Received'!$E$6:$E$5002)</f>
        <v>40996.630000000005</v>
      </c>
      <c r="E43" s="8">
        <f>SUMIF('Local Money Expended'!$A$4:$A$4135,$A43,'Local Money Expended'!$E$4:$E$4135)</f>
        <v>0</v>
      </c>
      <c r="F43" s="8">
        <f t="shared" si="2"/>
        <v>40996.630000000005</v>
      </c>
      <c r="G43" s="14">
        <f t="shared" si="3"/>
        <v>0</v>
      </c>
    </row>
    <row r="44" spans="1:8" ht="18.75" customHeight="1" x14ac:dyDescent="0.25">
      <c r="A44" s="4">
        <v>39</v>
      </c>
      <c r="B44" s="3" t="s">
        <v>143</v>
      </c>
      <c r="C44" s="12" t="s">
        <v>39</v>
      </c>
      <c r="D44" s="8" t="s">
        <v>3300</v>
      </c>
      <c r="E44" s="8" t="s">
        <v>3300</v>
      </c>
      <c r="F44" s="8" t="s">
        <v>3300</v>
      </c>
      <c r="G44" s="14" t="s">
        <v>3299</v>
      </c>
      <c r="H44" s="3" t="s">
        <v>3304</v>
      </c>
    </row>
    <row r="45" spans="1:8" ht="18.75" customHeight="1" x14ac:dyDescent="0.25">
      <c r="A45" s="4">
        <v>40</v>
      </c>
      <c r="B45" s="3" t="s">
        <v>272</v>
      </c>
      <c r="C45" s="12" t="s">
        <v>40</v>
      </c>
      <c r="D45" s="8">
        <f>SUMIF('Local Money Received'!$A$6:$A$5002,$A45,'Local Money Received'!$E$6:$E$5002)</f>
        <v>122575.41000000002</v>
      </c>
      <c r="E45" s="8">
        <f>SUMIF('Local Money Expended'!$A$4:$A$4135,$A45,'Local Money Expended'!$E$4:$E$4135)</f>
        <v>0</v>
      </c>
      <c r="F45" s="8">
        <f>D45-E45</f>
        <v>122575.41000000002</v>
      </c>
      <c r="G45" s="14">
        <f>E45/D45</f>
        <v>0</v>
      </c>
    </row>
    <row r="46" spans="1:8" ht="18.75" customHeight="1" x14ac:dyDescent="0.25">
      <c r="A46" s="4">
        <v>41</v>
      </c>
      <c r="B46" s="3" t="s">
        <v>143</v>
      </c>
      <c r="C46" s="12" t="s">
        <v>41</v>
      </c>
      <c r="D46" s="8">
        <f>SUMIF('Local Money Received'!$A$6:$A$5002,$A46,'Local Money Received'!$E$6:$E$5002)</f>
        <v>9908.9199999999983</v>
      </c>
      <c r="E46" s="8">
        <f>SUMIF('Local Money Expended'!$A$4:$A$4135,$A46,'Local Money Expended'!$E$4:$E$4135)</f>
        <v>9932.07</v>
      </c>
      <c r="F46" s="8">
        <f>D46-E46</f>
        <v>-23.150000000001455</v>
      </c>
      <c r="G46" s="14">
        <f>E46/D46</f>
        <v>1.0023362788275616</v>
      </c>
      <c r="H46" s="3" t="s">
        <v>3306</v>
      </c>
    </row>
    <row r="47" spans="1:8" ht="18.75" customHeight="1" x14ac:dyDescent="0.25">
      <c r="A47" s="4">
        <v>42</v>
      </c>
      <c r="B47" s="3" t="s">
        <v>42</v>
      </c>
      <c r="C47" s="12" t="s">
        <v>42</v>
      </c>
      <c r="D47" s="8">
        <f>SUMIF('Local Money Received'!$A$6:$A$5002,$A47,'Local Money Received'!$E$6:$E$5002)</f>
        <v>4403004.83</v>
      </c>
      <c r="E47" s="8">
        <f>SUMIF('Local Money Expended'!$A$4:$A$4135,$A47,'Local Money Expended'!$E$4:$E$4135)</f>
        <v>2391101.92</v>
      </c>
      <c r="F47" s="8">
        <f>D47-E47</f>
        <v>2011902.9100000001</v>
      </c>
      <c r="G47" s="14">
        <f>E47/D47</f>
        <v>0.5430613892831001</v>
      </c>
    </row>
    <row r="48" spans="1:8" ht="18.75" customHeight="1" x14ac:dyDescent="0.25">
      <c r="A48" s="4">
        <v>43</v>
      </c>
      <c r="B48" s="3" t="s">
        <v>143</v>
      </c>
      <c r="C48" s="12" t="s">
        <v>43</v>
      </c>
      <c r="D48" s="8" t="s">
        <v>3300</v>
      </c>
      <c r="E48" s="8" t="s">
        <v>3300</v>
      </c>
      <c r="F48" s="8" t="s">
        <v>3300</v>
      </c>
      <c r="G48" s="14" t="s">
        <v>3299</v>
      </c>
      <c r="H48" s="3" t="s">
        <v>3301</v>
      </c>
    </row>
    <row r="49" spans="1:8" ht="18.75" customHeight="1" x14ac:dyDescent="0.25">
      <c r="A49" s="4">
        <v>44</v>
      </c>
      <c r="B49" s="3" t="s">
        <v>269</v>
      </c>
      <c r="C49" s="12" t="s">
        <v>44</v>
      </c>
      <c r="D49" s="8">
        <f>SUMIF('Local Money Received'!$A$6:$A$5002,$A49,'Local Money Received'!$E$6:$E$5002)</f>
        <v>418448.87</v>
      </c>
      <c r="E49" s="8">
        <f>SUMIF('Local Money Expended'!$A$4:$A$4135,$A49,'Local Money Expended'!$E$4:$E$4135)</f>
        <v>328296.40000000002</v>
      </c>
      <c r="F49" s="8">
        <f t="shared" ref="F49:F64" si="4">D49-E49</f>
        <v>90152.469999999972</v>
      </c>
      <c r="G49" s="14">
        <f t="shared" ref="G49:G64" si="5">E49/D49</f>
        <v>0.78455558979045648</v>
      </c>
    </row>
    <row r="50" spans="1:8" ht="18.75" customHeight="1" x14ac:dyDescent="0.25">
      <c r="A50" s="4">
        <v>45</v>
      </c>
      <c r="B50" s="3" t="s">
        <v>143</v>
      </c>
      <c r="C50" s="12" t="s">
        <v>45</v>
      </c>
      <c r="D50" s="8">
        <f>SUMIF('Local Money Received'!$A$6:$A$5002,$A50,'Local Money Received'!$E$6:$E$5002)</f>
        <v>25055.719999999994</v>
      </c>
      <c r="E50" s="8">
        <f>SUMIF('Local Money Expended'!$A$4:$A$4135,$A50,'Local Money Expended'!$E$4:$E$4135)</f>
        <v>0</v>
      </c>
      <c r="F50" s="8">
        <f t="shared" si="4"/>
        <v>25055.719999999994</v>
      </c>
      <c r="G50" s="14">
        <f t="shared" si="5"/>
        <v>0</v>
      </c>
    </row>
    <row r="51" spans="1:8" ht="18.75" customHeight="1" x14ac:dyDescent="0.25">
      <c r="A51" s="4">
        <v>46</v>
      </c>
      <c r="B51" s="3" t="s">
        <v>46</v>
      </c>
      <c r="C51" s="12" t="s">
        <v>46</v>
      </c>
      <c r="D51" s="8">
        <f>SUMIF('Local Money Received'!$A$6:$A$5002,$A51,'Local Money Received'!$E$6:$E$5002)</f>
        <v>874592.21</v>
      </c>
      <c r="E51" s="8">
        <f>SUMIF('Local Money Expended'!$A$4:$A$4135,$A51,'Local Money Expended'!$E$4:$E$4135)</f>
        <v>194664.85</v>
      </c>
      <c r="F51" s="8">
        <f t="shared" si="4"/>
        <v>679927.36</v>
      </c>
      <c r="G51" s="14">
        <f t="shared" si="5"/>
        <v>0.22257784573681488</v>
      </c>
    </row>
    <row r="52" spans="1:8" ht="18.75" customHeight="1" x14ac:dyDescent="0.25">
      <c r="A52" s="4">
        <v>47</v>
      </c>
      <c r="B52" s="3" t="s">
        <v>47</v>
      </c>
      <c r="C52" s="12" t="s">
        <v>47</v>
      </c>
      <c r="D52" s="8">
        <f>SUMIF('Local Money Received'!$A$6:$A$5002,$A52,'Local Money Received'!$E$6:$E$5002)</f>
        <v>80372.789999999994</v>
      </c>
      <c r="E52" s="8">
        <f>SUMIF('Local Money Expended'!$A$4:$A$4135,$A52,'Local Money Expended'!$E$4:$E$4135)</f>
        <v>0</v>
      </c>
      <c r="F52" s="8">
        <f t="shared" si="4"/>
        <v>80372.789999999994</v>
      </c>
      <c r="G52" s="14">
        <f t="shared" si="5"/>
        <v>0</v>
      </c>
    </row>
    <row r="53" spans="1:8" ht="18.75" customHeight="1" x14ac:dyDescent="0.25">
      <c r="A53" s="4">
        <v>48</v>
      </c>
      <c r="B53" s="3" t="s">
        <v>48</v>
      </c>
      <c r="C53" s="12" t="s">
        <v>48</v>
      </c>
      <c r="D53" s="8">
        <f>SUMIF('Local Money Received'!$A$6:$A$5002,$A53,'Local Money Received'!$E$6:$E$5002)</f>
        <v>657307.87000000023</v>
      </c>
      <c r="E53" s="8">
        <f>SUMIF('Local Money Expended'!$A$4:$A$4135,$A53,'Local Money Expended'!$E$4:$E$4135)</f>
        <v>0</v>
      </c>
      <c r="F53" s="8">
        <f t="shared" si="4"/>
        <v>657307.87000000023</v>
      </c>
      <c r="G53" s="14">
        <f t="shared" si="5"/>
        <v>0</v>
      </c>
    </row>
    <row r="54" spans="1:8" ht="18.75" customHeight="1" x14ac:dyDescent="0.25">
      <c r="A54" s="4">
        <v>49</v>
      </c>
      <c r="B54" s="3" t="s">
        <v>160</v>
      </c>
      <c r="C54" s="12" t="s">
        <v>49</v>
      </c>
      <c r="D54" s="8">
        <f>SUMIF('Local Money Received'!$A$6:$A$5002,$A54,'Local Money Received'!$E$6:$E$5002)</f>
        <v>217943.50999999998</v>
      </c>
      <c r="E54" s="8">
        <f>SUMIF('Local Money Expended'!$A$4:$A$4135,$A54,'Local Money Expended'!$E$4:$E$4135)</f>
        <v>766425.98</v>
      </c>
      <c r="F54" s="8">
        <f t="shared" si="4"/>
        <v>-548482.47</v>
      </c>
      <c r="G54" s="14">
        <f t="shared" si="5"/>
        <v>3.5166267625955001</v>
      </c>
      <c r="H54" s="3" t="s">
        <v>3306</v>
      </c>
    </row>
    <row r="55" spans="1:8" ht="18.75" customHeight="1" x14ac:dyDescent="0.25">
      <c r="A55" s="4">
        <v>50</v>
      </c>
      <c r="B55" s="3" t="s">
        <v>50</v>
      </c>
      <c r="C55" s="12" t="s">
        <v>50</v>
      </c>
      <c r="D55" s="8">
        <f>SUMIF('Local Money Received'!$A$6:$A$5002,$A55,'Local Money Received'!$E$6:$E$5002)</f>
        <v>558447.79999999993</v>
      </c>
      <c r="E55" s="8">
        <f>SUMIF('Local Money Expended'!$A$4:$A$4135,$A55,'Local Money Expended'!$E$4:$E$4135)</f>
        <v>32441</v>
      </c>
      <c r="F55" s="8">
        <f t="shared" si="4"/>
        <v>526006.79999999993</v>
      </c>
      <c r="G55" s="14">
        <f t="shared" si="5"/>
        <v>5.8091373983387533E-2</v>
      </c>
    </row>
    <row r="56" spans="1:8" ht="18.75" customHeight="1" x14ac:dyDescent="0.25">
      <c r="A56" s="4">
        <v>51</v>
      </c>
      <c r="B56" s="3" t="s">
        <v>51</v>
      </c>
      <c r="C56" s="12" t="s">
        <v>51</v>
      </c>
      <c r="D56" s="8">
        <f>SUMIF('Local Money Received'!$A$6:$A$5002,$A56,'Local Money Received'!$E$6:$E$5002)</f>
        <v>578872.74999999988</v>
      </c>
      <c r="E56" s="8">
        <f>SUMIF('Local Money Expended'!$A$4:$A$4135,$A56,'Local Money Expended'!$E$4:$E$4135)</f>
        <v>77611.170000000013</v>
      </c>
      <c r="F56" s="8">
        <f t="shared" si="4"/>
        <v>501261.57999999984</v>
      </c>
      <c r="G56" s="14">
        <f t="shared" si="5"/>
        <v>0.1340729374460968</v>
      </c>
    </row>
    <row r="57" spans="1:8" ht="18.75" customHeight="1" x14ac:dyDescent="0.25">
      <c r="A57" s="4">
        <v>52</v>
      </c>
      <c r="B57" s="3" t="s">
        <v>199</v>
      </c>
      <c r="C57" s="12" t="s">
        <v>52</v>
      </c>
      <c r="D57" s="8">
        <f>SUMIF('Local Money Received'!$A$6:$A$5002,$A57,'Local Money Received'!$E$6:$E$5002)</f>
        <v>28841.590000000007</v>
      </c>
      <c r="E57" s="8">
        <f>SUMIF('Local Money Expended'!$A$4:$A$4135,$A57,'Local Money Expended'!$E$4:$E$4135)</f>
        <v>0</v>
      </c>
      <c r="F57" s="8">
        <f t="shared" si="4"/>
        <v>28841.590000000007</v>
      </c>
      <c r="G57" s="14">
        <f t="shared" si="5"/>
        <v>0</v>
      </c>
    </row>
    <row r="58" spans="1:8" ht="18.75" customHeight="1" x14ac:dyDescent="0.25">
      <c r="A58" s="4">
        <v>53</v>
      </c>
      <c r="B58" s="3" t="s">
        <v>160</v>
      </c>
      <c r="C58" s="12" t="s">
        <v>53</v>
      </c>
      <c r="D58" s="8">
        <f>SUMIF('Local Money Received'!$A$6:$A$5002,$A58,'Local Money Received'!$E$6:$E$5002)</f>
        <v>2223589.3699999996</v>
      </c>
      <c r="E58" s="8">
        <f>SUMIF('Local Money Expended'!$A$4:$A$4135,$A58,'Local Money Expended'!$E$4:$E$4135)</f>
        <v>188648.87</v>
      </c>
      <c r="F58" s="8">
        <f t="shared" si="4"/>
        <v>2034940.4999999995</v>
      </c>
      <c r="G58" s="14">
        <f t="shared" si="5"/>
        <v>8.4839796657239827E-2</v>
      </c>
    </row>
    <row r="59" spans="1:8" ht="18.75" customHeight="1" x14ac:dyDescent="0.25">
      <c r="A59" s="4">
        <v>54</v>
      </c>
      <c r="B59" s="3" t="s">
        <v>54</v>
      </c>
      <c r="C59" s="12" t="s">
        <v>54</v>
      </c>
      <c r="D59" s="8">
        <f>SUMIF('Local Money Received'!$A$6:$A$5002,$A59,'Local Money Received'!$E$6:$E$5002)</f>
        <v>1144805.1199999996</v>
      </c>
      <c r="E59" s="8">
        <f>SUMIF('Local Money Expended'!$A$4:$A$4135,$A59,'Local Money Expended'!$E$4:$E$4135)</f>
        <v>127207.10999999999</v>
      </c>
      <c r="F59" s="8">
        <f t="shared" si="4"/>
        <v>1017598.0099999997</v>
      </c>
      <c r="G59" s="14">
        <f t="shared" si="5"/>
        <v>0.11111682484438926</v>
      </c>
    </row>
    <row r="60" spans="1:8" ht="18.75" customHeight="1" x14ac:dyDescent="0.25">
      <c r="A60" s="4">
        <v>55</v>
      </c>
      <c r="B60" s="3" t="s">
        <v>34</v>
      </c>
      <c r="C60" s="12" t="s">
        <v>55</v>
      </c>
      <c r="D60" s="8">
        <f>SUMIF('Local Money Received'!$A$6:$A$5002,$A60,'Local Money Received'!$E$6:$E$5002)</f>
        <v>29240.3</v>
      </c>
      <c r="E60" s="8">
        <f>SUMIF('Local Money Expended'!$A$4:$A$4135,$A60,'Local Money Expended'!$E$4:$E$4135)</f>
        <v>20177.79</v>
      </c>
      <c r="F60" s="8">
        <f t="shared" si="4"/>
        <v>9062.5099999999984</v>
      </c>
      <c r="G60" s="14">
        <f t="shared" si="5"/>
        <v>0.69006781736165501</v>
      </c>
    </row>
    <row r="61" spans="1:8" ht="18.75" customHeight="1" x14ac:dyDescent="0.25">
      <c r="A61" s="4">
        <v>56</v>
      </c>
      <c r="B61" s="3" t="s">
        <v>199</v>
      </c>
      <c r="C61" s="12" t="s">
        <v>56</v>
      </c>
      <c r="D61" s="8">
        <f>SUMIF('Local Money Received'!$A$6:$A$5002,$A61,'Local Money Received'!$E$6:$E$5002)</f>
        <v>23192.360000000004</v>
      </c>
      <c r="E61" s="8">
        <f>SUMIF('Local Money Expended'!$A$4:$A$4135,$A61,'Local Money Expended'!$E$4:$E$4135)</f>
        <v>23192.36</v>
      </c>
      <c r="F61" s="8">
        <f t="shared" si="4"/>
        <v>0</v>
      </c>
      <c r="G61" s="14">
        <f t="shared" si="5"/>
        <v>0.99999999999999989</v>
      </c>
    </row>
    <row r="62" spans="1:8" ht="18.75" customHeight="1" x14ac:dyDescent="0.25">
      <c r="A62" s="4">
        <v>57</v>
      </c>
      <c r="B62" s="3" t="s">
        <v>141</v>
      </c>
      <c r="C62" s="12" t="s">
        <v>57</v>
      </c>
      <c r="D62" s="8">
        <f>SUMIF('Local Money Received'!$A$6:$A$5002,$A62,'Local Money Received'!$E$6:$E$5002)</f>
        <v>17195.560000000001</v>
      </c>
      <c r="E62" s="8">
        <f>SUMIF('Local Money Expended'!$A$4:$A$4135,$A62,'Local Money Expended'!$E$4:$E$4135)</f>
        <v>0</v>
      </c>
      <c r="F62" s="8">
        <f t="shared" si="4"/>
        <v>17195.560000000001</v>
      </c>
      <c r="G62" s="14">
        <f t="shared" si="5"/>
        <v>0</v>
      </c>
    </row>
    <row r="63" spans="1:8" ht="18.75" customHeight="1" x14ac:dyDescent="0.25">
      <c r="A63" s="4">
        <v>58</v>
      </c>
      <c r="B63" s="3" t="s">
        <v>141</v>
      </c>
      <c r="C63" s="12" t="s">
        <v>58</v>
      </c>
      <c r="D63" s="8">
        <f>SUMIF('Local Money Received'!$A$6:$A$5002,$A63,'Local Money Received'!$E$6:$E$5002)</f>
        <v>5728.6600000000008</v>
      </c>
      <c r="E63" s="8">
        <f>SUMIF('Local Money Expended'!$A$4:$A$4135,$A63,'Local Money Expended'!$E$4:$E$4135)</f>
        <v>3070.58</v>
      </c>
      <c r="F63" s="8">
        <f t="shared" si="4"/>
        <v>2658.0800000000008</v>
      </c>
      <c r="G63" s="14">
        <f t="shared" si="5"/>
        <v>0.53600318399067137</v>
      </c>
    </row>
    <row r="64" spans="1:8" ht="18.75" customHeight="1" x14ac:dyDescent="0.25">
      <c r="A64" s="4">
        <v>59</v>
      </c>
      <c r="B64" s="3" t="s">
        <v>59</v>
      </c>
      <c r="C64" s="12" t="s">
        <v>59</v>
      </c>
      <c r="D64" s="8">
        <f>SUMIF('Local Money Received'!$A$6:$A$5002,$A64,'Local Money Received'!$E$6:$E$5002)</f>
        <v>611586.17000000016</v>
      </c>
      <c r="E64" s="8">
        <f>SUMIF('Local Money Expended'!$A$4:$A$4135,$A64,'Local Money Expended'!$E$4:$E$4135)</f>
        <v>0</v>
      </c>
      <c r="F64" s="8">
        <f t="shared" si="4"/>
        <v>611586.17000000016</v>
      </c>
      <c r="G64" s="14">
        <f t="shared" si="5"/>
        <v>0</v>
      </c>
    </row>
    <row r="65" spans="1:8" ht="18.75" customHeight="1" x14ac:dyDescent="0.25">
      <c r="A65" s="4">
        <v>60</v>
      </c>
      <c r="B65" s="3" t="s">
        <v>96</v>
      </c>
      <c r="C65" s="12" t="s">
        <v>60</v>
      </c>
      <c r="D65" s="8" t="s">
        <v>3300</v>
      </c>
      <c r="E65" s="8" t="s">
        <v>3300</v>
      </c>
      <c r="F65" s="8" t="s">
        <v>3300</v>
      </c>
      <c r="G65" s="14" t="s">
        <v>3299</v>
      </c>
      <c r="H65" s="3" t="s">
        <v>3301</v>
      </c>
    </row>
    <row r="66" spans="1:8" ht="18.75" customHeight="1" x14ac:dyDescent="0.25">
      <c r="A66" s="4">
        <v>61</v>
      </c>
      <c r="B66" s="3" t="s">
        <v>269</v>
      </c>
      <c r="C66" s="12" t="s">
        <v>61</v>
      </c>
      <c r="D66" s="8">
        <f>SUMIF('Local Money Received'!$A$6:$A$5002,$A66,'Local Money Received'!$E$6:$E$5002)</f>
        <v>562123.01000000013</v>
      </c>
      <c r="E66" s="8">
        <f>SUMIF('Local Money Expended'!$A$4:$A$4135,$A66,'Local Money Expended'!$E$4:$E$4135)</f>
        <v>115124.63000000015</v>
      </c>
      <c r="F66" s="8">
        <f>D66-E66</f>
        <v>446998.38</v>
      </c>
      <c r="G66" s="14">
        <f>E66/D66</f>
        <v>0.20480326894997614</v>
      </c>
    </row>
    <row r="67" spans="1:8" ht="18.75" customHeight="1" x14ac:dyDescent="0.25">
      <c r="A67" s="4">
        <v>62</v>
      </c>
      <c r="B67" s="3" t="s">
        <v>269</v>
      </c>
      <c r="C67" s="12" t="s">
        <v>62</v>
      </c>
      <c r="D67" s="8" t="s">
        <v>3300</v>
      </c>
      <c r="E67" s="8" t="s">
        <v>3300</v>
      </c>
      <c r="F67" s="8" t="s">
        <v>3300</v>
      </c>
      <c r="G67" s="14" t="s">
        <v>3299</v>
      </c>
    </row>
    <row r="68" spans="1:8" ht="18.75" customHeight="1" x14ac:dyDescent="0.25">
      <c r="A68" s="4">
        <v>63</v>
      </c>
      <c r="B68" s="3" t="s">
        <v>129</v>
      </c>
      <c r="C68" s="12" t="s">
        <v>63</v>
      </c>
      <c r="D68" s="8">
        <f>SUMIF('Local Money Received'!$A$6:$A$5002,$A68,'Local Money Received'!$E$6:$E$5002)</f>
        <v>40679.409999999989</v>
      </c>
      <c r="E68" s="8">
        <f>SUMIF('Local Money Expended'!$A$4:$A$4135,$A68,'Local Money Expended'!$E$4:$E$4135)</f>
        <v>29085.289999999997</v>
      </c>
      <c r="F68" s="8">
        <f t="shared" ref="F68:F79" si="6">D68-E68</f>
        <v>11594.119999999992</v>
      </c>
      <c r="G68" s="14">
        <f t="shared" ref="G68:G79" si="7">E68/D68</f>
        <v>0.71498800007178087</v>
      </c>
    </row>
    <row r="69" spans="1:8" ht="18.75" customHeight="1" x14ac:dyDescent="0.25">
      <c r="A69" s="4">
        <v>64</v>
      </c>
      <c r="B69" s="3" t="s">
        <v>74</v>
      </c>
      <c r="C69" s="12" t="s">
        <v>64</v>
      </c>
      <c r="D69" s="8">
        <f>SUMIF('Local Money Received'!$A$6:$A$5002,$A69,'Local Money Received'!$E$6:$E$5002)</f>
        <v>83846.670000000013</v>
      </c>
      <c r="E69" s="8">
        <f>SUMIF('Local Money Expended'!$A$4:$A$4135,$A69,'Local Money Expended'!$E$4:$E$4135)</f>
        <v>0</v>
      </c>
      <c r="F69" s="8">
        <f t="shared" si="6"/>
        <v>83846.670000000013</v>
      </c>
      <c r="G69" s="14">
        <f t="shared" si="7"/>
        <v>0</v>
      </c>
    </row>
    <row r="70" spans="1:8" ht="18.75" customHeight="1" x14ac:dyDescent="0.25">
      <c r="A70" s="4">
        <v>65</v>
      </c>
      <c r="B70" s="3" t="s">
        <v>65</v>
      </c>
      <c r="C70" s="12" t="s">
        <v>65</v>
      </c>
      <c r="D70" s="8">
        <f>SUMIF('Local Money Received'!$A$6:$A$5002,$A70,'Local Money Received'!$E$6:$E$5002)</f>
        <v>383524.44000000018</v>
      </c>
      <c r="E70" s="8">
        <f>SUMIF('Local Money Expended'!$A$4:$A$4135,$A70,'Local Money Expended'!$E$4:$E$4135)</f>
        <v>152467</v>
      </c>
      <c r="F70" s="8">
        <f t="shared" si="6"/>
        <v>231057.44000000018</v>
      </c>
      <c r="G70" s="14">
        <f t="shared" si="7"/>
        <v>0.39754180985180482</v>
      </c>
    </row>
    <row r="71" spans="1:8" ht="18.75" customHeight="1" x14ac:dyDescent="0.25">
      <c r="A71" s="4">
        <v>66</v>
      </c>
      <c r="B71" s="3" t="s">
        <v>269</v>
      </c>
      <c r="C71" s="12" t="s">
        <v>66</v>
      </c>
      <c r="D71" s="8">
        <f>SUMIF('Local Money Received'!$A$6:$A$5002,$A71,'Local Money Received'!$E$6:$E$5002)</f>
        <v>17882187.519999996</v>
      </c>
      <c r="E71" s="8">
        <f>SUMIF('Local Money Expended'!$A$4:$A$4135,$A71,'Local Money Expended'!$E$4:$E$4135)</f>
        <v>3485104.88</v>
      </c>
      <c r="F71" s="8">
        <f t="shared" si="6"/>
        <v>14397082.639999997</v>
      </c>
      <c r="G71" s="14">
        <f t="shared" si="7"/>
        <v>0.19489253627958827</v>
      </c>
    </row>
    <row r="72" spans="1:8" ht="18.75" customHeight="1" x14ac:dyDescent="0.25">
      <c r="A72" s="4">
        <v>67</v>
      </c>
      <c r="B72" s="3" t="s">
        <v>269</v>
      </c>
      <c r="C72" s="12" t="s">
        <v>67</v>
      </c>
      <c r="D72" s="8">
        <f>SUMIF('Local Money Received'!$A$6:$A$5002,$A72,'Local Money Received'!$E$6:$E$5002)</f>
        <v>2398649.23</v>
      </c>
      <c r="E72" s="8">
        <f>SUMIF('Local Money Expended'!$A$4:$A$4135,$A72,'Local Money Expended'!$E$4:$E$4135)</f>
        <v>265364.24999999994</v>
      </c>
      <c r="F72" s="8">
        <f t="shared" si="6"/>
        <v>2133284.98</v>
      </c>
      <c r="G72" s="14">
        <f t="shared" si="7"/>
        <v>0.11063070276432205</v>
      </c>
    </row>
    <row r="73" spans="1:8" ht="18.75" customHeight="1" x14ac:dyDescent="0.25">
      <c r="A73" s="4">
        <v>68</v>
      </c>
      <c r="B73" s="3" t="s">
        <v>54</v>
      </c>
      <c r="C73" s="12" t="s">
        <v>68</v>
      </c>
      <c r="D73" s="8">
        <f>SUMIF('Local Money Received'!$A$6:$A$5002,$A73,'Local Money Received'!$E$6:$E$5002)</f>
        <v>76023.710000000006</v>
      </c>
      <c r="E73" s="8">
        <f>SUMIF('Local Money Expended'!$A$4:$A$4135,$A73,'Local Money Expended'!$E$4:$E$4135)</f>
        <v>34364</v>
      </c>
      <c r="F73" s="8">
        <f t="shared" si="6"/>
        <v>41659.710000000006</v>
      </c>
      <c r="G73" s="14">
        <f t="shared" si="7"/>
        <v>0.45201687736628476</v>
      </c>
    </row>
    <row r="74" spans="1:8" ht="18.75" customHeight="1" x14ac:dyDescent="0.25">
      <c r="A74" s="4">
        <v>69</v>
      </c>
      <c r="B74" s="3" t="s">
        <v>69</v>
      </c>
      <c r="C74" s="12" t="s">
        <v>69</v>
      </c>
      <c r="D74" s="8">
        <f>SUMIF('Local Money Received'!$A$6:$A$5002,$A74,'Local Money Received'!$E$6:$E$5002)</f>
        <v>587831.41999999993</v>
      </c>
      <c r="E74" s="8">
        <f>SUMIF('Local Money Expended'!$A$4:$A$4135,$A74,'Local Money Expended'!$E$4:$E$4135)</f>
        <v>283185</v>
      </c>
      <c r="F74" s="8">
        <f t="shared" si="6"/>
        <v>304646.41999999993</v>
      </c>
      <c r="G74" s="14">
        <f t="shared" si="7"/>
        <v>0.48174525955077396</v>
      </c>
    </row>
    <row r="75" spans="1:8" ht="18.75" customHeight="1" x14ac:dyDescent="0.25">
      <c r="A75" s="4">
        <v>70</v>
      </c>
      <c r="B75" s="3" t="s">
        <v>106</v>
      </c>
      <c r="C75" s="12" t="s">
        <v>70</v>
      </c>
      <c r="D75" s="8">
        <f>SUMIF('Local Money Received'!$A$6:$A$5002,$A75,'Local Money Received'!$E$6:$E$5002)</f>
        <v>8572.2199999999993</v>
      </c>
      <c r="E75" s="8">
        <f>SUMIF('Local Money Expended'!$A$4:$A$4135,$A75,'Local Money Expended'!$E$4:$E$4135)</f>
        <v>0</v>
      </c>
      <c r="F75" s="8">
        <f t="shared" si="6"/>
        <v>8572.2199999999993</v>
      </c>
      <c r="G75" s="14">
        <f t="shared" si="7"/>
        <v>0</v>
      </c>
    </row>
    <row r="76" spans="1:8" ht="18.75" customHeight="1" x14ac:dyDescent="0.25">
      <c r="A76" s="4">
        <v>71</v>
      </c>
      <c r="B76" s="3" t="s">
        <v>143</v>
      </c>
      <c r="C76" s="12" t="s">
        <v>71</v>
      </c>
      <c r="D76" s="8">
        <f>SUMIF('Local Money Received'!$A$6:$A$5002,$A76,'Local Money Received'!$E$6:$E$5002)</f>
        <v>42871.169999999991</v>
      </c>
      <c r="E76" s="8">
        <f>SUMIF('Local Money Expended'!$A$4:$A$4135,$A76,'Local Money Expended'!$E$4:$E$4135)</f>
        <v>0</v>
      </c>
      <c r="F76" s="8">
        <f t="shared" si="6"/>
        <v>42871.169999999991</v>
      </c>
      <c r="G76" s="14">
        <f t="shared" si="7"/>
        <v>0</v>
      </c>
    </row>
    <row r="77" spans="1:8" ht="18.75" customHeight="1" x14ac:dyDescent="0.25">
      <c r="A77" s="4">
        <v>72</v>
      </c>
      <c r="B77" s="3" t="s">
        <v>3260</v>
      </c>
      <c r="C77" s="12" t="s">
        <v>72</v>
      </c>
      <c r="D77" s="8">
        <f>SUMIF('Local Money Received'!$A$6:$A$5002,$A77,'Local Money Received'!$E$6:$E$5002)</f>
        <v>408699.75</v>
      </c>
      <c r="E77" s="8">
        <f>SUMIF('Local Money Expended'!$A$4:$A$4135,$A77,'Local Money Expended'!$E$4:$E$4135)</f>
        <v>0</v>
      </c>
      <c r="F77" s="8">
        <f t="shared" si="6"/>
        <v>408699.75</v>
      </c>
      <c r="G77" s="14">
        <f t="shared" si="7"/>
        <v>0</v>
      </c>
    </row>
    <row r="78" spans="1:8" ht="18.75" customHeight="1" x14ac:dyDescent="0.25">
      <c r="A78" s="4">
        <v>73</v>
      </c>
      <c r="B78" s="3" t="s">
        <v>160</v>
      </c>
      <c r="C78" s="12" t="s">
        <v>73</v>
      </c>
      <c r="D78" s="8">
        <f>SUMIF('Local Money Received'!$A$6:$A$5002,$A78,'Local Money Received'!$E$6:$E$5002)</f>
        <v>346777.63</v>
      </c>
      <c r="E78" s="8">
        <f>SUMIF('Local Money Expended'!$A$4:$A$4135,$A78,'Local Money Expended'!$E$4:$E$4135)</f>
        <v>0</v>
      </c>
      <c r="F78" s="8">
        <f t="shared" si="6"/>
        <v>346777.63</v>
      </c>
      <c r="G78" s="14">
        <f t="shared" si="7"/>
        <v>0</v>
      </c>
    </row>
    <row r="79" spans="1:8" ht="18.75" customHeight="1" x14ac:dyDescent="0.25">
      <c r="A79" s="4">
        <v>74</v>
      </c>
      <c r="B79" s="3" t="s">
        <v>74</v>
      </c>
      <c r="C79" s="12" t="s">
        <v>74</v>
      </c>
      <c r="D79" s="8">
        <f>SUMIF('Local Money Received'!$A$6:$A$5002,$A79,'Local Money Received'!$E$6:$E$5002)</f>
        <v>3683769.1099999994</v>
      </c>
      <c r="E79" s="8">
        <f>SUMIF('Local Money Expended'!$A$4:$A$4135,$A79,'Local Money Expended'!$E$4:$E$4135)</f>
        <v>11950</v>
      </c>
      <c r="F79" s="8">
        <f t="shared" si="6"/>
        <v>3671819.1099999994</v>
      </c>
      <c r="G79" s="14">
        <f t="shared" si="7"/>
        <v>3.2439600971625503E-3</v>
      </c>
    </row>
    <row r="80" spans="1:8" ht="18.75" customHeight="1" x14ac:dyDescent="0.25">
      <c r="A80" s="4">
        <v>75</v>
      </c>
      <c r="B80" s="3" t="s">
        <v>188</v>
      </c>
      <c r="C80" s="12" t="s">
        <v>75</v>
      </c>
      <c r="D80" s="8" t="s">
        <v>3300</v>
      </c>
      <c r="E80" s="8" t="s">
        <v>3300</v>
      </c>
      <c r="F80" s="8" t="s">
        <v>3300</v>
      </c>
      <c r="G80" s="14" t="s">
        <v>3299</v>
      </c>
    </row>
    <row r="81" spans="1:8" ht="18.75" customHeight="1" x14ac:dyDescent="0.25">
      <c r="A81" s="4">
        <v>76</v>
      </c>
      <c r="B81" s="3" t="s">
        <v>76</v>
      </c>
      <c r="C81" s="12" t="s">
        <v>76</v>
      </c>
      <c r="D81" s="8">
        <f>SUMIF('Local Money Received'!$A$6:$A$5002,$A81,'Local Money Received'!$E$6:$E$5002)</f>
        <v>243918.30000000005</v>
      </c>
      <c r="E81" s="8">
        <f>SUMIF('Local Money Expended'!$A$4:$A$4135,$A81,'Local Money Expended'!$E$4:$E$4135)</f>
        <v>25000</v>
      </c>
      <c r="F81" s="8">
        <f t="shared" ref="F81:F90" si="8">D81-E81</f>
        <v>218918.30000000005</v>
      </c>
      <c r="G81" s="14">
        <f t="shared" ref="G81:G90" si="9">E81/D81</f>
        <v>0.10249333485843413</v>
      </c>
    </row>
    <row r="82" spans="1:8" ht="18.75" customHeight="1" x14ac:dyDescent="0.25">
      <c r="A82" s="4">
        <v>77</v>
      </c>
      <c r="B82" s="3" t="s">
        <v>42</v>
      </c>
      <c r="C82" s="12" t="s">
        <v>77</v>
      </c>
      <c r="D82" s="8">
        <f>SUMIF('Local Money Received'!$A$6:$A$5002,$A82,'Local Money Received'!$E$6:$E$5002)</f>
        <v>28407.639999999996</v>
      </c>
      <c r="E82" s="8">
        <f>SUMIF('Local Money Expended'!$A$4:$A$4135,$A82,'Local Money Expended'!$E$4:$E$4135)</f>
        <v>29968.1</v>
      </c>
      <c r="F82" s="8">
        <f t="shared" si="8"/>
        <v>-1560.4600000000028</v>
      </c>
      <c r="G82" s="14">
        <f t="shared" si="9"/>
        <v>1.0549309974359011</v>
      </c>
      <c r="H82" s="3" t="s">
        <v>3306</v>
      </c>
    </row>
    <row r="83" spans="1:8" ht="18.75" customHeight="1" x14ac:dyDescent="0.25">
      <c r="A83" s="4">
        <v>78</v>
      </c>
      <c r="B83" s="3" t="s">
        <v>65</v>
      </c>
      <c r="C83" s="12" t="s">
        <v>78</v>
      </c>
      <c r="D83" s="8">
        <f>SUMIF('Local Money Received'!$A$6:$A$5002,$A83,'Local Money Received'!$E$6:$E$5002)</f>
        <v>39263.599999999999</v>
      </c>
      <c r="E83" s="8">
        <f>SUMIF('Local Money Expended'!$A$4:$A$4135,$A83,'Local Money Expended'!$E$4:$E$4135)</f>
        <v>7529.5499999999993</v>
      </c>
      <c r="F83" s="8">
        <f t="shared" si="8"/>
        <v>31734.05</v>
      </c>
      <c r="G83" s="14">
        <f t="shared" si="9"/>
        <v>0.19176922136533583</v>
      </c>
    </row>
    <row r="84" spans="1:8" ht="18.75" customHeight="1" x14ac:dyDescent="0.25">
      <c r="A84" s="4">
        <v>79</v>
      </c>
      <c r="B84" s="3" t="s">
        <v>199</v>
      </c>
      <c r="C84" s="12" t="s">
        <v>79</v>
      </c>
      <c r="D84" s="8">
        <f>SUMIF('Local Money Received'!$A$6:$A$5002,$A84,'Local Money Received'!$E$6:$E$5002)</f>
        <v>45536.97</v>
      </c>
      <c r="E84" s="8">
        <f>SUMIF('Local Money Expended'!$A$4:$A$4135,$A84,'Local Money Expended'!$E$4:$E$4135)</f>
        <v>39006.99</v>
      </c>
      <c r="F84" s="8">
        <f t="shared" si="8"/>
        <v>6529.9800000000032</v>
      </c>
      <c r="G84" s="14">
        <f t="shared" si="9"/>
        <v>0.85660047209992229</v>
      </c>
    </row>
    <row r="85" spans="1:8" ht="18.75" customHeight="1" x14ac:dyDescent="0.25">
      <c r="A85" s="4">
        <v>80</v>
      </c>
      <c r="B85" s="3" t="s">
        <v>199</v>
      </c>
      <c r="C85" s="12" t="s">
        <v>80</v>
      </c>
      <c r="D85" s="8">
        <f>SUMIF('Local Money Received'!$A$6:$A$5002,$A85,'Local Money Received'!$E$6:$E$5002)</f>
        <v>1725046.74</v>
      </c>
      <c r="E85" s="8">
        <f>SUMIF('Local Money Expended'!$A$4:$A$4135,$A85,'Local Money Expended'!$E$4:$E$4135)</f>
        <v>0</v>
      </c>
      <c r="F85" s="8">
        <f t="shared" si="8"/>
        <v>1725046.74</v>
      </c>
      <c r="G85" s="14">
        <f t="shared" si="9"/>
        <v>0</v>
      </c>
    </row>
    <row r="86" spans="1:8" ht="18.75" customHeight="1" x14ac:dyDescent="0.25">
      <c r="A86" s="4">
        <v>81</v>
      </c>
      <c r="B86" s="3" t="s">
        <v>96</v>
      </c>
      <c r="C86" s="12" t="s">
        <v>81</v>
      </c>
      <c r="D86" s="8">
        <f>SUMIF('Local Money Received'!$A$6:$A$5002,$A86,'Local Money Received'!$E$6:$E$5002)</f>
        <v>10753.14</v>
      </c>
      <c r="E86" s="8">
        <f>SUMIF('Local Money Expended'!$A$4:$A$4135,$A86,'Local Money Expended'!$E$4:$E$4135)</f>
        <v>10753.14</v>
      </c>
      <c r="F86" s="8">
        <f t="shared" si="8"/>
        <v>0</v>
      </c>
      <c r="G86" s="14">
        <f t="shared" si="9"/>
        <v>1</v>
      </c>
    </row>
    <row r="87" spans="1:8" ht="18.75" customHeight="1" x14ac:dyDescent="0.25">
      <c r="A87" s="4">
        <v>82</v>
      </c>
      <c r="B87" s="3" t="s">
        <v>3261</v>
      </c>
      <c r="C87" s="12" t="s">
        <v>82</v>
      </c>
      <c r="D87" s="8">
        <f>SUMIF('Local Money Received'!$A$6:$A$5002,$A87,'Local Money Received'!$E$6:$E$5002)</f>
        <v>116574.64000000001</v>
      </c>
      <c r="E87" s="8">
        <f>SUMIF('Local Money Expended'!$A$4:$A$4135,$A87,'Local Money Expended'!$E$4:$E$4135)</f>
        <v>0</v>
      </c>
      <c r="F87" s="8">
        <f t="shared" si="8"/>
        <v>116574.64000000001</v>
      </c>
      <c r="G87" s="14">
        <f t="shared" si="9"/>
        <v>0</v>
      </c>
    </row>
    <row r="88" spans="1:8" ht="18.75" customHeight="1" x14ac:dyDescent="0.25">
      <c r="A88" s="4">
        <v>83</v>
      </c>
      <c r="B88" s="3" t="s">
        <v>199</v>
      </c>
      <c r="C88" s="12" t="s">
        <v>83</v>
      </c>
      <c r="D88" s="8">
        <f>SUMIF('Local Money Received'!$A$6:$A$5002,$A88,'Local Money Received'!$E$6:$E$5002)</f>
        <v>74639.75</v>
      </c>
      <c r="E88" s="8">
        <f>SUMIF('Local Money Expended'!$A$4:$A$4135,$A88,'Local Money Expended'!$E$4:$E$4135)</f>
        <v>2664.8</v>
      </c>
      <c r="F88" s="8">
        <f t="shared" si="8"/>
        <v>71974.95</v>
      </c>
      <c r="G88" s="14">
        <f t="shared" si="9"/>
        <v>3.5702156022762672E-2</v>
      </c>
    </row>
    <row r="89" spans="1:8" ht="18.75" customHeight="1" x14ac:dyDescent="0.25">
      <c r="A89" s="4">
        <v>84</v>
      </c>
      <c r="B89" s="3" t="s">
        <v>3262</v>
      </c>
      <c r="C89" s="12" t="s">
        <v>84</v>
      </c>
      <c r="D89" s="8">
        <f>SUMIF('Local Money Received'!$A$6:$A$5002,$A89,'Local Money Received'!$E$6:$E$5002)</f>
        <v>35516.550000000003</v>
      </c>
      <c r="E89" s="8">
        <f>SUMIF('Local Money Expended'!$A$4:$A$4135,$A89,'Local Money Expended'!$E$4:$E$4135)</f>
        <v>30500</v>
      </c>
      <c r="F89" s="8">
        <f t="shared" si="8"/>
        <v>5016.5500000000029</v>
      </c>
      <c r="G89" s="14">
        <f t="shared" si="9"/>
        <v>0.85875458061101084</v>
      </c>
    </row>
    <row r="90" spans="1:8" ht="18.75" customHeight="1" x14ac:dyDescent="0.25">
      <c r="A90" s="4">
        <v>85</v>
      </c>
      <c r="B90" s="3" t="s">
        <v>96</v>
      </c>
      <c r="C90" s="12" t="s">
        <v>85</v>
      </c>
      <c r="D90" s="8">
        <f>SUMIF('Local Money Received'!$A$6:$A$5002,$A90,'Local Money Received'!$E$6:$E$5002)</f>
        <v>229429.81999999995</v>
      </c>
      <c r="E90" s="8">
        <f>SUMIF('Local Money Expended'!$A$4:$A$4135,$A90,'Local Money Expended'!$E$4:$E$4135)</f>
        <v>0</v>
      </c>
      <c r="F90" s="8">
        <f t="shared" si="8"/>
        <v>229429.81999999995</v>
      </c>
      <c r="G90" s="14">
        <f t="shared" si="9"/>
        <v>0</v>
      </c>
    </row>
    <row r="91" spans="1:8" ht="18.75" customHeight="1" x14ac:dyDescent="0.25">
      <c r="A91" s="4">
        <v>86</v>
      </c>
      <c r="B91" s="3" t="s">
        <v>96</v>
      </c>
      <c r="C91" s="12" t="s">
        <v>86</v>
      </c>
      <c r="D91" s="8" t="s">
        <v>3300</v>
      </c>
      <c r="E91" s="8" t="s">
        <v>3300</v>
      </c>
      <c r="F91" s="8" t="s">
        <v>3300</v>
      </c>
      <c r="G91" s="14" t="s">
        <v>3299</v>
      </c>
    </row>
    <row r="92" spans="1:8" ht="18.75" customHeight="1" x14ac:dyDescent="0.25">
      <c r="A92" s="4">
        <v>87</v>
      </c>
      <c r="B92" s="3" t="s">
        <v>96</v>
      </c>
      <c r="C92" s="12" t="s">
        <v>87</v>
      </c>
      <c r="D92" s="8" t="s">
        <v>3300</v>
      </c>
      <c r="E92" s="8" t="s">
        <v>3300</v>
      </c>
      <c r="F92" s="8" t="s">
        <v>3300</v>
      </c>
      <c r="G92" s="14" t="s">
        <v>3299</v>
      </c>
    </row>
    <row r="93" spans="1:8" ht="18.75" customHeight="1" x14ac:dyDescent="0.25">
      <c r="A93" s="4">
        <v>88</v>
      </c>
      <c r="B93" s="3" t="s">
        <v>244</v>
      </c>
      <c r="C93" s="12" t="s">
        <v>88</v>
      </c>
      <c r="D93" s="8" t="s">
        <v>3300</v>
      </c>
      <c r="E93" s="8" t="s">
        <v>3300</v>
      </c>
      <c r="F93" s="8" t="s">
        <v>3300</v>
      </c>
      <c r="G93" s="14" t="s">
        <v>3299</v>
      </c>
    </row>
    <row r="94" spans="1:8" ht="18.75" customHeight="1" x14ac:dyDescent="0.25">
      <c r="A94" s="4">
        <v>89</v>
      </c>
      <c r="B94" s="3" t="s">
        <v>160</v>
      </c>
      <c r="C94" s="12" t="s">
        <v>89</v>
      </c>
      <c r="D94" s="8">
        <f>SUMIF('Local Money Received'!$A$6:$A$5002,$A94,'Local Money Received'!$E$6:$E$5002)</f>
        <v>165590.46000000002</v>
      </c>
      <c r="E94" s="8">
        <f>SUMIF('Local Money Expended'!$A$4:$A$4135,$A94,'Local Money Expended'!$E$4:$E$4135)</f>
        <v>0</v>
      </c>
      <c r="F94" s="8">
        <f>D94-E94</f>
        <v>165590.46000000002</v>
      </c>
      <c r="G94" s="14">
        <f>E94/D94</f>
        <v>0</v>
      </c>
    </row>
    <row r="95" spans="1:8" ht="18.75" customHeight="1" x14ac:dyDescent="0.25">
      <c r="A95" s="4">
        <v>90</v>
      </c>
      <c r="B95" s="3" t="s">
        <v>179</v>
      </c>
      <c r="C95" s="12" t="s">
        <v>90</v>
      </c>
      <c r="D95" s="8" t="s">
        <v>3300</v>
      </c>
      <c r="E95" s="8" t="s">
        <v>3300</v>
      </c>
      <c r="F95" s="8" t="s">
        <v>3300</v>
      </c>
      <c r="G95" s="14" t="s">
        <v>3299</v>
      </c>
    </row>
    <row r="96" spans="1:8" ht="18.75" customHeight="1" x14ac:dyDescent="0.25">
      <c r="A96" s="4">
        <v>91</v>
      </c>
      <c r="B96" s="3" t="s">
        <v>188</v>
      </c>
      <c r="C96" s="12" t="s">
        <v>91</v>
      </c>
      <c r="D96" s="8">
        <f>SUMIF('Local Money Received'!$A$6:$A$5002,$A96,'Local Money Received'!$E$6:$E$5002)</f>
        <v>21964.829999999998</v>
      </c>
      <c r="E96" s="8">
        <f>SUMIF('Local Money Expended'!$A$4:$A$4135,$A96,'Local Money Expended'!$E$4:$E$4135)</f>
        <v>0</v>
      </c>
      <c r="F96" s="8">
        <f>D96-E96</f>
        <v>21964.829999999998</v>
      </c>
      <c r="G96" s="14">
        <f>E96/D96</f>
        <v>0</v>
      </c>
    </row>
    <row r="97" spans="1:8" ht="18.75" customHeight="1" x14ac:dyDescent="0.25">
      <c r="A97" s="4">
        <v>92</v>
      </c>
      <c r="B97" s="3" t="s">
        <v>143</v>
      </c>
      <c r="C97" s="12" t="s">
        <v>3263</v>
      </c>
      <c r="D97" s="8">
        <f>SUMIF('Local Money Received'!$A$6:$A$5002,$A97,'Local Money Received'!$E$6:$E$5002)</f>
        <v>18590.050000000003</v>
      </c>
      <c r="E97" s="8">
        <f>SUMIF('Local Money Expended'!$A$4:$A$4135,$A97,'Local Money Expended'!$E$4:$E$4135)</f>
        <v>15000</v>
      </c>
      <c r="F97" s="8">
        <f>D97-E97</f>
        <v>3590.0500000000029</v>
      </c>
      <c r="G97" s="14">
        <f>E97/D97</f>
        <v>0.80688325206225897</v>
      </c>
    </row>
    <row r="98" spans="1:8" ht="18.75" customHeight="1" x14ac:dyDescent="0.25">
      <c r="A98" s="4">
        <v>93</v>
      </c>
      <c r="B98" s="3" t="s">
        <v>269</v>
      </c>
      <c r="C98" s="12" t="s">
        <v>93</v>
      </c>
      <c r="D98" s="8">
        <f>SUMIF('Local Money Received'!$A$6:$A$5002,$A98,'Local Money Received'!$E$6:$E$5002)</f>
        <v>74481.859999999986</v>
      </c>
      <c r="E98" s="8">
        <f>SUMIF('Local Money Expended'!$A$4:$A$4135,$A98,'Local Money Expended'!$E$4:$E$4135)</f>
        <v>0</v>
      </c>
      <c r="F98" s="8">
        <f>D98-E98</f>
        <v>74481.859999999986</v>
      </c>
      <c r="G98" s="14">
        <f>E98/D98</f>
        <v>0</v>
      </c>
    </row>
    <row r="99" spans="1:8" ht="18.75" customHeight="1" x14ac:dyDescent="0.25">
      <c r="A99" s="4">
        <v>94</v>
      </c>
      <c r="B99" s="3" t="s">
        <v>106</v>
      </c>
      <c r="C99" s="12" t="s">
        <v>94</v>
      </c>
      <c r="D99" s="8" t="s">
        <v>3300</v>
      </c>
      <c r="E99" s="8" t="s">
        <v>3300</v>
      </c>
      <c r="F99" s="8" t="s">
        <v>3300</v>
      </c>
      <c r="G99" s="14" t="s">
        <v>3299</v>
      </c>
      <c r="H99" s="59" t="s">
        <v>3302</v>
      </c>
    </row>
    <row r="100" spans="1:8" ht="18.75" customHeight="1" x14ac:dyDescent="0.25">
      <c r="A100" s="4">
        <v>95</v>
      </c>
      <c r="B100" s="3" t="s">
        <v>96</v>
      </c>
      <c r="C100" s="12" t="s">
        <v>95</v>
      </c>
      <c r="D100" s="8">
        <f>SUMIF('Local Money Received'!$A$6:$A$5002,$A100,'Local Money Received'!$E$6:$E$5002)</f>
        <v>3505.9399999999996</v>
      </c>
      <c r="E100" s="8">
        <f>SUMIF('Local Money Expended'!$A$4:$A$4135,$A100,'Local Money Expended'!$E$4:$E$4135)</f>
        <v>0</v>
      </c>
      <c r="F100" s="8">
        <f>D100-E100</f>
        <v>3505.9399999999996</v>
      </c>
      <c r="G100" s="14">
        <f>E100/D100</f>
        <v>0</v>
      </c>
    </row>
    <row r="101" spans="1:8" ht="18.75" customHeight="1" x14ac:dyDescent="0.25">
      <c r="A101" s="4">
        <v>96</v>
      </c>
      <c r="B101" s="3" t="s">
        <v>96</v>
      </c>
      <c r="C101" s="12" t="s">
        <v>96</v>
      </c>
      <c r="D101" s="8">
        <f>SUMIF('Local Money Received'!$A$6:$A$5002,$A101,'Local Money Received'!$E$6:$E$5002)</f>
        <v>7233312.6100000013</v>
      </c>
      <c r="E101" s="8">
        <f>SUMIF('Local Money Expended'!$A$4:$A$4135,$A101,'Local Money Expended'!$E$4:$E$4135)</f>
        <v>260425.17999999996</v>
      </c>
      <c r="F101" s="8">
        <f>D101-E101</f>
        <v>6972887.4300000016</v>
      </c>
      <c r="G101" s="14">
        <f>E101/D101</f>
        <v>3.6003584255430085E-2</v>
      </c>
    </row>
    <row r="102" spans="1:8" ht="18.75" customHeight="1" x14ac:dyDescent="0.25">
      <c r="A102" s="4">
        <v>97</v>
      </c>
      <c r="B102" s="3" t="s">
        <v>155</v>
      </c>
      <c r="C102" s="12" t="s">
        <v>97</v>
      </c>
      <c r="D102" s="8" t="s">
        <v>3300</v>
      </c>
      <c r="E102" s="8" t="s">
        <v>3300</v>
      </c>
      <c r="F102" s="8" t="s">
        <v>3300</v>
      </c>
      <c r="G102" s="14" t="s">
        <v>3299</v>
      </c>
      <c r="H102" s="3" t="s">
        <v>3301</v>
      </c>
    </row>
    <row r="103" spans="1:8" ht="18.75" customHeight="1" x14ac:dyDescent="0.25">
      <c r="A103" s="4">
        <v>98</v>
      </c>
      <c r="B103" s="3" t="s">
        <v>209</v>
      </c>
      <c r="C103" s="12" t="s">
        <v>98</v>
      </c>
      <c r="D103" s="8">
        <f>SUMIF('Local Money Received'!$A$6:$A$5002,$A103,'Local Money Received'!$E$6:$E$5002)</f>
        <v>21800.39</v>
      </c>
      <c r="E103" s="8">
        <f>SUMIF('Local Money Expended'!$A$4:$A$4135,$A103,'Local Money Expended'!$E$4:$E$4135)</f>
        <v>21800.39</v>
      </c>
      <c r="F103" s="8">
        <f t="shared" ref="F103:F124" si="10">D103-E103</f>
        <v>0</v>
      </c>
      <c r="G103" s="14">
        <f t="shared" ref="G103:G124" si="11">E103/D103</f>
        <v>1</v>
      </c>
    </row>
    <row r="104" spans="1:8" ht="18.75" customHeight="1" x14ac:dyDescent="0.25">
      <c r="A104" s="4">
        <v>99</v>
      </c>
      <c r="B104" s="3" t="s">
        <v>99</v>
      </c>
      <c r="C104" s="12" t="s">
        <v>99</v>
      </c>
      <c r="D104" s="8">
        <f>SUMIF('Local Money Received'!$A$6:$A$5002,$A104,'Local Money Received'!$E$6:$E$5002)</f>
        <v>369938.51</v>
      </c>
      <c r="E104" s="8">
        <f>SUMIF('Local Money Expended'!$A$4:$A$4135,$A104,'Local Money Expended'!$E$4:$E$4135)</f>
        <v>88508.540000000008</v>
      </c>
      <c r="F104" s="8">
        <f t="shared" si="10"/>
        <v>281429.96999999997</v>
      </c>
      <c r="G104" s="14">
        <f t="shared" si="11"/>
        <v>0.23925203137137577</v>
      </c>
    </row>
    <row r="105" spans="1:8" ht="18.75" customHeight="1" x14ac:dyDescent="0.25">
      <c r="A105" s="4">
        <v>100</v>
      </c>
      <c r="B105" s="3" t="s">
        <v>100</v>
      </c>
      <c r="C105" s="12" t="s">
        <v>100</v>
      </c>
      <c r="D105" s="8">
        <f>SUMIF('Local Money Received'!$A$6:$A$5002,$A105,'Local Money Received'!$E$6:$E$5002)</f>
        <v>81824.33</v>
      </c>
      <c r="E105" s="8">
        <f>SUMIF('Local Money Expended'!$A$4:$A$4135,$A105,'Local Money Expended'!$E$4:$E$4135)</f>
        <v>57177.46</v>
      </c>
      <c r="F105" s="8">
        <f t="shared" si="10"/>
        <v>24646.870000000003</v>
      </c>
      <c r="G105" s="14">
        <f t="shared" si="11"/>
        <v>0.69878311255344217</v>
      </c>
    </row>
    <row r="106" spans="1:8" ht="18.75" customHeight="1" x14ac:dyDescent="0.25">
      <c r="A106" s="4">
        <v>101</v>
      </c>
      <c r="B106" s="3" t="s">
        <v>96</v>
      </c>
      <c r="C106" s="12" t="s">
        <v>101</v>
      </c>
      <c r="D106" s="8">
        <f>SUMIF('Local Money Received'!$A$6:$A$5002,$A106,'Local Money Received'!$E$6:$E$5002)</f>
        <v>43383.880000000005</v>
      </c>
      <c r="E106" s="8">
        <f>SUMIF('Local Money Expended'!$A$4:$A$4135,$A106,'Local Money Expended'!$E$4:$E$4135)</f>
        <v>14210.990000000002</v>
      </c>
      <c r="F106" s="8">
        <f t="shared" si="10"/>
        <v>29172.890000000003</v>
      </c>
      <c r="G106" s="14">
        <f t="shared" si="11"/>
        <v>0.32756383246496162</v>
      </c>
    </row>
    <row r="107" spans="1:8" ht="18.75" customHeight="1" x14ac:dyDescent="0.25">
      <c r="A107" s="4">
        <v>102</v>
      </c>
      <c r="B107" s="3" t="s">
        <v>209</v>
      </c>
      <c r="C107" s="12" t="s">
        <v>102</v>
      </c>
      <c r="D107" s="8">
        <f>SUMIF('Local Money Received'!$A$6:$A$5002,$A107,'Local Money Received'!$E$6:$E$5002)</f>
        <v>23313.919999999995</v>
      </c>
      <c r="E107" s="8">
        <f>SUMIF('Local Money Expended'!$A$4:$A$4135,$A107,'Local Money Expended'!$E$4:$E$4135)</f>
        <v>23313.919999999998</v>
      </c>
      <c r="F107" s="8">
        <f t="shared" si="10"/>
        <v>0</v>
      </c>
      <c r="G107" s="14">
        <f t="shared" si="11"/>
        <v>1.0000000000000002</v>
      </c>
    </row>
    <row r="108" spans="1:8" ht="18.75" customHeight="1" x14ac:dyDescent="0.25">
      <c r="A108" s="4">
        <v>103</v>
      </c>
      <c r="B108" s="3" t="s">
        <v>209</v>
      </c>
      <c r="C108" s="12" t="s">
        <v>103</v>
      </c>
      <c r="D108" s="8">
        <f>SUMIF('Local Money Received'!$A$6:$A$5002,$A108,'Local Money Received'!$E$6:$E$5002)</f>
        <v>68306.720000000016</v>
      </c>
      <c r="E108" s="8">
        <f>SUMIF('Local Money Expended'!$A$4:$A$4135,$A108,'Local Money Expended'!$E$4:$E$4135)</f>
        <v>135744</v>
      </c>
      <c r="F108" s="8">
        <f t="shared" si="10"/>
        <v>-67437.279999999984</v>
      </c>
      <c r="G108" s="14">
        <f t="shared" si="11"/>
        <v>1.9872715305316955</v>
      </c>
      <c r="H108" s="3" t="s">
        <v>3306</v>
      </c>
    </row>
    <row r="109" spans="1:8" ht="18.75" customHeight="1" x14ac:dyDescent="0.25">
      <c r="A109" s="4">
        <v>104</v>
      </c>
      <c r="B109" s="3" t="s">
        <v>143</v>
      </c>
      <c r="C109" s="12" t="s">
        <v>104</v>
      </c>
      <c r="D109" s="8">
        <f>SUMIF('Local Money Received'!$A$6:$A$5002,$A109,'Local Money Received'!$E$6:$E$5002)</f>
        <v>14214.03</v>
      </c>
      <c r="E109" s="8">
        <f>SUMIF('Local Money Expended'!$A$4:$A$4135,$A109,'Local Money Expended'!$E$4:$E$4135)</f>
        <v>14250.03</v>
      </c>
      <c r="F109" s="8">
        <f t="shared" si="10"/>
        <v>-36</v>
      </c>
      <c r="G109" s="14">
        <f t="shared" si="11"/>
        <v>1.0025327088798883</v>
      </c>
      <c r="H109" s="3" t="s">
        <v>3306</v>
      </c>
    </row>
    <row r="110" spans="1:8" ht="18.75" customHeight="1" x14ac:dyDescent="0.25">
      <c r="A110" s="4">
        <v>105</v>
      </c>
      <c r="B110" s="3" t="s">
        <v>143</v>
      </c>
      <c r="C110" s="12" t="s">
        <v>105</v>
      </c>
      <c r="D110" s="8">
        <f>SUMIF('Local Money Received'!$A$6:$A$5002,$A110,'Local Money Received'!$E$6:$E$5002)</f>
        <v>2897368.6299999994</v>
      </c>
      <c r="E110" s="8">
        <f>SUMIF('Local Money Expended'!$A$4:$A$4135,$A110,'Local Money Expended'!$E$4:$E$4135)</f>
        <v>1285501.76</v>
      </c>
      <c r="F110" s="8">
        <f t="shared" si="10"/>
        <v>1611866.8699999994</v>
      </c>
      <c r="G110" s="14">
        <f t="shared" si="11"/>
        <v>0.4436790495657435</v>
      </c>
    </row>
    <row r="111" spans="1:8" ht="18.75" customHeight="1" x14ac:dyDescent="0.25">
      <c r="A111" s="4">
        <v>106</v>
      </c>
      <c r="B111" s="3" t="s">
        <v>106</v>
      </c>
      <c r="C111" s="12" t="s">
        <v>106</v>
      </c>
      <c r="D111" s="8">
        <f>SUMIF('Local Money Received'!$A$6:$A$5002,$A111,'Local Money Received'!$E$6:$E$5002)</f>
        <v>1999341.08</v>
      </c>
      <c r="E111" s="8">
        <f>SUMIF('Local Money Expended'!$A$4:$A$4135,$A111,'Local Money Expended'!$E$4:$E$4135)</f>
        <v>84968.01999999999</v>
      </c>
      <c r="F111" s="8">
        <f t="shared" si="10"/>
        <v>1914373.06</v>
      </c>
      <c r="G111" s="14">
        <f t="shared" si="11"/>
        <v>4.2498011394834133E-2</v>
      </c>
    </row>
    <row r="112" spans="1:8" ht="18.75" customHeight="1" x14ac:dyDescent="0.25">
      <c r="A112" s="4">
        <v>107</v>
      </c>
      <c r="B112" s="3" t="s">
        <v>143</v>
      </c>
      <c r="C112" s="12" t="s">
        <v>107</v>
      </c>
      <c r="D112" s="8">
        <f>SUMIF('Local Money Received'!$A$6:$A$5002,$A112,'Local Money Received'!$E$6:$E$5002)</f>
        <v>56563</v>
      </c>
      <c r="E112" s="8">
        <f>SUMIF('Local Money Expended'!$A$4:$A$4135,$A112,'Local Money Expended'!$E$4:$E$4135)</f>
        <v>24370.599999999995</v>
      </c>
      <c r="F112" s="8">
        <f t="shared" si="10"/>
        <v>32192.400000000005</v>
      </c>
      <c r="G112" s="14">
        <f t="shared" si="11"/>
        <v>0.4308576277778759</v>
      </c>
    </row>
    <row r="113" spans="1:8" ht="18.75" customHeight="1" x14ac:dyDescent="0.25">
      <c r="A113" s="4">
        <v>108</v>
      </c>
      <c r="B113" s="3" t="s">
        <v>108</v>
      </c>
      <c r="C113" s="12" t="s">
        <v>108</v>
      </c>
      <c r="D113" s="8">
        <f>SUMIF('Local Money Received'!$A$6:$A$5002,$A113,'Local Money Received'!$E$6:$E$5002)</f>
        <v>746970.68</v>
      </c>
      <c r="E113" s="8">
        <f>SUMIF('Local Money Expended'!$A$4:$A$4135,$A113,'Local Money Expended'!$E$4:$E$4135)</f>
        <v>52682.559999999998</v>
      </c>
      <c r="F113" s="8">
        <f t="shared" si="10"/>
        <v>694288.12000000011</v>
      </c>
      <c r="G113" s="14">
        <f t="shared" si="11"/>
        <v>7.0528283653650228E-2</v>
      </c>
    </row>
    <row r="114" spans="1:8" ht="18.75" customHeight="1" x14ac:dyDescent="0.25">
      <c r="A114" s="4">
        <v>109</v>
      </c>
      <c r="B114" s="3" t="s">
        <v>155</v>
      </c>
      <c r="C114" s="12" t="s">
        <v>109</v>
      </c>
      <c r="D114" s="8">
        <f>SUMIF('Local Money Received'!$A$6:$A$5002,$A114,'Local Money Received'!$E$6:$E$5002)</f>
        <v>66511.709999999992</v>
      </c>
      <c r="E114" s="8">
        <f>SUMIF('Local Money Expended'!$A$4:$A$4135,$A114,'Local Money Expended'!$E$4:$E$4135)</f>
        <v>17193.730000000007</v>
      </c>
      <c r="F114" s="8">
        <f t="shared" si="10"/>
        <v>49317.979999999981</v>
      </c>
      <c r="G114" s="14">
        <f t="shared" si="11"/>
        <v>0.25850681030453149</v>
      </c>
    </row>
    <row r="115" spans="1:8" ht="18.75" customHeight="1" x14ac:dyDescent="0.25">
      <c r="A115" s="4">
        <v>110</v>
      </c>
      <c r="B115" s="3" t="s">
        <v>269</v>
      </c>
      <c r="C115" s="12" t="s">
        <v>110</v>
      </c>
      <c r="D115" s="8">
        <f>SUMIF('Local Money Received'!$A$6:$A$5002,$A115,'Local Money Received'!$E$6:$E$5002)</f>
        <v>31913.219999999998</v>
      </c>
      <c r="E115" s="8">
        <f>SUMIF('Local Money Expended'!$A$4:$A$4135,$A115,'Local Money Expended'!$E$4:$E$4135)</f>
        <v>7290.06</v>
      </c>
      <c r="F115" s="8">
        <f t="shared" si="10"/>
        <v>24623.159999999996</v>
      </c>
      <c r="G115" s="14">
        <f t="shared" si="11"/>
        <v>0.22843385907156974</v>
      </c>
    </row>
    <row r="116" spans="1:8" ht="18.75" customHeight="1" x14ac:dyDescent="0.25">
      <c r="A116" s="4">
        <v>111</v>
      </c>
      <c r="B116" s="3" t="s">
        <v>269</v>
      </c>
      <c r="C116" s="12" t="s">
        <v>111</v>
      </c>
      <c r="D116" s="8">
        <f>SUMIF('Local Money Received'!$A$6:$A$5002,$A116,'Local Money Received'!$E$6:$E$5002)</f>
        <v>58534.36</v>
      </c>
      <c r="E116" s="8">
        <f>SUMIF('Local Money Expended'!$A$4:$A$4135,$A116,'Local Money Expended'!$E$4:$E$4135)</f>
        <v>0</v>
      </c>
      <c r="F116" s="8">
        <f t="shared" si="10"/>
        <v>58534.36</v>
      </c>
      <c r="G116" s="14">
        <f t="shared" si="11"/>
        <v>0</v>
      </c>
    </row>
    <row r="117" spans="1:8" ht="18.75" customHeight="1" x14ac:dyDescent="0.25">
      <c r="A117" s="4">
        <v>112</v>
      </c>
      <c r="B117" s="3" t="s">
        <v>269</v>
      </c>
      <c r="C117" s="12" t="s">
        <v>112</v>
      </c>
      <c r="D117" s="8">
        <f>SUMIF('Local Money Received'!$A$6:$A$5002,$A117,'Local Money Received'!$E$6:$E$5002)</f>
        <v>41712.389999999992</v>
      </c>
      <c r="E117" s="8">
        <f>SUMIF('Local Money Expended'!$A$4:$A$4135,$A117,'Local Money Expended'!$E$4:$E$4135)</f>
        <v>8415</v>
      </c>
      <c r="F117" s="8">
        <f t="shared" si="10"/>
        <v>33297.389999999992</v>
      </c>
      <c r="G117" s="14">
        <f t="shared" si="11"/>
        <v>0.2017386201078385</v>
      </c>
    </row>
    <row r="118" spans="1:8" ht="18.75" customHeight="1" x14ac:dyDescent="0.25">
      <c r="A118" s="4">
        <v>113</v>
      </c>
      <c r="B118" s="3" t="s">
        <v>155</v>
      </c>
      <c r="C118" s="12" t="s">
        <v>113</v>
      </c>
      <c r="D118" s="8">
        <f>SUMIF('Local Money Received'!$A$6:$A$5002,$A118,'Local Money Received'!$E$6:$E$5002)</f>
        <v>50546.679999999986</v>
      </c>
      <c r="E118" s="8">
        <f>SUMIF('Local Money Expended'!$A$4:$A$4135,$A118,'Local Money Expended'!$E$4:$E$4135)</f>
        <v>0</v>
      </c>
      <c r="F118" s="8">
        <f t="shared" si="10"/>
        <v>50546.679999999986</v>
      </c>
      <c r="G118" s="14">
        <f t="shared" si="11"/>
        <v>0</v>
      </c>
    </row>
    <row r="119" spans="1:8" ht="18.75" customHeight="1" x14ac:dyDescent="0.25">
      <c r="A119" s="4">
        <v>114</v>
      </c>
      <c r="B119" s="3" t="s">
        <v>269</v>
      </c>
      <c r="C119" s="12" t="s">
        <v>114</v>
      </c>
      <c r="D119" s="8">
        <f>SUMIF('Local Money Received'!$A$6:$A$5002,$A119,'Local Money Received'!$E$6:$E$5002)</f>
        <v>220205.85</v>
      </c>
      <c r="E119" s="8">
        <f>SUMIF('Local Money Expended'!$A$4:$A$4135,$A119,'Local Money Expended'!$E$4:$E$4135)</f>
        <v>60000</v>
      </c>
      <c r="F119" s="8">
        <f t="shared" si="10"/>
        <v>160205.85</v>
      </c>
      <c r="G119" s="14">
        <f t="shared" si="11"/>
        <v>0.272472325326507</v>
      </c>
    </row>
    <row r="120" spans="1:8" ht="18.75" customHeight="1" x14ac:dyDescent="0.25">
      <c r="A120" s="4">
        <v>115</v>
      </c>
      <c r="B120" s="3" t="s">
        <v>269</v>
      </c>
      <c r="C120" s="12" t="s">
        <v>115</v>
      </c>
      <c r="D120" s="8">
        <f>SUMIF('Local Money Received'!$A$6:$A$5002,$A120,'Local Money Received'!$E$6:$E$5002)</f>
        <v>61464</v>
      </c>
      <c r="E120" s="8">
        <f>SUMIF('Local Money Expended'!$A$4:$A$4135,$A120,'Local Money Expended'!$E$4:$E$4135)</f>
        <v>33834</v>
      </c>
      <c r="F120" s="8">
        <f t="shared" si="10"/>
        <v>27630</v>
      </c>
      <c r="G120" s="14">
        <f t="shared" si="11"/>
        <v>0.55046856696602886</v>
      </c>
    </row>
    <row r="121" spans="1:8" ht="18.75" customHeight="1" x14ac:dyDescent="0.25">
      <c r="A121" s="4">
        <v>116</v>
      </c>
      <c r="B121" s="3" t="s">
        <v>160</v>
      </c>
      <c r="C121" s="12" t="s">
        <v>116</v>
      </c>
      <c r="D121" s="8">
        <f>SUMIF('Local Money Received'!$A$6:$A$5002,$A121,'Local Money Received'!$E$6:$E$5002)</f>
        <v>257766.77000000005</v>
      </c>
      <c r="E121" s="8">
        <f>SUMIF('Local Money Expended'!$A$4:$A$4135,$A121,'Local Money Expended'!$E$4:$E$4135)</f>
        <v>100000</v>
      </c>
      <c r="F121" s="8">
        <f t="shared" si="10"/>
        <v>157766.77000000005</v>
      </c>
      <c r="G121" s="14">
        <f t="shared" si="11"/>
        <v>0.38794760084862756</v>
      </c>
    </row>
    <row r="122" spans="1:8" ht="18.75" customHeight="1" x14ac:dyDescent="0.25">
      <c r="A122" s="4">
        <v>117</v>
      </c>
      <c r="B122" s="3" t="s">
        <v>155</v>
      </c>
      <c r="C122" s="12" t="s">
        <v>117</v>
      </c>
      <c r="D122" s="8">
        <f>SUMIF('Local Money Received'!$A$6:$A$5002,$A122,'Local Money Received'!$E$6:$E$5002)</f>
        <v>926.21</v>
      </c>
      <c r="E122" s="8">
        <f>SUMIF('Local Money Expended'!$A$4:$A$4135,$A122,'Local Money Expended'!$E$4:$E$4135)</f>
        <v>0</v>
      </c>
      <c r="F122" s="8">
        <f t="shared" si="10"/>
        <v>926.21</v>
      </c>
      <c r="G122" s="14">
        <f t="shared" si="11"/>
        <v>0</v>
      </c>
    </row>
    <row r="123" spans="1:8" ht="18.75" customHeight="1" x14ac:dyDescent="0.25">
      <c r="A123" s="4">
        <v>118</v>
      </c>
      <c r="B123" s="3" t="s">
        <v>199</v>
      </c>
      <c r="C123" s="12" t="s">
        <v>118</v>
      </c>
      <c r="D123" s="8">
        <f>SUMIF('Local Money Received'!$A$6:$A$5002,$A123,'Local Money Received'!$E$6:$E$5002)</f>
        <v>90971.06</v>
      </c>
      <c r="E123" s="8">
        <f>SUMIF('Local Money Expended'!$A$4:$A$4135,$A123,'Local Money Expended'!$E$4:$E$4135)</f>
        <v>0</v>
      </c>
      <c r="F123" s="8">
        <f t="shared" si="10"/>
        <v>90971.06</v>
      </c>
      <c r="G123" s="14">
        <f t="shared" si="11"/>
        <v>0</v>
      </c>
    </row>
    <row r="124" spans="1:8" ht="18.75" customHeight="1" x14ac:dyDescent="0.25">
      <c r="A124" s="4">
        <v>119</v>
      </c>
      <c r="B124" s="3" t="s">
        <v>199</v>
      </c>
      <c r="C124" s="12" t="s">
        <v>119</v>
      </c>
      <c r="D124" s="8">
        <f>SUMIF('Local Money Received'!$A$6:$A$5002,$A124,'Local Money Received'!$E$6:$E$5002)</f>
        <v>36369.960000000006</v>
      </c>
      <c r="E124" s="8">
        <f>SUMIF('Local Money Expended'!$A$4:$A$4135,$A124,'Local Money Expended'!$E$4:$E$4135)</f>
        <v>36369.96</v>
      </c>
      <c r="F124" s="8">
        <f t="shared" si="10"/>
        <v>0</v>
      </c>
      <c r="G124" s="14">
        <f t="shared" si="11"/>
        <v>0.99999999999999978</v>
      </c>
    </row>
    <row r="125" spans="1:8" ht="18.75" customHeight="1" x14ac:dyDescent="0.25">
      <c r="A125" s="4">
        <v>120</v>
      </c>
      <c r="B125" s="3" t="s">
        <v>269</v>
      </c>
      <c r="C125" s="12" t="s">
        <v>120</v>
      </c>
      <c r="D125" s="8" t="s">
        <v>3300</v>
      </c>
      <c r="E125" s="8" t="s">
        <v>3300</v>
      </c>
      <c r="F125" s="8" t="s">
        <v>3300</v>
      </c>
      <c r="G125" s="14" t="s">
        <v>3299</v>
      </c>
    </row>
    <row r="126" spans="1:8" ht="18.75" customHeight="1" x14ac:dyDescent="0.25">
      <c r="A126" s="4">
        <v>121</v>
      </c>
      <c r="B126" s="3" t="s">
        <v>121</v>
      </c>
      <c r="C126" s="12" t="s">
        <v>121</v>
      </c>
      <c r="D126" s="8">
        <f>SUMIF('Local Money Received'!$A$6:$A$5002,$A126,'Local Money Received'!$E$6:$E$5002)</f>
        <v>888439.79999999993</v>
      </c>
      <c r="E126" s="8">
        <f>SUMIF('Local Money Expended'!$A$4:$A$4135,$A126,'Local Money Expended'!$E$4:$E$4135)</f>
        <v>104431.78</v>
      </c>
      <c r="F126" s="8">
        <f t="shared" ref="F126:F134" si="12">D126-E126</f>
        <v>784008.0199999999</v>
      </c>
      <c r="G126" s="14">
        <f t="shared" ref="G126:G134" si="13">E126/D126</f>
        <v>0.11754513924297404</v>
      </c>
    </row>
    <row r="127" spans="1:8" ht="18.75" customHeight="1" x14ac:dyDescent="0.25">
      <c r="A127" s="4">
        <v>122</v>
      </c>
      <c r="B127" s="3" t="s">
        <v>209</v>
      </c>
      <c r="C127" s="12" t="s">
        <v>122</v>
      </c>
      <c r="D127" s="8">
        <f>SUMIF('Local Money Received'!$A$6:$A$5002,$A127,'Local Money Received'!$E$6:$E$5002)</f>
        <v>36290.81</v>
      </c>
      <c r="E127" s="8">
        <f>SUMIF('Local Money Expended'!$A$4:$A$4135,$A127,'Local Money Expended'!$E$4:$E$4135)</f>
        <v>194847.89</v>
      </c>
      <c r="F127" s="8">
        <f t="shared" si="12"/>
        <v>-158557.08000000002</v>
      </c>
      <c r="G127" s="14">
        <f t="shared" si="13"/>
        <v>5.3690697452054676</v>
      </c>
      <c r="H127" s="3" t="s">
        <v>3306</v>
      </c>
    </row>
    <row r="128" spans="1:8" ht="18.75" customHeight="1" x14ac:dyDescent="0.25">
      <c r="A128" s="4">
        <v>123</v>
      </c>
      <c r="B128" s="3" t="s">
        <v>3264</v>
      </c>
      <c r="C128" s="12" t="s">
        <v>123</v>
      </c>
      <c r="D128" s="8">
        <f>SUMIF('Local Money Received'!$A$6:$A$5002,$A128,'Local Money Received'!$E$6:$E$5002)</f>
        <v>204576.29999999996</v>
      </c>
      <c r="E128" s="8">
        <f>SUMIF('Local Money Expended'!$A$4:$A$4135,$A128,'Local Money Expended'!$E$4:$E$4135)</f>
        <v>180000</v>
      </c>
      <c r="F128" s="8">
        <f t="shared" si="12"/>
        <v>24576.299999999959</v>
      </c>
      <c r="G128" s="14">
        <f t="shared" si="13"/>
        <v>0.87986731600874601</v>
      </c>
    </row>
    <row r="129" spans="1:8" ht="18.75" customHeight="1" x14ac:dyDescent="0.25">
      <c r="A129" s="4">
        <v>124</v>
      </c>
      <c r="B129" s="3" t="s">
        <v>199</v>
      </c>
      <c r="C129" s="12" t="s">
        <v>124</v>
      </c>
      <c r="D129" s="8">
        <f>SUMIF('Local Money Received'!$A$6:$A$5002,$A129,'Local Money Received'!$E$6:$E$5002)</f>
        <v>6557.81</v>
      </c>
      <c r="E129" s="8">
        <f>SUMIF('Local Money Expended'!$A$4:$A$4135,$A129,'Local Money Expended'!$E$4:$E$4135)</f>
        <v>0</v>
      </c>
      <c r="F129" s="8">
        <f t="shared" si="12"/>
        <v>6557.81</v>
      </c>
      <c r="G129" s="14">
        <f t="shared" si="13"/>
        <v>0</v>
      </c>
    </row>
    <row r="130" spans="1:8" ht="18.75" customHeight="1" x14ac:dyDescent="0.25">
      <c r="A130" s="4">
        <v>125</v>
      </c>
      <c r="B130" s="3" t="s">
        <v>125</v>
      </c>
      <c r="C130" s="12" t="s">
        <v>125</v>
      </c>
      <c r="D130" s="8">
        <f>SUMIF('Local Money Received'!$A$6:$A$5002,$A130,'Local Money Received'!$E$6:$E$5002)</f>
        <v>349484.1100000001</v>
      </c>
      <c r="E130" s="8">
        <f>SUMIF('Local Money Expended'!$A$4:$A$4135,$A130,'Local Money Expended'!$E$4:$E$4135)</f>
        <v>0</v>
      </c>
      <c r="F130" s="8">
        <f t="shared" si="12"/>
        <v>349484.1100000001</v>
      </c>
      <c r="G130" s="14">
        <f t="shared" si="13"/>
        <v>0</v>
      </c>
    </row>
    <row r="131" spans="1:8" ht="18.75" customHeight="1" x14ac:dyDescent="0.25">
      <c r="A131" s="4">
        <v>126</v>
      </c>
      <c r="B131" s="3" t="s">
        <v>269</v>
      </c>
      <c r="C131" s="12" t="s">
        <v>126</v>
      </c>
      <c r="D131" s="8">
        <f>SUMIF('Local Money Received'!$A$6:$A$5002,$A131,'Local Money Received'!$E$6:$E$5002)</f>
        <v>62947.630000000005</v>
      </c>
      <c r="E131" s="8">
        <f>SUMIF('Local Money Expended'!$A$4:$A$4135,$A131,'Local Money Expended'!$E$4:$E$4135)</f>
        <v>66994.63</v>
      </c>
      <c r="F131" s="8">
        <f t="shared" si="12"/>
        <v>-4047</v>
      </c>
      <c r="G131" s="14">
        <f t="shared" si="13"/>
        <v>1.0642915388553946</v>
      </c>
      <c r="H131" s="3" t="s">
        <v>3306</v>
      </c>
    </row>
    <row r="132" spans="1:8" ht="18.75" customHeight="1" x14ac:dyDescent="0.25">
      <c r="A132" s="4">
        <v>127</v>
      </c>
      <c r="B132" s="3" t="s">
        <v>127</v>
      </c>
      <c r="C132" s="12" t="s">
        <v>127</v>
      </c>
      <c r="D132" s="8">
        <f>SUMIF('Local Money Received'!$A$6:$A$5002,$A132,'Local Money Received'!$E$6:$E$5002)</f>
        <v>64495.380000000005</v>
      </c>
      <c r="E132" s="8">
        <f>SUMIF('Local Money Expended'!$A$4:$A$4135,$A132,'Local Money Expended'!$E$4:$E$4135)</f>
        <v>91480</v>
      </c>
      <c r="F132" s="8">
        <f t="shared" si="12"/>
        <v>-26984.619999999995</v>
      </c>
      <c r="G132" s="14">
        <f t="shared" si="13"/>
        <v>1.4183961703923598</v>
      </c>
      <c r="H132" s="3" t="s">
        <v>3306</v>
      </c>
    </row>
    <row r="133" spans="1:8" ht="18.75" customHeight="1" x14ac:dyDescent="0.25">
      <c r="A133" s="4">
        <v>128</v>
      </c>
      <c r="B133" s="3" t="s">
        <v>199</v>
      </c>
      <c r="C133" s="12" t="s">
        <v>128</v>
      </c>
      <c r="D133" s="8">
        <f>SUMIF('Local Money Received'!$A$6:$A$5002,$A133,'Local Money Received'!$E$6:$E$5002)</f>
        <v>101971.14000000001</v>
      </c>
      <c r="E133" s="8">
        <f>SUMIF('Local Money Expended'!$A$4:$A$4135,$A133,'Local Money Expended'!$E$4:$E$4135)</f>
        <v>0</v>
      </c>
      <c r="F133" s="8">
        <f t="shared" si="12"/>
        <v>101971.14000000001</v>
      </c>
      <c r="G133" s="14">
        <f t="shared" si="13"/>
        <v>0</v>
      </c>
    </row>
    <row r="134" spans="1:8" ht="18.75" customHeight="1" x14ac:dyDescent="0.25">
      <c r="A134" s="4">
        <v>129</v>
      </c>
      <c r="B134" s="3" t="s">
        <v>129</v>
      </c>
      <c r="C134" s="12" t="s">
        <v>129</v>
      </c>
      <c r="D134" s="8">
        <f>SUMIF('Local Money Received'!$A$6:$A$5002,$A134,'Local Money Received'!$E$6:$E$5002)</f>
        <v>5069648.16</v>
      </c>
      <c r="E134" s="8">
        <f>SUMIF('Local Money Expended'!$A$4:$A$4135,$A134,'Local Money Expended'!$E$4:$E$4135)</f>
        <v>1277736.5</v>
      </c>
      <c r="F134" s="8">
        <f t="shared" si="12"/>
        <v>3791911.66</v>
      </c>
      <c r="G134" s="14">
        <f t="shared" si="13"/>
        <v>0.25203652397053133</v>
      </c>
    </row>
    <row r="135" spans="1:8" ht="18.75" customHeight="1" x14ac:dyDescent="0.25">
      <c r="A135" s="4">
        <v>130</v>
      </c>
      <c r="B135" s="3" t="s">
        <v>269</v>
      </c>
      <c r="C135" s="12" t="s">
        <v>130</v>
      </c>
      <c r="D135" s="8" t="s">
        <v>3300</v>
      </c>
      <c r="E135" s="8" t="s">
        <v>3300</v>
      </c>
      <c r="F135" s="8" t="s">
        <v>3300</v>
      </c>
      <c r="G135" s="14" t="s">
        <v>3299</v>
      </c>
    </row>
    <row r="136" spans="1:8" ht="18.75" customHeight="1" x14ac:dyDescent="0.25">
      <c r="A136" s="4">
        <v>131</v>
      </c>
      <c r="B136" s="3" t="s">
        <v>132</v>
      </c>
      <c r="C136" s="12" t="s">
        <v>131</v>
      </c>
      <c r="D136" s="8">
        <f>SUMIF('Local Money Received'!$A$6:$A$5002,$A136,'Local Money Received'!$E$6:$E$5002)</f>
        <v>55505.680000000008</v>
      </c>
      <c r="E136" s="8">
        <f>SUMIF('Local Money Expended'!$A$4:$A$4135,$A136,'Local Money Expended'!$E$4:$E$4135)</f>
        <v>49074</v>
      </c>
      <c r="F136" s="8">
        <f t="shared" ref="F136:F143" si="14">D136-E136</f>
        <v>6431.6800000000076</v>
      </c>
      <c r="G136" s="14">
        <f t="shared" ref="G136:G143" si="15">E136/D136</f>
        <v>0.88412573271780459</v>
      </c>
    </row>
    <row r="137" spans="1:8" ht="18.75" customHeight="1" x14ac:dyDescent="0.25">
      <c r="A137" s="4">
        <v>132</v>
      </c>
      <c r="B137" s="3" t="s">
        <v>132</v>
      </c>
      <c r="C137" s="12" t="s">
        <v>132</v>
      </c>
      <c r="D137" s="8">
        <f>SUMIF('Local Money Received'!$A$6:$A$5002,$A137,'Local Money Received'!$E$6:$E$5002)</f>
        <v>742981.34000000008</v>
      </c>
      <c r="E137" s="8">
        <f>SUMIF('Local Money Expended'!$A$4:$A$4135,$A137,'Local Money Expended'!$E$4:$E$4135)</f>
        <v>297719</v>
      </c>
      <c r="F137" s="8">
        <f t="shared" si="14"/>
        <v>445262.34000000008</v>
      </c>
      <c r="G137" s="14">
        <f t="shared" si="15"/>
        <v>0.40070858307154789</v>
      </c>
    </row>
    <row r="138" spans="1:8" ht="18.75" customHeight="1" x14ac:dyDescent="0.25">
      <c r="A138" s="4">
        <v>133</v>
      </c>
      <c r="B138" s="3" t="s">
        <v>133</v>
      </c>
      <c r="C138" s="12" t="s">
        <v>133</v>
      </c>
      <c r="D138" s="8">
        <f>SUMIF('Local Money Received'!$A$6:$A$5002,$A138,'Local Money Received'!$E$6:$E$5002)</f>
        <v>762569.0199999999</v>
      </c>
      <c r="E138" s="8">
        <f>SUMIF('Local Money Expended'!$A$4:$A$4135,$A138,'Local Money Expended'!$E$4:$E$4135)</f>
        <v>0</v>
      </c>
      <c r="F138" s="8">
        <f t="shared" si="14"/>
        <v>762569.0199999999</v>
      </c>
      <c r="G138" s="14">
        <f t="shared" si="15"/>
        <v>0</v>
      </c>
    </row>
    <row r="139" spans="1:8" ht="18.75" customHeight="1" x14ac:dyDescent="0.25">
      <c r="A139" s="4">
        <v>134</v>
      </c>
      <c r="B139" s="3" t="s">
        <v>134</v>
      </c>
      <c r="C139" s="12" t="s">
        <v>134</v>
      </c>
      <c r="D139" s="8">
        <f>SUMIF('Local Money Received'!$A$6:$A$5002,$A139,'Local Money Received'!$E$6:$E$5002)</f>
        <v>261645.02000000005</v>
      </c>
      <c r="E139" s="8">
        <f>SUMIF('Local Money Expended'!$A$4:$A$4135,$A139,'Local Money Expended'!$E$4:$E$4135)</f>
        <v>66529.739999999991</v>
      </c>
      <c r="F139" s="8">
        <f t="shared" si="14"/>
        <v>195115.28000000006</v>
      </c>
      <c r="G139" s="14">
        <f t="shared" si="15"/>
        <v>0.25427481860728701</v>
      </c>
    </row>
    <row r="140" spans="1:8" ht="18.75" customHeight="1" x14ac:dyDescent="0.25">
      <c r="A140" s="4">
        <v>135</v>
      </c>
      <c r="B140" s="3" t="s">
        <v>69</v>
      </c>
      <c r="C140" s="12" t="s">
        <v>135</v>
      </c>
      <c r="D140" s="8">
        <f>SUMIF('Local Money Received'!$A$6:$A$5002,$A140,'Local Money Received'!$E$6:$E$5002)</f>
        <v>18222.16</v>
      </c>
      <c r="E140" s="8">
        <f>SUMIF('Local Money Expended'!$A$4:$A$4135,$A140,'Local Money Expended'!$E$4:$E$4135)</f>
        <v>0</v>
      </c>
      <c r="F140" s="8">
        <f t="shared" si="14"/>
        <v>18222.16</v>
      </c>
      <c r="G140" s="14">
        <f t="shared" si="15"/>
        <v>0</v>
      </c>
    </row>
    <row r="141" spans="1:8" ht="18.75" customHeight="1" x14ac:dyDescent="0.25">
      <c r="A141" s="4">
        <v>136</v>
      </c>
      <c r="B141" s="3" t="s">
        <v>136</v>
      </c>
      <c r="C141" s="12" t="s">
        <v>136</v>
      </c>
      <c r="D141" s="8">
        <f>SUMIF('Local Money Received'!$A$6:$A$5002,$A141,'Local Money Received'!$E$6:$E$5002)</f>
        <v>1357718.7000000002</v>
      </c>
      <c r="E141" s="8">
        <f>SUMIF('Local Money Expended'!$A$4:$A$4135,$A141,'Local Money Expended'!$E$4:$E$4135)</f>
        <v>0</v>
      </c>
      <c r="F141" s="8">
        <f t="shared" si="14"/>
        <v>1357718.7000000002</v>
      </c>
      <c r="G141" s="14">
        <f t="shared" si="15"/>
        <v>0</v>
      </c>
    </row>
    <row r="142" spans="1:8" ht="18.75" customHeight="1" x14ac:dyDescent="0.25">
      <c r="A142" s="4">
        <v>137</v>
      </c>
      <c r="B142" s="3" t="s">
        <v>138</v>
      </c>
      <c r="C142" s="12" t="s">
        <v>137</v>
      </c>
      <c r="D142" s="8">
        <f>SUMIF('Local Money Received'!$A$6:$A$5002,$A142,'Local Money Received'!$E$6:$E$5002)</f>
        <v>422485.92999999982</v>
      </c>
      <c r="E142" s="8">
        <f>SUMIF('Local Money Expended'!$A$4:$A$4135,$A142,'Local Money Expended'!$E$4:$E$4135)</f>
        <v>639000</v>
      </c>
      <c r="F142" s="8">
        <f t="shared" si="14"/>
        <v>-216514.07000000018</v>
      </c>
      <c r="G142" s="14">
        <f t="shared" si="15"/>
        <v>1.5124764036520701</v>
      </c>
      <c r="H142" s="3" t="s">
        <v>3306</v>
      </c>
    </row>
    <row r="143" spans="1:8" ht="18.75" customHeight="1" x14ac:dyDescent="0.25">
      <c r="A143" s="4">
        <v>138</v>
      </c>
      <c r="B143" s="3" t="s">
        <v>138</v>
      </c>
      <c r="C143" s="12" t="s">
        <v>138</v>
      </c>
      <c r="D143" s="8">
        <f>SUMIF('Local Money Received'!$A$6:$A$5002,$A143,'Local Money Received'!$E$6:$E$5002)</f>
        <v>1293641.6500000001</v>
      </c>
      <c r="E143" s="8">
        <f>SUMIF('Local Money Expended'!$A$4:$A$4135,$A143,'Local Money Expended'!$E$4:$E$4135)</f>
        <v>448032.18</v>
      </c>
      <c r="F143" s="8">
        <f t="shared" si="14"/>
        <v>845609.4700000002</v>
      </c>
      <c r="G143" s="14">
        <f t="shared" si="15"/>
        <v>0.3463340717268959</v>
      </c>
    </row>
    <row r="144" spans="1:8" ht="18.75" customHeight="1" x14ac:dyDescent="0.25">
      <c r="A144" s="4">
        <v>139</v>
      </c>
      <c r="B144" s="3" t="s">
        <v>141</v>
      </c>
      <c r="C144" s="12" t="s">
        <v>139</v>
      </c>
      <c r="D144" s="8" t="s">
        <v>3300</v>
      </c>
      <c r="E144" s="8" t="s">
        <v>3300</v>
      </c>
      <c r="F144" s="8" t="s">
        <v>3300</v>
      </c>
      <c r="G144" s="14" t="s">
        <v>3299</v>
      </c>
    </row>
    <row r="145" spans="1:8" ht="18.75" customHeight="1" x14ac:dyDescent="0.25">
      <c r="A145" s="4">
        <v>140</v>
      </c>
      <c r="B145" s="3" t="s">
        <v>141</v>
      </c>
      <c r="C145" s="12" t="s">
        <v>140</v>
      </c>
      <c r="D145" s="8">
        <f>SUMIF('Local Money Received'!$A$6:$A$5002,$A145,'Local Money Received'!$E$6:$E$5002)</f>
        <v>467896.69999999995</v>
      </c>
      <c r="E145" s="8">
        <f>SUMIF('Local Money Expended'!$A$4:$A$4135,$A145,'Local Money Expended'!$E$4:$E$4135)</f>
        <v>0</v>
      </c>
      <c r="F145" s="8">
        <f t="shared" ref="F145:F153" si="16">D145-E145</f>
        <v>467896.69999999995</v>
      </c>
      <c r="G145" s="14">
        <f t="shared" ref="G145:G153" si="17">E145/D145</f>
        <v>0</v>
      </c>
    </row>
    <row r="146" spans="1:8" ht="18.75" customHeight="1" x14ac:dyDescent="0.25">
      <c r="A146" s="4">
        <v>141</v>
      </c>
      <c r="B146" s="3" t="s">
        <v>141</v>
      </c>
      <c r="C146" s="12" t="s">
        <v>141</v>
      </c>
      <c r="D146" s="8">
        <f>SUMIF('Local Money Received'!$A$6:$A$5002,$A146,'Local Money Received'!$E$6:$E$5002)</f>
        <v>6363495.1200000001</v>
      </c>
      <c r="E146" s="8">
        <f>SUMIF('Local Money Expended'!$A$4:$A$4135,$A146,'Local Money Expended'!$E$4:$E$4135)</f>
        <v>1454188.93</v>
      </c>
      <c r="F146" s="8">
        <f t="shared" si="16"/>
        <v>4909306.1900000004</v>
      </c>
      <c r="G146" s="14">
        <f t="shared" si="17"/>
        <v>0.22852047539560302</v>
      </c>
    </row>
    <row r="147" spans="1:8" ht="18.75" customHeight="1" x14ac:dyDescent="0.25">
      <c r="A147" s="4">
        <v>142</v>
      </c>
      <c r="B147" s="3" t="s">
        <v>142</v>
      </c>
      <c r="C147" s="12" t="s">
        <v>142</v>
      </c>
      <c r="D147" s="8">
        <f>SUMIF('Local Money Received'!$A$6:$A$5002,$A147,'Local Money Received'!$E$6:$E$5002)</f>
        <v>132339.97</v>
      </c>
      <c r="E147" s="8">
        <f>SUMIF('Local Money Expended'!$A$4:$A$4135,$A147,'Local Money Expended'!$E$4:$E$4135)</f>
        <v>0</v>
      </c>
      <c r="F147" s="8">
        <f t="shared" si="16"/>
        <v>132339.97</v>
      </c>
      <c r="G147" s="14">
        <f t="shared" si="17"/>
        <v>0</v>
      </c>
    </row>
    <row r="148" spans="1:8" ht="18.75" customHeight="1" x14ac:dyDescent="0.25">
      <c r="A148" s="4">
        <v>143</v>
      </c>
      <c r="B148" s="3" t="s">
        <v>143</v>
      </c>
      <c r="C148" s="12" t="s">
        <v>143</v>
      </c>
      <c r="D148" s="8">
        <f>SUMIF('Local Money Received'!$A$6:$A$5002,$A148,'Local Money Received'!$E$6:$E$5002)</f>
        <v>6988969.7699999996</v>
      </c>
      <c r="E148" s="8">
        <f>SUMIF('Local Money Expended'!$A$4:$A$4135,$A148,'Local Money Expended'!$E$4:$E$4135)</f>
        <v>475013.31999999995</v>
      </c>
      <c r="F148" s="8">
        <f t="shared" si="16"/>
        <v>6513956.4499999993</v>
      </c>
      <c r="G148" s="14">
        <f t="shared" si="17"/>
        <v>6.7966143170197169E-2</v>
      </c>
    </row>
    <row r="149" spans="1:8" ht="18.75" customHeight="1" x14ac:dyDescent="0.25">
      <c r="A149" s="4">
        <v>144</v>
      </c>
      <c r="B149" s="3" t="s">
        <v>143</v>
      </c>
      <c r="C149" s="12" t="s">
        <v>144</v>
      </c>
      <c r="D149" s="8">
        <f>SUMIF('Local Money Received'!$A$6:$A$5002,$A149,'Local Money Received'!$E$6:$E$5002)</f>
        <v>175841.93</v>
      </c>
      <c r="E149" s="8">
        <f>SUMIF('Local Money Expended'!$A$4:$A$4135,$A149,'Local Money Expended'!$E$4:$E$4135)</f>
        <v>57544.020000000004</v>
      </c>
      <c r="F149" s="8">
        <f t="shared" si="16"/>
        <v>118297.90999999999</v>
      </c>
      <c r="G149" s="14">
        <f t="shared" si="17"/>
        <v>0.3272485692121328</v>
      </c>
    </row>
    <row r="150" spans="1:8" ht="18.75" customHeight="1" x14ac:dyDescent="0.25">
      <c r="A150" s="4">
        <v>145</v>
      </c>
      <c r="B150" s="3" t="s">
        <v>145</v>
      </c>
      <c r="C150" s="12" t="s">
        <v>145</v>
      </c>
      <c r="D150" s="8">
        <f>SUMIF('Local Money Received'!$A$6:$A$5002,$A150,'Local Money Received'!$E$6:$E$5002)</f>
        <v>15020.17</v>
      </c>
      <c r="E150" s="8">
        <f>SUMIF('Local Money Expended'!$A$4:$A$4135,$A150,'Local Money Expended'!$E$4:$E$4135)</f>
        <v>0</v>
      </c>
      <c r="F150" s="8">
        <f t="shared" si="16"/>
        <v>15020.17</v>
      </c>
      <c r="G150" s="14">
        <f t="shared" si="17"/>
        <v>0</v>
      </c>
    </row>
    <row r="151" spans="1:8" ht="18.75" customHeight="1" x14ac:dyDescent="0.25">
      <c r="A151" s="4">
        <v>146</v>
      </c>
      <c r="B151" s="3" t="s">
        <v>146</v>
      </c>
      <c r="C151" s="12" t="s">
        <v>146</v>
      </c>
      <c r="D151" s="8">
        <f>SUMIF('Local Money Received'!$A$6:$A$5002,$A151,'Local Money Received'!$E$6:$E$5002)</f>
        <v>172851.49000000002</v>
      </c>
      <c r="E151" s="8">
        <f>SUMIF('Local Money Expended'!$A$4:$A$4135,$A151,'Local Money Expended'!$E$4:$E$4135)</f>
        <v>0</v>
      </c>
      <c r="F151" s="8">
        <f t="shared" si="16"/>
        <v>172851.49000000002</v>
      </c>
      <c r="G151" s="14">
        <f t="shared" si="17"/>
        <v>0</v>
      </c>
    </row>
    <row r="152" spans="1:8" ht="18.75" customHeight="1" x14ac:dyDescent="0.25">
      <c r="A152" s="4">
        <v>147</v>
      </c>
      <c r="B152" s="3" t="s">
        <v>3265</v>
      </c>
      <c r="C152" s="12" t="s">
        <v>147</v>
      </c>
      <c r="D152" s="8">
        <f>SUMIF('Local Money Received'!$A$6:$A$5002,$A152,'Local Money Received'!$E$6:$E$5002)</f>
        <v>266056.52</v>
      </c>
      <c r="E152" s="8">
        <f>SUMIF('Local Money Expended'!$A$4:$A$4135,$A152,'Local Money Expended'!$E$4:$E$4135)</f>
        <v>378983.67</v>
      </c>
      <c r="F152" s="8">
        <f t="shared" si="16"/>
        <v>-112927.14999999997</v>
      </c>
      <c r="G152" s="14">
        <f t="shared" si="17"/>
        <v>1.4244479706793127</v>
      </c>
      <c r="H152" s="3" t="s">
        <v>3306</v>
      </c>
    </row>
    <row r="153" spans="1:8" ht="18.75" customHeight="1" x14ac:dyDescent="0.25">
      <c r="A153" s="4">
        <v>148</v>
      </c>
      <c r="B153" s="3" t="s">
        <v>148</v>
      </c>
      <c r="C153" s="12" t="s">
        <v>148</v>
      </c>
      <c r="D153" s="8">
        <f>SUMIF('Local Money Received'!$A$6:$A$5002,$A153,'Local Money Received'!$E$6:$E$5002)</f>
        <v>978097.07000000007</v>
      </c>
      <c r="E153" s="8">
        <f>SUMIF('Local Money Expended'!$A$4:$A$4135,$A153,'Local Money Expended'!$E$4:$E$4135)</f>
        <v>62400.19</v>
      </c>
      <c r="F153" s="8">
        <f t="shared" si="16"/>
        <v>915696.88000000012</v>
      </c>
      <c r="G153" s="14">
        <f t="shared" si="17"/>
        <v>6.3797543121154626E-2</v>
      </c>
    </row>
    <row r="154" spans="1:8" ht="18.75" customHeight="1" x14ac:dyDescent="0.25">
      <c r="A154" s="4">
        <v>149</v>
      </c>
      <c r="B154" s="3" t="s">
        <v>149</v>
      </c>
      <c r="C154" s="12" t="s">
        <v>149</v>
      </c>
      <c r="D154" s="8" t="s">
        <v>3300</v>
      </c>
      <c r="E154" s="8" t="s">
        <v>3300</v>
      </c>
      <c r="F154" s="8" t="s">
        <v>3300</v>
      </c>
      <c r="G154" s="14" t="s">
        <v>3299</v>
      </c>
    </row>
    <row r="155" spans="1:8" ht="18.75" customHeight="1" x14ac:dyDescent="0.25">
      <c r="A155" s="4">
        <v>150</v>
      </c>
      <c r="B155" s="3" t="s">
        <v>150</v>
      </c>
      <c r="C155" s="12" t="s">
        <v>150</v>
      </c>
      <c r="D155" s="8">
        <f>SUMIF('Local Money Received'!$A$6:$A$5002,$A155,'Local Money Received'!$E$6:$E$5002)</f>
        <v>1869900.5599999998</v>
      </c>
      <c r="E155" s="8">
        <f>SUMIF('Local Money Expended'!$A$4:$A$4135,$A155,'Local Money Expended'!$E$4:$E$4135)</f>
        <v>16.420000000000073</v>
      </c>
      <c r="F155" s="8">
        <f>D155-E155</f>
        <v>1869884.14</v>
      </c>
      <c r="G155" s="14">
        <f>E155/D155</f>
        <v>8.7812156171556382E-6</v>
      </c>
    </row>
    <row r="156" spans="1:8" ht="18.75" customHeight="1" x14ac:dyDescent="0.25">
      <c r="A156" s="4">
        <v>151</v>
      </c>
      <c r="B156" s="3" t="s">
        <v>160</v>
      </c>
      <c r="C156" s="12" t="s">
        <v>151</v>
      </c>
      <c r="D156" s="8" t="s">
        <v>3300</v>
      </c>
      <c r="E156" s="8" t="s">
        <v>3300</v>
      </c>
      <c r="F156" s="8" t="s">
        <v>3300</v>
      </c>
      <c r="G156" s="14" t="s">
        <v>3299</v>
      </c>
      <c r="H156" s="3" t="s">
        <v>3304</v>
      </c>
    </row>
    <row r="157" spans="1:8" ht="18.75" customHeight="1" x14ac:dyDescent="0.25">
      <c r="A157" s="4">
        <v>152</v>
      </c>
      <c r="B157" s="3" t="s">
        <v>138</v>
      </c>
      <c r="C157" s="12" t="s">
        <v>152</v>
      </c>
      <c r="D157" s="8" t="s">
        <v>3300</v>
      </c>
      <c r="E157" s="8" t="s">
        <v>3300</v>
      </c>
      <c r="F157" s="8" t="s">
        <v>3300</v>
      </c>
      <c r="G157" s="14" t="s">
        <v>3299</v>
      </c>
    </row>
    <row r="158" spans="1:8" ht="18.75" customHeight="1" x14ac:dyDescent="0.25">
      <c r="A158" s="4">
        <v>153</v>
      </c>
      <c r="B158" s="3" t="s">
        <v>28</v>
      </c>
      <c r="C158" s="12" t="s">
        <v>153</v>
      </c>
      <c r="D158" s="8" t="s">
        <v>3300</v>
      </c>
      <c r="E158" s="8" t="s">
        <v>3300</v>
      </c>
      <c r="F158" s="8" t="s">
        <v>3300</v>
      </c>
      <c r="G158" s="14" t="s">
        <v>3299</v>
      </c>
    </row>
    <row r="159" spans="1:8" ht="18.75" customHeight="1" x14ac:dyDescent="0.25">
      <c r="A159" s="4">
        <v>154</v>
      </c>
      <c r="B159" s="3" t="s">
        <v>269</v>
      </c>
      <c r="C159" s="12" t="s">
        <v>154</v>
      </c>
      <c r="D159" s="8" t="s">
        <v>3300</v>
      </c>
      <c r="E159" s="8" t="s">
        <v>3300</v>
      </c>
      <c r="F159" s="8" t="s">
        <v>3300</v>
      </c>
      <c r="G159" s="14" t="s">
        <v>3299</v>
      </c>
    </row>
    <row r="160" spans="1:8" ht="18.75" customHeight="1" x14ac:dyDescent="0.25">
      <c r="A160" s="4">
        <v>155</v>
      </c>
      <c r="B160" s="3" t="s">
        <v>155</v>
      </c>
      <c r="C160" s="12" t="s">
        <v>155</v>
      </c>
      <c r="D160" s="8">
        <f>SUMIF('Local Money Received'!$A$6:$A$5002,$A160,'Local Money Received'!$E$6:$E$5002)</f>
        <v>3194032.7600000007</v>
      </c>
      <c r="E160" s="8">
        <f>SUMIF('Local Money Expended'!$A$4:$A$4135,$A160,'Local Money Expended'!$E$4:$E$4135)</f>
        <v>895389.5</v>
      </c>
      <c r="F160" s="8">
        <f t="shared" ref="F160:F168" si="18">D160-E160</f>
        <v>2298643.2600000007</v>
      </c>
      <c r="G160" s="14">
        <f t="shared" ref="G160:G168" si="19">E160/D160</f>
        <v>0.28033197129762683</v>
      </c>
    </row>
    <row r="161" spans="1:8" ht="18.75" customHeight="1" x14ac:dyDescent="0.25">
      <c r="A161" s="4">
        <v>156</v>
      </c>
      <c r="B161" s="3" t="s">
        <v>269</v>
      </c>
      <c r="C161" s="12" t="s">
        <v>156</v>
      </c>
      <c r="D161" s="8">
        <f>SUMIF('Local Money Received'!$A$6:$A$5002,$A161,'Local Money Received'!$E$6:$E$5002)</f>
        <v>711298.29999999981</v>
      </c>
      <c r="E161" s="8">
        <f>SUMIF('Local Money Expended'!$A$4:$A$4135,$A161,'Local Money Expended'!$E$4:$E$4135)</f>
        <v>250623.77000000014</v>
      </c>
      <c r="F161" s="8">
        <f t="shared" si="18"/>
        <v>460674.52999999968</v>
      </c>
      <c r="G161" s="14">
        <f t="shared" si="19"/>
        <v>0.35234692673945683</v>
      </c>
    </row>
    <row r="162" spans="1:8" ht="18.75" customHeight="1" x14ac:dyDescent="0.25">
      <c r="A162" s="4">
        <v>157</v>
      </c>
      <c r="B162" s="3" t="s">
        <v>157</v>
      </c>
      <c r="C162" s="12" t="s">
        <v>157</v>
      </c>
      <c r="D162" s="8">
        <f>SUMIF('Local Money Received'!$A$6:$A$5002,$A162,'Local Money Received'!$E$6:$E$5002)</f>
        <v>151534.91000000003</v>
      </c>
      <c r="E162" s="8">
        <f>SUMIF('Local Money Expended'!$A$4:$A$4135,$A162,'Local Money Expended'!$E$4:$E$4135)</f>
        <v>11631.5</v>
      </c>
      <c r="F162" s="8">
        <f t="shared" si="18"/>
        <v>139903.41000000003</v>
      </c>
      <c r="G162" s="14">
        <f t="shared" si="19"/>
        <v>7.6757890310556146E-2</v>
      </c>
    </row>
    <row r="163" spans="1:8" ht="18.75" customHeight="1" x14ac:dyDescent="0.25">
      <c r="A163" s="4">
        <v>158</v>
      </c>
      <c r="B163" s="3" t="s">
        <v>199</v>
      </c>
      <c r="C163" s="12" t="s">
        <v>158</v>
      </c>
      <c r="D163" s="8">
        <f>SUMIF('Local Money Received'!$A$6:$A$5002,$A163,'Local Money Received'!$E$6:$E$5002)</f>
        <v>4320.4400000000005</v>
      </c>
      <c r="E163" s="8">
        <f>SUMIF('Local Money Expended'!$A$4:$A$4135,$A163,'Local Money Expended'!$E$4:$E$4135)</f>
        <v>0</v>
      </c>
      <c r="F163" s="8">
        <f t="shared" si="18"/>
        <v>4320.4400000000005</v>
      </c>
      <c r="G163" s="14">
        <f t="shared" si="19"/>
        <v>0</v>
      </c>
    </row>
    <row r="164" spans="1:8" ht="18.75" customHeight="1" x14ac:dyDescent="0.25">
      <c r="A164" s="4">
        <v>159</v>
      </c>
      <c r="B164" s="3" t="s">
        <v>159</v>
      </c>
      <c r="C164" s="12" t="s">
        <v>159</v>
      </c>
      <c r="D164" s="8">
        <f>SUMIF('Local Money Received'!$A$6:$A$5002,$A164,'Local Money Received'!$E$6:$E$5002)</f>
        <v>113368.56999999998</v>
      </c>
      <c r="E164" s="8">
        <f>SUMIF('Local Money Expended'!$A$4:$A$4135,$A164,'Local Money Expended'!$E$4:$E$4135)</f>
        <v>0</v>
      </c>
      <c r="F164" s="8">
        <f t="shared" si="18"/>
        <v>113368.56999999998</v>
      </c>
      <c r="G164" s="14">
        <f t="shared" si="19"/>
        <v>0</v>
      </c>
    </row>
    <row r="165" spans="1:8" ht="18.75" customHeight="1" x14ac:dyDescent="0.25">
      <c r="A165" s="4">
        <v>160</v>
      </c>
      <c r="B165" s="3" t="s">
        <v>160</v>
      </c>
      <c r="C165" s="12" t="s">
        <v>160</v>
      </c>
      <c r="D165" s="8">
        <f>SUMIF('Local Money Received'!$A$6:$A$5002,$A165,'Local Money Received'!$E$6:$E$5002)</f>
        <v>18978127.770000003</v>
      </c>
      <c r="E165" s="8">
        <f>SUMIF('Local Money Expended'!$A$4:$A$4135,$A165,'Local Money Expended'!$E$4:$E$4135)</f>
        <v>3838714.1699999995</v>
      </c>
      <c r="F165" s="8">
        <f t="shared" si="18"/>
        <v>15139413.600000003</v>
      </c>
      <c r="G165" s="14">
        <f t="shared" si="19"/>
        <v>0.2022704355520312</v>
      </c>
    </row>
    <row r="166" spans="1:8" ht="18.75" customHeight="1" x14ac:dyDescent="0.25">
      <c r="A166" s="4">
        <v>161</v>
      </c>
      <c r="B166" s="3" t="s">
        <v>160</v>
      </c>
      <c r="C166" s="12" t="s">
        <v>161</v>
      </c>
      <c r="D166" s="8">
        <f>SUMIF('Local Money Received'!$A$6:$A$5002,$A166,'Local Money Received'!$E$6:$E$5002)</f>
        <v>133666.99000000002</v>
      </c>
      <c r="E166" s="8">
        <f>SUMIF('Local Money Expended'!$A$4:$A$4135,$A166,'Local Money Expended'!$E$4:$E$4135)</f>
        <v>100000</v>
      </c>
      <c r="F166" s="8">
        <f t="shared" si="18"/>
        <v>33666.99000000002</v>
      </c>
      <c r="G166" s="14">
        <f t="shared" si="19"/>
        <v>0.74812786612461302</v>
      </c>
    </row>
    <row r="167" spans="1:8" ht="18.75" customHeight="1" x14ac:dyDescent="0.25">
      <c r="A167" s="4">
        <v>162</v>
      </c>
      <c r="B167" s="3" t="s">
        <v>199</v>
      </c>
      <c r="C167" s="12" t="s">
        <v>162</v>
      </c>
      <c r="D167" s="8">
        <f>SUMIF('Local Money Received'!$A$6:$A$5002,$A167,'Local Money Received'!$E$6:$E$5002)</f>
        <v>175957.41</v>
      </c>
      <c r="E167" s="8">
        <f>SUMIF('Local Money Expended'!$A$4:$A$4135,$A167,'Local Money Expended'!$E$4:$E$4135)</f>
        <v>0</v>
      </c>
      <c r="F167" s="8">
        <f t="shared" si="18"/>
        <v>175957.41</v>
      </c>
      <c r="G167" s="14">
        <f t="shared" si="19"/>
        <v>0</v>
      </c>
    </row>
    <row r="168" spans="1:8" ht="18.75" customHeight="1" x14ac:dyDescent="0.25">
      <c r="A168" s="4">
        <v>163</v>
      </c>
      <c r="B168" s="3" t="s">
        <v>163</v>
      </c>
      <c r="C168" s="12" t="s">
        <v>163</v>
      </c>
      <c r="D168" s="8">
        <f>SUMIF('Local Money Received'!$A$6:$A$5002,$A168,'Local Money Received'!$E$6:$E$5002)</f>
        <v>740676.52000000025</v>
      </c>
      <c r="E168" s="8">
        <f>SUMIF('Local Money Expended'!$A$4:$A$4135,$A168,'Local Money Expended'!$E$4:$E$4135)</f>
        <v>165103</v>
      </c>
      <c r="F168" s="8">
        <f t="shared" si="18"/>
        <v>575573.52000000025</v>
      </c>
      <c r="G168" s="14">
        <f t="shared" si="19"/>
        <v>0.22290837571035726</v>
      </c>
    </row>
    <row r="169" spans="1:8" ht="18.75" customHeight="1" x14ac:dyDescent="0.25">
      <c r="A169" s="4">
        <v>164</v>
      </c>
      <c r="B169" s="3" t="s">
        <v>155</v>
      </c>
      <c r="C169" s="12" t="s">
        <v>164</v>
      </c>
      <c r="D169" s="8">
        <v>0</v>
      </c>
      <c r="E169" s="8">
        <v>0</v>
      </c>
      <c r="F169" s="8">
        <v>0</v>
      </c>
      <c r="G169" s="14">
        <v>0</v>
      </c>
      <c r="H169" s="3" t="s">
        <v>3306</v>
      </c>
    </row>
    <row r="170" spans="1:8" ht="18.75" customHeight="1" x14ac:dyDescent="0.25">
      <c r="A170" s="4">
        <v>165</v>
      </c>
      <c r="B170" s="3" t="s">
        <v>166</v>
      </c>
      <c r="C170" s="12" t="s">
        <v>165</v>
      </c>
      <c r="D170" s="8">
        <f>SUMIF('Local Money Received'!$A$6:$A$5002,$A170,'Local Money Received'!$E$6:$E$5002)</f>
        <v>38728.33</v>
      </c>
      <c r="E170" s="8">
        <f>SUMIF('Local Money Expended'!$A$4:$A$4135,$A170,'Local Money Expended'!$E$4:$E$4135)</f>
        <v>0</v>
      </c>
      <c r="F170" s="8">
        <f>D170-E170</f>
        <v>38728.33</v>
      </c>
      <c r="G170" s="14">
        <f>E170/D170</f>
        <v>0</v>
      </c>
    </row>
    <row r="171" spans="1:8" ht="18.75" customHeight="1" x14ac:dyDescent="0.25">
      <c r="A171" s="4">
        <v>166</v>
      </c>
      <c r="B171" s="3" t="s">
        <v>166</v>
      </c>
      <c r="C171" s="12" t="s">
        <v>166</v>
      </c>
      <c r="D171" s="8">
        <f>SUMIF('Local Money Received'!$A$6:$A$5002,$A171,'Local Money Received'!$E$6:$E$5002)</f>
        <v>1278851.8</v>
      </c>
      <c r="E171" s="8">
        <f>SUMIF('Local Money Expended'!$A$4:$A$4135,$A171,'Local Money Expended'!$E$4:$E$4135)</f>
        <v>266556</v>
      </c>
      <c r="F171" s="8">
        <f>D171-E171</f>
        <v>1012295.8</v>
      </c>
      <c r="G171" s="14">
        <f>E171/D171</f>
        <v>0.20843384667402431</v>
      </c>
    </row>
    <row r="172" spans="1:8" ht="18.75" customHeight="1" x14ac:dyDescent="0.25">
      <c r="A172" s="4">
        <v>167</v>
      </c>
      <c r="B172" s="3" t="s">
        <v>167</v>
      </c>
      <c r="C172" s="12" t="s">
        <v>167</v>
      </c>
      <c r="D172" s="8">
        <f>SUMIF('Local Money Received'!$A$6:$A$5002,$A172,'Local Money Received'!$E$6:$E$5002)</f>
        <v>593618.2300000001</v>
      </c>
      <c r="E172" s="8">
        <f>SUMIF('Local Money Expended'!$A$4:$A$4135,$A172,'Local Money Expended'!$E$4:$E$4135)</f>
        <v>0</v>
      </c>
      <c r="F172" s="8">
        <f>D172-E172</f>
        <v>593618.2300000001</v>
      </c>
      <c r="G172" s="14">
        <f>E172/D172</f>
        <v>0</v>
      </c>
    </row>
    <row r="173" spans="1:8" ht="18.75" customHeight="1" x14ac:dyDescent="0.25">
      <c r="A173" s="4">
        <v>168</v>
      </c>
      <c r="B173" s="3" t="s">
        <v>168</v>
      </c>
      <c r="C173" s="12" t="s">
        <v>168</v>
      </c>
      <c r="D173" s="8">
        <f>SUMIF('Local Money Received'!$A$6:$A$5002,$A173,'Local Money Received'!$E$6:$E$5002)</f>
        <v>73115.990000000005</v>
      </c>
      <c r="E173" s="8">
        <f>SUMIF('Local Money Expended'!$A$4:$A$4135,$A173,'Local Money Expended'!$E$4:$E$4135)</f>
        <v>159958.70000000001</v>
      </c>
      <c r="F173" s="8">
        <f>D173-E173</f>
        <v>-86842.71</v>
      </c>
      <c r="G173" s="14">
        <f>E173/D173</f>
        <v>2.1877389610672031</v>
      </c>
      <c r="H173" s="3" t="s">
        <v>3306</v>
      </c>
    </row>
    <row r="174" spans="1:8" ht="18.75" customHeight="1" x14ac:dyDescent="0.25">
      <c r="A174" s="4">
        <v>169</v>
      </c>
      <c r="B174" s="3" t="s">
        <v>269</v>
      </c>
      <c r="C174" s="12" t="s">
        <v>169</v>
      </c>
      <c r="D174" s="8" t="s">
        <v>3300</v>
      </c>
      <c r="E174" s="8" t="s">
        <v>3300</v>
      </c>
      <c r="F174" s="8" t="s">
        <v>3300</v>
      </c>
      <c r="G174" s="14" t="s">
        <v>3299</v>
      </c>
    </row>
    <row r="175" spans="1:8" ht="18.75" customHeight="1" x14ac:dyDescent="0.25">
      <c r="A175" s="4">
        <v>170</v>
      </c>
      <c r="B175" s="3" t="s">
        <v>170</v>
      </c>
      <c r="C175" s="12" t="s">
        <v>170</v>
      </c>
      <c r="D175" s="8">
        <f>SUMIF('Local Money Received'!$A$6:$A$5002,$A175,'Local Money Received'!$E$6:$E$5002)</f>
        <v>195222.73</v>
      </c>
      <c r="E175" s="8">
        <f>SUMIF('Local Money Expended'!$A$4:$A$4135,$A175,'Local Money Expended'!$E$4:$E$4135)</f>
        <v>42999</v>
      </c>
      <c r="F175" s="8">
        <f t="shared" ref="F175:F180" si="20">D175-E175</f>
        <v>152223.73000000001</v>
      </c>
      <c r="G175" s="14">
        <f t="shared" ref="G175:G180" si="21">E175/D175</f>
        <v>0.22025611464402736</v>
      </c>
    </row>
    <row r="176" spans="1:8" ht="18.75" customHeight="1" x14ac:dyDescent="0.25">
      <c r="A176" s="4">
        <v>171</v>
      </c>
      <c r="B176" s="3" t="s">
        <v>129</v>
      </c>
      <c r="C176" s="12" t="s">
        <v>171</v>
      </c>
      <c r="D176" s="8">
        <f>SUMIF('Local Money Received'!$A$6:$A$5002,$A176,'Local Money Received'!$E$6:$E$5002)</f>
        <v>87472.93</v>
      </c>
      <c r="E176" s="8">
        <f>SUMIF('Local Money Expended'!$A$4:$A$4135,$A176,'Local Money Expended'!$E$4:$E$4135)</f>
        <v>45245.89</v>
      </c>
      <c r="F176" s="8">
        <f t="shared" si="20"/>
        <v>42227.039999999994</v>
      </c>
      <c r="G176" s="14">
        <f t="shared" si="21"/>
        <v>0.51725590991407289</v>
      </c>
    </row>
    <row r="177" spans="1:8" ht="18.75" customHeight="1" x14ac:dyDescent="0.25">
      <c r="A177" s="4">
        <v>172</v>
      </c>
      <c r="B177" s="3" t="s">
        <v>3266</v>
      </c>
      <c r="C177" s="12" t="s">
        <v>172</v>
      </c>
      <c r="D177" s="8">
        <f>SUMIF('Local Money Received'!$A$6:$A$5002,$A177,'Local Money Received'!$E$6:$E$5002)</f>
        <v>352969.76</v>
      </c>
      <c r="E177" s="8">
        <f>SUMIF('Local Money Expended'!$A$4:$A$4135,$A177,'Local Money Expended'!$E$4:$E$4135)</f>
        <v>0</v>
      </c>
      <c r="F177" s="8">
        <f t="shared" si="20"/>
        <v>352969.76</v>
      </c>
      <c r="G177" s="14">
        <f t="shared" si="21"/>
        <v>0</v>
      </c>
    </row>
    <row r="178" spans="1:8" ht="18.75" customHeight="1" x14ac:dyDescent="0.25">
      <c r="A178" s="4">
        <v>173</v>
      </c>
      <c r="B178" s="3" t="s">
        <v>173</v>
      </c>
      <c r="C178" s="12" t="s">
        <v>173</v>
      </c>
      <c r="D178" s="8">
        <f>SUMIF('Local Money Received'!$A$6:$A$5002,$A178,'Local Money Received'!$E$6:$E$5002)</f>
        <v>665251.11</v>
      </c>
      <c r="E178" s="8">
        <f>SUMIF('Local Money Expended'!$A$4:$A$4135,$A178,'Local Money Expended'!$E$4:$E$4135)</f>
        <v>91957.37</v>
      </c>
      <c r="F178" s="8">
        <f t="shared" si="20"/>
        <v>573293.74</v>
      </c>
      <c r="G178" s="14">
        <f t="shared" si="21"/>
        <v>0.1382295626684486</v>
      </c>
    </row>
    <row r="179" spans="1:8" ht="18.75" customHeight="1" x14ac:dyDescent="0.25">
      <c r="A179" s="4">
        <v>174</v>
      </c>
      <c r="B179" s="3" t="s">
        <v>199</v>
      </c>
      <c r="C179" s="12" t="s">
        <v>174</v>
      </c>
      <c r="D179" s="8">
        <f>SUMIF('Local Money Received'!$A$6:$A$5002,$A179,'Local Money Received'!$E$6:$E$5002)</f>
        <v>14441.550000000001</v>
      </c>
      <c r="E179" s="8">
        <f>SUMIF('Local Money Expended'!$A$4:$A$4135,$A179,'Local Money Expended'!$E$4:$E$4135)</f>
        <v>14441.55</v>
      </c>
      <c r="F179" s="8">
        <f t="shared" si="20"/>
        <v>0</v>
      </c>
      <c r="G179" s="14">
        <f t="shared" si="21"/>
        <v>0.99999999999999989</v>
      </c>
    </row>
    <row r="180" spans="1:8" ht="18.75" customHeight="1" x14ac:dyDescent="0.25">
      <c r="A180" s="4">
        <v>175</v>
      </c>
      <c r="B180" s="3" t="s">
        <v>175</v>
      </c>
      <c r="C180" s="12" t="s">
        <v>175</v>
      </c>
      <c r="D180" s="8">
        <f>SUMIF('Local Money Received'!$A$6:$A$5002,$A180,'Local Money Received'!$E$6:$E$5002)</f>
        <v>124892.45</v>
      </c>
      <c r="E180" s="8">
        <f>SUMIF('Local Money Expended'!$A$4:$A$4135,$A180,'Local Money Expended'!$E$4:$E$4135)</f>
        <v>26611.270000000004</v>
      </c>
      <c r="F180" s="8">
        <f t="shared" si="20"/>
        <v>98281.18</v>
      </c>
      <c r="G180" s="14">
        <f t="shared" si="21"/>
        <v>0.21307348842944474</v>
      </c>
    </row>
    <row r="181" spans="1:8" ht="18.75" customHeight="1" x14ac:dyDescent="0.25">
      <c r="A181" s="4">
        <v>176</v>
      </c>
      <c r="B181" s="3" t="s">
        <v>23</v>
      </c>
      <c r="C181" s="12" t="s">
        <v>176</v>
      </c>
      <c r="D181" s="8" t="s">
        <v>3300</v>
      </c>
      <c r="E181" s="8" t="s">
        <v>3300</v>
      </c>
      <c r="F181" s="8" t="s">
        <v>3300</v>
      </c>
      <c r="G181" s="14" t="s">
        <v>3299</v>
      </c>
      <c r="H181" s="3" t="s">
        <v>3304</v>
      </c>
    </row>
    <row r="182" spans="1:8" ht="18.75" customHeight="1" x14ac:dyDescent="0.25">
      <c r="A182" s="4">
        <v>177</v>
      </c>
      <c r="B182" s="3" t="s">
        <v>179</v>
      </c>
      <c r="C182" s="12" t="s">
        <v>177</v>
      </c>
      <c r="D182" s="8">
        <f>SUMIF('Local Money Received'!$A$6:$A$5002,$A182,'Local Money Received'!$E$6:$E$5002)</f>
        <v>21890.58</v>
      </c>
      <c r="E182" s="8">
        <f>SUMIF('Local Money Expended'!$A$4:$A$4135,$A182,'Local Money Expended'!$E$4:$E$4135)</f>
        <v>21890.32</v>
      </c>
      <c r="F182" s="8">
        <f t="shared" ref="F182:F187" si="22">D182-E182</f>
        <v>0.26000000000203727</v>
      </c>
      <c r="G182" s="14">
        <f t="shared" ref="G182:G187" si="23">E182/D182</f>
        <v>0.99998812274503457</v>
      </c>
    </row>
    <row r="183" spans="1:8" ht="18.75" customHeight="1" x14ac:dyDescent="0.25">
      <c r="A183" s="4">
        <v>178</v>
      </c>
      <c r="B183" s="3" t="s">
        <v>179</v>
      </c>
      <c r="C183" s="12" t="s">
        <v>178</v>
      </c>
      <c r="D183" s="8">
        <f>SUMIF('Local Money Received'!$A$6:$A$5002,$A183,'Local Money Received'!$E$6:$E$5002)</f>
        <v>251072.33</v>
      </c>
      <c r="E183" s="8">
        <f>SUMIF('Local Money Expended'!$A$4:$A$4135,$A183,'Local Money Expended'!$E$4:$E$4135)</f>
        <v>102178.7</v>
      </c>
      <c r="F183" s="8">
        <f t="shared" si="22"/>
        <v>148893.63</v>
      </c>
      <c r="G183" s="14">
        <f t="shared" si="23"/>
        <v>0.40696917896129775</v>
      </c>
    </row>
    <row r="184" spans="1:8" ht="18.75" customHeight="1" x14ac:dyDescent="0.25">
      <c r="A184" s="4">
        <v>179</v>
      </c>
      <c r="B184" s="3" t="s">
        <v>179</v>
      </c>
      <c r="C184" s="12" t="s">
        <v>179</v>
      </c>
      <c r="D184" s="8">
        <f>SUMIF('Local Money Received'!$A$6:$A$5002,$A184,'Local Money Received'!$E$6:$E$5002)</f>
        <v>3714970.84</v>
      </c>
      <c r="E184" s="8">
        <f>SUMIF('Local Money Expended'!$A$4:$A$4135,$A184,'Local Money Expended'!$E$4:$E$4135)</f>
        <v>1030581.24</v>
      </c>
      <c r="F184" s="8">
        <f t="shared" si="22"/>
        <v>2684389.5999999996</v>
      </c>
      <c r="G184" s="14">
        <f t="shared" si="23"/>
        <v>0.27741300924989226</v>
      </c>
    </row>
    <row r="185" spans="1:8" ht="18.75" customHeight="1" x14ac:dyDescent="0.25">
      <c r="A185" s="4">
        <v>180</v>
      </c>
      <c r="B185" s="3" t="s">
        <v>180</v>
      </c>
      <c r="C185" s="12" t="s">
        <v>180</v>
      </c>
      <c r="D185" s="8">
        <f>SUMIF('Local Money Received'!$A$6:$A$5002,$A185,'Local Money Received'!$E$6:$E$5002)</f>
        <v>1475363.0400000003</v>
      </c>
      <c r="E185" s="8">
        <f>SUMIF('Local Money Expended'!$A$4:$A$4135,$A185,'Local Money Expended'!$E$4:$E$4135)</f>
        <v>700163</v>
      </c>
      <c r="F185" s="8">
        <f t="shared" si="22"/>
        <v>775200.04000000027</v>
      </c>
      <c r="G185" s="14">
        <f t="shared" si="23"/>
        <v>0.4745699743162875</v>
      </c>
    </row>
    <row r="186" spans="1:8" ht="18.75" customHeight="1" x14ac:dyDescent="0.25">
      <c r="A186" s="4">
        <v>181</v>
      </c>
      <c r="B186" s="3" t="s">
        <v>181</v>
      </c>
      <c r="C186" s="12" t="s">
        <v>181</v>
      </c>
      <c r="D186" s="8">
        <f>SUMIF('Local Money Received'!$A$6:$A$5002,$A186,'Local Money Received'!$E$6:$E$5002)</f>
        <v>208897.51</v>
      </c>
      <c r="E186" s="8">
        <f>SUMIF('Local Money Expended'!$A$4:$A$4135,$A186,'Local Money Expended'!$E$4:$E$4135)</f>
        <v>63777.72</v>
      </c>
      <c r="F186" s="8">
        <f t="shared" si="22"/>
        <v>145119.79</v>
      </c>
      <c r="G186" s="14">
        <f t="shared" si="23"/>
        <v>0.30530627196082899</v>
      </c>
    </row>
    <row r="187" spans="1:8" ht="18.75" customHeight="1" x14ac:dyDescent="0.25">
      <c r="A187" s="4">
        <v>182</v>
      </c>
      <c r="B187" s="3" t="s">
        <v>160</v>
      </c>
      <c r="C187" s="12" t="s">
        <v>182</v>
      </c>
      <c r="D187" s="8">
        <f>SUMIF('Local Money Received'!$A$6:$A$5002,$A187,'Local Money Received'!$E$6:$E$5002)</f>
        <v>62143.46</v>
      </c>
      <c r="E187" s="8">
        <f>SUMIF('Local Money Expended'!$A$4:$A$4135,$A187,'Local Money Expended'!$E$4:$E$4135)</f>
        <v>39650.649999999994</v>
      </c>
      <c r="F187" s="8">
        <f t="shared" si="22"/>
        <v>22492.810000000005</v>
      </c>
      <c r="G187" s="14">
        <f t="shared" si="23"/>
        <v>0.63805024696082246</v>
      </c>
    </row>
    <row r="188" spans="1:8" ht="18.75" customHeight="1" x14ac:dyDescent="0.25">
      <c r="A188" s="4">
        <v>183</v>
      </c>
      <c r="B188" s="3" t="s">
        <v>96</v>
      </c>
      <c r="C188" s="12" t="s">
        <v>183</v>
      </c>
      <c r="D188" s="8" t="s">
        <v>3300</v>
      </c>
      <c r="E188" s="8" t="s">
        <v>3300</v>
      </c>
      <c r="F188" s="8" t="s">
        <v>3300</v>
      </c>
      <c r="G188" s="14" t="s">
        <v>3299</v>
      </c>
    </row>
    <row r="189" spans="1:8" ht="18.75" customHeight="1" x14ac:dyDescent="0.25">
      <c r="A189" s="4">
        <v>184</v>
      </c>
      <c r="B189" s="3" t="s">
        <v>136</v>
      </c>
      <c r="C189" s="12" t="s">
        <v>184</v>
      </c>
      <c r="D189" s="8">
        <f>SUMIF('Local Money Received'!$A$6:$A$5002,$A189,'Local Money Received'!$E$6:$E$5002)</f>
        <v>44201.569999999992</v>
      </c>
      <c r="E189" s="8">
        <f>SUMIF('Local Money Expended'!$A$4:$A$4135,$A189,'Local Money Expended'!$E$4:$E$4135)</f>
        <v>0</v>
      </c>
      <c r="F189" s="8">
        <f>D189-E189</f>
        <v>44201.569999999992</v>
      </c>
      <c r="G189" s="14">
        <f>E189/D189</f>
        <v>0</v>
      </c>
    </row>
    <row r="190" spans="1:8" ht="18.75" customHeight="1" x14ac:dyDescent="0.25">
      <c r="A190" s="4">
        <v>185</v>
      </c>
      <c r="B190" s="3" t="s">
        <v>96</v>
      </c>
      <c r="C190" s="12" t="s">
        <v>185</v>
      </c>
      <c r="D190" s="8" t="s">
        <v>3300</v>
      </c>
      <c r="E190" s="8" t="s">
        <v>3300</v>
      </c>
      <c r="F190" s="8" t="s">
        <v>3300</v>
      </c>
      <c r="G190" s="14" t="s">
        <v>3299</v>
      </c>
    </row>
    <row r="191" spans="1:8" ht="18.75" customHeight="1" x14ac:dyDescent="0.25">
      <c r="A191" s="4">
        <v>186</v>
      </c>
      <c r="B191" s="3" t="s">
        <v>188</v>
      </c>
      <c r="C191" s="12" t="s">
        <v>186</v>
      </c>
      <c r="D191" s="8">
        <f>SUMIF('Local Money Received'!$A$6:$A$5002,$A191,'Local Money Received'!$E$6:$E$5002)</f>
        <v>44583.330000000009</v>
      </c>
      <c r="E191" s="8">
        <f>SUMIF('Local Money Expended'!$A$4:$A$4135,$A191,'Local Money Expended'!$E$4:$E$4135)</f>
        <v>8500</v>
      </c>
      <c r="F191" s="8">
        <f>D191-E191</f>
        <v>36083.330000000009</v>
      </c>
      <c r="G191" s="14">
        <f>E191/D191</f>
        <v>0.19065421986199771</v>
      </c>
    </row>
    <row r="192" spans="1:8" ht="18.75" customHeight="1" x14ac:dyDescent="0.25">
      <c r="A192" s="4">
        <v>187</v>
      </c>
      <c r="B192" s="3" t="s">
        <v>188</v>
      </c>
      <c r="C192" s="12" t="s">
        <v>187</v>
      </c>
      <c r="D192" s="8">
        <f>SUMIF('Local Money Received'!$A$6:$A$5002,$A192,'Local Money Received'!$E$6:$E$5002)</f>
        <v>206280.04000000004</v>
      </c>
      <c r="E192" s="8">
        <f>SUMIF('Local Money Expended'!$A$4:$A$4135,$A192,'Local Money Expended'!$E$4:$E$4135)</f>
        <v>87283</v>
      </c>
      <c r="F192" s="8">
        <f>D192-E192</f>
        <v>118997.04000000004</v>
      </c>
      <c r="G192" s="14">
        <f>E192/D192</f>
        <v>0.4231286749798962</v>
      </c>
    </row>
    <row r="193" spans="1:7" ht="18.75" customHeight="1" x14ac:dyDescent="0.25">
      <c r="A193" s="4">
        <v>188</v>
      </c>
      <c r="B193" s="3" t="s">
        <v>188</v>
      </c>
      <c r="C193" s="12" t="s">
        <v>188</v>
      </c>
      <c r="D193" s="8">
        <f>SUMIF('Local Money Received'!$A$6:$A$5002,$A193,'Local Money Received'!$E$6:$E$5002)</f>
        <v>4047297.06</v>
      </c>
      <c r="E193" s="8">
        <f>SUMIF('Local Money Expended'!$A$4:$A$4135,$A193,'Local Money Expended'!$E$4:$E$4135)</f>
        <v>857840.5900000002</v>
      </c>
      <c r="F193" s="8">
        <f>D193-E193</f>
        <v>3189456.4699999997</v>
      </c>
      <c r="G193" s="14">
        <f>E193/D193</f>
        <v>0.21195394785279245</v>
      </c>
    </row>
    <row r="194" spans="1:7" ht="18.75" customHeight="1" x14ac:dyDescent="0.25">
      <c r="A194" s="4">
        <v>189</v>
      </c>
      <c r="B194" s="3" t="s">
        <v>188</v>
      </c>
      <c r="C194" s="12" t="s">
        <v>189</v>
      </c>
      <c r="D194" s="8" t="s">
        <v>3300</v>
      </c>
      <c r="E194" s="8" t="s">
        <v>3300</v>
      </c>
      <c r="F194" s="8" t="s">
        <v>3300</v>
      </c>
      <c r="G194" s="14" t="s">
        <v>3299</v>
      </c>
    </row>
    <row r="195" spans="1:7" ht="18.75" customHeight="1" x14ac:dyDescent="0.25">
      <c r="A195" s="4">
        <v>190</v>
      </c>
      <c r="B195" s="3" t="s">
        <v>160</v>
      </c>
      <c r="C195" s="12" t="s">
        <v>190</v>
      </c>
      <c r="D195" s="8">
        <f>SUMIF('Local Money Received'!$A$6:$A$5002,$A195,'Local Money Received'!$E$6:$E$5002)</f>
        <v>59355.920000000013</v>
      </c>
      <c r="E195" s="8">
        <f>SUMIF('Local Money Expended'!$A$4:$A$4135,$A195,'Local Money Expended'!$E$4:$E$4135)</f>
        <v>10000</v>
      </c>
      <c r="F195" s="8">
        <f t="shared" ref="F195:F205" si="24">D195-E195</f>
        <v>49355.920000000013</v>
      </c>
      <c r="G195" s="14">
        <f t="shared" ref="G195:G205" si="25">E195/D195</f>
        <v>0.16847519169107306</v>
      </c>
    </row>
    <row r="196" spans="1:7" ht="18.75" customHeight="1" x14ac:dyDescent="0.25">
      <c r="A196" s="4">
        <v>191</v>
      </c>
      <c r="B196" s="3" t="s">
        <v>191</v>
      </c>
      <c r="C196" s="12" t="s">
        <v>191</v>
      </c>
      <c r="D196" s="8">
        <f>SUMIF('Local Money Received'!$A$6:$A$5002,$A196,'Local Money Received'!$E$6:$E$5002)</f>
        <v>1111786.0800000003</v>
      </c>
      <c r="E196" s="8">
        <f>SUMIF('Local Money Expended'!$A$4:$A$4135,$A196,'Local Money Expended'!$E$4:$E$4135)</f>
        <v>470442.4</v>
      </c>
      <c r="F196" s="8">
        <f t="shared" si="24"/>
        <v>641343.68000000028</v>
      </c>
      <c r="G196" s="14">
        <f t="shared" si="25"/>
        <v>0.42314111362142609</v>
      </c>
    </row>
    <row r="197" spans="1:7" ht="18.75" customHeight="1" x14ac:dyDescent="0.25">
      <c r="A197" s="4">
        <v>192</v>
      </c>
      <c r="B197" s="3" t="s">
        <v>3267</v>
      </c>
      <c r="C197" s="12" t="s">
        <v>192</v>
      </c>
      <c r="D197" s="8">
        <f>SUMIF('Local Money Received'!$A$6:$A$5002,$A197,'Local Money Received'!$E$6:$E$5002)</f>
        <v>14926.199999999999</v>
      </c>
      <c r="E197" s="8">
        <f>SUMIF('Local Money Expended'!$A$4:$A$4135,$A197,'Local Money Expended'!$E$4:$E$4135)</f>
        <v>0</v>
      </c>
      <c r="F197" s="8">
        <f t="shared" si="24"/>
        <v>14926.199999999999</v>
      </c>
      <c r="G197" s="14">
        <f t="shared" si="25"/>
        <v>0</v>
      </c>
    </row>
    <row r="198" spans="1:7" ht="18.75" customHeight="1" x14ac:dyDescent="0.25">
      <c r="A198" s="4">
        <v>193</v>
      </c>
      <c r="B198" s="3" t="s">
        <v>28</v>
      </c>
      <c r="C198" s="12" t="s">
        <v>193</v>
      </c>
      <c r="D198" s="8">
        <f>SUMIF('Local Money Received'!$A$6:$A$5002,$A198,'Local Money Received'!$E$6:$E$5002)</f>
        <v>2710.7700000000004</v>
      </c>
      <c r="E198" s="8">
        <f>SUMIF('Local Money Expended'!$A$4:$A$4135,$A198,'Local Money Expended'!$E$4:$E$4135)</f>
        <v>0</v>
      </c>
      <c r="F198" s="8">
        <f t="shared" si="24"/>
        <v>2710.7700000000004</v>
      </c>
      <c r="G198" s="14">
        <f t="shared" si="25"/>
        <v>0</v>
      </c>
    </row>
    <row r="199" spans="1:7" ht="18.75" customHeight="1" x14ac:dyDescent="0.25">
      <c r="A199" s="4">
        <v>194</v>
      </c>
      <c r="B199" s="3" t="s">
        <v>269</v>
      </c>
      <c r="C199" s="12" t="s">
        <v>194</v>
      </c>
      <c r="D199" s="8">
        <f>SUMIF('Local Money Received'!$A$6:$A$5002,$A199,'Local Money Received'!$E$6:$E$5002)</f>
        <v>204906.53000000003</v>
      </c>
      <c r="E199" s="8">
        <f>SUMIF('Local Money Expended'!$A$4:$A$4135,$A199,'Local Money Expended'!$E$4:$E$4135)</f>
        <v>30000</v>
      </c>
      <c r="F199" s="8">
        <f t="shared" si="24"/>
        <v>174906.53000000003</v>
      </c>
      <c r="G199" s="14">
        <f t="shared" si="25"/>
        <v>0.1464082184203695</v>
      </c>
    </row>
    <row r="200" spans="1:7" ht="18.75" customHeight="1" x14ac:dyDescent="0.25">
      <c r="A200" s="4">
        <v>195</v>
      </c>
      <c r="B200" s="3" t="s">
        <v>188</v>
      </c>
      <c r="C200" s="12" t="s">
        <v>195</v>
      </c>
      <c r="D200" s="8">
        <f>SUMIF('Local Money Received'!$A$6:$A$5002,$A200,'Local Money Received'!$E$6:$E$5002)</f>
        <v>86707.129999999976</v>
      </c>
      <c r="E200" s="8">
        <f>SUMIF('Local Money Expended'!$A$4:$A$4135,$A200,'Local Money Expended'!$E$4:$E$4135)</f>
        <v>6280.5700000000006</v>
      </c>
      <c r="F200" s="8">
        <f t="shared" si="24"/>
        <v>80426.559999999969</v>
      </c>
      <c r="G200" s="14">
        <f t="shared" si="25"/>
        <v>7.2434296925754579E-2</v>
      </c>
    </row>
    <row r="201" spans="1:7" ht="18.75" customHeight="1" x14ac:dyDescent="0.25">
      <c r="A201" s="4">
        <v>196</v>
      </c>
      <c r="B201" s="3" t="s">
        <v>199</v>
      </c>
      <c r="C201" s="12" t="s">
        <v>196</v>
      </c>
      <c r="D201" s="8">
        <f>SUMIF('Local Money Received'!$A$6:$A$5002,$A201,'Local Money Received'!$E$6:$E$5002)</f>
        <v>181093.53999999998</v>
      </c>
      <c r="E201" s="8">
        <f>SUMIF('Local Money Expended'!$A$4:$A$4135,$A201,'Local Money Expended'!$E$4:$E$4135)</f>
        <v>0</v>
      </c>
      <c r="F201" s="8">
        <f t="shared" si="24"/>
        <v>181093.53999999998</v>
      </c>
      <c r="G201" s="14">
        <f t="shared" si="25"/>
        <v>0</v>
      </c>
    </row>
    <row r="202" spans="1:7" ht="18.75" customHeight="1" x14ac:dyDescent="0.25">
      <c r="A202" s="4">
        <v>197</v>
      </c>
      <c r="B202" s="3" t="s">
        <v>199</v>
      </c>
      <c r="C202" s="12" t="s">
        <v>197</v>
      </c>
      <c r="D202" s="8">
        <f>SUMIF('Local Money Received'!$A$6:$A$5002,$A202,'Local Money Received'!$E$6:$E$5002)</f>
        <v>128211.59000000001</v>
      </c>
      <c r="E202" s="8">
        <f>SUMIF('Local Money Expended'!$A$4:$A$4135,$A202,'Local Money Expended'!$E$4:$E$4135)</f>
        <v>0</v>
      </c>
      <c r="F202" s="8">
        <f t="shared" si="24"/>
        <v>128211.59000000001</v>
      </c>
      <c r="G202" s="14">
        <f t="shared" si="25"/>
        <v>0</v>
      </c>
    </row>
    <row r="203" spans="1:7" ht="18.75" customHeight="1" x14ac:dyDescent="0.25">
      <c r="A203" s="4">
        <v>198</v>
      </c>
      <c r="B203" s="3" t="s">
        <v>199</v>
      </c>
      <c r="C203" s="12" t="s">
        <v>198</v>
      </c>
      <c r="D203" s="8">
        <f>SUMIF('Local Money Received'!$A$6:$A$5002,$A203,'Local Money Received'!$E$6:$E$5002)</f>
        <v>33894.860000000008</v>
      </c>
      <c r="E203" s="8">
        <f>SUMIF('Local Money Expended'!$A$4:$A$4135,$A203,'Local Money Expended'!$E$4:$E$4135)</f>
        <v>0</v>
      </c>
      <c r="F203" s="8">
        <f t="shared" si="24"/>
        <v>33894.860000000008</v>
      </c>
      <c r="G203" s="14">
        <f t="shared" si="25"/>
        <v>0</v>
      </c>
    </row>
    <row r="204" spans="1:7" ht="18.75" customHeight="1" x14ac:dyDescent="0.25">
      <c r="A204" s="4">
        <v>199</v>
      </c>
      <c r="B204" s="3" t="s">
        <v>199</v>
      </c>
      <c r="C204" s="12" t="s">
        <v>199</v>
      </c>
      <c r="D204" s="8">
        <f>SUMIF('Local Money Received'!$A$6:$A$5002,$A204,'Local Money Received'!$E$6:$E$5002)</f>
        <v>13372298.380000003</v>
      </c>
      <c r="E204" s="8">
        <f>SUMIF('Local Money Expended'!$A$4:$A$4135,$A204,'Local Money Expended'!$E$4:$E$4135)</f>
        <v>827097.86</v>
      </c>
      <c r="F204" s="8">
        <f t="shared" si="24"/>
        <v>12545200.520000003</v>
      </c>
      <c r="G204" s="14">
        <f t="shared" si="25"/>
        <v>6.1851585755596926E-2</v>
      </c>
    </row>
    <row r="205" spans="1:7" ht="18.75" customHeight="1" x14ac:dyDescent="0.25">
      <c r="A205" s="4">
        <v>200</v>
      </c>
      <c r="B205" s="3" t="s">
        <v>200</v>
      </c>
      <c r="C205" s="12" t="s">
        <v>200</v>
      </c>
      <c r="D205" s="8">
        <f>SUMIF('Local Money Received'!$A$6:$A$5002,$A205,'Local Money Received'!$E$6:$E$5002)</f>
        <v>521229.54999999987</v>
      </c>
      <c r="E205" s="8">
        <f>SUMIF('Local Money Expended'!$A$4:$A$4135,$A205,'Local Money Expended'!$E$4:$E$4135)</f>
        <v>26730.23</v>
      </c>
      <c r="F205" s="8">
        <f t="shared" si="24"/>
        <v>494499.31999999989</v>
      </c>
      <c r="G205" s="14">
        <f t="shared" si="25"/>
        <v>5.1283028753837931E-2</v>
      </c>
    </row>
    <row r="206" spans="1:7" ht="18.75" customHeight="1" x14ac:dyDescent="0.25">
      <c r="A206" s="4">
        <v>201</v>
      </c>
      <c r="B206" s="3" t="s">
        <v>155</v>
      </c>
      <c r="C206" s="12" t="s">
        <v>201</v>
      </c>
      <c r="D206" s="8" t="s">
        <v>3300</v>
      </c>
      <c r="E206" s="8" t="s">
        <v>3300</v>
      </c>
      <c r="F206" s="8" t="s">
        <v>3300</v>
      </c>
      <c r="G206" s="14" t="s">
        <v>3299</v>
      </c>
    </row>
    <row r="207" spans="1:7" ht="18.75" customHeight="1" x14ac:dyDescent="0.25">
      <c r="A207" s="4">
        <v>202</v>
      </c>
      <c r="B207" s="3" t="s">
        <v>202</v>
      </c>
      <c r="C207" s="12" t="s">
        <v>202</v>
      </c>
      <c r="D207" s="8">
        <f>SUMIF('Local Money Received'!$A$6:$A$5002,$A207,'Local Money Received'!$E$6:$E$5002)</f>
        <v>1321179.4500000002</v>
      </c>
      <c r="E207" s="8">
        <f>SUMIF('Local Money Expended'!$A$4:$A$4135,$A207,'Local Money Expended'!$E$4:$E$4135)</f>
        <v>20228.579999999994</v>
      </c>
      <c r="F207" s="8">
        <f>D207-E207</f>
        <v>1300950.8700000001</v>
      </c>
      <c r="G207" s="14">
        <f>E207/D207</f>
        <v>1.5311001090729947E-2</v>
      </c>
    </row>
    <row r="208" spans="1:7" ht="18.75" customHeight="1" x14ac:dyDescent="0.25">
      <c r="A208" s="4">
        <v>203</v>
      </c>
      <c r="B208" s="3" t="s">
        <v>203</v>
      </c>
      <c r="C208" s="12" t="s">
        <v>203</v>
      </c>
      <c r="D208" s="8">
        <f>SUMIF('Local Money Received'!$A$6:$A$5002,$A208,'Local Money Received'!$E$6:$E$5002)</f>
        <v>22186.78</v>
      </c>
      <c r="E208" s="8">
        <f>SUMIF('Local Money Expended'!$A$4:$A$4135,$A208,'Local Money Expended'!$E$4:$E$4135)</f>
        <v>0</v>
      </c>
      <c r="F208" s="8">
        <f>D208-E208</f>
        <v>22186.78</v>
      </c>
      <c r="G208" s="14">
        <f>E208/D208</f>
        <v>0</v>
      </c>
    </row>
    <row r="209" spans="1:9" ht="18.75" customHeight="1" x14ac:dyDescent="0.25">
      <c r="A209" s="4">
        <v>204</v>
      </c>
      <c r="B209" s="3" t="s">
        <v>199</v>
      </c>
      <c r="C209" s="12" t="s">
        <v>204</v>
      </c>
      <c r="D209" s="8" t="s">
        <v>3300</v>
      </c>
      <c r="E209" s="8" t="s">
        <v>3300</v>
      </c>
      <c r="F209" s="8" t="s">
        <v>3300</v>
      </c>
      <c r="G209" s="14" t="s">
        <v>3299</v>
      </c>
    </row>
    <row r="210" spans="1:9" ht="18.75" customHeight="1" x14ac:dyDescent="0.25">
      <c r="A210" s="4">
        <v>205</v>
      </c>
      <c r="B210" s="3" t="s">
        <v>205</v>
      </c>
      <c r="C210" s="12" t="s">
        <v>205</v>
      </c>
      <c r="D210" s="8">
        <f>SUMIF('Local Money Received'!$A$6:$A$5002,$A210,'Local Money Received'!$E$6:$E$5002)</f>
        <v>456679.38</v>
      </c>
      <c r="E210" s="8">
        <f>SUMIF('Local Money Expended'!$A$4:$A$4135,$A210,'Local Money Expended'!$E$4:$E$4135)</f>
        <v>347000</v>
      </c>
      <c r="F210" s="8">
        <f t="shared" ref="F210:F218" si="26">D210-E210</f>
        <v>109679.38</v>
      </c>
      <c r="G210" s="14">
        <f t="shared" ref="G210:G218" si="27">E210/D210</f>
        <v>0.75983286129537975</v>
      </c>
    </row>
    <row r="211" spans="1:9" ht="18.75" customHeight="1" x14ac:dyDescent="0.25">
      <c r="A211" s="4">
        <v>206</v>
      </c>
      <c r="B211" s="3" t="s">
        <v>206</v>
      </c>
      <c r="C211" s="12" t="s">
        <v>206</v>
      </c>
      <c r="D211" s="8">
        <f>SUMIF('Local Money Received'!$A$6:$A$5002,$A211,'Local Money Received'!$E$6:$E$5002)</f>
        <v>121284.09999999996</v>
      </c>
      <c r="E211" s="8">
        <f>SUMIF('Local Money Expended'!$A$4:$A$4135,$A211,'Local Money Expended'!$E$4:$E$4135)</f>
        <v>0</v>
      </c>
      <c r="F211" s="8">
        <f t="shared" si="26"/>
        <v>121284.09999999996</v>
      </c>
      <c r="G211" s="14">
        <f t="shared" si="27"/>
        <v>0</v>
      </c>
    </row>
    <row r="212" spans="1:9" ht="18.75" customHeight="1" x14ac:dyDescent="0.25">
      <c r="A212" s="4">
        <v>207</v>
      </c>
      <c r="B212" s="3" t="s">
        <v>141</v>
      </c>
      <c r="C212" s="12" t="s">
        <v>207</v>
      </c>
      <c r="D212" s="8">
        <f>SUMIF('Local Money Received'!$A$6:$A$5002,$A212,'Local Money Received'!$E$6:$E$5002)</f>
        <v>23312.41</v>
      </c>
      <c r="E212" s="8">
        <f>SUMIF('Local Money Expended'!$A$4:$A$4135,$A212,'Local Money Expended'!$E$4:$E$4135)</f>
        <v>0</v>
      </c>
      <c r="F212" s="8">
        <f t="shared" si="26"/>
        <v>23312.41</v>
      </c>
      <c r="G212" s="14">
        <f t="shared" si="27"/>
        <v>0</v>
      </c>
    </row>
    <row r="213" spans="1:9" ht="18.75" customHeight="1" x14ac:dyDescent="0.25">
      <c r="A213" s="4">
        <v>208</v>
      </c>
      <c r="B213" s="3" t="s">
        <v>208</v>
      </c>
      <c r="C213" s="12" t="s">
        <v>208</v>
      </c>
      <c r="D213" s="8">
        <f>SUMIF('Local Money Received'!$A$6:$A$5002,$A213,'Local Money Received'!$E$6:$E$5002)</f>
        <v>660130.45999999985</v>
      </c>
      <c r="E213" s="8">
        <f>SUMIF('Local Money Expended'!$A$4:$A$4135,$A213,'Local Money Expended'!$E$4:$E$4135)</f>
        <v>50000</v>
      </c>
      <c r="F213" s="8">
        <f t="shared" si="26"/>
        <v>610130.45999999985</v>
      </c>
      <c r="G213" s="14">
        <f t="shared" si="27"/>
        <v>7.5742603969524466E-2</v>
      </c>
    </row>
    <row r="214" spans="1:9" ht="18.75" customHeight="1" x14ac:dyDescent="0.25">
      <c r="A214" s="4">
        <v>209</v>
      </c>
      <c r="B214" s="3" t="s">
        <v>209</v>
      </c>
      <c r="C214" s="12" t="s">
        <v>209</v>
      </c>
      <c r="D214" s="8">
        <f>SUMIF('Local Money Received'!$A$6:$A$5002,$A214,'Local Money Received'!$E$6:$E$5002)</f>
        <v>1856927.8000000003</v>
      </c>
      <c r="E214" s="8">
        <f>SUMIF('Local Money Expended'!$A$4:$A$4135,$A214,'Local Money Expended'!$E$4:$E$4135)</f>
        <v>36364.910000000003</v>
      </c>
      <c r="F214" s="8">
        <f t="shared" si="26"/>
        <v>1820562.8900000004</v>
      </c>
      <c r="G214" s="14">
        <f t="shared" si="27"/>
        <v>1.9583373139224907E-2</v>
      </c>
    </row>
    <row r="215" spans="1:9" ht="18.75" customHeight="1" x14ac:dyDescent="0.25">
      <c r="A215" s="4">
        <v>210</v>
      </c>
      <c r="B215" s="3" t="s">
        <v>237</v>
      </c>
      <c r="C215" s="12" t="s">
        <v>210</v>
      </c>
      <c r="D215" s="8">
        <f>SUMIF('Local Money Received'!$A$6:$A$5002,$A215,'Local Money Received'!$E$6:$E$5002)</f>
        <v>74175.199999999997</v>
      </c>
      <c r="E215" s="8">
        <f>SUMIF('Local Money Expended'!$A$4:$A$4135,$A215,'Local Money Expended'!$E$4:$E$4135)</f>
        <v>2704.5</v>
      </c>
      <c r="F215" s="8">
        <f t="shared" si="26"/>
        <v>71470.7</v>
      </c>
      <c r="G215" s="14">
        <f t="shared" si="27"/>
        <v>3.646097347900646E-2</v>
      </c>
    </row>
    <row r="216" spans="1:9" ht="18.75" customHeight="1" x14ac:dyDescent="0.25">
      <c r="A216" s="4">
        <v>211</v>
      </c>
      <c r="B216" s="3" t="s">
        <v>199</v>
      </c>
      <c r="C216" s="12" t="s">
        <v>211</v>
      </c>
      <c r="D216" s="8">
        <f>SUMIF('Local Money Received'!$A$6:$A$5002,$A216,'Local Money Received'!$E$6:$E$5002)</f>
        <v>27260.310000000005</v>
      </c>
      <c r="E216" s="8">
        <f>SUMIF('Local Money Expended'!$A$4:$A$4135,$A216,'Local Money Expended'!$E$4:$E$4135)</f>
        <v>990</v>
      </c>
      <c r="F216" s="8">
        <f t="shared" si="26"/>
        <v>26270.310000000005</v>
      </c>
      <c r="G216" s="14">
        <f t="shared" si="27"/>
        <v>3.6316534918348319E-2</v>
      </c>
    </row>
    <row r="217" spans="1:9" ht="18.75" customHeight="1" x14ac:dyDescent="0.25">
      <c r="A217" s="4">
        <v>212</v>
      </c>
      <c r="B217" s="3" t="s">
        <v>209</v>
      </c>
      <c r="C217" s="12" t="s">
        <v>212</v>
      </c>
      <c r="D217" s="8">
        <f>SUMIF('Local Money Received'!$A$6:$A$5002,$A217,'Local Money Received'!$E$6:$E$5002)</f>
        <v>15692.300000000001</v>
      </c>
      <c r="E217" s="8">
        <f>SUMIF('Local Money Expended'!$A$4:$A$4135,$A217,'Local Money Expended'!$E$4:$E$4135)</f>
        <v>4203.6200000000008</v>
      </c>
      <c r="F217" s="8">
        <f t="shared" si="26"/>
        <v>11488.68</v>
      </c>
      <c r="G217" s="14">
        <f t="shared" si="27"/>
        <v>0.26787787641072375</v>
      </c>
    </row>
    <row r="218" spans="1:9" ht="18.75" customHeight="1" x14ac:dyDescent="0.25">
      <c r="A218" s="4">
        <v>213</v>
      </c>
      <c r="B218" s="3" t="s">
        <v>266</v>
      </c>
      <c r="C218" s="12" t="s">
        <v>213</v>
      </c>
      <c r="D218" s="8">
        <f>SUMIF('Local Money Received'!$A$6:$A$5002,$A218,'Local Money Received'!$E$6:$E$5002)</f>
        <v>621609.77999999991</v>
      </c>
      <c r="E218" s="8">
        <f>SUMIF('Local Money Expended'!$A$4:$A$4135,$A218,'Local Money Expended'!$E$4:$E$4135)</f>
        <v>116963.44</v>
      </c>
      <c r="F218" s="8">
        <f t="shared" si="26"/>
        <v>504646.33999999991</v>
      </c>
      <c r="G218" s="14">
        <f t="shared" si="27"/>
        <v>0.18816216179867701</v>
      </c>
    </row>
    <row r="219" spans="1:9" ht="18.75" customHeight="1" x14ac:dyDescent="0.25">
      <c r="A219" s="4">
        <v>214</v>
      </c>
      <c r="B219" s="3" t="s">
        <v>143</v>
      </c>
      <c r="C219" s="12" t="s">
        <v>214</v>
      </c>
      <c r="D219" s="8" t="s">
        <v>3300</v>
      </c>
      <c r="E219" s="8" t="s">
        <v>3300</v>
      </c>
      <c r="F219" s="8" t="s">
        <v>3300</v>
      </c>
      <c r="G219" s="14" t="s">
        <v>3299</v>
      </c>
    </row>
    <row r="220" spans="1:9" ht="18.75" customHeight="1" x14ac:dyDescent="0.25">
      <c r="A220" s="4">
        <v>215</v>
      </c>
      <c r="B220" s="3" t="s">
        <v>269</v>
      </c>
      <c r="C220" s="12" t="s">
        <v>215</v>
      </c>
      <c r="D220" s="8" t="s">
        <v>3300</v>
      </c>
      <c r="E220" s="8" t="s">
        <v>3300</v>
      </c>
      <c r="F220" s="8" t="s">
        <v>3300</v>
      </c>
      <c r="G220" s="14" t="s">
        <v>3299</v>
      </c>
    </row>
    <row r="221" spans="1:9" ht="18.75" customHeight="1" x14ac:dyDescent="0.25">
      <c r="A221" s="4">
        <v>216</v>
      </c>
      <c r="B221" s="3" t="s">
        <v>199</v>
      </c>
      <c r="C221" s="12" t="s">
        <v>216</v>
      </c>
      <c r="D221" s="8" t="s">
        <v>3300</v>
      </c>
      <c r="E221" s="8" t="s">
        <v>3300</v>
      </c>
      <c r="F221" s="8" t="s">
        <v>3300</v>
      </c>
      <c r="G221" s="14" t="s">
        <v>3299</v>
      </c>
    </row>
    <row r="222" spans="1:9" ht="18.75" customHeight="1" x14ac:dyDescent="0.25">
      <c r="A222" s="4">
        <v>217</v>
      </c>
      <c r="B222" s="3" t="s">
        <v>244</v>
      </c>
      <c r="C222" s="12" t="s">
        <v>217</v>
      </c>
      <c r="D222" s="8" t="s">
        <v>3300</v>
      </c>
      <c r="E222" s="8" t="s">
        <v>3300</v>
      </c>
      <c r="F222" s="8" t="s">
        <v>3300</v>
      </c>
      <c r="G222" s="14" t="s">
        <v>3299</v>
      </c>
    </row>
    <row r="223" spans="1:9" ht="18.75" customHeight="1" x14ac:dyDescent="0.25">
      <c r="A223" s="4">
        <v>218</v>
      </c>
      <c r="B223" s="3" t="s">
        <v>244</v>
      </c>
      <c r="C223" s="12" t="s">
        <v>218</v>
      </c>
      <c r="D223" s="8">
        <f>SUMIF('Local Money Received'!$A$6:$A$5002,$A223,'Local Money Received'!$E$6:$E$5002)</f>
        <v>321935.75000000006</v>
      </c>
      <c r="E223" s="8">
        <f>SUMIF('Local Money Expended'!$A$4:$A$4135,$A223,'Local Money Expended'!$E$4:$E$4135)</f>
        <v>317800.71999999997</v>
      </c>
      <c r="F223" s="8">
        <f>D223-E223</f>
        <v>4135.0300000000861</v>
      </c>
      <c r="G223" s="14">
        <f>E223/D223</f>
        <v>0.98715572905463256</v>
      </c>
      <c r="I223" s="3" t="b">
        <v>1</v>
      </c>
    </row>
    <row r="224" spans="1:9" ht="18.75" customHeight="1" x14ac:dyDescent="0.25">
      <c r="A224" s="4">
        <v>219</v>
      </c>
      <c r="B224" s="3" t="s">
        <v>141</v>
      </c>
      <c r="C224" s="12" t="s">
        <v>219</v>
      </c>
      <c r="D224" s="8">
        <f>SUMIF('Local Money Received'!$A$6:$A$5002,$A224,'Local Money Received'!$E$6:$E$5002)</f>
        <v>121342.81999999998</v>
      </c>
      <c r="E224" s="8">
        <f>SUMIF('Local Money Expended'!$A$4:$A$4135,$A224,'Local Money Expended'!$E$4:$E$4135)</f>
        <v>0</v>
      </c>
      <c r="F224" s="8">
        <f>D224-E224</f>
        <v>121342.81999999998</v>
      </c>
      <c r="G224" s="14">
        <f>E224/D224</f>
        <v>0</v>
      </c>
    </row>
    <row r="225" spans="1:8" ht="18.75" customHeight="1" x14ac:dyDescent="0.25">
      <c r="A225" s="4">
        <v>220</v>
      </c>
      <c r="B225" s="3" t="s">
        <v>220</v>
      </c>
      <c r="C225" s="12" t="s">
        <v>220</v>
      </c>
      <c r="D225" s="8" t="s">
        <v>3300</v>
      </c>
      <c r="E225" s="8" t="s">
        <v>3300</v>
      </c>
      <c r="F225" s="8" t="s">
        <v>3300</v>
      </c>
      <c r="G225" s="14" t="s">
        <v>3299</v>
      </c>
    </row>
    <row r="226" spans="1:8" ht="18.75" customHeight="1" x14ac:dyDescent="0.25">
      <c r="A226" s="4">
        <v>221</v>
      </c>
      <c r="B226" s="3" t="s">
        <v>269</v>
      </c>
      <c r="C226" s="12" t="s">
        <v>221</v>
      </c>
      <c r="D226" s="8">
        <f>SUMIF('Local Money Received'!$A$6:$A$5002,$A226,'Local Money Received'!$E$6:$E$5002)</f>
        <v>261885.11999999997</v>
      </c>
      <c r="E226" s="8">
        <f>SUMIF('Local Money Expended'!$A$4:$A$4135,$A226,'Local Money Expended'!$E$4:$E$4135)</f>
        <v>28063.86</v>
      </c>
      <c r="F226" s="8">
        <f t="shared" ref="F226:F239" si="28">D226-E226</f>
        <v>233821.25999999995</v>
      </c>
      <c r="G226" s="14">
        <f t="shared" ref="G226:G239" si="29">E226/D226</f>
        <v>0.10716095668207497</v>
      </c>
    </row>
    <row r="227" spans="1:8" ht="18.75" customHeight="1" x14ac:dyDescent="0.25">
      <c r="A227" s="4">
        <v>222</v>
      </c>
      <c r="B227" s="3" t="s">
        <v>269</v>
      </c>
      <c r="C227" s="12" t="s">
        <v>222</v>
      </c>
      <c r="D227" s="8">
        <f>SUMIF('Local Money Received'!$A$6:$A$5002,$A227,'Local Money Received'!$E$6:$E$5002)</f>
        <v>59625.890000000007</v>
      </c>
      <c r="E227" s="8">
        <f>SUMIF('Local Money Expended'!$A$4:$A$4135,$A227,'Local Money Expended'!$E$4:$E$4135)</f>
        <v>16986.98</v>
      </c>
      <c r="F227" s="8">
        <f t="shared" si="28"/>
        <v>42638.91</v>
      </c>
      <c r="G227" s="14">
        <f t="shared" si="29"/>
        <v>0.28489268671712903</v>
      </c>
    </row>
    <row r="228" spans="1:8" ht="18.75" customHeight="1" x14ac:dyDescent="0.25">
      <c r="A228" s="4">
        <v>223</v>
      </c>
      <c r="B228" s="3" t="s">
        <v>199</v>
      </c>
      <c r="C228" s="12" t="s">
        <v>223</v>
      </c>
      <c r="D228" s="8">
        <f>SUMIF('Local Money Received'!$A$6:$A$5002,$A228,'Local Money Received'!$E$6:$E$5002)</f>
        <v>49418.310000000005</v>
      </c>
      <c r="E228" s="8">
        <f>SUMIF('Local Money Expended'!$A$4:$A$4135,$A228,'Local Money Expended'!$E$4:$E$4135)</f>
        <v>0</v>
      </c>
      <c r="F228" s="8">
        <f t="shared" si="28"/>
        <v>49418.310000000005</v>
      </c>
      <c r="G228" s="14">
        <f t="shared" si="29"/>
        <v>0</v>
      </c>
    </row>
    <row r="229" spans="1:8" ht="18.75" customHeight="1" x14ac:dyDescent="0.25">
      <c r="A229" s="4">
        <v>224</v>
      </c>
      <c r="B229" s="3" t="s">
        <v>199</v>
      </c>
      <c r="C229" s="12" t="s">
        <v>224</v>
      </c>
      <c r="D229" s="8">
        <f>SUMIF('Local Money Received'!$A$6:$A$5002,$A229,'Local Money Received'!$E$6:$E$5002)</f>
        <v>14878.46</v>
      </c>
      <c r="E229" s="8">
        <f>SUMIF('Local Money Expended'!$A$4:$A$4135,$A229,'Local Money Expended'!$E$4:$E$4135)</f>
        <v>180102</v>
      </c>
      <c r="F229" s="8">
        <f t="shared" si="28"/>
        <v>-165223.54</v>
      </c>
      <c r="G229" s="14">
        <f t="shared" si="29"/>
        <v>12.104881822446679</v>
      </c>
      <c r="H229" s="3" t="s">
        <v>3306</v>
      </c>
    </row>
    <row r="230" spans="1:8" ht="18.75" customHeight="1" x14ac:dyDescent="0.25">
      <c r="A230" s="4">
        <v>225</v>
      </c>
      <c r="B230" s="3" t="s">
        <v>269</v>
      </c>
      <c r="C230" s="12" t="s">
        <v>225</v>
      </c>
      <c r="D230" s="8">
        <f>SUMIF('Local Money Received'!$A$6:$A$5002,$A230,'Local Money Received'!$E$6:$E$5002)</f>
        <v>227999.02999999997</v>
      </c>
      <c r="E230" s="8">
        <f>SUMIF('Local Money Expended'!$A$4:$A$4135,$A230,'Local Money Expended'!$E$4:$E$4135)</f>
        <v>144583.56</v>
      </c>
      <c r="F230" s="8">
        <f t="shared" si="28"/>
        <v>83415.469999999972</v>
      </c>
      <c r="G230" s="14">
        <f t="shared" si="29"/>
        <v>0.63414111893370784</v>
      </c>
    </row>
    <row r="231" spans="1:8" ht="18.75" customHeight="1" x14ac:dyDescent="0.25">
      <c r="A231" s="4">
        <v>226</v>
      </c>
      <c r="B231" s="3" t="s">
        <v>226</v>
      </c>
      <c r="C231" s="12" t="s">
        <v>226</v>
      </c>
      <c r="D231" s="8">
        <f>SUMIF('Local Money Received'!$A$6:$A$5002,$A231,'Local Money Received'!$E$6:$E$5002)</f>
        <v>911512.91999999993</v>
      </c>
      <c r="E231" s="8">
        <f>SUMIF('Local Money Expended'!$A$4:$A$4135,$A231,'Local Money Expended'!$E$4:$E$4135)</f>
        <v>43078.74</v>
      </c>
      <c r="F231" s="8">
        <f t="shared" si="28"/>
        <v>868434.17999999993</v>
      </c>
      <c r="G231" s="14">
        <f t="shared" si="29"/>
        <v>4.7260701472009857E-2</v>
      </c>
    </row>
    <row r="232" spans="1:8" ht="18.75" customHeight="1" x14ac:dyDescent="0.25">
      <c r="A232" s="4">
        <v>227</v>
      </c>
      <c r="B232" s="3" t="s">
        <v>160</v>
      </c>
      <c r="C232" s="12" t="s">
        <v>227</v>
      </c>
      <c r="D232" s="8">
        <f>SUMIF('Local Money Received'!$A$6:$A$5002,$A232,'Local Money Received'!$E$6:$E$5002)</f>
        <v>527964.75</v>
      </c>
      <c r="E232" s="8">
        <f>SUMIF('Local Money Expended'!$A$4:$A$4135,$A232,'Local Money Expended'!$E$4:$E$4135)</f>
        <v>15582.79</v>
      </c>
      <c r="F232" s="8">
        <f t="shared" si="28"/>
        <v>512381.96</v>
      </c>
      <c r="G232" s="14">
        <f t="shared" si="29"/>
        <v>2.9514830298803096E-2</v>
      </c>
    </row>
    <row r="233" spans="1:8" ht="18.75" customHeight="1" x14ac:dyDescent="0.25">
      <c r="A233" s="4">
        <v>228</v>
      </c>
      <c r="B233" s="3" t="s">
        <v>199</v>
      </c>
      <c r="C233" s="12" t="s">
        <v>228</v>
      </c>
      <c r="D233" s="8">
        <f>SUMIF('Local Money Received'!$A$6:$A$5002,$A233,'Local Money Received'!$E$6:$E$5002)</f>
        <v>320729.51999999996</v>
      </c>
      <c r="E233" s="8">
        <f>SUMIF('Local Money Expended'!$A$4:$A$4135,$A233,'Local Money Expended'!$E$4:$E$4135)</f>
        <v>216311</v>
      </c>
      <c r="F233" s="8">
        <f t="shared" si="28"/>
        <v>104418.51999999996</v>
      </c>
      <c r="G233" s="14">
        <f t="shared" si="29"/>
        <v>0.67443433332859426</v>
      </c>
    </row>
    <row r="234" spans="1:8" ht="18.75" customHeight="1" x14ac:dyDescent="0.25">
      <c r="A234" s="4">
        <v>229</v>
      </c>
      <c r="B234" s="3" t="s">
        <v>231</v>
      </c>
      <c r="C234" s="12" t="s">
        <v>229</v>
      </c>
      <c r="D234" s="8">
        <f>SUMIF('Local Money Received'!$A$6:$A$5002,$A234,'Local Money Received'!$E$6:$E$5002)</f>
        <v>85498.24000000002</v>
      </c>
      <c r="E234" s="8">
        <f>SUMIF('Local Money Expended'!$A$4:$A$4135,$A234,'Local Money Expended'!$E$4:$E$4135)</f>
        <v>0</v>
      </c>
      <c r="F234" s="8">
        <f t="shared" si="28"/>
        <v>85498.24000000002</v>
      </c>
      <c r="G234" s="14">
        <f t="shared" si="29"/>
        <v>0</v>
      </c>
    </row>
    <row r="235" spans="1:8" ht="18.75" customHeight="1" x14ac:dyDescent="0.25">
      <c r="A235" s="4">
        <v>230</v>
      </c>
      <c r="B235" s="3" t="s">
        <v>231</v>
      </c>
      <c r="C235" s="12" t="s">
        <v>230</v>
      </c>
      <c r="D235" s="8">
        <f>SUMIF('Local Money Received'!$A$6:$A$5002,$A235,'Local Money Received'!$E$6:$E$5002)</f>
        <v>444350.35</v>
      </c>
      <c r="E235" s="8">
        <f>SUMIF('Local Money Expended'!$A$4:$A$4135,$A235,'Local Money Expended'!$E$4:$E$4135)</f>
        <v>202337.12</v>
      </c>
      <c r="F235" s="8">
        <f t="shared" si="28"/>
        <v>242013.22999999998</v>
      </c>
      <c r="G235" s="14">
        <f t="shared" si="29"/>
        <v>0.4553549243294171</v>
      </c>
    </row>
    <row r="236" spans="1:8" ht="18.75" customHeight="1" x14ac:dyDescent="0.25">
      <c r="A236" s="4">
        <v>231</v>
      </c>
      <c r="B236" s="3" t="s">
        <v>231</v>
      </c>
      <c r="C236" s="12" t="s">
        <v>231</v>
      </c>
      <c r="D236" s="8">
        <f>SUMIF('Local Money Received'!$A$6:$A$5002,$A236,'Local Money Received'!$E$6:$E$5002)</f>
        <v>3937926.03</v>
      </c>
      <c r="E236" s="8">
        <f>SUMIF('Local Money Expended'!$A$4:$A$4135,$A236,'Local Money Expended'!$E$4:$E$4135)</f>
        <v>100959.24</v>
      </c>
      <c r="F236" s="8">
        <f t="shared" si="28"/>
        <v>3836966.7899999996</v>
      </c>
      <c r="G236" s="14">
        <f t="shared" si="29"/>
        <v>2.5637667957922515E-2</v>
      </c>
    </row>
    <row r="237" spans="1:8" ht="18.75" customHeight="1" x14ac:dyDescent="0.25">
      <c r="A237" s="4">
        <v>232</v>
      </c>
      <c r="B237" s="3" t="s">
        <v>232</v>
      </c>
      <c r="C237" s="12" t="s">
        <v>232</v>
      </c>
      <c r="D237" s="8">
        <f>SUMIF('Local Money Received'!$A$6:$A$5002,$A237,'Local Money Received'!$E$6:$E$5002)</f>
        <v>823128.92999999993</v>
      </c>
      <c r="E237" s="8">
        <f>SUMIF('Local Money Expended'!$A$4:$A$4135,$A237,'Local Money Expended'!$E$4:$E$4135)</f>
        <v>0</v>
      </c>
      <c r="F237" s="8">
        <f t="shared" si="28"/>
        <v>823128.92999999993</v>
      </c>
      <c r="G237" s="14">
        <f t="shared" si="29"/>
        <v>0</v>
      </c>
    </row>
    <row r="238" spans="1:8" ht="18.75" customHeight="1" x14ac:dyDescent="0.25">
      <c r="A238" s="4">
        <v>233</v>
      </c>
      <c r="B238" s="3" t="s">
        <v>50</v>
      </c>
      <c r="C238" s="12" t="s">
        <v>233</v>
      </c>
      <c r="D238" s="8">
        <f>SUMIF('Local Money Received'!$A$6:$A$5002,$A238,'Local Money Received'!$E$6:$E$5002)</f>
        <v>233864.37000000002</v>
      </c>
      <c r="E238" s="8">
        <f>SUMIF('Local Money Expended'!$A$4:$A$4135,$A238,'Local Money Expended'!$E$4:$E$4135)</f>
        <v>0</v>
      </c>
      <c r="F238" s="8">
        <f t="shared" si="28"/>
        <v>233864.37000000002</v>
      </c>
      <c r="G238" s="14">
        <f t="shared" si="29"/>
        <v>0</v>
      </c>
    </row>
    <row r="239" spans="1:8" ht="18.75" customHeight="1" x14ac:dyDescent="0.25">
      <c r="A239" s="4">
        <v>234</v>
      </c>
      <c r="B239" s="3" t="s">
        <v>234</v>
      </c>
      <c r="C239" s="12" t="s">
        <v>234</v>
      </c>
      <c r="D239" s="8">
        <f>SUMIF('Local Money Received'!$A$6:$A$5002,$A239,'Local Money Received'!$E$6:$E$5002)</f>
        <v>97546.64</v>
      </c>
      <c r="E239" s="8">
        <f>SUMIF('Local Money Expended'!$A$4:$A$4135,$A239,'Local Money Expended'!$E$4:$E$4135)</f>
        <v>0</v>
      </c>
      <c r="F239" s="8">
        <f t="shared" si="28"/>
        <v>97546.64</v>
      </c>
      <c r="G239" s="14">
        <f t="shared" si="29"/>
        <v>0</v>
      </c>
    </row>
    <row r="240" spans="1:8" ht="18.75" customHeight="1" x14ac:dyDescent="0.25">
      <c r="A240" s="4">
        <v>235</v>
      </c>
      <c r="B240" s="3" t="s">
        <v>266</v>
      </c>
      <c r="C240" s="12" t="s">
        <v>235</v>
      </c>
      <c r="D240" s="8" t="s">
        <v>3300</v>
      </c>
      <c r="E240" s="8" t="s">
        <v>3300</v>
      </c>
      <c r="F240" s="8" t="s">
        <v>3300</v>
      </c>
      <c r="G240" s="14" t="s">
        <v>3299</v>
      </c>
    </row>
    <row r="241" spans="1:8" ht="18.75" customHeight="1" x14ac:dyDescent="0.25">
      <c r="A241" s="4">
        <v>236</v>
      </c>
      <c r="B241" s="3" t="s">
        <v>160</v>
      </c>
      <c r="C241" s="12" t="s">
        <v>236</v>
      </c>
      <c r="D241" s="8">
        <f>SUMIF('Local Money Received'!$A$6:$A$5002,$A241,'Local Money Received'!$E$6:$E$5002)</f>
        <v>0</v>
      </c>
      <c r="E241" s="8">
        <f>SUMIF('Local Money Expended'!$A$4:$A$4135,$A241,'Local Money Expended'!$E$4:$E$4135)</f>
        <v>625683.03399999987</v>
      </c>
      <c r="F241" s="8">
        <f t="shared" ref="F241:F253" si="30">D241-E241</f>
        <v>-625683.03399999987</v>
      </c>
      <c r="G241" s="14" t="s">
        <v>3299</v>
      </c>
      <c r="H241" s="3" t="s">
        <v>3306</v>
      </c>
    </row>
    <row r="242" spans="1:8" ht="18.75" customHeight="1" x14ac:dyDescent="0.25">
      <c r="A242" s="4">
        <v>237</v>
      </c>
      <c r="B242" s="3" t="s">
        <v>237</v>
      </c>
      <c r="C242" s="12" t="s">
        <v>237</v>
      </c>
      <c r="D242" s="8">
        <f>SUMIF('Local Money Received'!$A$6:$A$5002,$A242,'Local Money Received'!$E$6:$E$5002)</f>
        <v>1662441.35</v>
      </c>
      <c r="E242" s="8">
        <f>SUMIF('Local Money Expended'!$A$4:$A$4135,$A242,'Local Money Expended'!$E$4:$E$4135)</f>
        <v>677407.40999999992</v>
      </c>
      <c r="F242" s="8">
        <f t="shared" si="30"/>
        <v>985033.94000000018</v>
      </c>
      <c r="G242" s="14">
        <f t="shared" ref="G242:G253" si="31">E242/D242</f>
        <v>0.40747747882955382</v>
      </c>
    </row>
    <row r="243" spans="1:8" ht="18.75" customHeight="1" x14ac:dyDescent="0.25">
      <c r="A243" s="4">
        <v>238</v>
      </c>
      <c r="B243" s="3" t="s">
        <v>199</v>
      </c>
      <c r="C243" s="12" t="s">
        <v>238</v>
      </c>
      <c r="D243" s="8">
        <f>SUMIF('Local Money Received'!$A$6:$A$5002,$A243,'Local Money Received'!$E$6:$E$5002)</f>
        <v>26712.019999999997</v>
      </c>
      <c r="E243" s="8">
        <f>SUMIF('Local Money Expended'!$A$4:$A$4135,$A243,'Local Money Expended'!$E$4:$E$4135)</f>
        <v>0</v>
      </c>
      <c r="F243" s="8">
        <f t="shared" si="30"/>
        <v>26712.019999999997</v>
      </c>
      <c r="G243" s="14">
        <f t="shared" si="31"/>
        <v>0</v>
      </c>
    </row>
    <row r="244" spans="1:8" ht="18.75" customHeight="1" x14ac:dyDescent="0.25">
      <c r="A244" s="4">
        <v>239</v>
      </c>
      <c r="B244" s="3" t="s">
        <v>199</v>
      </c>
      <c r="C244" s="12" t="s">
        <v>239</v>
      </c>
      <c r="D244" s="8">
        <f>SUMIF('Local Money Received'!$A$6:$A$5002,$A244,'Local Money Received'!$E$6:$E$5002)</f>
        <v>486044.44</v>
      </c>
      <c r="E244" s="8">
        <f>SUMIF('Local Money Expended'!$A$4:$A$4135,$A244,'Local Money Expended'!$E$4:$E$4135)</f>
        <v>356970.21</v>
      </c>
      <c r="F244" s="8">
        <f t="shared" si="30"/>
        <v>129074.22999999998</v>
      </c>
      <c r="G244" s="14">
        <f t="shared" si="31"/>
        <v>0.73443944755339663</v>
      </c>
    </row>
    <row r="245" spans="1:8" ht="18.75" customHeight="1" x14ac:dyDescent="0.25">
      <c r="A245" s="4">
        <v>240</v>
      </c>
      <c r="B245" s="3" t="s">
        <v>199</v>
      </c>
      <c r="C245" s="12" t="s">
        <v>240</v>
      </c>
      <c r="D245" s="8">
        <f>SUMIF('Local Money Received'!$A$6:$A$5002,$A245,'Local Money Received'!$E$6:$E$5002)</f>
        <v>400.39</v>
      </c>
      <c r="E245" s="8">
        <f>SUMIF('Local Money Expended'!$A$4:$A$4135,$A245,'Local Money Expended'!$E$4:$E$4135)</f>
        <v>400.39</v>
      </c>
      <c r="F245" s="8">
        <f t="shared" si="30"/>
        <v>0</v>
      </c>
      <c r="G245" s="14">
        <f t="shared" si="31"/>
        <v>1</v>
      </c>
    </row>
    <row r="246" spans="1:8" ht="18.75" customHeight="1" x14ac:dyDescent="0.25">
      <c r="A246" s="4">
        <v>241</v>
      </c>
      <c r="B246" s="3" t="s">
        <v>269</v>
      </c>
      <c r="C246" s="12" t="s">
        <v>241</v>
      </c>
      <c r="D246" s="8">
        <f>SUMIF('Local Money Received'!$A$6:$A$5002,$A246,'Local Money Received'!$E$6:$E$5002)</f>
        <v>109759.96999999997</v>
      </c>
      <c r="E246" s="8">
        <f>SUMIF('Local Money Expended'!$A$4:$A$4135,$A246,'Local Money Expended'!$E$4:$E$4135)</f>
        <v>0</v>
      </c>
      <c r="F246" s="8">
        <f t="shared" si="30"/>
        <v>109759.96999999997</v>
      </c>
      <c r="G246" s="14">
        <f t="shared" si="31"/>
        <v>0</v>
      </c>
    </row>
    <row r="247" spans="1:8" ht="18.75" customHeight="1" x14ac:dyDescent="0.25">
      <c r="A247" s="4">
        <v>242</v>
      </c>
      <c r="B247" s="3" t="s">
        <v>209</v>
      </c>
      <c r="C247" s="12" t="s">
        <v>242</v>
      </c>
      <c r="D247" s="8">
        <f>SUMIF('Local Money Received'!$A$6:$A$5002,$A247,'Local Money Received'!$E$6:$E$5002)</f>
        <v>22525.550000000003</v>
      </c>
      <c r="E247" s="8">
        <f>SUMIF('Local Money Expended'!$A$4:$A$4135,$A247,'Local Money Expended'!$E$4:$E$4135)</f>
        <v>104491.24</v>
      </c>
      <c r="F247" s="8">
        <f t="shared" si="30"/>
        <v>-81965.69</v>
      </c>
      <c r="G247" s="14">
        <f t="shared" si="31"/>
        <v>4.6387875101828806</v>
      </c>
      <c r="H247" s="3" t="s">
        <v>3306</v>
      </c>
    </row>
    <row r="248" spans="1:8" ht="18.75" customHeight="1" x14ac:dyDescent="0.25">
      <c r="A248" s="4">
        <v>243</v>
      </c>
      <c r="B248" s="3" t="s">
        <v>199</v>
      </c>
      <c r="C248" s="12" t="s">
        <v>243</v>
      </c>
      <c r="D248" s="8">
        <f>SUMIF('Local Money Received'!$A$6:$A$5002,$A248,'Local Money Received'!$E$6:$E$5002)</f>
        <v>10107.07</v>
      </c>
      <c r="E248" s="8">
        <f>SUMIF('Local Money Expended'!$A$4:$A$4135,$A248,'Local Money Expended'!$E$4:$E$4135)</f>
        <v>15429.340000000004</v>
      </c>
      <c r="F248" s="8">
        <f t="shared" si="30"/>
        <v>-5322.2700000000041</v>
      </c>
      <c r="G248" s="14">
        <f t="shared" si="31"/>
        <v>1.5265888135730736</v>
      </c>
      <c r="H248" s="3" t="s">
        <v>3306</v>
      </c>
    </row>
    <row r="249" spans="1:8" ht="18.75" customHeight="1" x14ac:dyDescent="0.25">
      <c r="A249" s="4">
        <v>244</v>
      </c>
      <c r="B249" s="3" t="s">
        <v>244</v>
      </c>
      <c r="C249" s="12" t="s">
        <v>244</v>
      </c>
      <c r="D249" s="8">
        <f>SUMIF('Local Money Received'!$A$6:$A$5002,$A249,'Local Money Received'!$E$6:$E$5002)</f>
        <v>4737971.5900000008</v>
      </c>
      <c r="E249" s="8">
        <f>SUMIF('Local Money Expended'!$A$4:$A$4135,$A249,'Local Money Expended'!$E$4:$E$4135)</f>
        <v>761633.03000000026</v>
      </c>
      <c r="F249" s="8">
        <f t="shared" si="30"/>
        <v>3976338.5600000005</v>
      </c>
      <c r="G249" s="14">
        <f t="shared" si="31"/>
        <v>0.16075086469651037</v>
      </c>
    </row>
    <row r="250" spans="1:8" ht="18.75" customHeight="1" x14ac:dyDescent="0.25">
      <c r="A250" s="4">
        <v>245</v>
      </c>
      <c r="B250" s="3" t="s">
        <v>245</v>
      </c>
      <c r="C250" s="12" t="s">
        <v>245</v>
      </c>
      <c r="D250" s="8">
        <f>SUMIF('Local Money Received'!$A$6:$A$5002,$A250,'Local Money Received'!$E$6:$E$5002)</f>
        <v>526567.78999999992</v>
      </c>
      <c r="E250" s="8">
        <f>SUMIF('Local Money Expended'!$A$4:$A$4135,$A250,'Local Money Expended'!$E$4:$E$4135)</f>
        <v>1932.34</v>
      </c>
      <c r="F250" s="8">
        <f t="shared" si="30"/>
        <v>524635.44999999995</v>
      </c>
      <c r="G250" s="14">
        <f t="shared" si="31"/>
        <v>3.6696889492614051E-3</v>
      </c>
    </row>
    <row r="251" spans="1:8" ht="18.75" customHeight="1" x14ac:dyDescent="0.25">
      <c r="A251" s="4">
        <v>246</v>
      </c>
      <c r="B251" s="3" t="s">
        <v>160</v>
      </c>
      <c r="C251" s="12" t="s">
        <v>246</v>
      </c>
      <c r="D251" s="8">
        <f>SUMIF('Local Money Received'!$A$6:$A$5002,$A251,'Local Money Received'!$E$6:$E$5002)</f>
        <v>419937.77000000014</v>
      </c>
      <c r="E251" s="8">
        <f>SUMIF('Local Money Expended'!$A$4:$A$4135,$A251,'Local Money Expended'!$E$4:$E$4135)</f>
        <v>0</v>
      </c>
      <c r="F251" s="8">
        <f t="shared" si="30"/>
        <v>419937.77000000014</v>
      </c>
      <c r="G251" s="14">
        <f t="shared" si="31"/>
        <v>0</v>
      </c>
    </row>
    <row r="252" spans="1:8" ht="18.75" customHeight="1" x14ac:dyDescent="0.25">
      <c r="A252" s="4">
        <v>247</v>
      </c>
      <c r="B252" s="3" t="s">
        <v>160</v>
      </c>
      <c r="C252" s="12" t="s">
        <v>247</v>
      </c>
      <c r="D252" s="8">
        <f>SUMIF('Local Money Received'!$A$6:$A$5002,$A252,'Local Money Received'!$E$6:$E$5002)</f>
        <v>2186667.4900000007</v>
      </c>
      <c r="E252" s="8">
        <f>SUMIF('Local Money Expended'!$A$4:$A$4135,$A252,'Local Money Expended'!$E$4:$E$4135)</f>
        <v>304149.25</v>
      </c>
      <c r="F252" s="8">
        <f t="shared" si="30"/>
        <v>1882518.2400000007</v>
      </c>
      <c r="G252" s="14">
        <f t="shared" si="31"/>
        <v>0.13909259244531957</v>
      </c>
    </row>
    <row r="253" spans="1:8" ht="18.75" customHeight="1" x14ac:dyDescent="0.25">
      <c r="A253" s="4">
        <v>248</v>
      </c>
      <c r="B253" s="3" t="s">
        <v>245</v>
      </c>
      <c r="C253" s="12" t="s">
        <v>248</v>
      </c>
      <c r="D253" s="8">
        <f>SUMIF('Local Money Received'!$A$6:$A$5002,$A253,'Local Money Received'!$E$6:$E$5002)</f>
        <v>74042.62</v>
      </c>
      <c r="E253" s="8">
        <f>SUMIF('Local Money Expended'!$A$4:$A$4135,$A253,'Local Money Expended'!$E$4:$E$4135)</f>
        <v>25000</v>
      </c>
      <c r="F253" s="8">
        <f t="shared" si="30"/>
        <v>49042.619999999995</v>
      </c>
      <c r="G253" s="14">
        <f t="shared" si="31"/>
        <v>0.33764337350569174</v>
      </c>
    </row>
    <row r="254" spans="1:8" ht="18.75" customHeight="1" x14ac:dyDescent="0.25">
      <c r="A254" s="4">
        <v>249</v>
      </c>
      <c r="B254" s="3" t="s">
        <v>138</v>
      </c>
      <c r="C254" s="12" t="s">
        <v>249</v>
      </c>
      <c r="D254" s="8" t="s">
        <v>3300</v>
      </c>
      <c r="E254" s="8" t="s">
        <v>3300</v>
      </c>
      <c r="F254" s="8" t="s">
        <v>3300</v>
      </c>
      <c r="G254" s="14" t="s">
        <v>3299</v>
      </c>
    </row>
    <row r="255" spans="1:8" ht="18.75" customHeight="1" x14ac:dyDescent="0.25">
      <c r="A255" s="4">
        <v>250</v>
      </c>
      <c r="B255" s="3" t="s">
        <v>266</v>
      </c>
      <c r="C255" s="12" t="s">
        <v>250</v>
      </c>
      <c r="D255" s="8">
        <f>SUMIF('Local Money Received'!$A$6:$A$5002,$A255,'Local Money Received'!$E$6:$E$5002)</f>
        <v>25307.249999999996</v>
      </c>
      <c r="E255" s="8">
        <f>SUMIF('Local Money Expended'!$A$4:$A$4135,$A255,'Local Money Expended'!$E$4:$E$4135)</f>
        <v>0</v>
      </c>
      <c r="F255" s="8">
        <f>D255-E255</f>
        <v>25307.249999999996</v>
      </c>
      <c r="G255" s="14">
        <f>E255/D255</f>
        <v>0</v>
      </c>
    </row>
    <row r="256" spans="1:8" ht="18.75" customHeight="1" x14ac:dyDescent="0.25">
      <c r="A256" s="4">
        <v>251</v>
      </c>
      <c r="B256" s="3" t="s">
        <v>269</v>
      </c>
      <c r="C256" s="12" t="s">
        <v>251</v>
      </c>
      <c r="D256" s="8" t="s">
        <v>3300</v>
      </c>
      <c r="E256" s="8" t="s">
        <v>3300</v>
      </c>
      <c r="F256" s="8" t="s">
        <v>3300</v>
      </c>
      <c r="G256" s="14" t="s">
        <v>3299</v>
      </c>
    </row>
    <row r="257" spans="1:8" ht="18.75" customHeight="1" x14ac:dyDescent="0.25">
      <c r="A257" s="4">
        <v>252</v>
      </c>
      <c r="B257" s="3" t="s">
        <v>141</v>
      </c>
      <c r="C257" s="12" t="s">
        <v>252</v>
      </c>
      <c r="D257" s="8">
        <f>SUMIF('Local Money Received'!$A$6:$A$5002,$A257,'Local Money Received'!$E$6:$E$5002)</f>
        <v>11779.409999999998</v>
      </c>
      <c r="E257" s="8">
        <f>SUMIF('Local Money Expended'!$A$4:$A$4135,$A257,'Local Money Expended'!$E$4:$E$4135)</f>
        <v>11186.96</v>
      </c>
      <c r="F257" s="8">
        <f t="shared" ref="F257:F262" si="32">D257-E257</f>
        <v>592.44999999999891</v>
      </c>
      <c r="G257" s="14">
        <f t="shared" ref="G257:G262" si="33">E257/D257</f>
        <v>0.949704611691078</v>
      </c>
    </row>
    <row r="258" spans="1:8" ht="18.75" customHeight="1" x14ac:dyDescent="0.25">
      <c r="A258" s="4">
        <v>253</v>
      </c>
      <c r="B258" s="3" t="s">
        <v>231</v>
      </c>
      <c r="C258" s="12" t="s">
        <v>253</v>
      </c>
      <c r="D258" s="8">
        <f>SUMIF('Local Money Received'!$A$6:$A$5002,$A258,'Local Money Received'!$E$6:$E$5002)</f>
        <v>28738.15</v>
      </c>
      <c r="E258" s="8">
        <f>SUMIF('Local Money Expended'!$A$4:$A$4135,$A258,'Local Money Expended'!$E$4:$E$4135)</f>
        <v>14595</v>
      </c>
      <c r="F258" s="8">
        <f t="shared" si="32"/>
        <v>14143.150000000001</v>
      </c>
      <c r="G258" s="14">
        <f t="shared" si="33"/>
        <v>0.50786150117526696</v>
      </c>
    </row>
    <row r="259" spans="1:8" ht="18.75" customHeight="1" x14ac:dyDescent="0.25">
      <c r="A259" s="4">
        <v>254</v>
      </c>
      <c r="B259" s="3" t="s">
        <v>3268</v>
      </c>
      <c r="C259" s="12" t="s">
        <v>254</v>
      </c>
      <c r="D259" s="8">
        <f>SUMIF('Local Money Received'!$A$6:$A$5002,$A259,'Local Money Received'!$E$6:$E$5002)</f>
        <v>147265.84999999995</v>
      </c>
      <c r="E259" s="8">
        <f>SUMIF('Local Money Expended'!$A$4:$A$4135,$A259,'Local Money Expended'!$E$4:$E$4135)</f>
        <v>95170.760000000009</v>
      </c>
      <c r="F259" s="8">
        <f t="shared" si="32"/>
        <v>52095.089999999938</v>
      </c>
      <c r="G259" s="14">
        <f t="shared" si="33"/>
        <v>0.64625138822069095</v>
      </c>
    </row>
    <row r="260" spans="1:8" ht="18.75" customHeight="1" x14ac:dyDescent="0.25">
      <c r="A260" s="4">
        <v>255</v>
      </c>
      <c r="B260" s="3" t="s">
        <v>269</v>
      </c>
      <c r="C260" s="12" t="s">
        <v>255</v>
      </c>
      <c r="D260" s="8">
        <f>SUMIF('Local Money Received'!$A$6:$A$5002,$A260,'Local Money Received'!$E$6:$E$5002)</f>
        <v>59529.540000000008</v>
      </c>
      <c r="E260" s="8">
        <f>SUMIF('Local Money Expended'!$A$4:$A$4135,$A260,'Local Money Expended'!$E$4:$E$4135)</f>
        <v>31577.17</v>
      </c>
      <c r="F260" s="8">
        <f t="shared" si="32"/>
        <v>27952.37000000001</v>
      </c>
      <c r="G260" s="14">
        <f t="shared" si="33"/>
        <v>0.53044538896151383</v>
      </c>
    </row>
    <row r="261" spans="1:8" ht="18.75" customHeight="1" x14ac:dyDescent="0.25">
      <c r="A261" s="4">
        <v>256</v>
      </c>
      <c r="B261" s="3" t="s">
        <v>199</v>
      </c>
      <c r="C261" s="12" t="s">
        <v>256</v>
      </c>
      <c r="D261" s="8">
        <f>SUMIF('Local Money Received'!$A$6:$A$5002,$A261,'Local Money Received'!$E$6:$E$5002)</f>
        <v>280875.94</v>
      </c>
      <c r="E261" s="8">
        <f>SUMIF('Local Money Expended'!$A$4:$A$4135,$A261,'Local Money Expended'!$E$4:$E$4135)</f>
        <v>177261.27</v>
      </c>
      <c r="F261" s="8">
        <f t="shared" si="32"/>
        <v>103614.67000000001</v>
      </c>
      <c r="G261" s="14">
        <f t="shared" si="33"/>
        <v>0.63110165292192699</v>
      </c>
    </row>
    <row r="262" spans="1:8" ht="18.75" customHeight="1" x14ac:dyDescent="0.25">
      <c r="A262" s="4">
        <v>257</v>
      </c>
      <c r="B262" s="3" t="s">
        <v>257</v>
      </c>
      <c r="C262" s="12" t="s">
        <v>257</v>
      </c>
      <c r="D262" s="8">
        <f>SUMIF('Local Money Received'!$A$6:$A$5002,$A262,'Local Money Received'!$E$6:$E$5002)</f>
        <v>186190.30000000002</v>
      </c>
      <c r="E262" s="8">
        <f>SUMIF('Local Money Expended'!$A$4:$A$4135,$A262,'Local Money Expended'!$E$4:$E$4135)</f>
        <v>37800</v>
      </c>
      <c r="F262" s="8">
        <f t="shared" si="32"/>
        <v>148390.30000000002</v>
      </c>
      <c r="G262" s="14">
        <f t="shared" si="33"/>
        <v>0.203018094927609</v>
      </c>
    </row>
    <row r="263" spans="1:8" ht="18.75" customHeight="1" x14ac:dyDescent="0.25">
      <c r="A263" s="4">
        <v>258</v>
      </c>
      <c r="B263" s="3" t="s">
        <v>155</v>
      </c>
      <c r="C263" s="12" t="s">
        <v>258</v>
      </c>
      <c r="D263" s="8" t="s">
        <v>3300</v>
      </c>
      <c r="E263" s="8" t="s">
        <v>3300</v>
      </c>
      <c r="F263" s="8" t="s">
        <v>3300</v>
      </c>
      <c r="G263" s="14" t="s">
        <v>3299</v>
      </c>
    </row>
    <row r="264" spans="1:8" ht="18.75" customHeight="1" x14ac:dyDescent="0.25">
      <c r="A264" s="4">
        <v>259</v>
      </c>
      <c r="B264" s="3" t="s">
        <v>136</v>
      </c>
      <c r="C264" s="12" t="s">
        <v>259</v>
      </c>
      <c r="D264" s="8" t="s">
        <v>3300</v>
      </c>
      <c r="E264" s="8" t="s">
        <v>3300</v>
      </c>
      <c r="F264" s="8" t="s">
        <v>3300</v>
      </c>
      <c r="G264" s="14" t="s">
        <v>3299</v>
      </c>
    </row>
    <row r="265" spans="1:8" ht="18.75" customHeight="1" x14ac:dyDescent="0.25">
      <c r="A265" s="4">
        <v>260</v>
      </c>
      <c r="B265" s="3" t="s">
        <v>269</v>
      </c>
      <c r="C265" s="12" t="s">
        <v>260</v>
      </c>
      <c r="D265" s="8">
        <f>SUMIF('Local Money Received'!$A$6:$A$5002,$A265,'Local Money Received'!$E$6:$E$5002)</f>
        <v>168157.78</v>
      </c>
      <c r="E265" s="8">
        <f>SUMIF('Local Money Expended'!$A$4:$A$4135,$A265,'Local Money Expended'!$E$4:$E$4135)</f>
        <v>44643</v>
      </c>
      <c r="F265" s="8">
        <f>D265-E265</f>
        <v>123514.78</v>
      </c>
      <c r="G265" s="14">
        <f>E265/D265</f>
        <v>0.26548281025118198</v>
      </c>
    </row>
    <row r="266" spans="1:8" ht="18.75" customHeight="1" x14ac:dyDescent="0.25">
      <c r="A266" s="4">
        <v>261</v>
      </c>
      <c r="B266" s="3" t="s">
        <v>261</v>
      </c>
      <c r="C266" s="12" t="s">
        <v>261</v>
      </c>
      <c r="D266" s="8">
        <f>SUMIF('Local Money Received'!$A$6:$A$5002,$A266,'Local Money Received'!$E$6:$E$5002)</f>
        <v>947013.96</v>
      </c>
      <c r="E266" s="8">
        <f>SUMIF('Local Money Expended'!$A$4:$A$4135,$A266,'Local Money Expended'!$E$4:$E$4135)</f>
        <v>51087.46</v>
      </c>
      <c r="F266" s="8">
        <f>D266-E266</f>
        <v>895926.5</v>
      </c>
      <c r="G266" s="14">
        <f>E266/D266</f>
        <v>5.3945836236669625E-2</v>
      </c>
    </row>
    <row r="267" spans="1:8" ht="18.75" customHeight="1" x14ac:dyDescent="0.25">
      <c r="A267" s="4">
        <v>262</v>
      </c>
      <c r="B267" s="3" t="s">
        <v>96</v>
      </c>
      <c r="C267" s="12" t="s">
        <v>262</v>
      </c>
      <c r="D267" s="8" t="s">
        <v>3300</v>
      </c>
      <c r="E267" s="8" t="s">
        <v>3300</v>
      </c>
      <c r="F267" s="8" t="s">
        <v>3300</v>
      </c>
      <c r="G267" s="14" t="s">
        <v>3299</v>
      </c>
      <c r="H267" s="3" t="s">
        <v>3307</v>
      </c>
    </row>
    <row r="268" spans="1:8" ht="18.75" customHeight="1" x14ac:dyDescent="0.25">
      <c r="A268" s="4">
        <v>263</v>
      </c>
      <c r="B268" s="3" t="s">
        <v>143</v>
      </c>
      <c r="C268" s="12" t="s">
        <v>263</v>
      </c>
      <c r="D268" s="8">
        <f>SUMIF('Local Money Received'!$A$6:$A$5002,$A268,'Local Money Received'!$E$6:$E$5002)</f>
        <v>34680.160000000003</v>
      </c>
      <c r="E268" s="8">
        <f>SUMIF('Local Money Expended'!$A$4:$A$4135,$A268,'Local Money Expended'!$E$4:$E$4135)</f>
        <v>0</v>
      </c>
      <c r="F268" s="8">
        <f t="shared" ref="F268:F278" si="34">D268-E268</f>
        <v>34680.160000000003</v>
      </c>
      <c r="G268" s="14">
        <f t="shared" ref="G268:G278" si="35">E268/D268</f>
        <v>0</v>
      </c>
    </row>
    <row r="269" spans="1:8" ht="18.75" customHeight="1" x14ac:dyDescent="0.25">
      <c r="A269" s="4">
        <v>264</v>
      </c>
      <c r="B269" s="3" t="s">
        <v>160</v>
      </c>
      <c r="C269" s="12" t="s">
        <v>264</v>
      </c>
      <c r="D269" s="8">
        <f>SUMIF('Local Money Received'!$A$6:$A$5002,$A269,'Local Money Received'!$E$6:$E$5002)</f>
        <v>2729921.36</v>
      </c>
      <c r="E269" s="8">
        <f>SUMIF('Local Money Expended'!$A$4:$A$4135,$A269,'Local Money Expended'!$E$4:$E$4135)</f>
        <v>0</v>
      </c>
      <c r="F269" s="8">
        <f t="shared" si="34"/>
        <v>2729921.36</v>
      </c>
      <c r="G269" s="14">
        <f t="shared" si="35"/>
        <v>0</v>
      </c>
    </row>
    <row r="270" spans="1:8" ht="18.75" customHeight="1" x14ac:dyDescent="0.25">
      <c r="A270" s="4">
        <v>265</v>
      </c>
      <c r="B270" s="3" t="s">
        <v>160</v>
      </c>
      <c r="C270" s="12" t="s">
        <v>265</v>
      </c>
      <c r="D270" s="8">
        <f>SUMIF('Local Money Received'!$A$6:$A$5002,$A270,'Local Money Received'!$E$6:$E$5002)</f>
        <v>17806</v>
      </c>
      <c r="E270" s="8">
        <f>SUMIF('Local Money Expended'!$A$4:$A$4135,$A270,'Local Money Expended'!$E$4:$E$4135)</f>
        <v>0</v>
      </c>
      <c r="F270" s="8">
        <f t="shared" si="34"/>
        <v>17806</v>
      </c>
      <c r="G270" s="14">
        <f t="shared" si="35"/>
        <v>0</v>
      </c>
    </row>
    <row r="271" spans="1:8" ht="18.75" customHeight="1" x14ac:dyDescent="0.25">
      <c r="A271" s="4">
        <v>266</v>
      </c>
      <c r="B271" s="3" t="s">
        <v>266</v>
      </c>
      <c r="C271" s="12" t="s">
        <v>266</v>
      </c>
      <c r="D271" s="8">
        <f>SUMIF('Local Money Received'!$A$6:$A$5002,$A271,'Local Money Received'!$E$6:$E$5002)</f>
        <v>5352073.6899999995</v>
      </c>
      <c r="E271" s="8">
        <f>SUMIF('Local Money Expended'!$A$4:$A$4135,$A271,'Local Money Expended'!$E$4:$E$4135)</f>
        <v>142567.32999999999</v>
      </c>
      <c r="F271" s="8">
        <f t="shared" si="34"/>
        <v>5209506.3599999994</v>
      </c>
      <c r="G271" s="14">
        <f t="shared" si="35"/>
        <v>2.6637774114802969E-2</v>
      </c>
    </row>
    <row r="272" spans="1:8" ht="18.75" customHeight="1" x14ac:dyDescent="0.25">
      <c r="A272" s="4">
        <v>267</v>
      </c>
      <c r="B272" s="3" t="s">
        <v>199</v>
      </c>
      <c r="C272" s="12" t="s">
        <v>267</v>
      </c>
      <c r="D272" s="8">
        <f>SUMIF('Local Money Received'!$A$6:$A$5002,$A272,'Local Money Received'!$E$6:$E$5002)</f>
        <v>270093.42999999993</v>
      </c>
      <c r="E272" s="8">
        <f>SUMIF('Local Money Expended'!$A$4:$A$4135,$A272,'Local Money Expended'!$E$4:$E$4135)</f>
        <v>18355.8</v>
      </c>
      <c r="F272" s="8">
        <f t="shared" si="34"/>
        <v>251737.62999999995</v>
      </c>
      <c r="G272" s="14">
        <f t="shared" si="35"/>
        <v>6.7960927446476596E-2</v>
      </c>
    </row>
    <row r="273" spans="1:8" ht="18.75" customHeight="1" x14ac:dyDescent="0.25">
      <c r="A273" s="4">
        <v>268</v>
      </c>
      <c r="B273" s="3" t="s">
        <v>269</v>
      </c>
      <c r="C273" s="12" t="s">
        <v>268</v>
      </c>
      <c r="D273" s="8">
        <f>SUMIF('Local Money Received'!$A$6:$A$5002,$A273,'Local Money Received'!$E$6:$E$5002)</f>
        <v>205139.80000000002</v>
      </c>
      <c r="E273" s="8">
        <f>SUMIF('Local Money Expended'!$A$4:$A$4135,$A273,'Local Money Expended'!$E$4:$E$4135)</f>
        <v>82663.81</v>
      </c>
      <c r="F273" s="8">
        <f t="shared" si="34"/>
        <v>122475.99000000002</v>
      </c>
      <c r="G273" s="14">
        <f t="shared" si="35"/>
        <v>0.40296329624967941</v>
      </c>
    </row>
    <row r="274" spans="1:8" ht="18.75" customHeight="1" x14ac:dyDescent="0.25">
      <c r="A274" s="4">
        <v>269</v>
      </c>
      <c r="B274" s="3" t="s">
        <v>269</v>
      </c>
      <c r="C274" s="12" t="s">
        <v>269</v>
      </c>
      <c r="D274" s="8">
        <f>SUMIF('Local Money Received'!$A$6:$A$5002,$A274,'Local Money Received'!$E$6:$E$5002)</f>
        <v>25117791.559999999</v>
      </c>
      <c r="E274" s="8">
        <f>SUMIF('Local Money Expended'!$A$4:$A$4135,$A274,'Local Money Expended'!$E$4:$E$4135)</f>
        <v>1641594.1400000001</v>
      </c>
      <c r="F274" s="8">
        <f t="shared" si="34"/>
        <v>23476197.419999998</v>
      </c>
      <c r="G274" s="14">
        <f t="shared" si="35"/>
        <v>6.5355830988510694E-2</v>
      </c>
    </row>
    <row r="275" spans="1:8" ht="18.75" customHeight="1" x14ac:dyDescent="0.25">
      <c r="A275" s="4">
        <v>270</v>
      </c>
      <c r="B275" s="3" t="s">
        <v>199</v>
      </c>
      <c r="C275" s="12" t="s">
        <v>270</v>
      </c>
      <c r="D275" s="8">
        <f>SUMIF('Local Money Received'!$A$6:$A$5002,$A275,'Local Money Received'!$E$6:$E$5002)</f>
        <v>256290.63000000003</v>
      </c>
      <c r="E275" s="8">
        <f>SUMIF('Local Money Expended'!$A$4:$A$4135,$A275,'Local Money Expended'!$E$4:$E$4135)</f>
        <v>155811.01999999999</v>
      </c>
      <c r="F275" s="8">
        <f t="shared" si="34"/>
        <v>100479.61000000004</v>
      </c>
      <c r="G275" s="14">
        <f t="shared" si="35"/>
        <v>0.6079466112358457</v>
      </c>
    </row>
    <row r="276" spans="1:8" ht="18.75" customHeight="1" x14ac:dyDescent="0.25">
      <c r="A276" s="4">
        <v>271</v>
      </c>
      <c r="B276" s="3" t="s">
        <v>269</v>
      </c>
      <c r="C276" s="12" t="s">
        <v>271</v>
      </c>
      <c r="D276" s="8">
        <f>SUMIF('Local Money Received'!$A$6:$A$5002,$A276,'Local Money Received'!$E$6:$E$5002)</f>
        <v>797495.88</v>
      </c>
      <c r="E276" s="8">
        <f>SUMIF('Local Money Expended'!$A$4:$A$4135,$A276,'Local Money Expended'!$E$4:$E$4135)</f>
        <v>797495.88</v>
      </c>
      <c r="F276" s="8">
        <f t="shared" si="34"/>
        <v>0</v>
      </c>
      <c r="G276" s="14">
        <f t="shared" si="35"/>
        <v>1</v>
      </c>
      <c r="H276" s="3" t="s">
        <v>3306</v>
      </c>
    </row>
    <row r="277" spans="1:8" ht="18.75" customHeight="1" x14ac:dyDescent="0.25">
      <c r="A277" s="4">
        <v>272</v>
      </c>
      <c r="B277" s="3" t="s">
        <v>272</v>
      </c>
      <c r="C277" s="12" t="s">
        <v>272</v>
      </c>
      <c r="D277" s="8">
        <f>SUMIF('Local Money Received'!$A$6:$A$5002,$A277,'Local Money Received'!$E$6:$E$5002)</f>
        <v>709047.01000000013</v>
      </c>
      <c r="E277" s="8">
        <f>SUMIF('Local Money Expended'!$A$4:$A$4135,$A277,'Local Money Expended'!$E$4:$E$4135)</f>
        <v>245294.25999999995</v>
      </c>
      <c r="F277" s="8">
        <f t="shared" si="34"/>
        <v>463752.75000000017</v>
      </c>
      <c r="G277" s="14">
        <f t="shared" si="35"/>
        <v>0.34594921992548833</v>
      </c>
    </row>
    <row r="278" spans="1:8" ht="18.75" customHeight="1" x14ac:dyDescent="0.25">
      <c r="A278" s="4">
        <v>273</v>
      </c>
      <c r="B278" s="3" t="s">
        <v>199</v>
      </c>
      <c r="C278" s="12" t="s">
        <v>273</v>
      </c>
      <c r="D278" s="8">
        <f>SUMIF('Local Money Received'!$A$6:$A$5002,$A278,'Local Money Received'!$E$6:$E$5002)</f>
        <v>72327.400000000023</v>
      </c>
      <c r="E278" s="8">
        <f>SUMIF('Local Money Expended'!$A$4:$A$4135,$A278,'Local Money Expended'!$E$4:$E$4135)</f>
        <v>0</v>
      </c>
      <c r="F278" s="8">
        <f t="shared" si="34"/>
        <v>72327.400000000023</v>
      </c>
      <c r="G278" s="14">
        <f t="shared" si="35"/>
        <v>0</v>
      </c>
    </row>
    <row r="279" spans="1:8" ht="18.75" customHeight="1" x14ac:dyDescent="0.25">
      <c r="A279" s="4">
        <v>274</v>
      </c>
      <c r="B279" s="3" t="s">
        <v>199</v>
      </c>
      <c r="C279" s="12" t="s">
        <v>274</v>
      </c>
      <c r="D279" s="8" t="s">
        <v>3300</v>
      </c>
      <c r="E279" s="8" t="s">
        <v>3300</v>
      </c>
      <c r="F279" s="8" t="s">
        <v>3300</v>
      </c>
      <c r="G279" s="14" t="s">
        <v>3299</v>
      </c>
    </row>
    <row r="280" spans="1:8" ht="18.75" customHeight="1" x14ac:dyDescent="0.25">
      <c r="A280" s="4">
        <v>275</v>
      </c>
      <c r="B280" s="3" t="s">
        <v>269</v>
      </c>
      <c r="C280" s="12" t="s">
        <v>275</v>
      </c>
      <c r="D280" s="8" t="s">
        <v>3300</v>
      </c>
      <c r="E280" s="8" t="s">
        <v>3300</v>
      </c>
      <c r="F280" s="8" t="s">
        <v>3300</v>
      </c>
      <c r="G280" s="14" t="s">
        <v>3299</v>
      </c>
    </row>
    <row r="281" spans="1:8" ht="18.75" customHeight="1" x14ac:dyDescent="0.25">
      <c r="A281" s="4">
        <v>276</v>
      </c>
      <c r="B281" s="3" t="s">
        <v>269</v>
      </c>
      <c r="C281" s="12" t="s">
        <v>276</v>
      </c>
      <c r="D281" s="8" t="s">
        <v>3300</v>
      </c>
      <c r="E281" s="8" t="s">
        <v>3300</v>
      </c>
      <c r="F281" s="8" t="s">
        <v>3300</v>
      </c>
      <c r="G281" s="14" t="s">
        <v>3299</v>
      </c>
    </row>
    <row r="282" spans="1:8" ht="18.75" customHeight="1" x14ac:dyDescent="0.25">
      <c r="A282" s="4">
        <v>277</v>
      </c>
      <c r="B282" s="3" t="s">
        <v>143</v>
      </c>
      <c r="C282" s="12" t="s">
        <v>277</v>
      </c>
      <c r="D282" s="8">
        <f>SUMIF('Local Money Received'!$A$6:$A$5002,$A282,'Local Money Received'!$E$6:$E$5002)</f>
        <v>315590.28000000003</v>
      </c>
      <c r="E282" s="8">
        <f>SUMIF('Local Money Expended'!$A$4:$A$4135,$A282,'Local Money Expended'!$E$4:$E$4135)</f>
        <v>0</v>
      </c>
      <c r="F282" s="8">
        <f>D282-E282</f>
        <v>315590.28000000003</v>
      </c>
      <c r="G282" s="14">
        <f>E282/D282</f>
        <v>0</v>
      </c>
    </row>
    <row r="283" spans="1:8" ht="18.75" customHeight="1" x14ac:dyDescent="0.25">
      <c r="A283" s="4">
        <v>278</v>
      </c>
      <c r="B283" s="3" t="s">
        <v>266</v>
      </c>
      <c r="C283" s="12" t="s">
        <v>278</v>
      </c>
      <c r="D283" s="8">
        <f>SUMIF('Local Money Received'!$A$6:$A$5002,$A283,'Local Money Received'!$E$6:$E$5002)</f>
        <v>71506.789999999994</v>
      </c>
      <c r="E283" s="8">
        <f>SUMIF('Local Money Expended'!$A$4:$A$4135,$A283,'Local Money Expended'!$E$4:$E$4135)</f>
        <v>24000</v>
      </c>
      <c r="F283" s="8">
        <f>D283-E283</f>
        <v>47506.789999999994</v>
      </c>
      <c r="G283" s="14">
        <f>E283/D283</f>
        <v>0.33563246231581645</v>
      </c>
    </row>
    <row r="284" spans="1:8" ht="18.75" customHeight="1" x14ac:dyDescent="0.25">
      <c r="A284" s="4">
        <v>279</v>
      </c>
      <c r="B284" s="3" t="s">
        <v>266</v>
      </c>
      <c r="C284" s="12" t="s">
        <v>279</v>
      </c>
      <c r="D284" s="8">
        <f>SUMIF('Local Money Received'!$A$6:$A$5002,$A284,'Local Money Received'!$E$6:$E$5002)</f>
        <v>53906.13</v>
      </c>
      <c r="E284" s="8">
        <f>SUMIF('Local Money Expended'!$A$4:$A$4135,$A284,'Local Money Expended'!$E$4:$E$4135)</f>
        <v>0</v>
      </c>
      <c r="F284" s="8">
        <f>D284-E284</f>
        <v>53906.13</v>
      </c>
      <c r="G284" s="14">
        <f>E284/D284</f>
        <v>0</v>
      </c>
    </row>
    <row r="285" spans="1:8" ht="18.75" customHeight="1" x14ac:dyDescent="0.25">
      <c r="A285" s="4">
        <v>280</v>
      </c>
      <c r="B285" s="3" t="s">
        <v>209</v>
      </c>
      <c r="C285" s="12" t="s">
        <v>280</v>
      </c>
      <c r="D285" s="8" t="s">
        <v>3300</v>
      </c>
      <c r="E285" s="8" t="s">
        <v>3300</v>
      </c>
      <c r="F285" s="8" t="s">
        <v>3300</v>
      </c>
      <c r="G285" s="14" t="s">
        <v>3299</v>
      </c>
    </row>
  </sheetData>
  <sheetProtection algorithmName="SHA-512" hashValue="/rf+4RFuUan46mtiA396dvWEjKrk20UY6MJO8mhrIzg++yd9CU7QiQknnsm/qWURVwFgccoqkvxvgKB5Qjtj1Q==" saltValue="D1v1JqLcG1/hapg0kOG/Sw==" spinCount="100000" sheet="1" objects="1" scenarios="1" insertColumns="0" insertRows="0" sort="0" autoFilter="0"/>
  <mergeCells count="1">
    <mergeCell ref="A1:D2"/>
  </mergeCell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A3E8B-DA7D-4755-8614-10DE6F13EDEC}">
  <dimension ref="A1:F1955"/>
  <sheetViews>
    <sheetView zoomScaleNormal="100" workbookViewId="0">
      <pane ySplit="5" topLeftCell="A6" activePane="bottomLeft" state="frozen"/>
      <selection activeCell="A3" sqref="A3:F1943"/>
      <selection pane="bottomLeft" sqref="A1:F5"/>
    </sheetView>
  </sheetViews>
  <sheetFormatPr defaultColWidth="9.109375" defaultRowHeight="15" x14ac:dyDescent="0.25"/>
  <cols>
    <col min="1" max="1" width="12.6640625" style="73" customWidth="1"/>
    <col min="2" max="2" width="25" style="73" customWidth="1"/>
    <col min="3" max="3" width="42.88671875" style="3" customWidth="1"/>
    <col min="4" max="4" width="56.5546875" style="3" customWidth="1"/>
    <col min="5" max="5" width="24.33203125" style="8" customWidth="1"/>
    <col min="6" max="6" width="58.109375" style="3" customWidth="1"/>
    <col min="7" max="16384" width="9.109375" style="3"/>
  </cols>
  <sheetData>
    <row r="1" spans="1:6" x14ac:dyDescent="0.25">
      <c r="A1" s="113" t="s">
        <v>3319</v>
      </c>
      <c r="B1" s="114"/>
      <c r="C1" s="114"/>
    </row>
    <row r="2" spans="1:6" ht="35.25" customHeight="1" x14ac:dyDescent="0.25">
      <c r="A2" s="114"/>
      <c r="B2" s="114"/>
      <c r="C2" s="114"/>
    </row>
    <row r="3" spans="1:6" x14ac:dyDescent="0.25">
      <c r="E3" s="8">
        <f>SUBTOTAL(9,E6:E3002)</f>
        <v>37980356.133999944</v>
      </c>
    </row>
    <row r="5" spans="1:6" s="72" customFormat="1" ht="15.6" x14ac:dyDescent="0.3">
      <c r="A5" s="11" t="s">
        <v>0</v>
      </c>
      <c r="B5" s="11" t="s">
        <v>3259</v>
      </c>
      <c r="C5" s="11" t="s">
        <v>1</v>
      </c>
      <c r="D5" s="11" t="s">
        <v>1569</v>
      </c>
      <c r="E5" s="13" t="s">
        <v>282</v>
      </c>
      <c r="F5" s="11" t="s">
        <v>1570</v>
      </c>
    </row>
    <row r="6" spans="1:6" ht="18.75" customHeight="1" x14ac:dyDescent="0.25">
      <c r="A6" s="73">
        <v>33</v>
      </c>
      <c r="B6" s="7" t="s">
        <v>199</v>
      </c>
      <c r="C6" s="3" t="s">
        <v>33</v>
      </c>
      <c r="D6" s="3" t="s">
        <v>1571</v>
      </c>
      <c r="E6" s="8">
        <v>0</v>
      </c>
    </row>
    <row r="7" spans="1:6" ht="18.75" customHeight="1" x14ac:dyDescent="0.25">
      <c r="A7" s="73">
        <v>30</v>
      </c>
      <c r="B7" s="7" t="s">
        <v>168</v>
      </c>
      <c r="C7" s="3" t="s">
        <v>30</v>
      </c>
      <c r="D7" s="3" t="s">
        <v>1572</v>
      </c>
      <c r="E7" s="74">
        <v>6118.44</v>
      </c>
      <c r="F7" s="75" t="s">
        <v>1573</v>
      </c>
    </row>
    <row r="8" spans="1:6" ht="18.75" customHeight="1" x14ac:dyDescent="0.25">
      <c r="A8" s="73">
        <v>30</v>
      </c>
      <c r="B8" s="7" t="s">
        <v>168</v>
      </c>
      <c r="C8" s="3" t="s">
        <v>30</v>
      </c>
      <c r="D8" s="3" t="s">
        <v>1572</v>
      </c>
      <c r="E8" s="74">
        <v>1252.25</v>
      </c>
      <c r="F8" s="75" t="s">
        <v>1574</v>
      </c>
    </row>
    <row r="9" spans="1:6" ht="18.75" customHeight="1" x14ac:dyDescent="0.25">
      <c r="A9" s="73">
        <v>37</v>
      </c>
      <c r="B9" s="7" t="s">
        <v>269</v>
      </c>
      <c r="C9" s="76" t="s">
        <v>37</v>
      </c>
      <c r="D9" s="3" t="s">
        <v>1571</v>
      </c>
      <c r="E9" s="8">
        <v>0</v>
      </c>
    </row>
    <row r="10" spans="1:6" ht="18.75" customHeight="1" x14ac:dyDescent="0.25">
      <c r="A10" s="73">
        <v>210</v>
      </c>
      <c r="B10" s="7" t="s">
        <v>237</v>
      </c>
      <c r="C10" s="76" t="s">
        <v>210</v>
      </c>
      <c r="D10" s="75" t="s">
        <v>1575</v>
      </c>
      <c r="E10" s="74">
        <v>1770</v>
      </c>
      <c r="F10" s="75" t="s">
        <v>1576</v>
      </c>
    </row>
    <row r="11" spans="1:6" ht="18.75" customHeight="1" x14ac:dyDescent="0.25">
      <c r="A11" s="73">
        <v>210</v>
      </c>
      <c r="B11" s="7" t="s">
        <v>237</v>
      </c>
      <c r="C11" s="76" t="s">
        <v>210</v>
      </c>
      <c r="D11" s="75" t="s">
        <v>1575</v>
      </c>
      <c r="E11" s="74">
        <v>450</v>
      </c>
      <c r="F11" s="75" t="s">
        <v>1577</v>
      </c>
    </row>
    <row r="12" spans="1:6" ht="18.75" customHeight="1" x14ac:dyDescent="0.25">
      <c r="A12" s="73">
        <v>210</v>
      </c>
      <c r="B12" s="7" t="s">
        <v>237</v>
      </c>
      <c r="C12" s="76" t="s">
        <v>210</v>
      </c>
      <c r="D12" s="7" t="s">
        <v>1575</v>
      </c>
      <c r="E12" s="74">
        <v>172.5</v>
      </c>
      <c r="F12" s="7" t="s">
        <v>1578</v>
      </c>
    </row>
    <row r="13" spans="1:6" ht="18.75" customHeight="1" x14ac:dyDescent="0.25">
      <c r="A13" s="73">
        <v>210</v>
      </c>
      <c r="B13" s="7" t="s">
        <v>237</v>
      </c>
      <c r="C13" s="76" t="s">
        <v>210</v>
      </c>
      <c r="D13" s="7" t="s">
        <v>1575</v>
      </c>
      <c r="E13" s="74">
        <v>30</v>
      </c>
      <c r="F13" s="7" t="s">
        <v>1579</v>
      </c>
    </row>
    <row r="14" spans="1:6" ht="18.75" customHeight="1" x14ac:dyDescent="0.25">
      <c r="A14" s="73">
        <v>210</v>
      </c>
      <c r="B14" s="7" t="s">
        <v>237</v>
      </c>
      <c r="C14" s="76" t="s">
        <v>210</v>
      </c>
      <c r="D14" s="7" t="s">
        <v>1575</v>
      </c>
      <c r="E14" s="74">
        <v>102</v>
      </c>
      <c r="F14" s="7" t="s">
        <v>1580</v>
      </c>
    </row>
    <row r="15" spans="1:6" ht="18.75" customHeight="1" x14ac:dyDescent="0.25">
      <c r="A15" s="73">
        <v>210</v>
      </c>
      <c r="B15" s="7" t="s">
        <v>237</v>
      </c>
      <c r="C15" s="76" t="s">
        <v>210</v>
      </c>
      <c r="D15" s="7" t="s">
        <v>1575</v>
      </c>
      <c r="E15" s="74">
        <v>180</v>
      </c>
      <c r="F15" s="7" t="s">
        <v>1581</v>
      </c>
    </row>
    <row r="16" spans="1:6" ht="18.75" customHeight="1" x14ac:dyDescent="0.25">
      <c r="A16" s="73">
        <v>58</v>
      </c>
      <c r="B16" s="7" t="s">
        <v>141</v>
      </c>
      <c r="C16" s="76" t="s">
        <v>58</v>
      </c>
      <c r="D16" s="3" t="s">
        <v>1582</v>
      </c>
      <c r="E16" s="74">
        <v>1202.4000000000001</v>
      </c>
      <c r="F16" s="3" t="s">
        <v>1583</v>
      </c>
    </row>
    <row r="17" spans="1:6" ht="18.75" customHeight="1" x14ac:dyDescent="0.25">
      <c r="A17" s="73">
        <v>58</v>
      </c>
      <c r="B17" s="7" t="s">
        <v>141</v>
      </c>
      <c r="C17" s="76" t="s">
        <v>58</v>
      </c>
      <c r="D17" s="3" t="s">
        <v>1584</v>
      </c>
      <c r="E17" s="74">
        <v>40.28</v>
      </c>
      <c r="F17" s="3" t="s">
        <v>1585</v>
      </c>
    </row>
    <row r="18" spans="1:6" ht="18.75" customHeight="1" x14ac:dyDescent="0.25">
      <c r="A18" s="73">
        <v>58</v>
      </c>
      <c r="B18" s="7" t="s">
        <v>141</v>
      </c>
      <c r="C18" s="76" t="s">
        <v>58</v>
      </c>
      <c r="D18" s="3" t="s">
        <v>1586</v>
      </c>
      <c r="E18" s="74">
        <v>1827.9</v>
      </c>
      <c r="F18" s="3" t="s">
        <v>1587</v>
      </c>
    </row>
    <row r="19" spans="1:6" ht="18.75" customHeight="1" x14ac:dyDescent="0.25">
      <c r="A19" s="73">
        <v>63</v>
      </c>
      <c r="B19" s="7" t="s">
        <v>129</v>
      </c>
      <c r="C19" s="76" t="s">
        <v>63</v>
      </c>
      <c r="D19" s="75" t="s">
        <v>1588</v>
      </c>
      <c r="E19" s="77">
        <v>18238.669999999998</v>
      </c>
      <c r="F19" s="75" t="s">
        <v>1589</v>
      </c>
    </row>
    <row r="20" spans="1:6" ht="18.75" customHeight="1" x14ac:dyDescent="0.25">
      <c r="A20" s="73">
        <v>63</v>
      </c>
      <c r="B20" s="7" t="s">
        <v>129</v>
      </c>
      <c r="C20" s="76" t="s">
        <v>63</v>
      </c>
      <c r="D20" s="75" t="s">
        <v>1588</v>
      </c>
      <c r="E20" s="77">
        <v>-5000</v>
      </c>
      <c r="F20" s="75" t="s">
        <v>1590</v>
      </c>
    </row>
    <row r="21" spans="1:6" ht="18.75" customHeight="1" x14ac:dyDescent="0.25">
      <c r="A21" s="73">
        <v>63</v>
      </c>
      <c r="B21" s="7" t="s">
        <v>129</v>
      </c>
      <c r="C21" s="76" t="s">
        <v>63</v>
      </c>
      <c r="D21" s="75" t="s">
        <v>1588</v>
      </c>
      <c r="E21" s="77">
        <v>18846.62</v>
      </c>
      <c r="F21" s="75" t="s">
        <v>1589</v>
      </c>
    </row>
    <row r="22" spans="1:6" ht="18.75" customHeight="1" x14ac:dyDescent="0.25">
      <c r="A22" s="73">
        <v>63</v>
      </c>
      <c r="B22" s="7" t="s">
        <v>129</v>
      </c>
      <c r="C22" s="76" t="s">
        <v>63</v>
      </c>
      <c r="D22" s="75" t="s">
        <v>1588</v>
      </c>
      <c r="E22" s="77">
        <v>-3000</v>
      </c>
      <c r="F22" s="75" t="s">
        <v>1590</v>
      </c>
    </row>
    <row r="23" spans="1:6" ht="18.75" customHeight="1" x14ac:dyDescent="0.25">
      <c r="A23" s="73">
        <v>279</v>
      </c>
      <c r="B23" s="7" t="s">
        <v>266</v>
      </c>
      <c r="C23" s="76" t="s">
        <v>279</v>
      </c>
      <c r="D23" s="3" t="s">
        <v>1571</v>
      </c>
      <c r="E23" s="8">
        <v>0</v>
      </c>
    </row>
    <row r="24" spans="1:6" ht="18.75" customHeight="1" x14ac:dyDescent="0.25">
      <c r="A24" s="73">
        <v>150</v>
      </c>
      <c r="B24" s="7" t="s">
        <v>150</v>
      </c>
      <c r="C24" s="3" t="s">
        <v>150</v>
      </c>
      <c r="D24" s="75" t="s">
        <v>1591</v>
      </c>
      <c r="E24" s="77">
        <v>16.420000000000002</v>
      </c>
      <c r="F24" s="75" t="s">
        <v>1592</v>
      </c>
    </row>
    <row r="25" spans="1:6" ht="18.75" customHeight="1" x14ac:dyDescent="0.25">
      <c r="A25" s="73">
        <v>150</v>
      </c>
      <c r="B25" s="7" t="s">
        <v>150</v>
      </c>
      <c r="C25" s="3" t="s">
        <v>150</v>
      </c>
      <c r="D25" s="75" t="s">
        <v>1593</v>
      </c>
      <c r="E25" s="77">
        <v>1500</v>
      </c>
      <c r="F25" s="75" t="s">
        <v>1594</v>
      </c>
    </row>
    <row r="26" spans="1:6" ht="18.75" customHeight="1" x14ac:dyDescent="0.25">
      <c r="A26" s="73">
        <v>150</v>
      </c>
      <c r="B26" s="7" t="s">
        <v>150</v>
      </c>
      <c r="C26" s="3" t="s">
        <v>150</v>
      </c>
      <c r="D26" s="75" t="s">
        <v>1593</v>
      </c>
      <c r="E26" s="77">
        <v>-1500</v>
      </c>
      <c r="F26" s="75" t="s">
        <v>1595</v>
      </c>
    </row>
    <row r="27" spans="1:6" ht="18.75" customHeight="1" x14ac:dyDescent="0.25">
      <c r="A27" s="73">
        <v>24</v>
      </c>
      <c r="B27" s="7" t="s">
        <v>179</v>
      </c>
      <c r="C27" s="3" t="s">
        <v>24</v>
      </c>
      <c r="D27" s="3" t="s">
        <v>1571</v>
      </c>
      <c r="E27" s="8">
        <v>0</v>
      </c>
    </row>
    <row r="28" spans="1:6" ht="18.75" customHeight="1" x14ac:dyDescent="0.25">
      <c r="A28" s="73">
        <v>70</v>
      </c>
      <c r="B28" s="7" t="s">
        <v>106</v>
      </c>
      <c r="C28" s="3" t="s">
        <v>70</v>
      </c>
      <c r="D28" s="3" t="s">
        <v>1571</v>
      </c>
      <c r="E28" s="8">
        <v>0</v>
      </c>
    </row>
    <row r="29" spans="1:6" ht="18.75" customHeight="1" x14ac:dyDescent="0.25">
      <c r="A29" s="73">
        <v>198</v>
      </c>
      <c r="B29" s="7" t="s">
        <v>199</v>
      </c>
      <c r="C29" s="3" t="s">
        <v>198</v>
      </c>
      <c r="D29" s="3" t="s">
        <v>1571</v>
      </c>
      <c r="E29" s="8">
        <v>0</v>
      </c>
    </row>
    <row r="30" spans="1:6" ht="18.75" customHeight="1" x14ac:dyDescent="0.25">
      <c r="A30" s="73">
        <v>229</v>
      </c>
      <c r="B30" s="7" t="s">
        <v>231</v>
      </c>
      <c r="C30" s="3" t="s">
        <v>229</v>
      </c>
      <c r="D30" s="3" t="s">
        <v>1571</v>
      </c>
      <c r="E30" s="8">
        <v>0</v>
      </c>
    </row>
    <row r="31" spans="1:6" ht="18.75" customHeight="1" x14ac:dyDescent="0.25">
      <c r="A31" s="73">
        <v>113</v>
      </c>
      <c r="B31" s="7" t="s">
        <v>155</v>
      </c>
      <c r="C31" s="3" t="s">
        <v>113</v>
      </c>
      <c r="D31" s="3" t="s">
        <v>1571</v>
      </c>
      <c r="E31" s="8">
        <v>0</v>
      </c>
    </row>
    <row r="32" spans="1:6" ht="18.75" customHeight="1" x14ac:dyDescent="0.25">
      <c r="A32" s="73">
        <v>119</v>
      </c>
      <c r="B32" s="7" t="s">
        <v>199</v>
      </c>
      <c r="C32" s="3" t="s">
        <v>119</v>
      </c>
      <c r="D32" s="78" t="s">
        <v>1596</v>
      </c>
      <c r="E32" s="77">
        <v>10000</v>
      </c>
      <c r="F32" s="78" t="s">
        <v>1597</v>
      </c>
    </row>
    <row r="33" spans="1:6" ht="18.75" customHeight="1" x14ac:dyDescent="0.25">
      <c r="A33" s="73">
        <v>119</v>
      </c>
      <c r="B33" s="7" t="s">
        <v>199</v>
      </c>
      <c r="C33" s="3" t="s">
        <v>119</v>
      </c>
      <c r="D33" s="78" t="s">
        <v>1598</v>
      </c>
      <c r="E33" s="77">
        <v>5569.68</v>
      </c>
      <c r="F33" s="78" t="s">
        <v>1599</v>
      </c>
    </row>
    <row r="34" spans="1:6" ht="18.75" customHeight="1" x14ac:dyDescent="0.25">
      <c r="A34" s="73">
        <v>119</v>
      </c>
      <c r="B34" s="7" t="s">
        <v>199</v>
      </c>
      <c r="C34" s="3" t="s">
        <v>119</v>
      </c>
      <c r="D34" s="78" t="s">
        <v>1598</v>
      </c>
      <c r="E34" s="77">
        <v>3265.78</v>
      </c>
      <c r="F34" s="78" t="s">
        <v>1600</v>
      </c>
    </row>
    <row r="35" spans="1:6" ht="18.75" customHeight="1" x14ac:dyDescent="0.25">
      <c r="A35" s="73">
        <v>119</v>
      </c>
      <c r="B35" s="7" t="s">
        <v>199</v>
      </c>
      <c r="C35" s="3" t="s">
        <v>119</v>
      </c>
      <c r="D35" s="78" t="s">
        <v>1596</v>
      </c>
      <c r="E35" s="77">
        <v>10000</v>
      </c>
      <c r="F35" s="78" t="s">
        <v>1597</v>
      </c>
    </row>
    <row r="36" spans="1:6" ht="18.75" customHeight="1" x14ac:dyDescent="0.25">
      <c r="A36" s="73">
        <v>119</v>
      </c>
      <c r="B36" s="7" t="s">
        <v>199</v>
      </c>
      <c r="C36" s="3" t="s">
        <v>119</v>
      </c>
      <c r="D36" s="78" t="s">
        <v>1596</v>
      </c>
      <c r="E36" s="77">
        <v>7534.5</v>
      </c>
      <c r="F36" s="78" t="s">
        <v>1597</v>
      </c>
    </row>
    <row r="37" spans="1:6" ht="18.75" customHeight="1" x14ac:dyDescent="0.25">
      <c r="A37" s="73">
        <v>273</v>
      </c>
      <c r="B37" s="7" t="s">
        <v>199</v>
      </c>
      <c r="C37" s="3" t="s">
        <v>273</v>
      </c>
      <c r="D37" s="3" t="s">
        <v>1571</v>
      </c>
      <c r="E37" s="8">
        <v>0</v>
      </c>
    </row>
    <row r="38" spans="1:6" ht="18.75" customHeight="1" x14ac:dyDescent="0.25">
      <c r="A38" s="73">
        <v>29</v>
      </c>
      <c r="B38" s="7" t="s">
        <v>199</v>
      </c>
      <c r="C38" s="3" t="s">
        <v>29</v>
      </c>
      <c r="D38" s="3" t="s">
        <v>1571</v>
      </c>
      <c r="E38" s="8">
        <v>0</v>
      </c>
    </row>
    <row r="39" spans="1:6" ht="18.75" customHeight="1" x14ac:dyDescent="0.25">
      <c r="A39" s="73">
        <v>224</v>
      </c>
      <c r="B39" s="7" t="s">
        <v>199</v>
      </c>
      <c r="C39" s="3" t="s">
        <v>224</v>
      </c>
      <c r="D39" s="79" t="s">
        <v>1601</v>
      </c>
      <c r="E39" s="74">
        <v>180102</v>
      </c>
      <c r="F39" s="79" t="s">
        <v>1602</v>
      </c>
    </row>
    <row r="40" spans="1:6" ht="18.75" customHeight="1" x14ac:dyDescent="0.25">
      <c r="A40" s="73">
        <v>56</v>
      </c>
      <c r="B40" s="7" t="s">
        <v>199</v>
      </c>
      <c r="C40" s="3" t="s">
        <v>56</v>
      </c>
      <c r="D40" s="79" t="s">
        <v>1603</v>
      </c>
      <c r="E40" s="74">
        <v>5745.07</v>
      </c>
      <c r="F40" s="79" t="s">
        <v>1604</v>
      </c>
    </row>
    <row r="41" spans="1:6" ht="18.75" customHeight="1" x14ac:dyDescent="0.25">
      <c r="A41" s="73">
        <v>56</v>
      </c>
      <c r="B41" s="7" t="s">
        <v>199</v>
      </c>
      <c r="C41" s="3" t="s">
        <v>56</v>
      </c>
      <c r="D41" s="79" t="s">
        <v>1605</v>
      </c>
      <c r="E41" s="74">
        <v>5745.07</v>
      </c>
      <c r="F41" s="79" t="s">
        <v>1604</v>
      </c>
    </row>
    <row r="42" spans="1:6" ht="18.75" customHeight="1" x14ac:dyDescent="0.25">
      <c r="A42" s="73">
        <v>56</v>
      </c>
      <c r="B42" s="7" t="s">
        <v>199</v>
      </c>
      <c r="C42" s="3" t="s">
        <v>56</v>
      </c>
      <c r="D42" s="79" t="s">
        <v>1603</v>
      </c>
      <c r="E42" s="74">
        <v>1436.98</v>
      </c>
      <c r="F42" s="79" t="s">
        <v>1604</v>
      </c>
    </row>
    <row r="43" spans="1:6" ht="18.75" customHeight="1" x14ac:dyDescent="0.25">
      <c r="A43" s="73">
        <v>56</v>
      </c>
      <c r="B43" s="7" t="s">
        <v>199</v>
      </c>
      <c r="C43" s="3" t="s">
        <v>56</v>
      </c>
      <c r="D43" s="79" t="s">
        <v>1605</v>
      </c>
      <c r="E43" s="74">
        <v>1436.98</v>
      </c>
      <c r="F43" s="79" t="s">
        <v>1604</v>
      </c>
    </row>
    <row r="44" spans="1:6" ht="18.75" customHeight="1" x14ac:dyDescent="0.25">
      <c r="A44" s="73">
        <v>56</v>
      </c>
      <c r="B44" s="7" t="s">
        <v>199</v>
      </c>
      <c r="C44" s="3" t="s">
        <v>56</v>
      </c>
      <c r="D44" s="79" t="s">
        <v>1603</v>
      </c>
      <c r="E44" s="74">
        <v>2848.93</v>
      </c>
      <c r="F44" s="79" t="s">
        <v>1604</v>
      </c>
    </row>
    <row r="45" spans="1:6" ht="18.75" customHeight="1" x14ac:dyDescent="0.25">
      <c r="A45" s="73">
        <v>56</v>
      </c>
      <c r="B45" s="7" t="s">
        <v>199</v>
      </c>
      <c r="C45" s="3" t="s">
        <v>56</v>
      </c>
      <c r="D45" s="79" t="s">
        <v>1605</v>
      </c>
      <c r="E45" s="74">
        <v>2848.93</v>
      </c>
      <c r="F45" s="79" t="s">
        <v>1604</v>
      </c>
    </row>
    <row r="46" spans="1:6" ht="18.75" customHeight="1" x14ac:dyDescent="0.25">
      <c r="A46" s="73">
        <v>56</v>
      </c>
      <c r="B46" s="7" t="s">
        <v>199</v>
      </c>
      <c r="C46" s="3" t="s">
        <v>56</v>
      </c>
      <c r="D46" s="79" t="s">
        <v>1603</v>
      </c>
      <c r="E46" s="74">
        <v>1565.2</v>
      </c>
      <c r="F46" s="79" t="s">
        <v>1604</v>
      </c>
    </row>
    <row r="47" spans="1:6" ht="18.75" customHeight="1" x14ac:dyDescent="0.25">
      <c r="A47" s="73">
        <v>56</v>
      </c>
      <c r="B47" s="7" t="s">
        <v>199</v>
      </c>
      <c r="C47" s="3" t="s">
        <v>56</v>
      </c>
      <c r="D47" s="79" t="s">
        <v>1605</v>
      </c>
      <c r="E47" s="74">
        <v>1565.2</v>
      </c>
      <c r="F47" s="79" t="s">
        <v>1604</v>
      </c>
    </row>
    <row r="48" spans="1:6" ht="18.75" customHeight="1" x14ac:dyDescent="0.25">
      <c r="A48" s="73">
        <v>245</v>
      </c>
      <c r="B48" s="7" t="s">
        <v>245</v>
      </c>
      <c r="C48" s="3" t="s">
        <v>1606</v>
      </c>
      <c r="D48" s="3" t="s">
        <v>1607</v>
      </c>
      <c r="E48" s="74">
        <v>1932.34</v>
      </c>
      <c r="F48" s="3" t="s">
        <v>1608</v>
      </c>
    </row>
    <row r="49" spans="1:6" ht="18.75" customHeight="1" x14ac:dyDescent="0.25">
      <c r="A49" s="73">
        <v>174</v>
      </c>
      <c r="B49" s="7" t="s">
        <v>199</v>
      </c>
      <c r="C49" s="3" t="s">
        <v>174</v>
      </c>
      <c r="D49" s="79" t="s">
        <v>1609</v>
      </c>
      <c r="E49" s="74">
        <v>14441.55</v>
      </c>
      <c r="F49" s="79" t="s">
        <v>1610</v>
      </c>
    </row>
    <row r="50" spans="1:6" ht="18.75" customHeight="1" x14ac:dyDescent="0.25">
      <c r="A50" s="73">
        <v>78</v>
      </c>
      <c r="B50" s="7" t="s">
        <v>65</v>
      </c>
      <c r="C50" s="76" t="s">
        <v>78</v>
      </c>
      <c r="D50" s="79" t="s">
        <v>1611</v>
      </c>
      <c r="E50" s="74">
        <v>1250</v>
      </c>
      <c r="F50" s="79" t="s">
        <v>1612</v>
      </c>
    </row>
    <row r="51" spans="1:6" ht="18.75" customHeight="1" x14ac:dyDescent="0.25">
      <c r="A51" s="73">
        <v>78</v>
      </c>
      <c r="B51" s="7" t="s">
        <v>65</v>
      </c>
      <c r="C51" s="76" t="s">
        <v>78</v>
      </c>
      <c r="D51" s="79" t="s">
        <v>1611</v>
      </c>
      <c r="E51" s="74">
        <v>371.85</v>
      </c>
      <c r="F51" s="79" t="s">
        <v>1613</v>
      </c>
    </row>
    <row r="52" spans="1:6" ht="18.75" customHeight="1" x14ac:dyDescent="0.25">
      <c r="A52" s="73">
        <v>78</v>
      </c>
      <c r="B52" s="7" t="s">
        <v>65</v>
      </c>
      <c r="C52" s="76" t="s">
        <v>78</v>
      </c>
      <c r="D52" s="79" t="s">
        <v>1611</v>
      </c>
      <c r="E52" s="74">
        <v>1547.3</v>
      </c>
      <c r="F52" s="79" t="s">
        <v>1614</v>
      </c>
    </row>
    <row r="53" spans="1:6" ht="18.75" customHeight="1" x14ac:dyDescent="0.25">
      <c r="A53" s="73">
        <v>78</v>
      </c>
      <c r="B53" s="7" t="s">
        <v>65</v>
      </c>
      <c r="C53" s="76" t="s">
        <v>78</v>
      </c>
      <c r="D53" s="79" t="s">
        <v>1611</v>
      </c>
      <c r="E53" s="74">
        <v>1026.93</v>
      </c>
      <c r="F53" s="79" t="s">
        <v>1615</v>
      </c>
    </row>
    <row r="54" spans="1:6" ht="18.75" customHeight="1" x14ac:dyDescent="0.25">
      <c r="A54" s="73">
        <v>78</v>
      </c>
      <c r="B54" s="7" t="s">
        <v>65</v>
      </c>
      <c r="C54" s="76" t="s">
        <v>78</v>
      </c>
      <c r="D54" s="79" t="s">
        <v>1611</v>
      </c>
      <c r="E54" s="74">
        <v>809.75</v>
      </c>
      <c r="F54" s="79" t="s">
        <v>1616</v>
      </c>
    </row>
    <row r="55" spans="1:6" ht="18.75" customHeight="1" x14ac:dyDescent="0.25">
      <c r="A55" s="73">
        <v>78</v>
      </c>
      <c r="B55" s="7" t="s">
        <v>65</v>
      </c>
      <c r="C55" s="76" t="s">
        <v>78</v>
      </c>
      <c r="D55" s="79" t="s">
        <v>1611</v>
      </c>
      <c r="E55" s="74">
        <v>808.25</v>
      </c>
      <c r="F55" s="79" t="s">
        <v>1617</v>
      </c>
    </row>
    <row r="56" spans="1:6" ht="18.75" customHeight="1" x14ac:dyDescent="0.25">
      <c r="A56" s="73">
        <v>78</v>
      </c>
      <c r="B56" s="7" t="s">
        <v>65</v>
      </c>
      <c r="C56" s="76" t="s">
        <v>78</v>
      </c>
      <c r="D56" s="79" t="s">
        <v>1611</v>
      </c>
      <c r="E56" s="74">
        <v>409.67</v>
      </c>
      <c r="F56" s="79" t="s">
        <v>1618</v>
      </c>
    </row>
    <row r="57" spans="1:6" ht="18.75" customHeight="1" x14ac:dyDescent="0.25">
      <c r="A57" s="73">
        <v>78</v>
      </c>
      <c r="B57" s="7" t="s">
        <v>65</v>
      </c>
      <c r="C57" s="76" t="s">
        <v>78</v>
      </c>
      <c r="D57" s="79" t="s">
        <v>1611</v>
      </c>
      <c r="E57" s="74">
        <v>306.73</v>
      </c>
      <c r="F57" s="79" t="s">
        <v>1619</v>
      </c>
    </row>
    <row r="58" spans="1:6" ht="18.75" customHeight="1" x14ac:dyDescent="0.25">
      <c r="A58" s="73">
        <v>78</v>
      </c>
      <c r="B58" s="7" t="s">
        <v>65</v>
      </c>
      <c r="C58" s="76" t="s">
        <v>78</v>
      </c>
      <c r="D58" s="79" t="s">
        <v>1611</v>
      </c>
      <c r="E58" s="74">
        <v>950.92</v>
      </c>
      <c r="F58" s="79" t="s">
        <v>1620</v>
      </c>
    </row>
    <row r="59" spans="1:6" ht="18.75" customHeight="1" x14ac:dyDescent="0.25">
      <c r="A59" s="73">
        <v>78</v>
      </c>
      <c r="B59" s="7" t="s">
        <v>65</v>
      </c>
      <c r="C59" s="76" t="s">
        <v>78</v>
      </c>
      <c r="D59" s="79" t="s">
        <v>1611</v>
      </c>
      <c r="E59" s="74">
        <v>48.15</v>
      </c>
      <c r="F59" s="79" t="s">
        <v>1621</v>
      </c>
    </row>
    <row r="60" spans="1:6" ht="18.75" customHeight="1" x14ac:dyDescent="0.25">
      <c r="A60" s="73">
        <v>196</v>
      </c>
      <c r="B60" s="7" t="s">
        <v>199</v>
      </c>
      <c r="C60" s="3" t="s">
        <v>196</v>
      </c>
      <c r="D60" s="3" t="s">
        <v>1571</v>
      </c>
      <c r="E60" s="8">
        <v>0</v>
      </c>
    </row>
    <row r="61" spans="1:6" ht="18.75" customHeight="1" x14ac:dyDescent="0.25">
      <c r="A61" s="73">
        <v>112</v>
      </c>
      <c r="B61" s="7" t="s">
        <v>269</v>
      </c>
      <c r="C61" s="3" t="s">
        <v>112</v>
      </c>
      <c r="D61" s="78" t="s">
        <v>1622</v>
      </c>
      <c r="E61" s="74">
        <v>495</v>
      </c>
      <c r="F61" s="79" t="s">
        <v>1623</v>
      </c>
    </row>
    <row r="62" spans="1:6" ht="18.75" customHeight="1" x14ac:dyDescent="0.25">
      <c r="A62" s="73">
        <v>112</v>
      </c>
      <c r="B62" s="7" t="s">
        <v>269</v>
      </c>
      <c r="C62" s="3" t="s">
        <v>112</v>
      </c>
      <c r="D62" s="78" t="s">
        <v>1622</v>
      </c>
      <c r="E62" s="74">
        <v>990</v>
      </c>
      <c r="F62" s="79" t="s">
        <v>1624</v>
      </c>
    </row>
    <row r="63" spans="1:6" ht="18.75" customHeight="1" x14ac:dyDescent="0.25">
      <c r="A63" s="73">
        <v>112</v>
      </c>
      <c r="B63" s="7" t="s">
        <v>269</v>
      </c>
      <c r="C63" s="3" t="s">
        <v>112</v>
      </c>
      <c r="D63" s="78" t="s">
        <v>1622</v>
      </c>
      <c r="E63" s="74">
        <v>990</v>
      </c>
      <c r="F63" s="79" t="s">
        <v>1624</v>
      </c>
    </row>
    <row r="64" spans="1:6" ht="18.75" customHeight="1" x14ac:dyDescent="0.25">
      <c r="A64" s="73">
        <v>112</v>
      </c>
      <c r="B64" s="7" t="s">
        <v>269</v>
      </c>
      <c r="C64" s="3" t="s">
        <v>112</v>
      </c>
      <c r="D64" s="78" t="s">
        <v>1622</v>
      </c>
      <c r="E64" s="74">
        <v>1980</v>
      </c>
      <c r="F64" s="79" t="s">
        <v>1625</v>
      </c>
    </row>
    <row r="65" spans="1:6" ht="18.75" customHeight="1" x14ac:dyDescent="0.25">
      <c r="A65" s="73">
        <v>112</v>
      </c>
      <c r="B65" s="7" t="s">
        <v>269</v>
      </c>
      <c r="C65" s="3" t="s">
        <v>112</v>
      </c>
      <c r="D65" s="78" t="s">
        <v>1622</v>
      </c>
      <c r="E65" s="74">
        <v>1485</v>
      </c>
      <c r="F65" s="79" t="s">
        <v>1626</v>
      </c>
    </row>
    <row r="66" spans="1:6" ht="18.75" customHeight="1" x14ac:dyDescent="0.25">
      <c r="A66" s="73">
        <v>112</v>
      </c>
      <c r="B66" s="7" t="s">
        <v>269</v>
      </c>
      <c r="C66" s="3" t="s">
        <v>112</v>
      </c>
      <c r="D66" s="78" t="s">
        <v>1622</v>
      </c>
      <c r="E66" s="74">
        <v>2475</v>
      </c>
      <c r="F66" s="79" t="s">
        <v>1627</v>
      </c>
    </row>
    <row r="67" spans="1:6" ht="18.75" customHeight="1" x14ac:dyDescent="0.25">
      <c r="A67" s="73">
        <v>111</v>
      </c>
      <c r="B67" s="7" t="s">
        <v>269</v>
      </c>
      <c r="C67" s="3" t="s">
        <v>111</v>
      </c>
      <c r="D67" s="3" t="s">
        <v>1571</v>
      </c>
      <c r="E67" s="8">
        <v>0</v>
      </c>
    </row>
    <row r="68" spans="1:6" ht="18.75" customHeight="1" x14ac:dyDescent="0.25">
      <c r="A68" s="73">
        <v>243</v>
      </c>
      <c r="B68" s="7" t="s">
        <v>199</v>
      </c>
      <c r="C68" s="76" t="s">
        <v>243</v>
      </c>
      <c r="D68" s="78" t="s">
        <v>1628</v>
      </c>
      <c r="E68" s="80">
        <v>449</v>
      </c>
      <c r="F68" s="78" t="s">
        <v>1629</v>
      </c>
    </row>
    <row r="69" spans="1:6" ht="18.75" customHeight="1" x14ac:dyDescent="0.25">
      <c r="A69" s="73">
        <v>243</v>
      </c>
      <c r="B69" s="7" t="s">
        <v>199</v>
      </c>
      <c r="C69" s="76" t="s">
        <v>243</v>
      </c>
      <c r="D69" s="78" t="s">
        <v>1630</v>
      </c>
      <c r="E69" s="80">
        <v>459.89</v>
      </c>
      <c r="F69" s="78" t="s">
        <v>1631</v>
      </c>
    </row>
    <row r="70" spans="1:6" ht="18.75" customHeight="1" x14ac:dyDescent="0.25">
      <c r="A70" s="73">
        <v>243</v>
      </c>
      <c r="B70" s="7" t="s">
        <v>199</v>
      </c>
      <c r="C70" s="76" t="s">
        <v>243</v>
      </c>
      <c r="D70" s="78" t="s">
        <v>1632</v>
      </c>
      <c r="E70" s="80">
        <v>322</v>
      </c>
      <c r="F70" s="78" t="s">
        <v>1633</v>
      </c>
    </row>
    <row r="71" spans="1:6" ht="18.75" customHeight="1" x14ac:dyDescent="0.25">
      <c r="A71" s="73">
        <v>243</v>
      </c>
      <c r="B71" s="7" t="s">
        <v>199</v>
      </c>
      <c r="C71" s="76" t="s">
        <v>243</v>
      </c>
      <c r="D71" s="78" t="s">
        <v>1634</v>
      </c>
      <c r="E71" s="80">
        <v>348</v>
      </c>
      <c r="F71" s="78" t="s">
        <v>1633</v>
      </c>
    </row>
    <row r="72" spans="1:6" ht="18.75" customHeight="1" x14ac:dyDescent="0.25">
      <c r="A72" s="73">
        <v>243</v>
      </c>
      <c r="B72" s="7" t="s">
        <v>199</v>
      </c>
      <c r="C72" s="76" t="s">
        <v>243</v>
      </c>
      <c r="D72" s="78" t="s">
        <v>1635</v>
      </c>
      <c r="E72" s="80">
        <v>72</v>
      </c>
      <c r="F72" s="78" t="s">
        <v>1636</v>
      </c>
    </row>
    <row r="73" spans="1:6" ht="18.75" customHeight="1" x14ac:dyDescent="0.25">
      <c r="A73" s="73">
        <v>243</v>
      </c>
      <c r="B73" s="7" t="s">
        <v>199</v>
      </c>
      <c r="C73" s="76" t="s">
        <v>243</v>
      </c>
      <c r="D73" s="78" t="s">
        <v>1637</v>
      </c>
      <c r="E73" s="80">
        <v>81</v>
      </c>
      <c r="F73" s="78" t="s">
        <v>1638</v>
      </c>
    </row>
    <row r="74" spans="1:6" ht="18.75" customHeight="1" x14ac:dyDescent="0.25">
      <c r="A74" s="73">
        <v>243</v>
      </c>
      <c r="B74" s="7" t="s">
        <v>199</v>
      </c>
      <c r="C74" s="76" t="s">
        <v>243</v>
      </c>
      <c r="D74" s="78" t="s">
        <v>1632</v>
      </c>
      <c r="E74" s="80">
        <v>322</v>
      </c>
      <c r="F74" s="78" t="s">
        <v>1639</v>
      </c>
    </row>
    <row r="75" spans="1:6" ht="18.75" customHeight="1" x14ac:dyDescent="0.25">
      <c r="A75" s="73">
        <v>243</v>
      </c>
      <c r="B75" s="7" t="s">
        <v>199</v>
      </c>
      <c r="C75" s="76" t="s">
        <v>243</v>
      </c>
      <c r="D75" s="78" t="s">
        <v>1640</v>
      </c>
      <c r="E75" s="80">
        <v>87.58</v>
      </c>
      <c r="F75" s="78" t="s">
        <v>1641</v>
      </c>
    </row>
    <row r="76" spans="1:6" ht="18.75" customHeight="1" x14ac:dyDescent="0.25">
      <c r="A76" s="73">
        <v>243</v>
      </c>
      <c r="B76" s="7" t="s">
        <v>199</v>
      </c>
      <c r="C76" s="76" t="s">
        <v>243</v>
      </c>
      <c r="D76" s="78" t="s">
        <v>1642</v>
      </c>
      <c r="E76" s="80">
        <v>124.91</v>
      </c>
      <c r="F76" s="78" t="s">
        <v>1643</v>
      </c>
    </row>
    <row r="77" spans="1:6" ht="18.75" customHeight="1" x14ac:dyDescent="0.25">
      <c r="A77" s="73">
        <v>243</v>
      </c>
      <c r="B77" s="7" t="s">
        <v>199</v>
      </c>
      <c r="C77" s="76" t="s">
        <v>243</v>
      </c>
      <c r="D77" s="78" t="s">
        <v>1644</v>
      </c>
      <c r="E77" s="80">
        <v>177.7</v>
      </c>
      <c r="F77" s="78" t="s">
        <v>1645</v>
      </c>
    </row>
    <row r="78" spans="1:6" ht="18.75" customHeight="1" x14ac:dyDescent="0.25">
      <c r="A78" s="73">
        <v>243</v>
      </c>
      <c r="B78" s="7" t="s">
        <v>199</v>
      </c>
      <c r="C78" s="76" t="s">
        <v>243</v>
      </c>
      <c r="D78" s="78" t="s">
        <v>1646</v>
      </c>
      <c r="E78" s="80">
        <v>35.159999999999997</v>
      </c>
      <c r="F78" s="78" t="s">
        <v>1647</v>
      </c>
    </row>
    <row r="79" spans="1:6" ht="18.75" customHeight="1" x14ac:dyDescent="0.25">
      <c r="A79" s="73">
        <v>243</v>
      </c>
      <c r="B79" s="7" t="s">
        <v>199</v>
      </c>
      <c r="C79" s="76" t="s">
        <v>243</v>
      </c>
      <c r="D79" s="78" t="s">
        <v>1648</v>
      </c>
      <c r="E79" s="80">
        <v>161.49</v>
      </c>
      <c r="F79" s="78" t="s">
        <v>1649</v>
      </c>
    </row>
    <row r="80" spans="1:6" ht="18.75" customHeight="1" x14ac:dyDescent="0.25">
      <c r="A80" s="73">
        <v>243</v>
      </c>
      <c r="B80" s="7" t="s">
        <v>199</v>
      </c>
      <c r="C80" s="76" t="s">
        <v>243</v>
      </c>
      <c r="D80" s="78" t="s">
        <v>1650</v>
      </c>
      <c r="E80" s="80">
        <v>71.8</v>
      </c>
      <c r="F80" s="78" t="s">
        <v>1651</v>
      </c>
    </row>
    <row r="81" spans="1:6" ht="18.75" customHeight="1" x14ac:dyDescent="0.25">
      <c r="A81" s="73">
        <v>243</v>
      </c>
      <c r="B81" s="7" t="s">
        <v>199</v>
      </c>
      <c r="C81" s="76" t="s">
        <v>243</v>
      </c>
      <c r="D81" s="78" t="s">
        <v>1652</v>
      </c>
      <c r="E81" s="80">
        <v>25</v>
      </c>
      <c r="F81" s="78" t="s">
        <v>1653</v>
      </c>
    </row>
    <row r="82" spans="1:6" ht="18.75" customHeight="1" x14ac:dyDescent="0.25">
      <c r="A82" s="73">
        <v>243</v>
      </c>
      <c r="B82" s="7" t="s">
        <v>199</v>
      </c>
      <c r="C82" s="76" t="s">
        <v>243</v>
      </c>
      <c r="D82" s="78" t="s">
        <v>1654</v>
      </c>
      <c r="E82" s="80">
        <v>307.3</v>
      </c>
      <c r="F82" s="78" t="s">
        <v>1655</v>
      </c>
    </row>
    <row r="83" spans="1:6" ht="18.75" customHeight="1" x14ac:dyDescent="0.25">
      <c r="A83" s="73">
        <v>243</v>
      </c>
      <c r="B83" s="7" t="s">
        <v>199</v>
      </c>
      <c r="C83" s="76" t="s">
        <v>243</v>
      </c>
      <c r="D83" s="78" t="s">
        <v>1656</v>
      </c>
      <c r="E83" s="80">
        <v>78.099999999999994</v>
      </c>
      <c r="F83" s="78" t="s">
        <v>1657</v>
      </c>
    </row>
    <row r="84" spans="1:6" ht="18.75" customHeight="1" x14ac:dyDescent="0.25">
      <c r="A84" s="73">
        <v>243</v>
      </c>
      <c r="B84" s="7" t="s">
        <v>199</v>
      </c>
      <c r="C84" s="76" t="s">
        <v>243</v>
      </c>
      <c r="D84" s="78" t="s">
        <v>1658</v>
      </c>
      <c r="E84" s="80">
        <v>215.78</v>
      </c>
      <c r="F84" s="78" t="s">
        <v>1659</v>
      </c>
    </row>
    <row r="85" spans="1:6" ht="18.75" customHeight="1" x14ac:dyDescent="0.25">
      <c r="A85" s="73">
        <v>243</v>
      </c>
      <c r="B85" s="7" t="s">
        <v>199</v>
      </c>
      <c r="C85" s="76" t="s">
        <v>243</v>
      </c>
      <c r="D85" s="78" t="s">
        <v>1660</v>
      </c>
      <c r="E85" s="80">
        <v>122.8</v>
      </c>
      <c r="F85" s="78" t="s">
        <v>1661</v>
      </c>
    </row>
    <row r="86" spans="1:6" ht="18.75" customHeight="1" x14ac:dyDescent="0.25">
      <c r="A86" s="73">
        <v>243</v>
      </c>
      <c r="B86" s="7" t="s">
        <v>199</v>
      </c>
      <c r="C86" s="76" t="s">
        <v>243</v>
      </c>
      <c r="D86" s="78" t="s">
        <v>1662</v>
      </c>
      <c r="E86" s="80">
        <v>74.34</v>
      </c>
      <c r="F86" s="78" t="s">
        <v>1663</v>
      </c>
    </row>
    <row r="87" spans="1:6" ht="18.75" customHeight="1" x14ac:dyDescent="0.25">
      <c r="A87" s="73">
        <v>243</v>
      </c>
      <c r="B87" s="7" t="s">
        <v>199</v>
      </c>
      <c r="C87" s="76" t="s">
        <v>243</v>
      </c>
      <c r="D87" s="78" t="s">
        <v>1664</v>
      </c>
      <c r="E87" s="80">
        <v>99.12</v>
      </c>
      <c r="F87" s="78" t="s">
        <v>1663</v>
      </c>
    </row>
    <row r="88" spans="1:6" ht="18.75" customHeight="1" x14ac:dyDescent="0.25">
      <c r="A88" s="73">
        <v>243</v>
      </c>
      <c r="B88" s="7" t="s">
        <v>199</v>
      </c>
      <c r="C88" s="76" t="s">
        <v>243</v>
      </c>
      <c r="D88" s="78" t="s">
        <v>1665</v>
      </c>
      <c r="E88" s="80">
        <v>248.26</v>
      </c>
      <c r="F88" s="78" t="s">
        <v>1666</v>
      </c>
    </row>
    <row r="89" spans="1:6" ht="18.75" customHeight="1" x14ac:dyDescent="0.25">
      <c r="A89" s="73">
        <v>243</v>
      </c>
      <c r="B89" s="7" t="s">
        <v>199</v>
      </c>
      <c r="C89" s="76" t="s">
        <v>243</v>
      </c>
      <c r="D89" s="78" t="s">
        <v>1662</v>
      </c>
      <c r="E89" s="80">
        <v>106.59</v>
      </c>
      <c r="F89" s="78" t="s">
        <v>1667</v>
      </c>
    </row>
    <row r="90" spans="1:6" ht="18.75" customHeight="1" x14ac:dyDescent="0.25">
      <c r="A90" s="73">
        <v>243</v>
      </c>
      <c r="B90" s="7" t="s">
        <v>199</v>
      </c>
      <c r="C90" s="76" t="s">
        <v>243</v>
      </c>
      <c r="D90" s="78" t="s">
        <v>1668</v>
      </c>
      <c r="E90" s="80">
        <v>150.84</v>
      </c>
      <c r="F90" s="78" t="s">
        <v>1663</v>
      </c>
    </row>
    <row r="91" spans="1:6" ht="18.75" customHeight="1" x14ac:dyDescent="0.25">
      <c r="A91" s="73">
        <v>243</v>
      </c>
      <c r="B91" s="7" t="s">
        <v>199</v>
      </c>
      <c r="C91" s="76" t="s">
        <v>243</v>
      </c>
      <c r="D91" s="78" t="s">
        <v>1669</v>
      </c>
      <c r="E91" s="80">
        <v>173.51</v>
      </c>
      <c r="F91" s="78" t="s">
        <v>1670</v>
      </c>
    </row>
    <row r="92" spans="1:6" ht="18.75" customHeight="1" x14ac:dyDescent="0.25">
      <c r="A92" s="73">
        <v>243</v>
      </c>
      <c r="B92" s="7" t="s">
        <v>199</v>
      </c>
      <c r="C92" s="76" t="s">
        <v>243</v>
      </c>
      <c r="D92" s="78" t="s">
        <v>1671</v>
      </c>
      <c r="E92" s="80">
        <v>210.12</v>
      </c>
      <c r="F92" s="78" t="s">
        <v>1672</v>
      </c>
    </row>
    <row r="93" spans="1:6" ht="18.75" customHeight="1" x14ac:dyDescent="0.25">
      <c r="A93" s="73">
        <v>243</v>
      </c>
      <c r="B93" s="7" t="s">
        <v>199</v>
      </c>
      <c r="C93" s="76" t="s">
        <v>243</v>
      </c>
      <c r="D93" s="78" t="s">
        <v>1673</v>
      </c>
      <c r="E93" s="80">
        <v>648.98</v>
      </c>
      <c r="F93" s="78" t="s">
        <v>1674</v>
      </c>
    </row>
    <row r="94" spans="1:6" ht="18.75" customHeight="1" x14ac:dyDescent="0.25">
      <c r="A94" s="73">
        <v>243</v>
      </c>
      <c r="B94" s="7" t="s">
        <v>199</v>
      </c>
      <c r="C94" s="76" t="s">
        <v>243</v>
      </c>
      <c r="D94" s="78" t="s">
        <v>1668</v>
      </c>
      <c r="E94" s="80">
        <v>78</v>
      </c>
      <c r="F94" s="78" t="s">
        <v>1672</v>
      </c>
    </row>
    <row r="95" spans="1:6" ht="18.75" customHeight="1" x14ac:dyDescent="0.25">
      <c r="A95" s="73">
        <v>243</v>
      </c>
      <c r="B95" s="7" t="s">
        <v>199</v>
      </c>
      <c r="C95" s="76" t="s">
        <v>243</v>
      </c>
      <c r="D95" s="78" t="s">
        <v>1675</v>
      </c>
      <c r="E95" s="80">
        <v>107.77</v>
      </c>
      <c r="F95" s="78" t="s">
        <v>1676</v>
      </c>
    </row>
    <row r="96" spans="1:6" ht="18.75" customHeight="1" x14ac:dyDescent="0.25">
      <c r="A96" s="73">
        <v>243</v>
      </c>
      <c r="B96" s="7" t="s">
        <v>199</v>
      </c>
      <c r="C96" s="76" t="s">
        <v>243</v>
      </c>
      <c r="D96" s="78" t="s">
        <v>1677</v>
      </c>
      <c r="E96" s="80">
        <v>210.12</v>
      </c>
      <c r="F96" s="78" t="s">
        <v>1672</v>
      </c>
    </row>
    <row r="97" spans="1:6" ht="18.75" customHeight="1" x14ac:dyDescent="0.25">
      <c r="A97" s="73">
        <v>243</v>
      </c>
      <c r="B97" s="7" t="s">
        <v>199</v>
      </c>
      <c r="C97" s="76" t="s">
        <v>243</v>
      </c>
      <c r="D97" s="78" t="s">
        <v>1678</v>
      </c>
      <c r="E97" s="80">
        <v>83.94</v>
      </c>
      <c r="F97" s="78" t="s">
        <v>1679</v>
      </c>
    </row>
    <row r="98" spans="1:6" ht="18.75" customHeight="1" x14ac:dyDescent="0.25">
      <c r="A98" s="73">
        <v>243</v>
      </c>
      <c r="B98" s="7" t="s">
        <v>199</v>
      </c>
      <c r="C98" s="76" t="s">
        <v>243</v>
      </c>
      <c r="D98" s="78" t="s">
        <v>1680</v>
      </c>
      <c r="E98" s="80">
        <v>259.8</v>
      </c>
      <c r="F98" s="78" t="s">
        <v>1681</v>
      </c>
    </row>
    <row r="99" spans="1:6" ht="18.75" customHeight="1" x14ac:dyDescent="0.25">
      <c r="A99" s="73">
        <v>243</v>
      </c>
      <c r="B99" s="7" t="s">
        <v>199</v>
      </c>
      <c r="C99" s="76" t="s">
        <v>243</v>
      </c>
      <c r="D99" s="78" t="s">
        <v>1682</v>
      </c>
      <c r="E99" s="80">
        <v>119.5</v>
      </c>
      <c r="F99" s="78" t="s">
        <v>1683</v>
      </c>
    </row>
    <row r="100" spans="1:6" ht="18.75" customHeight="1" x14ac:dyDescent="0.25">
      <c r="A100" s="73">
        <v>243</v>
      </c>
      <c r="B100" s="7" t="s">
        <v>199</v>
      </c>
      <c r="C100" s="76" t="s">
        <v>243</v>
      </c>
      <c r="D100" s="78" t="s">
        <v>1684</v>
      </c>
      <c r="E100" s="80">
        <v>76.95</v>
      </c>
      <c r="F100" s="78" t="s">
        <v>1685</v>
      </c>
    </row>
    <row r="101" spans="1:6" ht="18.75" customHeight="1" x14ac:dyDescent="0.25">
      <c r="A101" s="73">
        <v>243</v>
      </c>
      <c r="B101" s="7" t="s">
        <v>199</v>
      </c>
      <c r="C101" s="76" t="s">
        <v>243</v>
      </c>
      <c r="D101" s="78" t="s">
        <v>1686</v>
      </c>
      <c r="E101" s="80">
        <v>250</v>
      </c>
      <c r="F101" s="78" t="s">
        <v>1681</v>
      </c>
    </row>
    <row r="102" spans="1:6" ht="18.75" customHeight="1" x14ac:dyDescent="0.25">
      <c r="A102" s="73">
        <v>243</v>
      </c>
      <c r="B102" s="7" t="s">
        <v>199</v>
      </c>
      <c r="C102" s="76" t="s">
        <v>243</v>
      </c>
      <c r="D102" s="78" t="s">
        <v>1687</v>
      </c>
      <c r="E102" s="80">
        <v>139.33000000000001</v>
      </c>
      <c r="F102" s="78" t="s">
        <v>1688</v>
      </c>
    </row>
    <row r="103" spans="1:6" ht="18.75" customHeight="1" x14ac:dyDescent="0.25">
      <c r="A103" s="73">
        <v>243</v>
      </c>
      <c r="B103" s="7" t="s">
        <v>199</v>
      </c>
      <c r="C103" s="76" t="s">
        <v>243</v>
      </c>
      <c r="D103" s="78" t="s">
        <v>1689</v>
      </c>
      <c r="E103" s="80">
        <v>86.7</v>
      </c>
      <c r="F103" s="78" t="s">
        <v>1690</v>
      </c>
    </row>
    <row r="104" spans="1:6" ht="18.75" customHeight="1" x14ac:dyDescent="0.25">
      <c r="A104" s="73">
        <v>243</v>
      </c>
      <c r="B104" s="7" t="s">
        <v>199</v>
      </c>
      <c r="C104" s="76" t="s">
        <v>243</v>
      </c>
      <c r="D104" s="78" t="s">
        <v>1691</v>
      </c>
      <c r="E104" s="80">
        <v>202.5</v>
      </c>
      <c r="F104" s="78" t="s">
        <v>1692</v>
      </c>
    </row>
    <row r="105" spans="1:6" ht="18.75" customHeight="1" x14ac:dyDescent="0.25">
      <c r="A105" s="73">
        <v>243</v>
      </c>
      <c r="B105" s="7" t="s">
        <v>199</v>
      </c>
      <c r="C105" s="76" t="s">
        <v>243</v>
      </c>
      <c r="D105" s="78" t="s">
        <v>1693</v>
      </c>
      <c r="E105" s="80">
        <v>250</v>
      </c>
      <c r="F105" s="78" t="s">
        <v>1681</v>
      </c>
    </row>
    <row r="106" spans="1:6" ht="18.75" customHeight="1" x14ac:dyDescent="0.25">
      <c r="A106" s="73">
        <v>243</v>
      </c>
      <c r="B106" s="7" t="s">
        <v>199</v>
      </c>
      <c r="C106" s="76" t="s">
        <v>243</v>
      </c>
      <c r="D106" s="78" t="s">
        <v>1694</v>
      </c>
      <c r="E106" s="80">
        <v>250</v>
      </c>
      <c r="F106" s="78" t="s">
        <v>1681</v>
      </c>
    </row>
    <row r="107" spans="1:6" ht="18.75" customHeight="1" x14ac:dyDescent="0.25">
      <c r="A107" s="73">
        <v>243</v>
      </c>
      <c r="B107" s="7" t="s">
        <v>199</v>
      </c>
      <c r="C107" s="76" t="s">
        <v>243</v>
      </c>
      <c r="D107" s="78" t="s">
        <v>1695</v>
      </c>
      <c r="E107" s="80">
        <v>250</v>
      </c>
      <c r="F107" s="78" t="s">
        <v>1681</v>
      </c>
    </row>
    <row r="108" spans="1:6" ht="18.75" customHeight="1" x14ac:dyDescent="0.25">
      <c r="A108" s="73">
        <v>243</v>
      </c>
      <c r="B108" s="7" t="s">
        <v>199</v>
      </c>
      <c r="C108" s="76" t="s">
        <v>243</v>
      </c>
      <c r="D108" s="78" t="s">
        <v>1696</v>
      </c>
      <c r="E108" s="80">
        <v>2400</v>
      </c>
      <c r="F108" s="78" t="s">
        <v>1697</v>
      </c>
    </row>
    <row r="109" spans="1:6" ht="18.75" customHeight="1" x14ac:dyDescent="0.25">
      <c r="A109" s="73">
        <v>243</v>
      </c>
      <c r="B109" s="7" t="s">
        <v>199</v>
      </c>
      <c r="C109" s="76" t="s">
        <v>243</v>
      </c>
      <c r="D109" s="78" t="s">
        <v>1698</v>
      </c>
      <c r="E109" s="80">
        <v>103.51</v>
      </c>
      <c r="F109" s="78" t="s">
        <v>1699</v>
      </c>
    </row>
    <row r="110" spans="1:6" ht="18.75" customHeight="1" x14ac:dyDescent="0.25">
      <c r="A110" s="73">
        <v>243</v>
      </c>
      <c r="B110" s="7" t="s">
        <v>199</v>
      </c>
      <c r="C110" s="76" t="s">
        <v>243</v>
      </c>
      <c r="D110" s="78" t="s">
        <v>1700</v>
      </c>
      <c r="E110" s="80">
        <v>108.09</v>
      </c>
      <c r="F110" s="78" t="s">
        <v>1701</v>
      </c>
    </row>
    <row r="111" spans="1:6" ht="18.75" customHeight="1" x14ac:dyDescent="0.25">
      <c r="A111" s="73">
        <v>243</v>
      </c>
      <c r="B111" s="7" t="s">
        <v>199</v>
      </c>
      <c r="C111" s="76" t="s">
        <v>243</v>
      </c>
      <c r="D111" s="78" t="s">
        <v>1644</v>
      </c>
      <c r="E111" s="80">
        <v>47.52</v>
      </c>
      <c r="F111" s="78" t="s">
        <v>1702</v>
      </c>
    </row>
    <row r="112" spans="1:6" ht="18.75" customHeight="1" x14ac:dyDescent="0.25">
      <c r="A112" s="73">
        <v>243</v>
      </c>
      <c r="B112" s="7" t="s">
        <v>199</v>
      </c>
      <c r="C112" s="76" t="s">
        <v>243</v>
      </c>
      <c r="D112" s="78" t="s">
        <v>1703</v>
      </c>
      <c r="E112" s="80">
        <v>426.46</v>
      </c>
      <c r="F112" s="78" t="s">
        <v>1704</v>
      </c>
    </row>
    <row r="113" spans="1:6" ht="18.75" customHeight="1" x14ac:dyDescent="0.25">
      <c r="A113" s="73">
        <v>243</v>
      </c>
      <c r="B113" s="7" t="s">
        <v>199</v>
      </c>
      <c r="C113" s="76" t="s">
        <v>243</v>
      </c>
      <c r="D113" s="78" t="s">
        <v>1705</v>
      </c>
      <c r="E113" s="80">
        <v>2358</v>
      </c>
      <c r="F113" s="78" t="s">
        <v>1706</v>
      </c>
    </row>
    <row r="114" spans="1:6" ht="18.75" customHeight="1" x14ac:dyDescent="0.25">
      <c r="A114" s="73">
        <v>243</v>
      </c>
      <c r="B114" s="7" t="s">
        <v>199</v>
      </c>
      <c r="C114" s="76" t="s">
        <v>243</v>
      </c>
      <c r="D114" s="78" t="s">
        <v>1707</v>
      </c>
      <c r="E114" s="80">
        <v>260.16000000000003</v>
      </c>
      <c r="F114" s="78" t="s">
        <v>1708</v>
      </c>
    </row>
    <row r="115" spans="1:6" ht="18.75" customHeight="1" x14ac:dyDescent="0.25">
      <c r="A115" s="73">
        <v>243</v>
      </c>
      <c r="B115" s="7" t="s">
        <v>199</v>
      </c>
      <c r="C115" s="76" t="s">
        <v>243</v>
      </c>
      <c r="D115" s="78" t="s">
        <v>1709</v>
      </c>
      <c r="E115" s="80">
        <v>393</v>
      </c>
      <c r="F115" s="78" t="s">
        <v>1706</v>
      </c>
    </row>
    <row r="116" spans="1:6" ht="18.75" customHeight="1" x14ac:dyDescent="0.25">
      <c r="A116" s="73">
        <v>243</v>
      </c>
      <c r="B116" s="7" t="s">
        <v>199</v>
      </c>
      <c r="C116" s="76" t="s">
        <v>243</v>
      </c>
      <c r="D116" s="78" t="s">
        <v>1707</v>
      </c>
      <c r="E116" s="80">
        <v>110.78</v>
      </c>
      <c r="F116" s="78" t="s">
        <v>1710</v>
      </c>
    </row>
    <row r="117" spans="1:6" ht="18.75" customHeight="1" x14ac:dyDescent="0.25">
      <c r="A117" s="73">
        <v>243</v>
      </c>
      <c r="B117" s="7" t="s">
        <v>199</v>
      </c>
      <c r="C117" s="76" t="s">
        <v>243</v>
      </c>
      <c r="D117" s="78" t="s">
        <v>1711</v>
      </c>
      <c r="E117" s="80">
        <v>655</v>
      </c>
      <c r="F117" s="78" t="s">
        <v>1712</v>
      </c>
    </row>
    <row r="118" spans="1:6" ht="18.75" customHeight="1" x14ac:dyDescent="0.25">
      <c r="A118" s="73">
        <v>243</v>
      </c>
      <c r="B118" s="7" t="s">
        <v>199</v>
      </c>
      <c r="C118" s="76" t="s">
        <v>243</v>
      </c>
      <c r="D118" s="78" t="s">
        <v>1713</v>
      </c>
      <c r="E118" s="80">
        <v>629.04</v>
      </c>
      <c r="F118" s="78" t="s">
        <v>1712</v>
      </c>
    </row>
    <row r="119" spans="1:6" ht="18.75" customHeight="1" x14ac:dyDescent="0.25">
      <c r="A119" s="73">
        <v>243</v>
      </c>
      <c r="B119" s="7" t="s">
        <v>199</v>
      </c>
      <c r="C119" s="76" t="s">
        <v>243</v>
      </c>
      <c r="D119" s="78" t="s">
        <v>1714</v>
      </c>
      <c r="E119" s="80">
        <v>199.95</v>
      </c>
      <c r="F119" s="78" t="s">
        <v>1715</v>
      </c>
    </row>
    <row r="120" spans="1:6" ht="18.75" customHeight="1" x14ac:dyDescent="0.25">
      <c r="A120" s="73">
        <v>243</v>
      </c>
      <c r="B120" s="7" t="s">
        <v>199</v>
      </c>
      <c r="C120" s="76" t="s">
        <v>243</v>
      </c>
      <c r="D120" s="78" t="s">
        <v>1716</v>
      </c>
      <c r="E120" s="80">
        <v>199.95</v>
      </c>
      <c r="F120" s="78" t="s">
        <v>1717</v>
      </c>
    </row>
    <row r="121" spans="1:6" ht="18.75" customHeight="1" x14ac:dyDescent="0.25">
      <c r="A121" s="73">
        <v>255</v>
      </c>
      <c r="B121" s="7" t="s">
        <v>269</v>
      </c>
      <c r="C121" s="3" t="s">
        <v>255</v>
      </c>
      <c r="D121" s="78" t="s">
        <v>1718</v>
      </c>
      <c r="E121" s="80">
        <v>8000</v>
      </c>
      <c r="F121" s="78" t="s">
        <v>1719</v>
      </c>
    </row>
    <row r="122" spans="1:6" ht="18.75" customHeight="1" x14ac:dyDescent="0.25">
      <c r="A122" s="73">
        <v>255</v>
      </c>
      <c r="B122" s="7" t="s">
        <v>269</v>
      </c>
      <c r="C122" s="3" t="s">
        <v>255</v>
      </c>
      <c r="D122" s="78" t="s">
        <v>1720</v>
      </c>
      <c r="E122" s="80">
        <v>266.67</v>
      </c>
      <c r="F122" s="78" t="s">
        <v>1721</v>
      </c>
    </row>
    <row r="123" spans="1:6" ht="18.75" customHeight="1" x14ac:dyDescent="0.25">
      <c r="A123" s="73">
        <v>255</v>
      </c>
      <c r="B123" s="7" t="s">
        <v>269</v>
      </c>
      <c r="C123" s="3" t="s">
        <v>255</v>
      </c>
      <c r="D123" s="78" t="s">
        <v>1722</v>
      </c>
      <c r="E123" s="80">
        <v>9995</v>
      </c>
      <c r="F123" s="78" t="s">
        <v>1723</v>
      </c>
    </row>
    <row r="124" spans="1:6" ht="18.75" customHeight="1" x14ac:dyDescent="0.25">
      <c r="A124" s="73">
        <v>255</v>
      </c>
      <c r="B124" s="7" t="s">
        <v>269</v>
      </c>
      <c r="C124" s="3" t="s">
        <v>255</v>
      </c>
      <c r="D124" s="78" t="s">
        <v>1718</v>
      </c>
      <c r="E124" s="80">
        <v>8000</v>
      </c>
      <c r="F124" s="78" t="s">
        <v>1724</v>
      </c>
    </row>
    <row r="125" spans="1:6" ht="18.75" customHeight="1" x14ac:dyDescent="0.25">
      <c r="A125" s="73">
        <v>255</v>
      </c>
      <c r="B125" s="7" t="s">
        <v>269</v>
      </c>
      <c r="C125" s="3" t="s">
        <v>255</v>
      </c>
      <c r="D125" s="78" t="s">
        <v>1722</v>
      </c>
      <c r="E125" s="80">
        <v>5315.5</v>
      </c>
      <c r="F125" s="78" t="s">
        <v>1725</v>
      </c>
    </row>
    <row r="126" spans="1:6" ht="18.75" customHeight="1" x14ac:dyDescent="0.25">
      <c r="A126" s="73">
        <v>93</v>
      </c>
      <c r="B126" s="7" t="s">
        <v>269</v>
      </c>
      <c r="C126" s="3" t="s">
        <v>93</v>
      </c>
      <c r="D126" s="3" t="s">
        <v>1571</v>
      </c>
      <c r="E126" s="8">
        <v>0</v>
      </c>
    </row>
    <row r="127" spans="1:6" ht="18.75" customHeight="1" x14ac:dyDescent="0.25">
      <c r="A127" s="73">
        <v>163</v>
      </c>
      <c r="B127" s="7" t="s">
        <v>163</v>
      </c>
      <c r="C127" s="76" t="s">
        <v>163</v>
      </c>
      <c r="D127" s="3" t="s">
        <v>1726</v>
      </c>
      <c r="E127" s="80">
        <v>10285</v>
      </c>
      <c r="F127" s="3" t="s">
        <v>1727</v>
      </c>
    </row>
    <row r="128" spans="1:6" ht="18.75" customHeight="1" x14ac:dyDescent="0.25">
      <c r="A128" s="73">
        <v>163</v>
      </c>
      <c r="B128" s="7" t="s">
        <v>163</v>
      </c>
      <c r="C128" s="76" t="s">
        <v>163</v>
      </c>
      <c r="D128" s="3" t="s">
        <v>1728</v>
      </c>
      <c r="E128" s="80">
        <v>38400</v>
      </c>
      <c r="F128" s="3" t="s">
        <v>1729</v>
      </c>
    </row>
    <row r="129" spans="1:6" ht="18.75" customHeight="1" x14ac:dyDescent="0.25">
      <c r="A129" s="73">
        <v>163</v>
      </c>
      <c r="B129" s="7" t="s">
        <v>163</v>
      </c>
      <c r="C129" s="76" t="s">
        <v>163</v>
      </c>
      <c r="D129" s="3" t="s">
        <v>1730</v>
      </c>
      <c r="E129" s="80">
        <v>21418</v>
      </c>
      <c r="F129" s="3" t="s">
        <v>1731</v>
      </c>
    </row>
    <row r="130" spans="1:6" ht="18.75" customHeight="1" x14ac:dyDescent="0.25">
      <c r="A130" s="73">
        <v>163</v>
      </c>
      <c r="B130" s="7" t="s">
        <v>163</v>
      </c>
      <c r="C130" s="76" t="s">
        <v>163</v>
      </c>
      <c r="D130" s="3" t="s">
        <v>1732</v>
      </c>
      <c r="E130" s="80">
        <v>50000</v>
      </c>
      <c r="F130" s="3" t="s">
        <v>1733</v>
      </c>
    </row>
    <row r="131" spans="1:6" ht="18.75" customHeight="1" x14ac:dyDescent="0.25">
      <c r="A131" s="73">
        <v>163</v>
      </c>
      <c r="B131" s="7" t="s">
        <v>163</v>
      </c>
      <c r="C131" s="76" t="s">
        <v>163</v>
      </c>
      <c r="D131" s="3" t="s">
        <v>1734</v>
      </c>
      <c r="E131" s="80">
        <v>45000</v>
      </c>
      <c r="F131" s="3" t="s">
        <v>1735</v>
      </c>
    </row>
    <row r="132" spans="1:6" ht="18.75" customHeight="1" x14ac:dyDescent="0.25">
      <c r="A132" s="73">
        <v>5</v>
      </c>
      <c r="B132" s="7" t="s">
        <v>5</v>
      </c>
      <c r="C132" s="3" t="s">
        <v>5</v>
      </c>
      <c r="D132" s="3" t="s">
        <v>5</v>
      </c>
      <c r="E132" s="8">
        <v>166</v>
      </c>
      <c r="F132" s="3" t="s">
        <v>1736</v>
      </c>
    </row>
    <row r="133" spans="1:6" ht="18.75" customHeight="1" x14ac:dyDescent="0.25">
      <c r="A133" s="73">
        <v>161</v>
      </c>
      <c r="B133" s="7" t="s">
        <v>160</v>
      </c>
      <c r="C133" s="76" t="s">
        <v>161</v>
      </c>
      <c r="D133" s="79" t="s">
        <v>1737</v>
      </c>
      <c r="E133" s="74">
        <v>100000</v>
      </c>
      <c r="F133" s="79" t="s">
        <v>1738</v>
      </c>
    </row>
    <row r="134" spans="1:6" ht="18.75" customHeight="1" x14ac:dyDescent="0.25">
      <c r="A134" s="73">
        <v>59</v>
      </c>
      <c r="B134" s="7" t="s">
        <v>59</v>
      </c>
      <c r="C134" s="3" t="s">
        <v>59</v>
      </c>
      <c r="D134" s="3" t="s">
        <v>1571</v>
      </c>
      <c r="E134" s="8">
        <v>0</v>
      </c>
    </row>
    <row r="135" spans="1:6" ht="18.75" customHeight="1" x14ac:dyDescent="0.25">
      <c r="A135" s="73">
        <v>41</v>
      </c>
      <c r="B135" s="7" t="s">
        <v>143</v>
      </c>
      <c r="C135" s="3" t="s">
        <v>41</v>
      </c>
      <c r="D135" s="3" t="s">
        <v>1739</v>
      </c>
      <c r="E135" s="74">
        <v>9932.07</v>
      </c>
      <c r="F135" s="3" t="s">
        <v>1740</v>
      </c>
    </row>
    <row r="136" spans="1:6" ht="18.75" customHeight="1" x14ac:dyDescent="0.25">
      <c r="A136" s="73">
        <v>187</v>
      </c>
      <c r="B136" s="7" t="s">
        <v>188</v>
      </c>
      <c r="C136" s="3" t="s">
        <v>187</v>
      </c>
      <c r="D136" s="3" t="s">
        <v>1741</v>
      </c>
      <c r="E136" s="74">
        <v>55000</v>
      </c>
    </row>
    <row r="137" spans="1:6" ht="18.75" customHeight="1" x14ac:dyDescent="0.25">
      <c r="A137" s="73">
        <v>187</v>
      </c>
      <c r="B137" s="7" t="s">
        <v>188</v>
      </c>
      <c r="C137" s="3" t="s">
        <v>187</v>
      </c>
      <c r="D137" s="3" t="s">
        <v>1742</v>
      </c>
      <c r="E137" s="74">
        <v>32283</v>
      </c>
    </row>
    <row r="138" spans="1:6" ht="18.75" customHeight="1" x14ac:dyDescent="0.25">
      <c r="A138" s="73">
        <v>28</v>
      </c>
      <c r="B138" s="7" t="s">
        <v>28</v>
      </c>
      <c r="C138" s="3" t="s">
        <v>28</v>
      </c>
      <c r="D138" s="81" t="s">
        <v>1743</v>
      </c>
      <c r="E138" s="82">
        <v>8225</v>
      </c>
      <c r="F138" s="83" t="s">
        <v>1744</v>
      </c>
    </row>
    <row r="139" spans="1:6" ht="18.75" customHeight="1" x14ac:dyDescent="0.25">
      <c r="A139" s="73">
        <v>28</v>
      </c>
      <c r="B139" s="7" t="s">
        <v>28</v>
      </c>
      <c r="C139" s="3" t="s">
        <v>28</v>
      </c>
      <c r="D139" s="81" t="s">
        <v>1743</v>
      </c>
      <c r="E139" s="82">
        <v>15000</v>
      </c>
      <c r="F139" s="83" t="s">
        <v>1744</v>
      </c>
    </row>
    <row r="140" spans="1:6" ht="18.75" customHeight="1" x14ac:dyDescent="0.25">
      <c r="A140" s="73">
        <v>28</v>
      </c>
      <c r="B140" s="7" t="s">
        <v>28</v>
      </c>
      <c r="C140" s="3" t="s">
        <v>28</v>
      </c>
      <c r="D140" s="81" t="s">
        <v>1743</v>
      </c>
      <c r="E140" s="82">
        <v>15000</v>
      </c>
      <c r="F140" s="83" t="s">
        <v>1744</v>
      </c>
    </row>
    <row r="141" spans="1:6" ht="18.75" customHeight="1" x14ac:dyDescent="0.25">
      <c r="A141" s="73">
        <v>28</v>
      </c>
      <c r="B141" s="7" t="s">
        <v>28</v>
      </c>
      <c r="C141" s="3" t="s">
        <v>28</v>
      </c>
      <c r="D141" s="81" t="s">
        <v>1745</v>
      </c>
      <c r="E141" s="82">
        <v>50000</v>
      </c>
      <c r="F141" s="84" t="s">
        <v>1746</v>
      </c>
    </row>
    <row r="142" spans="1:6" ht="18.75" customHeight="1" x14ac:dyDescent="0.25">
      <c r="A142" s="73">
        <v>28</v>
      </c>
      <c r="B142" s="7" t="s">
        <v>28</v>
      </c>
      <c r="C142" s="3" t="s">
        <v>28</v>
      </c>
      <c r="D142" s="81" t="s">
        <v>1743</v>
      </c>
      <c r="E142" s="82">
        <v>15000</v>
      </c>
      <c r="F142" s="83" t="s">
        <v>1744</v>
      </c>
    </row>
    <row r="143" spans="1:6" ht="18.75" customHeight="1" x14ac:dyDescent="0.25">
      <c r="A143" s="73">
        <v>28</v>
      </c>
      <c r="B143" s="7" t="s">
        <v>28</v>
      </c>
      <c r="C143" s="3" t="s">
        <v>28</v>
      </c>
      <c r="D143" s="81" t="s">
        <v>1743</v>
      </c>
      <c r="E143" s="82">
        <v>15000</v>
      </c>
      <c r="F143" s="83" t="s">
        <v>1744</v>
      </c>
    </row>
    <row r="144" spans="1:6" ht="18.75" customHeight="1" x14ac:dyDescent="0.25">
      <c r="A144" s="73">
        <v>28</v>
      </c>
      <c r="B144" s="7" t="s">
        <v>28</v>
      </c>
      <c r="C144" s="3" t="s">
        <v>28</v>
      </c>
      <c r="D144" s="81" t="s">
        <v>1747</v>
      </c>
      <c r="E144" s="82">
        <v>56697.39</v>
      </c>
      <c r="F144" s="84" t="s">
        <v>1748</v>
      </c>
    </row>
    <row r="145" spans="1:6" ht="18.75" customHeight="1" x14ac:dyDescent="0.25">
      <c r="A145" s="73">
        <v>28</v>
      </c>
      <c r="B145" s="7" t="s">
        <v>28</v>
      </c>
      <c r="C145" s="3" t="s">
        <v>28</v>
      </c>
      <c r="D145" s="81" t="s">
        <v>1743</v>
      </c>
      <c r="E145" s="82">
        <v>15000</v>
      </c>
      <c r="F145" s="83" t="s">
        <v>1744</v>
      </c>
    </row>
    <row r="146" spans="1:6" ht="18.75" customHeight="1" x14ac:dyDescent="0.25">
      <c r="A146" s="73">
        <v>28</v>
      </c>
      <c r="B146" s="7" t="s">
        <v>28</v>
      </c>
      <c r="C146" s="3" t="s">
        <v>28</v>
      </c>
      <c r="D146" s="81" t="s">
        <v>1743</v>
      </c>
      <c r="E146" s="82">
        <v>17626</v>
      </c>
      <c r="F146" s="83" t="s">
        <v>1744</v>
      </c>
    </row>
    <row r="147" spans="1:6" ht="18.75" customHeight="1" x14ac:dyDescent="0.25">
      <c r="A147" s="73">
        <v>28</v>
      </c>
      <c r="B147" s="7" t="s">
        <v>28</v>
      </c>
      <c r="C147" s="3" t="s">
        <v>28</v>
      </c>
      <c r="D147" s="81" t="s">
        <v>1745</v>
      </c>
      <c r="E147" s="82">
        <v>34361.660000000003</v>
      </c>
      <c r="F147" s="84" t="s">
        <v>1746</v>
      </c>
    </row>
    <row r="148" spans="1:6" ht="18.75" customHeight="1" x14ac:dyDescent="0.25">
      <c r="A148" s="73">
        <v>28</v>
      </c>
      <c r="B148" s="7" t="s">
        <v>28</v>
      </c>
      <c r="C148" s="3" t="s">
        <v>28</v>
      </c>
      <c r="D148" s="81" t="s">
        <v>1747</v>
      </c>
      <c r="E148" s="82">
        <v>17610.57</v>
      </c>
      <c r="F148" s="84" t="s">
        <v>1748</v>
      </c>
    </row>
    <row r="149" spans="1:6" ht="18.75" customHeight="1" x14ac:dyDescent="0.25">
      <c r="A149" s="73">
        <v>28</v>
      </c>
      <c r="B149" s="7" t="s">
        <v>28</v>
      </c>
      <c r="C149" s="3" t="s">
        <v>28</v>
      </c>
      <c r="D149" s="81" t="s">
        <v>1743</v>
      </c>
      <c r="E149" s="82">
        <v>15134</v>
      </c>
      <c r="F149" s="83" t="s">
        <v>1744</v>
      </c>
    </row>
    <row r="150" spans="1:6" ht="18.75" customHeight="1" x14ac:dyDescent="0.25">
      <c r="A150" s="73">
        <v>28</v>
      </c>
      <c r="B150" s="7" t="s">
        <v>28</v>
      </c>
      <c r="C150" s="3" t="s">
        <v>28</v>
      </c>
      <c r="D150" s="81" t="s">
        <v>1743</v>
      </c>
      <c r="E150" s="82">
        <v>15000</v>
      </c>
      <c r="F150" s="83" t="s">
        <v>1744</v>
      </c>
    </row>
    <row r="151" spans="1:6" ht="18.75" customHeight="1" x14ac:dyDescent="0.25">
      <c r="A151" s="73">
        <v>28</v>
      </c>
      <c r="B151" s="7" t="s">
        <v>28</v>
      </c>
      <c r="C151" s="3" t="s">
        <v>28</v>
      </c>
      <c r="D151" s="81" t="s">
        <v>1743</v>
      </c>
      <c r="E151" s="82">
        <v>15000</v>
      </c>
      <c r="F151" s="83" t="s">
        <v>1744</v>
      </c>
    </row>
    <row r="152" spans="1:6" ht="18.75" customHeight="1" x14ac:dyDescent="0.25">
      <c r="A152" s="73">
        <v>28</v>
      </c>
      <c r="B152" s="7" t="s">
        <v>28</v>
      </c>
      <c r="C152" s="3" t="s">
        <v>28</v>
      </c>
      <c r="D152" s="79" t="s">
        <v>1749</v>
      </c>
      <c r="E152" s="82">
        <v>1041.9100000000001</v>
      </c>
      <c r="F152" s="83"/>
    </row>
    <row r="153" spans="1:6" ht="18.75" customHeight="1" x14ac:dyDescent="0.25">
      <c r="A153" s="73">
        <v>133</v>
      </c>
      <c r="B153" s="7" t="s">
        <v>133</v>
      </c>
      <c r="C153" s="3" t="s">
        <v>133</v>
      </c>
      <c r="D153" s="3" t="s">
        <v>1571</v>
      </c>
      <c r="E153" s="8">
        <v>0</v>
      </c>
    </row>
    <row r="154" spans="1:6" ht="18.75" customHeight="1" x14ac:dyDescent="0.25">
      <c r="A154" s="73">
        <v>244</v>
      </c>
      <c r="B154" s="7" t="s">
        <v>244</v>
      </c>
      <c r="C154" s="3" t="s">
        <v>244</v>
      </c>
      <c r="D154" s="79" t="s">
        <v>1750</v>
      </c>
      <c r="E154" s="82">
        <v>10565.269999999999</v>
      </c>
      <c r="F154" s="79" t="s">
        <v>1751</v>
      </c>
    </row>
    <row r="155" spans="1:6" ht="18.75" customHeight="1" x14ac:dyDescent="0.25">
      <c r="A155" s="73">
        <v>244</v>
      </c>
      <c r="B155" s="7" t="s">
        <v>244</v>
      </c>
      <c r="C155" s="3" t="s">
        <v>244</v>
      </c>
      <c r="D155" s="79" t="s">
        <v>1752</v>
      </c>
      <c r="E155" s="82">
        <v>10507.239999999998</v>
      </c>
      <c r="F155" s="79" t="s">
        <v>1753</v>
      </c>
    </row>
    <row r="156" spans="1:6" ht="18.75" customHeight="1" x14ac:dyDescent="0.25">
      <c r="A156" s="73">
        <v>244</v>
      </c>
      <c r="B156" s="7" t="s">
        <v>244</v>
      </c>
      <c r="C156" s="3" t="s">
        <v>244</v>
      </c>
      <c r="D156" s="79" t="s">
        <v>1754</v>
      </c>
      <c r="E156" s="82">
        <v>61772.450000000055</v>
      </c>
      <c r="F156" s="79" t="s">
        <v>1755</v>
      </c>
    </row>
    <row r="157" spans="1:6" ht="18.75" customHeight="1" x14ac:dyDescent="0.25">
      <c r="A157" s="73">
        <v>244</v>
      </c>
      <c r="B157" s="7" t="s">
        <v>244</v>
      </c>
      <c r="C157" s="3" t="s">
        <v>244</v>
      </c>
      <c r="D157" s="79" t="s">
        <v>1756</v>
      </c>
      <c r="E157" s="82">
        <v>652.38</v>
      </c>
      <c r="F157" s="79" t="s">
        <v>1757</v>
      </c>
    </row>
    <row r="158" spans="1:6" ht="18.75" customHeight="1" x14ac:dyDescent="0.25">
      <c r="A158" s="73">
        <v>244</v>
      </c>
      <c r="B158" s="7" t="s">
        <v>244</v>
      </c>
      <c r="C158" s="3" t="s">
        <v>244</v>
      </c>
      <c r="D158" s="79" t="s">
        <v>1758</v>
      </c>
      <c r="E158" s="82">
        <v>74.239999999999995</v>
      </c>
      <c r="F158" s="79" t="s">
        <v>1759</v>
      </c>
    </row>
    <row r="159" spans="1:6" ht="18.75" customHeight="1" x14ac:dyDescent="0.25">
      <c r="A159" s="73">
        <v>244</v>
      </c>
      <c r="B159" s="7" t="s">
        <v>244</v>
      </c>
      <c r="C159" s="3" t="s">
        <v>244</v>
      </c>
      <c r="D159" s="79" t="s">
        <v>1760</v>
      </c>
      <c r="E159" s="82">
        <v>25</v>
      </c>
      <c r="F159" s="79" t="s">
        <v>1759</v>
      </c>
    </row>
    <row r="160" spans="1:6" ht="18.75" customHeight="1" x14ac:dyDescent="0.25">
      <c r="A160" s="73">
        <v>244</v>
      </c>
      <c r="B160" s="7" t="s">
        <v>244</v>
      </c>
      <c r="C160" s="3" t="s">
        <v>244</v>
      </c>
      <c r="D160" s="79" t="s">
        <v>1760</v>
      </c>
      <c r="E160" s="82">
        <v>69.94</v>
      </c>
      <c r="F160" s="79" t="s">
        <v>1759</v>
      </c>
    </row>
    <row r="161" spans="1:6" ht="18.75" customHeight="1" x14ac:dyDescent="0.25">
      <c r="A161" s="73">
        <v>244</v>
      </c>
      <c r="B161" s="7" t="s">
        <v>244</v>
      </c>
      <c r="C161" s="3" t="s">
        <v>244</v>
      </c>
      <c r="D161" s="79" t="s">
        <v>1761</v>
      </c>
      <c r="E161" s="82">
        <v>28.77</v>
      </c>
      <c r="F161" s="79" t="s">
        <v>1762</v>
      </c>
    </row>
    <row r="162" spans="1:6" ht="18.75" customHeight="1" x14ac:dyDescent="0.25">
      <c r="A162" s="73">
        <v>244</v>
      </c>
      <c r="B162" s="7" t="s">
        <v>244</v>
      </c>
      <c r="C162" s="3" t="s">
        <v>244</v>
      </c>
      <c r="D162" s="79" t="s">
        <v>1760</v>
      </c>
      <c r="E162" s="82">
        <v>50</v>
      </c>
      <c r="F162" s="79" t="s">
        <v>1759</v>
      </c>
    </row>
    <row r="163" spans="1:6" ht="18.75" customHeight="1" x14ac:dyDescent="0.25">
      <c r="A163" s="73">
        <v>244</v>
      </c>
      <c r="B163" s="7" t="s">
        <v>244</v>
      </c>
      <c r="C163" s="3" t="s">
        <v>244</v>
      </c>
      <c r="D163" s="79" t="s">
        <v>1763</v>
      </c>
      <c r="E163" s="82">
        <v>159</v>
      </c>
      <c r="F163" s="79" t="s">
        <v>1762</v>
      </c>
    </row>
    <row r="164" spans="1:6" ht="18.75" customHeight="1" x14ac:dyDescent="0.25">
      <c r="A164" s="73">
        <v>244</v>
      </c>
      <c r="B164" s="7" t="s">
        <v>244</v>
      </c>
      <c r="C164" s="3" t="s">
        <v>244</v>
      </c>
      <c r="D164" s="79" t="s">
        <v>1764</v>
      </c>
      <c r="E164" s="82">
        <v>47.97</v>
      </c>
      <c r="F164" s="79" t="s">
        <v>1759</v>
      </c>
    </row>
    <row r="165" spans="1:6" ht="18.75" customHeight="1" x14ac:dyDescent="0.25">
      <c r="A165" s="73">
        <v>244</v>
      </c>
      <c r="B165" s="7" t="s">
        <v>244</v>
      </c>
      <c r="C165" s="3" t="s">
        <v>244</v>
      </c>
      <c r="D165" s="79" t="s">
        <v>1765</v>
      </c>
      <c r="E165" s="82">
        <v>9376.1299999999992</v>
      </c>
      <c r="F165" s="79" t="s">
        <v>1766</v>
      </c>
    </row>
    <row r="166" spans="1:6" ht="18.75" customHeight="1" x14ac:dyDescent="0.25">
      <c r="A166" s="73">
        <v>244</v>
      </c>
      <c r="B166" s="7" t="s">
        <v>244</v>
      </c>
      <c r="C166" s="3" t="s">
        <v>244</v>
      </c>
      <c r="D166" s="79" t="s">
        <v>1767</v>
      </c>
      <c r="E166" s="82">
        <v>280</v>
      </c>
      <c r="F166" s="79" t="s">
        <v>1768</v>
      </c>
    </row>
    <row r="167" spans="1:6" ht="18.75" customHeight="1" x14ac:dyDescent="0.25">
      <c r="A167" s="73">
        <v>244</v>
      </c>
      <c r="B167" s="7" t="s">
        <v>244</v>
      </c>
      <c r="C167" s="3" t="s">
        <v>244</v>
      </c>
      <c r="D167" s="79" t="s">
        <v>1765</v>
      </c>
      <c r="E167" s="82">
        <v>10664.99</v>
      </c>
      <c r="F167" s="79" t="s">
        <v>1766</v>
      </c>
    </row>
    <row r="168" spans="1:6" ht="18.75" customHeight="1" x14ac:dyDescent="0.25">
      <c r="A168" s="73">
        <v>244</v>
      </c>
      <c r="B168" s="7" t="s">
        <v>244</v>
      </c>
      <c r="C168" s="3" t="s">
        <v>244</v>
      </c>
      <c r="D168" s="79" t="s">
        <v>1769</v>
      </c>
      <c r="E168" s="82">
        <v>3460</v>
      </c>
      <c r="F168" s="79" t="s">
        <v>1768</v>
      </c>
    </row>
    <row r="169" spans="1:6" ht="18.75" customHeight="1" x14ac:dyDescent="0.25">
      <c r="A169" s="73">
        <v>244</v>
      </c>
      <c r="B169" s="7" t="s">
        <v>244</v>
      </c>
      <c r="C169" s="3" t="s">
        <v>244</v>
      </c>
      <c r="D169" s="79" t="s">
        <v>1767</v>
      </c>
      <c r="E169" s="82">
        <v>240</v>
      </c>
      <c r="F169" s="79" t="s">
        <v>1768</v>
      </c>
    </row>
    <row r="170" spans="1:6" ht="18.75" customHeight="1" x14ac:dyDescent="0.25">
      <c r="A170" s="73">
        <v>244</v>
      </c>
      <c r="B170" s="7" t="s">
        <v>244</v>
      </c>
      <c r="C170" s="3" t="s">
        <v>244</v>
      </c>
      <c r="D170" s="79" t="s">
        <v>1769</v>
      </c>
      <c r="E170" s="82">
        <v>3890</v>
      </c>
      <c r="F170" s="79" t="s">
        <v>1768</v>
      </c>
    </row>
    <row r="171" spans="1:6" ht="18.75" customHeight="1" x14ac:dyDescent="0.25">
      <c r="A171" s="73">
        <v>244</v>
      </c>
      <c r="B171" s="7" t="s">
        <v>244</v>
      </c>
      <c r="C171" s="3" t="s">
        <v>244</v>
      </c>
      <c r="D171" s="79" t="s">
        <v>1767</v>
      </c>
      <c r="E171" s="82">
        <v>560</v>
      </c>
      <c r="F171" s="79" t="s">
        <v>1768</v>
      </c>
    </row>
    <row r="172" spans="1:6" ht="18.75" customHeight="1" x14ac:dyDescent="0.25">
      <c r="A172" s="73">
        <v>244</v>
      </c>
      <c r="B172" s="7" t="s">
        <v>244</v>
      </c>
      <c r="C172" s="3" t="s">
        <v>244</v>
      </c>
      <c r="D172" s="79" t="s">
        <v>1770</v>
      </c>
      <c r="E172" s="82">
        <v>250</v>
      </c>
      <c r="F172" s="79" t="s">
        <v>1768</v>
      </c>
    </row>
    <row r="173" spans="1:6" ht="18.75" customHeight="1" x14ac:dyDescent="0.25">
      <c r="A173" s="73">
        <v>244</v>
      </c>
      <c r="B173" s="7" t="s">
        <v>244</v>
      </c>
      <c r="C173" s="3" t="s">
        <v>244</v>
      </c>
      <c r="D173" s="79" t="s">
        <v>1767</v>
      </c>
      <c r="E173" s="82">
        <v>700</v>
      </c>
      <c r="F173" s="79" t="s">
        <v>1768</v>
      </c>
    </row>
    <row r="174" spans="1:6" ht="18.75" customHeight="1" x14ac:dyDescent="0.25">
      <c r="A174" s="73">
        <v>244</v>
      </c>
      <c r="B174" s="7" t="s">
        <v>244</v>
      </c>
      <c r="C174" s="3" t="s">
        <v>244</v>
      </c>
      <c r="D174" s="79" t="s">
        <v>1765</v>
      </c>
      <c r="E174" s="82">
        <v>1168</v>
      </c>
      <c r="F174" s="79" t="s">
        <v>1766</v>
      </c>
    </row>
    <row r="175" spans="1:6" ht="18.75" customHeight="1" x14ac:dyDescent="0.25">
      <c r="A175" s="73">
        <v>244</v>
      </c>
      <c r="B175" s="7" t="s">
        <v>244</v>
      </c>
      <c r="C175" s="3" t="s">
        <v>244</v>
      </c>
      <c r="D175" s="79" t="s">
        <v>1767</v>
      </c>
      <c r="E175" s="82">
        <v>220</v>
      </c>
      <c r="F175" s="79" t="s">
        <v>1768</v>
      </c>
    </row>
    <row r="176" spans="1:6" ht="18.75" customHeight="1" x14ac:dyDescent="0.25">
      <c r="A176" s="73">
        <v>244</v>
      </c>
      <c r="B176" s="7" t="s">
        <v>244</v>
      </c>
      <c r="C176" s="3" t="s">
        <v>244</v>
      </c>
      <c r="D176" s="79" t="s">
        <v>1771</v>
      </c>
      <c r="E176" s="82">
        <v>170</v>
      </c>
      <c r="F176" s="79" t="s">
        <v>1772</v>
      </c>
    </row>
    <row r="177" spans="1:6" ht="18.75" customHeight="1" x14ac:dyDescent="0.25">
      <c r="A177" s="73">
        <v>244</v>
      </c>
      <c r="B177" s="7" t="s">
        <v>244</v>
      </c>
      <c r="C177" s="3" t="s">
        <v>244</v>
      </c>
      <c r="D177" s="79" t="s">
        <v>1765</v>
      </c>
      <c r="E177" s="82">
        <v>1043</v>
      </c>
      <c r="F177" s="79" t="s">
        <v>1766</v>
      </c>
    </row>
    <row r="178" spans="1:6" ht="18.75" customHeight="1" x14ac:dyDescent="0.25">
      <c r="A178" s="73">
        <v>244</v>
      </c>
      <c r="B178" s="7" t="s">
        <v>244</v>
      </c>
      <c r="C178" s="3" t="s">
        <v>244</v>
      </c>
      <c r="D178" s="79" t="s">
        <v>1769</v>
      </c>
      <c r="E178" s="82">
        <v>4580</v>
      </c>
      <c r="F178" s="79" t="s">
        <v>1768</v>
      </c>
    </row>
    <row r="179" spans="1:6" ht="18.75" customHeight="1" x14ac:dyDescent="0.25">
      <c r="A179" s="73">
        <v>244</v>
      </c>
      <c r="B179" s="7" t="s">
        <v>244</v>
      </c>
      <c r="C179" s="3" t="s">
        <v>244</v>
      </c>
      <c r="D179" s="79" t="s">
        <v>1773</v>
      </c>
      <c r="E179" s="82">
        <v>675</v>
      </c>
      <c r="F179" s="79" t="s">
        <v>1774</v>
      </c>
    </row>
    <row r="180" spans="1:6" ht="18.75" customHeight="1" x14ac:dyDescent="0.25">
      <c r="A180" s="73">
        <v>244</v>
      </c>
      <c r="B180" s="7" t="s">
        <v>244</v>
      </c>
      <c r="C180" s="3" t="s">
        <v>244</v>
      </c>
      <c r="D180" s="79" t="s">
        <v>1773</v>
      </c>
      <c r="E180" s="82">
        <v>4040</v>
      </c>
      <c r="F180" s="79" t="s">
        <v>1774</v>
      </c>
    </row>
    <row r="181" spans="1:6" ht="18.75" customHeight="1" x14ac:dyDescent="0.25">
      <c r="A181" s="73">
        <v>244</v>
      </c>
      <c r="B181" s="7" t="s">
        <v>244</v>
      </c>
      <c r="C181" s="3" t="s">
        <v>244</v>
      </c>
      <c r="D181" s="79" t="s">
        <v>1775</v>
      </c>
      <c r="E181" s="82">
        <v>80</v>
      </c>
      <c r="F181" s="79" t="s">
        <v>1776</v>
      </c>
    </row>
    <row r="182" spans="1:6" ht="18.75" customHeight="1" x14ac:dyDescent="0.25">
      <c r="A182" s="73">
        <v>244</v>
      </c>
      <c r="B182" s="7" t="s">
        <v>244</v>
      </c>
      <c r="C182" s="3" t="s">
        <v>244</v>
      </c>
      <c r="D182" s="79" t="s">
        <v>1777</v>
      </c>
      <c r="E182" s="82">
        <v>150000</v>
      </c>
      <c r="F182" s="79" t="s">
        <v>1778</v>
      </c>
    </row>
    <row r="183" spans="1:6" ht="18.75" customHeight="1" x14ac:dyDescent="0.25">
      <c r="A183" s="73">
        <v>244</v>
      </c>
      <c r="B183" s="7" t="s">
        <v>244</v>
      </c>
      <c r="C183" s="3" t="s">
        <v>244</v>
      </c>
      <c r="D183" s="79" t="s">
        <v>1779</v>
      </c>
      <c r="E183" s="82">
        <v>35395.259999999937</v>
      </c>
      <c r="F183" s="79" t="s">
        <v>1751</v>
      </c>
    </row>
    <row r="184" spans="1:6" ht="18.75" customHeight="1" x14ac:dyDescent="0.25">
      <c r="A184" s="73">
        <v>244</v>
      </c>
      <c r="B184" s="7" t="s">
        <v>244</v>
      </c>
      <c r="C184" s="3" t="s">
        <v>244</v>
      </c>
      <c r="D184" s="79" t="s">
        <v>1779</v>
      </c>
      <c r="E184" s="82">
        <v>58476.689999999995</v>
      </c>
      <c r="F184" s="79" t="s">
        <v>1755</v>
      </c>
    </row>
    <row r="185" spans="1:6" ht="18.75" customHeight="1" x14ac:dyDescent="0.25">
      <c r="A185" s="73">
        <v>244</v>
      </c>
      <c r="B185" s="7" t="s">
        <v>244</v>
      </c>
      <c r="C185" s="3" t="s">
        <v>244</v>
      </c>
      <c r="D185" s="79" t="s">
        <v>1780</v>
      </c>
      <c r="E185" s="82">
        <v>41030.709999999919</v>
      </c>
      <c r="F185" s="79" t="s">
        <v>1781</v>
      </c>
    </row>
    <row r="186" spans="1:6" ht="18.75" customHeight="1" x14ac:dyDescent="0.25">
      <c r="A186" s="73">
        <v>244</v>
      </c>
      <c r="B186" s="7" t="s">
        <v>244</v>
      </c>
      <c r="C186" s="3" t="s">
        <v>244</v>
      </c>
      <c r="D186" s="79" t="s">
        <v>1782</v>
      </c>
      <c r="E186" s="82">
        <v>5301.9500000000035</v>
      </c>
      <c r="F186" s="79" t="s">
        <v>1783</v>
      </c>
    </row>
    <row r="187" spans="1:6" ht="18.75" customHeight="1" x14ac:dyDescent="0.25">
      <c r="A187" s="73">
        <v>244</v>
      </c>
      <c r="B187" s="7" t="s">
        <v>244</v>
      </c>
      <c r="C187" s="3" t="s">
        <v>244</v>
      </c>
      <c r="D187" s="79" t="s">
        <v>1784</v>
      </c>
      <c r="E187" s="82">
        <v>42.88</v>
      </c>
      <c r="F187" s="79" t="s">
        <v>1757</v>
      </c>
    </row>
    <row r="188" spans="1:6" ht="18.75" customHeight="1" x14ac:dyDescent="0.25">
      <c r="A188" s="73">
        <v>244</v>
      </c>
      <c r="B188" s="7" t="s">
        <v>244</v>
      </c>
      <c r="C188" s="3" t="s">
        <v>244</v>
      </c>
      <c r="D188" s="79" t="s">
        <v>1785</v>
      </c>
      <c r="E188" s="82">
        <v>1003.1299999999999</v>
      </c>
      <c r="F188" s="79" t="s">
        <v>1757</v>
      </c>
    </row>
    <row r="189" spans="1:6" ht="18.75" customHeight="1" x14ac:dyDescent="0.25">
      <c r="A189" s="73">
        <v>244</v>
      </c>
      <c r="B189" s="7" t="s">
        <v>244</v>
      </c>
      <c r="C189" s="3" t="s">
        <v>244</v>
      </c>
      <c r="D189" s="79" t="s">
        <v>1763</v>
      </c>
      <c r="E189" s="82">
        <v>143</v>
      </c>
      <c r="F189" s="79" t="s">
        <v>1762</v>
      </c>
    </row>
    <row r="190" spans="1:6" ht="18.75" customHeight="1" x14ac:dyDescent="0.25">
      <c r="A190" s="73">
        <v>244</v>
      </c>
      <c r="B190" s="7" t="s">
        <v>244</v>
      </c>
      <c r="C190" s="3" t="s">
        <v>244</v>
      </c>
      <c r="D190" s="79" t="s">
        <v>1786</v>
      </c>
      <c r="E190" s="82">
        <v>17.98</v>
      </c>
      <c r="F190" s="79" t="s">
        <v>1762</v>
      </c>
    </row>
    <row r="191" spans="1:6" ht="18.75" customHeight="1" x14ac:dyDescent="0.25">
      <c r="A191" s="73">
        <v>244</v>
      </c>
      <c r="B191" s="7" t="s">
        <v>244</v>
      </c>
      <c r="C191" s="3" t="s">
        <v>244</v>
      </c>
      <c r="D191" s="79" t="s">
        <v>1787</v>
      </c>
      <c r="E191" s="82">
        <v>57.75</v>
      </c>
      <c r="F191" s="79" t="s">
        <v>1759</v>
      </c>
    </row>
    <row r="192" spans="1:6" ht="18.75" customHeight="1" x14ac:dyDescent="0.25">
      <c r="A192" s="73">
        <v>244</v>
      </c>
      <c r="B192" s="7" t="s">
        <v>244</v>
      </c>
      <c r="C192" s="3" t="s">
        <v>244</v>
      </c>
      <c r="D192" s="79" t="s">
        <v>1763</v>
      </c>
      <c r="E192" s="82">
        <v>119</v>
      </c>
      <c r="F192" s="79" t="s">
        <v>1762</v>
      </c>
    </row>
    <row r="193" spans="1:6" ht="18.75" customHeight="1" x14ac:dyDescent="0.25">
      <c r="A193" s="73">
        <v>244</v>
      </c>
      <c r="B193" s="7" t="s">
        <v>244</v>
      </c>
      <c r="C193" s="3" t="s">
        <v>244</v>
      </c>
      <c r="D193" s="79" t="s">
        <v>1764</v>
      </c>
      <c r="E193" s="82">
        <v>17.96</v>
      </c>
      <c r="F193" s="79" t="s">
        <v>1759</v>
      </c>
    </row>
    <row r="194" spans="1:6" ht="18.75" customHeight="1" x14ac:dyDescent="0.25">
      <c r="A194" s="73">
        <v>244</v>
      </c>
      <c r="B194" s="7" t="s">
        <v>244</v>
      </c>
      <c r="C194" s="3" t="s">
        <v>244</v>
      </c>
      <c r="D194" s="79" t="s">
        <v>1788</v>
      </c>
      <c r="E194" s="82">
        <v>55.01</v>
      </c>
      <c r="F194" s="79" t="s">
        <v>1762</v>
      </c>
    </row>
    <row r="195" spans="1:6" ht="18.75" customHeight="1" x14ac:dyDescent="0.25">
      <c r="A195" s="73">
        <v>244</v>
      </c>
      <c r="B195" s="7" t="s">
        <v>244</v>
      </c>
      <c r="C195" s="3" t="s">
        <v>244</v>
      </c>
      <c r="D195" s="79" t="s">
        <v>1789</v>
      </c>
      <c r="E195" s="82">
        <v>200</v>
      </c>
      <c r="F195" s="79" t="s">
        <v>1759</v>
      </c>
    </row>
    <row r="196" spans="1:6" ht="18.75" customHeight="1" x14ac:dyDescent="0.25">
      <c r="A196" s="73">
        <v>244</v>
      </c>
      <c r="B196" s="7" t="s">
        <v>244</v>
      </c>
      <c r="C196" s="3" t="s">
        <v>244</v>
      </c>
      <c r="D196" s="79" t="s">
        <v>1763</v>
      </c>
      <c r="E196" s="82">
        <v>174</v>
      </c>
      <c r="F196" s="79" t="s">
        <v>1762</v>
      </c>
    </row>
    <row r="197" spans="1:6" ht="18.75" customHeight="1" x14ac:dyDescent="0.25">
      <c r="A197" s="73">
        <v>244</v>
      </c>
      <c r="B197" s="7" t="s">
        <v>244</v>
      </c>
      <c r="C197" s="3" t="s">
        <v>244</v>
      </c>
      <c r="D197" s="79" t="s">
        <v>1790</v>
      </c>
      <c r="E197" s="82">
        <v>17.98</v>
      </c>
      <c r="F197" s="79" t="s">
        <v>1762</v>
      </c>
    </row>
    <row r="198" spans="1:6" ht="18.75" customHeight="1" x14ac:dyDescent="0.25">
      <c r="A198" s="73">
        <v>244</v>
      </c>
      <c r="B198" s="7" t="s">
        <v>244</v>
      </c>
      <c r="C198" s="3" t="s">
        <v>244</v>
      </c>
      <c r="D198" s="79" t="s">
        <v>1791</v>
      </c>
      <c r="E198" s="82">
        <v>110.37</v>
      </c>
      <c r="F198" s="79" t="s">
        <v>1762</v>
      </c>
    </row>
    <row r="199" spans="1:6" ht="18.75" customHeight="1" x14ac:dyDescent="0.25">
      <c r="A199" s="73">
        <v>244</v>
      </c>
      <c r="B199" s="7" t="s">
        <v>244</v>
      </c>
      <c r="C199" s="3" t="s">
        <v>244</v>
      </c>
      <c r="D199" s="79" t="s">
        <v>1792</v>
      </c>
      <c r="E199" s="82">
        <v>283</v>
      </c>
      <c r="F199" s="79" t="s">
        <v>1759</v>
      </c>
    </row>
    <row r="200" spans="1:6" ht="18.75" customHeight="1" x14ac:dyDescent="0.25">
      <c r="A200" s="73">
        <v>244</v>
      </c>
      <c r="B200" s="7" t="s">
        <v>244</v>
      </c>
      <c r="C200" s="3" t="s">
        <v>244</v>
      </c>
      <c r="D200" s="79" t="s">
        <v>1792</v>
      </c>
      <c r="E200" s="82">
        <v>442.5</v>
      </c>
      <c r="F200" s="79" t="s">
        <v>1759</v>
      </c>
    </row>
    <row r="201" spans="1:6" ht="18.75" customHeight="1" x14ac:dyDescent="0.25">
      <c r="A201" s="73">
        <v>244</v>
      </c>
      <c r="B201" s="7" t="s">
        <v>244</v>
      </c>
      <c r="C201" s="3" t="s">
        <v>244</v>
      </c>
      <c r="D201" s="79" t="s">
        <v>1792</v>
      </c>
      <c r="E201" s="82">
        <v>566.4</v>
      </c>
      <c r="F201" s="79" t="s">
        <v>1759</v>
      </c>
    </row>
    <row r="202" spans="1:6" ht="18.75" customHeight="1" x14ac:dyDescent="0.25">
      <c r="A202" s="73">
        <v>244</v>
      </c>
      <c r="B202" s="7" t="s">
        <v>244</v>
      </c>
      <c r="C202" s="3" t="s">
        <v>244</v>
      </c>
      <c r="D202" s="79" t="s">
        <v>1764</v>
      </c>
      <c r="E202" s="82">
        <v>79.900000000000006</v>
      </c>
      <c r="F202" s="79" t="s">
        <v>1759</v>
      </c>
    </row>
    <row r="203" spans="1:6" ht="18.75" customHeight="1" x14ac:dyDescent="0.25">
      <c r="A203" s="73">
        <v>244</v>
      </c>
      <c r="B203" s="7" t="s">
        <v>244</v>
      </c>
      <c r="C203" s="3" t="s">
        <v>244</v>
      </c>
      <c r="D203" s="79" t="s">
        <v>1793</v>
      </c>
      <c r="E203" s="82">
        <v>92.47</v>
      </c>
      <c r="F203" s="79" t="s">
        <v>1762</v>
      </c>
    </row>
    <row r="204" spans="1:6" ht="18.75" customHeight="1" x14ac:dyDescent="0.25">
      <c r="A204" s="73">
        <v>244</v>
      </c>
      <c r="B204" s="7" t="s">
        <v>244</v>
      </c>
      <c r="C204" s="3" t="s">
        <v>244</v>
      </c>
      <c r="D204" s="79" t="s">
        <v>1763</v>
      </c>
      <c r="E204" s="82">
        <v>169</v>
      </c>
      <c r="F204" s="79" t="s">
        <v>1762</v>
      </c>
    </row>
    <row r="205" spans="1:6" ht="18.75" customHeight="1" x14ac:dyDescent="0.25">
      <c r="A205" s="73">
        <v>244</v>
      </c>
      <c r="B205" s="7" t="s">
        <v>244</v>
      </c>
      <c r="C205" s="3" t="s">
        <v>244</v>
      </c>
      <c r="D205" s="79" t="s">
        <v>1792</v>
      </c>
      <c r="E205" s="82">
        <v>525</v>
      </c>
      <c r="F205" s="79" t="s">
        <v>1759</v>
      </c>
    </row>
    <row r="206" spans="1:6" ht="18.75" customHeight="1" x14ac:dyDescent="0.25">
      <c r="A206" s="73">
        <v>244</v>
      </c>
      <c r="B206" s="7" t="s">
        <v>244</v>
      </c>
      <c r="C206" s="3" t="s">
        <v>244</v>
      </c>
      <c r="D206" s="79" t="s">
        <v>1792</v>
      </c>
      <c r="E206" s="82">
        <v>94.5</v>
      </c>
      <c r="F206" s="79" t="s">
        <v>1759</v>
      </c>
    </row>
    <row r="207" spans="1:6" ht="18.75" customHeight="1" x14ac:dyDescent="0.25">
      <c r="A207" s="73">
        <v>244</v>
      </c>
      <c r="B207" s="7" t="s">
        <v>244</v>
      </c>
      <c r="C207" s="3" t="s">
        <v>244</v>
      </c>
      <c r="D207" s="79" t="s">
        <v>1794</v>
      </c>
      <c r="E207" s="82">
        <v>24.98</v>
      </c>
      <c r="F207" s="79" t="s">
        <v>1759</v>
      </c>
    </row>
    <row r="208" spans="1:6" ht="18.75" customHeight="1" x14ac:dyDescent="0.25">
      <c r="A208" s="73">
        <v>244</v>
      </c>
      <c r="B208" s="7" t="s">
        <v>244</v>
      </c>
      <c r="C208" s="3" t="s">
        <v>244</v>
      </c>
      <c r="D208" s="79" t="s">
        <v>1795</v>
      </c>
      <c r="E208" s="82">
        <v>50</v>
      </c>
      <c r="F208" s="79" t="s">
        <v>1759</v>
      </c>
    </row>
    <row r="209" spans="1:6" ht="18.75" customHeight="1" x14ac:dyDescent="0.25">
      <c r="A209" s="73">
        <v>244</v>
      </c>
      <c r="B209" s="7" t="s">
        <v>244</v>
      </c>
      <c r="C209" s="3" t="s">
        <v>244</v>
      </c>
      <c r="D209" s="79" t="s">
        <v>1796</v>
      </c>
      <c r="E209" s="82">
        <v>170.95</v>
      </c>
      <c r="F209" s="79" t="s">
        <v>1762</v>
      </c>
    </row>
    <row r="210" spans="1:6" ht="18.75" customHeight="1" x14ac:dyDescent="0.25">
      <c r="A210" s="73">
        <v>244</v>
      </c>
      <c r="B210" s="7" t="s">
        <v>244</v>
      </c>
      <c r="C210" s="3" t="s">
        <v>244</v>
      </c>
      <c r="D210" s="79" t="s">
        <v>1763</v>
      </c>
      <c r="E210" s="82">
        <v>130.5</v>
      </c>
      <c r="F210" s="79" t="s">
        <v>1762</v>
      </c>
    </row>
    <row r="211" spans="1:6" ht="18.75" customHeight="1" x14ac:dyDescent="0.25">
      <c r="A211" s="73">
        <v>244</v>
      </c>
      <c r="B211" s="7" t="s">
        <v>244</v>
      </c>
      <c r="C211" s="3" t="s">
        <v>244</v>
      </c>
      <c r="D211" s="79" t="s">
        <v>1771</v>
      </c>
      <c r="E211" s="82">
        <v>222</v>
      </c>
      <c r="F211" s="79" t="s">
        <v>1772</v>
      </c>
    </row>
    <row r="212" spans="1:6" ht="18.75" customHeight="1" x14ac:dyDescent="0.25">
      <c r="A212" s="73">
        <v>244</v>
      </c>
      <c r="B212" s="7" t="s">
        <v>244</v>
      </c>
      <c r="C212" s="3" t="s">
        <v>244</v>
      </c>
      <c r="D212" s="79" t="s">
        <v>1771</v>
      </c>
      <c r="E212" s="82">
        <v>60</v>
      </c>
      <c r="F212" s="79" t="s">
        <v>1772</v>
      </c>
    </row>
    <row r="213" spans="1:6" ht="18.75" customHeight="1" x14ac:dyDescent="0.25">
      <c r="A213" s="73">
        <v>244</v>
      </c>
      <c r="B213" s="7" t="s">
        <v>244</v>
      </c>
      <c r="C213" s="3" t="s">
        <v>244</v>
      </c>
      <c r="D213" s="79" t="s">
        <v>1767</v>
      </c>
      <c r="E213" s="82">
        <v>880</v>
      </c>
      <c r="F213" s="79" t="s">
        <v>1768</v>
      </c>
    </row>
    <row r="214" spans="1:6" ht="18.75" customHeight="1" x14ac:dyDescent="0.25">
      <c r="A214" s="73">
        <v>244</v>
      </c>
      <c r="B214" s="7" t="s">
        <v>244</v>
      </c>
      <c r="C214" s="3" t="s">
        <v>244</v>
      </c>
      <c r="D214" s="79" t="s">
        <v>1771</v>
      </c>
      <c r="E214" s="82">
        <v>66</v>
      </c>
      <c r="F214" s="79" t="s">
        <v>1772</v>
      </c>
    </row>
    <row r="215" spans="1:6" ht="18.75" customHeight="1" x14ac:dyDescent="0.25">
      <c r="A215" s="73">
        <v>244</v>
      </c>
      <c r="B215" s="7" t="s">
        <v>244</v>
      </c>
      <c r="C215" s="3" t="s">
        <v>244</v>
      </c>
      <c r="D215" s="79" t="s">
        <v>1771</v>
      </c>
      <c r="E215" s="82">
        <v>49</v>
      </c>
      <c r="F215" s="79" t="s">
        <v>1772</v>
      </c>
    </row>
    <row r="216" spans="1:6" ht="18.75" customHeight="1" x14ac:dyDescent="0.25">
      <c r="A216" s="73">
        <v>244</v>
      </c>
      <c r="B216" s="7" t="s">
        <v>244</v>
      </c>
      <c r="C216" s="3" t="s">
        <v>244</v>
      </c>
      <c r="D216" s="79" t="s">
        <v>1767</v>
      </c>
      <c r="E216" s="82">
        <v>860</v>
      </c>
      <c r="F216" s="79" t="s">
        <v>1768</v>
      </c>
    </row>
    <row r="217" spans="1:6" ht="18.75" customHeight="1" x14ac:dyDescent="0.25">
      <c r="A217" s="73">
        <v>244</v>
      </c>
      <c r="B217" s="7" t="s">
        <v>244</v>
      </c>
      <c r="C217" s="3" t="s">
        <v>244</v>
      </c>
      <c r="D217" s="79" t="s">
        <v>1769</v>
      </c>
      <c r="E217" s="82">
        <v>4065</v>
      </c>
      <c r="F217" s="79" t="s">
        <v>1768</v>
      </c>
    </row>
    <row r="218" spans="1:6" ht="18.75" customHeight="1" x14ac:dyDescent="0.25">
      <c r="A218" s="73">
        <v>244</v>
      </c>
      <c r="B218" s="7" t="s">
        <v>244</v>
      </c>
      <c r="C218" s="3" t="s">
        <v>244</v>
      </c>
      <c r="D218" s="79" t="s">
        <v>1767</v>
      </c>
      <c r="E218" s="82">
        <v>780</v>
      </c>
      <c r="F218" s="79" t="s">
        <v>1768</v>
      </c>
    </row>
    <row r="219" spans="1:6" ht="18.75" customHeight="1" x14ac:dyDescent="0.25">
      <c r="A219" s="73">
        <v>244</v>
      </c>
      <c r="B219" s="7" t="s">
        <v>244</v>
      </c>
      <c r="C219" s="3" t="s">
        <v>244</v>
      </c>
      <c r="D219" s="79" t="s">
        <v>1765</v>
      </c>
      <c r="E219" s="82">
        <v>1073.72</v>
      </c>
      <c r="F219" s="79" t="s">
        <v>1766</v>
      </c>
    </row>
    <row r="220" spans="1:6" ht="18.75" customHeight="1" x14ac:dyDescent="0.25">
      <c r="A220" s="73">
        <v>244</v>
      </c>
      <c r="B220" s="7" t="s">
        <v>244</v>
      </c>
      <c r="C220" s="3" t="s">
        <v>244</v>
      </c>
      <c r="D220" s="79" t="s">
        <v>1767</v>
      </c>
      <c r="E220" s="82">
        <v>660</v>
      </c>
      <c r="F220" s="79" t="s">
        <v>1768</v>
      </c>
    </row>
    <row r="221" spans="1:6" ht="18.75" customHeight="1" x14ac:dyDescent="0.25">
      <c r="A221" s="73">
        <v>244</v>
      </c>
      <c r="B221" s="7" t="s">
        <v>244</v>
      </c>
      <c r="C221" s="3" t="s">
        <v>244</v>
      </c>
      <c r="D221" s="79" t="s">
        <v>1769</v>
      </c>
      <c r="E221" s="82">
        <v>4340</v>
      </c>
      <c r="F221" s="79" t="s">
        <v>1768</v>
      </c>
    </row>
    <row r="222" spans="1:6" ht="18.75" customHeight="1" x14ac:dyDescent="0.25">
      <c r="A222" s="73">
        <v>244</v>
      </c>
      <c r="B222" s="7" t="s">
        <v>244</v>
      </c>
      <c r="C222" s="3" t="s">
        <v>244</v>
      </c>
      <c r="D222" s="79" t="s">
        <v>1771</v>
      </c>
      <c r="E222" s="82">
        <v>55</v>
      </c>
      <c r="F222" s="79" t="s">
        <v>1772</v>
      </c>
    </row>
    <row r="223" spans="1:6" ht="18.75" customHeight="1" x14ac:dyDescent="0.25">
      <c r="A223" s="73">
        <v>244</v>
      </c>
      <c r="B223" s="7" t="s">
        <v>244</v>
      </c>
      <c r="C223" s="3" t="s">
        <v>244</v>
      </c>
      <c r="D223" s="79" t="s">
        <v>1771</v>
      </c>
      <c r="E223" s="82">
        <v>61</v>
      </c>
      <c r="F223" s="79" t="s">
        <v>1772</v>
      </c>
    </row>
    <row r="224" spans="1:6" ht="18.75" customHeight="1" x14ac:dyDescent="0.25">
      <c r="A224" s="73">
        <v>244</v>
      </c>
      <c r="B224" s="7" t="s">
        <v>244</v>
      </c>
      <c r="C224" s="3" t="s">
        <v>244</v>
      </c>
      <c r="D224" s="79" t="s">
        <v>1767</v>
      </c>
      <c r="E224" s="82">
        <v>620</v>
      </c>
      <c r="F224" s="79" t="s">
        <v>1768</v>
      </c>
    </row>
    <row r="225" spans="1:6" ht="18.75" customHeight="1" x14ac:dyDescent="0.25">
      <c r="A225" s="73">
        <v>244</v>
      </c>
      <c r="B225" s="7" t="s">
        <v>244</v>
      </c>
      <c r="C225" s="3" t="s">
        <v>244</v>
      </c>
      <c r="D225" s="79" t="s">
        <v>1769</v>
      </c>
      <c r="E225" s="82">
        <v>3860</v>
      </c>
      <c r="F225" s="79" t="s">
        <v>1768</v>
      </c>
    </row>
    <row r="226" spans="1:6" ht="18.75" customHeight="1" x14ac:dyDescent="0.25">
      <c r="A226" s="73">
        <v>244</v>
      </c>
      <c r="B226" s="7" t="s">
        <v>244</v>
      </c>
      <c r="C226" s="3" t="s">
        <v>244</v>
      </c>
      <c r="D226" s="79" t="s">
        <v>1767</v>
      </c>
      <c r="E226" s="82">
        <v>600</v>
      </c>
      <c r="F226" s="79" t="s">
        <v>1768</v>
      </c>
    </row>
    <row r="227" spans="1:6" ht="18.75" customHeight="1" x14ac:dyDescent="0.25">
      <c r="A227" s="73">
        <v>244</v>
      </c>
      <c r="B227" s="7" t="s">
        <v>244</v>
      </c>
      <c r="C227" s="3" t="s">
        <v>244</v>
      </c>
      <c r="D227" s="79" t="s">
        <v>1771</v>
      </c>
      <c r="E227" s="82">
        <v>48</v>
      </c>
      <c r="F227" s="79" t="s">
        <v>1772</v>
      </c>
    </row>
    <row r="228" spans="1:6" ht="18.75" customHeight="1" x14ac:dyDescent="0.25">
      <c r="A228" s="73">
        <v>244</v>
      </c>
      <c r="B228" s="7" t="s">
        <v>244</v>
      </c>
      <c r="C228" s="3" t="s">
        <v>244</v>
      </c>
      <c r="D228" s="79" t="s">
        <v>1765</v>
      </c>
      <c r="E228" s="82">
        <v>6029.28</v>
      </c>
      <c r="F228" s="79" t="s">
        <v>1766</v>
      </c>
    </row>
    <row r="229" spans="1:6" ht="18.75" customHeight="1" x14ac:dyDescent="0.25">
      <c r="A229" s="73">
        <v>244</v>
      </c>
      <c r="B229" s="7" t="s">
        <v>244</v>
      </c>
      <c r="C229" s="3" t="s">
        <v>244</v>
      </c>
      <c r="D229" s="79" t="s">
        <v>1769</v>
      </c>
      <c r="E229" s="82">
        <v>3920</v>
      </c>
      <c r="F229" s="79" t="s">
        <v>1768</v>
      </c>
    </row>
    <row r="230" spans="1:6" ht="18.75" customHeight="1" x14ac:dyDescent="0.25">
      <c r="A230" s="73">
        <v>244</v>
      </c>
      <c r="B230" s="7" t="s">
        <v>244</v>
      </c>
      <c r="C230" s="3" t="s">
        <v>244</v>
      </c>
      <c r="D230" s="79" t="s">
        <v>1767</v>
      </c>
      <c r="E230" s="82">
        <v>640</v>
      </c>
      <c r="F230" s="79" t="s">
        <v>1768</v>
      </c>
    </row>
    <row r="231" spans="1:6" ht="18.75" customHeight="1" x14ac:dyDescent="0.25">
      <c r="A231" s="73">
        <v>244</v>
      </c>
      <c r="B231" s="7" t="s">
        <v>244</v>
      </c>
      <c r="C231" s="3" t="s">
        <v>244</v>
      </c>
      <c r="D231" s="79" t="s">
        <v>1769</v>
      </c>
      <c r="E231" s="82">
        <v>200</v>
      </c>
      <c r="F231" s="79" t="s">
        <v>1768</v>
      </c>
    </row>
    <row r="232" spans="1:6" ht="18.75" customHeight="1" x14ac:dyDescent="0.25">
      <c r="A232" s="73">
        <v>244</v>
      </c>
      <c r="B232" s="7" t="s">
        <v>244</v>
      </c>
      <c r="C232" s="3" t="s">
        <v>244</v>
      </c>
      <c r="D232" s="79" t="s">
        <v>1767</v>
      </c>
      <c r="E232" s="82">
        <v>500</v>
      </c>
      <c r="F232" s="79" t="s">
        <v>1768</v>
      </c>
    </row>
    <row r="233" spans="1:6" ht="18.75" customHeight="1" x14ac:dyDescent="0.25">
      <c r="A233" s="73">
        <v>244</v>
      </c>
      <c r="B233" s="7" t="s">
        <v>244</v>
      </c>
      <c r="C233" s="3" t="s">
        <v>244</v>
      </c>
      <c r="D233" s="79" t="s">
        <v>1767</v>
      </c>
      <c r="E233" s="82">
        <v>300</v>
      </c>
      <c r="F233" s="79" t="s">
        <v>1768</v>
      </c>
    </row>
    <row r="234" spans="1:6" ht="18.75" customHeight="1" x14ac:dyDescent="0.25">
      <c r="A234" s="73">
        <v>244</v>
      </c>
      <c r="B234" s="7" t="s">
        <v>244</v>
      </c>
      <c r="C234" s="3" t="s">
        <v>244</v>
      </c>
      <c r="D234" s="79" t="s">
        <v>1769</v>
      </c>
      <c r="E234" s="82">
        <v>3970</v>
      </c>
      <c r="F234" s="79" t="s">
        <v>1768</v>
      </c>
    </row>
    <row r="235" spans="1:6" ht="18.75" customHeight="1" x14ac:dyDescent="0.25">
      <c r="A235" s="73">
        <v>244</v>
      </c>
      <c r="B235" s="7" t="s">
        <v>244</v>
      </c>
      <c r="C235" s="3" t="s">
        <v>244</v>
      </c>
      <c r="D235" s="79" t="s">
        <v>1765</v>
      </c>
      <c r="E235" s="82">
        <v>5348.63</v>
      </c>
      <c r="F235" s="79" t="s">
        <v>1766</v>
      </c>
    </row>
    <row r="236" spans="1:6" ht="18.75" customHeight="1" x14ac:dyDescent="0.25">
      <c r="A236" s="73">
        <v>244</v>
      </c>
      <c r="B236" s="7" t="s">
        <v>244</v>
      </c>
      <c r="C236" s="3" t="s">
        <v>244</v>
      </c>
      <c r="D236" s="79" t="s">
        <v>1771</v>
      </c>
      <c r="E236" s="82">
        <v>246</v>
      </c>
      <c r="F236" s="79" t="s">
        <v>1772</v>
      </c>
    </row>
    <row r="237" spans="1:6" ht="18.75" customHeight="1" x14ac:dyDescent="0.25">
      <c r="A237" s="73">
        <v>244</v>
      </c>
      <c r="B237" s="7" t="s">
        <v>244</v>
      </c>
      <c r="C237" s="3" t="s">
        <v>244</v>
      </c>
      <c r="D237" s="79" t="s">
        <v>1765</v>
      </c>
      <c r="E237" s="82">
        <v>1911.74</v>
      </c>
      <c r="F237" s="79" t="s">
        <v>1766</v>
      </c>
    </row>
    <row r="238" spans="1:6" ht="18.75" customHeight="1" x14ac:dyDescent="0.25">
      <c r="A238" s="73">
        <v>244</v>
      </c>
      <c r="B238" s="7" t="s">
        <v>244</v>
      </c>
      <c r="C238" s="3" t="s">
        <v>244</v>
      </c>
      <c r="D238" s="79" t="s">
        <v>1771</v>
      </c>
      <c r="E238" s="82">
        <v>210</v>
      </c>
      <c r="F238" s="79" t="s">
        <v>1772</v>
      </c>
    </row>
    <row r="239" spans="1:6" ht="18.75" customHeight="1" x14ac:dyDescent="0.25">
      <c r="A239" s="73">
        <v>244</v>
      </c>
      <c r="B239" s="7" t="s">
        <v>244</v>
      </c>
      <c r="C239" s="3" t="s">
        <v>244</v>
      </c>
      <c r="D239" s="79" t="s">
        <v>1773</v>
      </c>
      <c r="E239" s="82">
        <v>4425</v>
      </c>
      <c r="F239" s="79" t="s">
        <v>1774</v>
      </c>
    </row>
    <row r="240" spans="1:6" ht="18.75" customHeight="1" x14ac:dyDescent="0.25">
      <c r="A240" s="73">
        <v>244</v>
      </c>
      <c r="B240" s="7" t="s">
        <v>244</v>
      </c>
      <c r="C240" s="3" t="s">
        <v>244</v>
      </c>
      <c r="D240" s="79" t="s">
        <v>1773</v>
      </c>
      <c r="E240" s="82">
        <v>1200</v>
      </c>
      <c r="F240" s="79" t="s">
        <v>1774</v>
      </c>
    </row>
    <row r="241" spans="1:6" ht="18.75" customHeight="1" x14ac:dyDescent="0.25">
      <c r="A241" s="73">
        <v>244</v>
      </c>
      <c r="B241" s="7" t="s">
        <v>244</v>
      </c>
      <c r="C241" s="3" t="s">
        <v>244</v>
      </c>
      <c r="D241" s="79" t="s">
        <v>1797</v>
      </c>
      <c r="E241" s="82">
        <v>168</v>
      </c>
      <c r="F241" s="79" t="s">
        <v>1759</v>
      </c>
    </row>
    <row r="242" spans="1:6" ht="18.75" customHeight="1" x14ac:dyDescent="0.25">
      <c r="A242" s="73">
        <v>244</v>
      </c>
      <c r="B242" s="7" t="s">
        <v>244</v>
      </c>
      <c r="C242" s="3" t="s">
        <v>244</v>
      </c>
      <c r="D242" s="79" t="s">
        <v>1798</v>
      </c>
      <c r="E242" s="82">
        <v>808.65</v>
      </c>
      <c r="F242" s="79" t="s">
        <v>1799</v>
      </c>
    </row>
    <row r="243" spans="1:6" ht="18.75" customHeight="1" x14ac:dyDescent="0.25">
      <c r="A243" s="73">
        <v>244</v>
      </c>
      <c r="B243" s="7" t="s">
        <v>244</v>
      </c>
      <c r="C243" s="3" t="s">
        <v>244</v>
      </c>
      <c r="D243" s="79" t="s">
        <v>1798</v>
      </c>
      <c r="E243" s="82">
        <v>1915.15</v>
      </c>
      <c r="F243" s="79" t="s">
        <v>1799</v>
      </c>
    </row>
    <row r="244" spans="1:6" ht="18.75" customHeight="1" x14ac:dyDescent="0.25">
      <c r="A244" s="73">
        <v>244</v>
      </c>
      <c r="B244" s="7" t="s">
        <v>244</v>
      </c>
      <c r="C244" s="3" t="s">
        <v>244</v>
      </c>
      <c r="D244" s="79" t="s">
        <v>1798</v>
      </c>
      <c r="E244" s="82">
        <v>2084.4899999999998</v>
      </c>
      <c r="F244" s="79" t="s">
        <v>1799</v>
      </c>
    </row>
    <row r="245" spans="1:6" ht="18.75" customHeight="1" x14ac:dyDescent="0.25">
      <c r="A245" s="73">
        <v>244</v>
      </c>
      <c r="B245" s="7" t="s">
        <v>244</v>
      </c>
      <c r="C245" s="3" t="s">
        <v>244</v>
      </c>
      <c r="D245" s="79" t="s">
        <v>1798</v>
      </c>
      <c r="E245" s="82">
        <v>2084.4899999999998</v>
      </c>
      <c r="F245" s="79" t="s">
        <v>1799</v>
      </c>
    </row>
    <row r="246" spans="1:6" ht="18.75" customHeight="1" x14ac:dyDescent="0.25">
      <c r="A246" s="73">
        <v>244</v>
      </c>
      <c r="B246" s="7" t="s">
        <v>244</v>
      </c>
      <c r="C246" s="3" t="s">
        <v>244</v>
      </c>
      <c r="D246" s="79" t="s">
        <v>1798</v>
      </c>
      <c r="E246" s="82">
        <v>3126.75</v>
      </c>
      <c r="F246" s="79" t="s">
        <v>1799</v>
      </c>
    </row>
    <row r="247" spans="1:6" ht="18.75" customHeight="1" x14ac:dyDescent="0.25">
      <c r="A247" s="73">
        <v>244</v>
      </c>
      <c r="B247" s="7" t="s">
        <v>244</v>
      </c>
      <c r="C247" s="3" t="s">
        <v>244</v>
      </c>
      <c r="D247" s="79" t="s">
        <v>1798</v>
      </c>
      <c r="E247" s="82">
        <v>2084.5</v>
      </c>
      <c r="F247" s="79" t="s">
        <v>1799</v>
      </c>
    </row>
    <row r="248" spans="1:6" ht="18.75" customHeight="1" x14ac:dyDescent="0.25">
      <c r="A248" s="73">
        <v>244</v>
      </c>
      <c r="B248" s="7" t="s">
        <v>244</v>
      </c>
      <c r="C248" s="3" t="s">
        <v>244</v>
      </c>
      <c r="D248" s="79" t="s">
        <v>1798</v>
      </c>
      <c r="E248" s="82">
        <v>2084.5100000000002</v>
      </c>
      <c r="F248" s="79" t="s">
        <v>1799</v>
      </c>
    </row>
    <row r="249" spans="1:6" ht="18.75" customHeight="1" x14ac:dyDescent="0.25">
      <c r="A249" s="73">
        <v>244</v>
      </c>
      <c r="B249" s="7" t="s">
        <v>244</v>
      </c>
      <c r="C249" s="3" t="s">
        <v>244</v>
      </c>
      <c r="D249" s="79" t="s">
        <v>1800</v>
      </c>
      <c r="E249" s="82">
        <v>3000.12</v>
      </c>
      <c r="F249" s="79" t="s">
        <v>1751</v>
      </c>
    </row>
    <row r="250" spans="1:6" ht="18.75" customHeight="1" x14ac:dyDescent="0.25">
      <c r="A250" s="73">
        <v>244</v>
      </c>
      <c r="B250" s="7" t="s">
        <v>244</v>
      </c>
      <c r="C250" s="3" t="s">
        <v>244</v>
      </c>
      <c r="D250" s="79" t="s">
        <v>1801</v>
      </c>
      <c r="E250" s="82">
        <v>1845.2499999999998</v>
      </c>
      <c r="F250" s="79" t="s">
        <v>1755</v>
      </c>
    </row>
    <row r="251" spans="1:6" ht="18.75" customHeight="1" x14ac:dyDescent="0.25">
      <c r="A251" s="73">
        <v>244</v>
      </c>
      <c r="B251" s="7" t="s">
        <v>244</v>
      </c>
      <c r="C251" s="3" t="s">
        <v>244</v>
      </c>
      <c r="D251" s="79" t="s">
        <v>1802</v>
      </c>
      <c r="E251" s="82">
        <v>125111.68000000034</v>
      </c>
      <c r="F251" s="79" t="s">
        <v>1755</v>
      </c>
    </row>
    <row r="252" spans="1:6" ht="18.75" customHeight="1" x14ac:dyDescent="0.25">
      <c r="A252" s="73">
        <v>244</v>
      </c>
      <c r="B252" s="7" t="s">
        <v>244</v>
      </c>
      <c r="C252" s="3" t="s">
        <v>244</v>
      </c>
      <c r="D252" s="79" t="s">
        <v>1800</v>
      </c>
      <c r="E252" s="82">
        <v>866.00000000000011</v>
      </c>
      <c r="F252" s="79" t="s">
        <v>1783</v>
      </c>
    </row>
    <row r="253" spans="1:6" ht="18.75" customHeight="1" x14ac:dyDescent="0.25">
      <c r="A253" s="73">
        <v>244</v>
      </c>
      <c r="B253" s="7" t="s">
        <v>244</v>
      </c>
      <c r="C253" s="3" t="s">
        <v>244</v>
      </c>
      <c r="D253" s="79" t="s">
        <v>1803</v>
      </c>
      <c r="E253" s="82">
        <v>32280.050000000014</v>
      </c>
      <c r="F253" s="79" t="s">
        <v>1753</v>
      </c>
    </row>
    <row r="254" spans="1:6" ht="18.75" customHeight="1" x14ac:dyDescent="0.25">
      <c r="A254" s="73">
        <v>244</v>
      </c>
      <c r="B254" s="7" t="s">
        <v>244</v>
      </c>
      <c r="C254" s="3" t="s">
        <v>244</v>
      </c>
      <c r="D254" s="79" t="s">
        <v>1804</v>
      </c>
      <c r="E254" s="82">
        <v>89.6</v>
      </c>
      <c r="F254" s="79" t="s">
        <v>1757</v>
      </c>
    </row>
    <row r="255" spans="1:6" ht="18.75" customHeight="1" x14ac:dyDescent="0.25">
      <c r="A255" s="73">
        <v>244</v>
      </c>
      <c r="B255" s="7" t="s">
        <v>244</v>
      </c>
      <c r="C255" s="3" t="s">
        <v>244</v>
      </c>
      <c r="D255" s="79" t="s">
        <v>1805</v>
      </c>
      <c r="E255" s="82">
        <v>163</v>
      </c>
      <c r="F255" s="79" t="s">
        <v>1757</v>
      </c>
    </row>
    <row r="256" spans="1:6" ht="18.75" customHeight="1" x14ac:dyDescent="0.25">
      <c r="A256" s="73">
        <v>244</v>
      </c>
      <c r="B256" s="7" t="s">
        <v>244</v>
      </c>
      <c r="C256" s="3" t="s">
        <v>244</v>
      </c>
      <c r="D256" s="79" t="s">
        <v>1806</v>
      </c>
      <c r="E256" s="82">
        <v>6.74</v>
      </c>
      <c r="F256" s="79" t="s">
        <v>1762</v>
      </c>
    </row>
    <row r="257" spans="1:6" ht="18.75" customHeight="1" x14ac:dyDescent="0.25">
      <c r="A257" s="73">
        <v>244</v>
      </c>
      <c r="B257" s="7" t="s">
        <v>244</v>
      </c>
      <c r="C257" s="3" t="s">
        <v>244</v>
      </c>
      <c r="D257" s="79" t="s">
        <v>1807</v>
      </c>
      <c r="E257" s="82">
        <v>100</v>
      </c>
      <c r="F257" s="79" t="s">
        <v>1759</v>
      </c>
    </row>
    <row r="258" spans="1:6" ht="18.75" customHeight="1" x14ac:dyDescent="0.25">
      <c r="A258" s="73">
        <v>244</v>
      </c>
      <c r="B258" s="7" t="s">
        <v>244</v>
      </c>
      <c r="C258" s="3" t="s">
        <v>244</v>
      </c>
      <c r="D258" s="79" t="s">
        <v>1808</v>
      </c>
      <c r="E258" s="82">
        <v>107.17</v>
      </c>
      <c r="F258" s="79" t="s">
        <v>1762</v>
      </c>
    </row>
    <row r="259" spans="1:6" ht="18.75" customHeight="1" x14ac:dyDescent="0.25">
      <c r="A259" s="73">
        <v>244</v>
      </c>
      <c r="B259" s="7" t="s">
        <v>244</v>
      </c>
      <c r="C259" s="3" t="s">
        <v>244</v>
      </c>
      <c r="D259" s="79" t="s">
        <v>1763</v>
      </c>
      <c r="E259" s="82">
        <v>140.5</v>
      </c>
      <c r="F259" s="79" t="s">
        <v>1762</v>
      </c>
    </row>
    <row r="260" spans="1:6" ht="18.75" customHeight="1" x14ac:dyDescent="0.25">
      <c r="A260" s="73">
        <v>244</v>
      </c>
      <c r="B260" s="7" t="s">
        <v>244</v>
      </c>
      <c r="C260" s="3" t="s">
        <v>244</v>
      </c>
      <c r="D260" s="79" t="s">
        <v>1763</v>
      </c>
      <c r="E260" s="82">
        <v>140.5</v>
      </c>
      <c r="F260" s="79" t="s">
        <v>1762</v>
      </c>
    </row>
    <row r="261" spans="1:6" ht="18.75" customHeight="1" x14ac:dyDescent="0.25">
      <c r="A261" s="73">
        <v>244</v>
      </c>
      <c r="B261" s="7" t="s">
        <v>244</v>
      </c>
      <c r="C261" s="3" t="s">
        <v>244</v>
      </c>
      <c r="D261" s="79" t="s">
        <v>1809</v>
      </c>
      <c r="E261" s="82">
        <v>69.650000000000006</v>
      </c>
      <c r="F261" s="79" t="s">
        <v>1759</v>
      </c>
    </row>
    <row r="262" spans="1:6" ht="18.75" customHeight="1" x14ac:dyDescent="0.25">
      <c r="A262" s="73">
        <v>244</v>
      </c>
      <c r="B262" s="7" t="s">
        <v>244</v>
      </c>
      <c r="C262" s="3" t="s">
        <v>244</v>
      </c>
      <c r="D262" s="79" t="s">
        <v>1810</v>
      </c>
      <c r="E262" s="82">
        <v>79.989999999999995</v>
      </c>
      <c r="F262" s="79" t="s">
        <v>1811</v>
      </c>
    </row>
    <row r="263" spans="1:6" ht="18.75" customHeight="1" x14ac:dyDescent="0.25">
      <c r="A263" s="73">
        <v>244</v>
      </c>
      <c r="B263" s="7" t="s">
        <v>244</v>
      </c>
      <c r="C263" s="3" t="s">
        <v>244</v>
      </c>
      <c r="D263" s="79" t="s">
        <v>1807</v>
      </c>
      <c r="E263" s="82">
        <v>160</v>
      </c>
      <c r="F263" s="79" t="s">
        <v>1759</v>
      </c>
    </row>
    <row r="264" spans="1:6" ht="18.75" customHeight="1" x14ac:dyDescent="0.25">
      <c r="A264" s="73">
        <v>244</v>
      </c>
      <c r="B264" s="7" t="s">
        <v>244</v>
      </c>
      <c r="C264" s="3" t="s">
        <v>244</v>
      </c>
      <c r="D264" s="79" t="s">
        <v>1763</v>
      </c>
      <c r="E264" s="82">
        <v>140.5</v>
      </c>
      <c r="F264" s="79" t="s">
        <v>1762</v>
      </c>
    </row>
    <row r="265" spans="1:6" ht="18.75" customHeight="1" x14ac:dyDescent="0.25">
      <c r="A265" s="73">
        <v>244</v>
      </c>
      <c r="B265" s="7" t="s">
        <v>244</v>
      </c>
      <c r="C265" s="3" t="s">
        <v>244</v>
      </c>
      <c r="D265" s="79" t="s">
        <v>1763</v>
      </c>
      <c r="E265" s="82">
        <v>143</v>
      </c>
      <c r="F265" s="79" t="s">
        <v>1762</v>
      </c>
    </row>
    <row r="266" spans="1:6" ht="18.75" customHeight="1" x14ac:dyDescent="0.25">
      <c r="A266" s="73">
        <v>244</v>
      </c>
      <c r="B266" s="7" t="s">
        <v>244</v>
      </c>
      <c r="C266" s="3" t="s">
        <v>244</v>
      </c>
      <c r="D266" s="79" t="s">
        <v>1812</v>
      </c>
      <c r="E266" s="82">
        <v>148.9</v>
      </c>
      <c r="F266" s="79" t="s">
        <v>1759</v>
      </c>
    </row>
    <row r="267" spans="1:6" ht="18.75" customHeight="1" x14ac:dyDescent="0.25">
      <c r="A267" s="73">
        <v>244</v>
      </c>
      <c r="B267" s="7" t="s">
        <v>244</v>
      </c>
      <c r="C267" s="3" t="s">
        <v>244</v>
      </c>
      <c r="D267" s="79" t="s">
        <v>1807</v>
      </c>
      <c r="E267" s="82">
        <v>100</v>
      </c>
      <c r="F267" s="79" t="s">
        <v>1759</v>
      </c>
    </row>
    <row r="268" spans="1:6" ht="18.75" customHeight="1" x14ac:dyDescent="0.25">
      <c r="A268" s="73">
        <v>244</v>
      </c>
      <c r="B268" s="7" t="s">
        <v>244</v>
      </c>
      <c r="C268" s="3" t="s">
        <v>244</v>
      </c>
      <c r="D268" s="79" t="s">
        <v>1792</v>
      </c>
      <c r="E268" s="82">
        <v>495</v>
      </c>
      <c r="F268" s="79" t="s">
        <v>1759</v>
      </c>
    </row>
    <row r="269" spans="1:6" ht="18.75" customHeight="1" x14ac:dyDescent="0.25">
      <c r="A269" s="73">
        <v>244</v>
      </c>
      <c r="B269" s="7" t="s">
        <v>244</v>
      </c>
      <c r="C269" s="3" t="s">
        <v>244</v>
      </c>
      <c r="D269" s="79" t="s">
        <v>1813</v>
      </c>
      <c r="E269" s="82">
        <v>89.1</v>
      </c>
      <c r="F269" s="79" t="s">
        <v>1759</v>
      </c>
    </row>
    <row r="270" spans="1:6" ht="18.75" customHeight="1" x14ac:dyDescent="0.25">
      <c r="A270" s="73">
        <v>244</v>
      </c>
      <c r="B270" s="7" t="s">
        <v>244</v>
      </c>
      <c r="C270" s="3" t="s">
        <v>244</v>
      </c>
      <c r="D270" s="79" t="s">
        <v>1767</v>
      </c>
      <c r="E270" s="82">
        <v>519</v>
      </c>
      <c r="F270" s="79" t="s">
        <v>1768</v>
      </c>
    </row>
    <row r="271" spans="1:6" ht="18.75" customHeight="1" x14ac:dyDescent="0.25">
      <c r="A271" s="73">
        <v>244</v>
      </c>
      <c r="B271" s="7" t="s">
        <v>244</v>
      </c>
      <c r="C271" s="3" t="s">
        <v>244</v>
      </c>
      <c r="D271" s="79" t="s">
        <v>1771</v>
      </c>
      <c r="E271" s="82">
        <v>506</v>
      </c>
      <c r="F271" s="79" t="s">
        <v>1772</v>
      </c>
    </row>
    <row r="272" spans="1:6" ht="18.75" customHeight="1" x14ac:dyDescent="0.25">
      <c r="A272" s="73">
        <v>244</v>
      </c>
      <c r="B272" s="7" t="s">
        <v>244</v>
      </c>
      <c r="C272" s="3" t="s">
        <v>244</v>
      </c>
      <c r="D272" s="79" t="s">
        <v>1771</v>
      </c>
      <c r="E272" s="82">
        <v>168</v>
      </c>
      <c r="F272" s="79" t="s">
        <v>1772</v>
      </c>
    </row>
    <row r="273" spans="1:6" ht="18.75" customHeight="1" x14ac:dyDescent="0.25">
      <c r="A273" s="73">
        <v>244</v>
      </c>
      <c r="B273" s="7" t="s">
        <v>244</v>
      </c>
      <c r="C273" s="3" t="s">
        <v>244</v>
      </c>
      <c r="D273" s="79" t="s">
        <v>1771</v>
      </c>
      <c r="E273" s="82">
        <v>283</v>
      </c>
      <c r="F273" s="79" t="s">
        <v>1772</v>
      </c>
    </row>
    <row r="274" spans="1:6" ht="18.75" customHeight="1" x14ac:dyDescent="0.25">
      <c r="A274" s="73">
        <v>244</v>
      </c>
      <c r="B274" s="7" t="s">
        <v>244</v>
      </c>
      <c r="C274" s="3" t="s">
        <v>244</v>
      </c>
      <c r="D274" s="79" t="s">
        <v>1769</v>
      </c>
      <c r="E274" s="82">
        <v>100</v>
      </c>
      <c r="F274" s="79" t="s">
        <v>1768</v>
      </c>
    </row>
    <row r="275" spans="1:6" ht="18.75" customHeight="1" x14ac:dyDescent="0.25">
      <c r="A275" s="73">
        <v>244</v>
      </c>
      <c r="B275" s="7" t="s">
        <v>244</v>
      </c>
      <c r="C275" s="3" t="s">
        <v>244</v>
      </c>
      <c r="D275" s="79" t="s">
        <v>1765</v>
      </c>
      <c r="E275" s="82">
        <v>4402.01</v>
      </c>
      <c r="F275" s="79" t="s">
        <v>1766</v>
      </c>
    </row>
    <row r="276" spans="1:6" ht="18.75" customHeight="1" x14ac:dyDescent="0.25">
      <c r="A276" s="73">
        <v>244</v>
      </c>
      <c r="B276" s="7" t="s">
        <v>244</v>
      </c>
      <c r="C276" s="3" t="s">
        <v>244</v>
      </c>
      <c r="D276" s="79" t="s">
        <v>1765</v>
      </c>
      <c r="E276" s="82">
        <v>2902.34</v>
      </c>
      <c r="F276" s="79" t="s">
        <v>1766</v>
      </c>
    </row>
    <row r="277" spans="1:6" ht="18.75" customHeight="1" x14ac:dyDescent="0.25">
      <c r="A277" s="73">
        <v>244</v>
      </c>
      <c r="B277" s="7" t="s">
        <v>244</v>
      </c>
      <c r="C277" s="3" t="s">
        <v>244</v>
      </c>
      <c r="D277" s="79" t="s">
        <v>1769</v>
      </c>
      <c r="E277" s="82">
        <v>1720</v>
      </c>
      <c r="F277" s="79" t="s">
        <v>1768</v>
      </c>
    </row>
    <row r="278" spans="1:6" ht="18.75" customHeight="1" x14ac:dyDescent="0.25">
      <c r="A278" s="73">
        <v>244</v>
      </c>
      <c r="B278" s="7" t="s">
        <v>244</v>
      </c>
      <c r="C278" s="3" t="s">
        <v>244</v>
      </c>
      <c r="D278" s="79" t="s">
        <v>1771</v>
      </c>
      <c r="E278" s="82">
        <v>42</v>
      </c>
      <c r="F278" s="79" t="s">
        <v>1772</v>
      </c>
    </row>
    <row r="279" spans="1:6" ht="18.75" customHeight="1" x14ac:dyDescent="0.25">
      <c r="A279" s="73">
        <v>244</v>
      </c>
      <c r="B279" s="7" t="s">
        <v>244</v>
      </c>
      <c r="C279" s="3" t="s">
        <v>244</v>
      </c>
      <c r="D279" s="79" t="s">
        <v>1771</v>
      </c>
      <c r="E279" s="82">
        <v>250</v>
      </c>
      <c r="F279" s="79" t="s">
        <v>1772</v>
      </c>
    </row>
    <row r="280" spans="1:6" ht="18.75" customHeight="1" x14ac:dyDescent="0.25">
      <c r="A280" s="73">
        <v>244</v>
      </c>
      <c r="B280" s="7" t="s">
        <v>244</v>
      </c>
      <c r="C280" s="3" t="s">
        <v>244</v>
      </c>
      <c r="D280" s="79" t="s">
        <v>1771</v>
      </c>
      <c r="E280" s="82">
        <v>425</v>
      </c>
      <c r="F280" s="79" t="s">
        <v>1772</v>
      </c>
    </row>
    <row r="281" spans="1:6" ht="18.75" customHeight="1" x14ac:dyDescent="0.25">
      <c r="A281" s="73">
        <v>244</v>
      </c>
      <c r="B281" s="7" t="s">
        <v>244</v>
      </c>
      <c r="C281" s="3" t="s">
        <v>244</v>
      </c>
      <c r="D281" s="79" t="s">
        <v>1769</v>
      </c>
      <c r="E281" s="82">
        <v>4540</v>
      </c>
      <c r="F281" s="79" t="s">
        <v>1768</v>
      </c>
    </row>
    <row r="282" spans="1:6" ht="18.75" customHeight="1" x14ac:dyDescent="0.25">
      <c r="A282" s="73">
        <v>244</v>
      </c>
      <c r="B282" s="7" t="s">
        <v>244</v>
      </c>
      <c r="C282" s="3" t="s">
        <v>244</v>
      </c>
      <c r="D282" s="79" t="s">
        <v>1769</v>
      </c>
      <c r="E282" s="82">
        <v>255</v>
      </c>
      <c r="F282" s="79" t="s">
        <v>1768</v>
      </c>
    </row>
    <row r="283" spans="1:6" ht="18.75" customHeight="1" x14ac:dyDescent="0.25">
      <c r="A283" s="73">
        <v>244</v>
      </c>
      <c r="B283" s="7" t="s">
        <v>244</v>
      </c>
      <c r="C283" s="3" t="s">
        <v>244</v>
      </c>
      <c r="D283" s="79" t="s">
        <v>1814</v>
      </c>
      <c r="E283" s="82">
        <v>185</v>
      </c>
      <c r="F283" s="79" t="s">
        <v>1815</v>
      </c>
    </row>
    <row r="284" spans="1:6" ht="18.75" customHeight="1" x14ac:dyDescent="0.25">
      <c r="A284" s="73">
        <v>244</v>
      </c>
      <c r="B284" s="7" t="s">
        <v>244</v>
      </c>
      <c r="C284" s="3" t="s">
        <v>244</v>
      </c>
      <c r="D284" s="79" t="s">
        <v>1769</v>
      </c>
      <c r="E284" s="82">
        <v>105</v>
      </c>
      <c r="F284" s="79" t="s">
        <v>1768</v>
      </c>
    </row>
    <row r="285" spans="1:6" ht="18.75" customHeight="1" x14ac:dyDescent="0.25">
      <c r="A285" s="73">
        <v>244</v>
      </c>
      <c r="B285" s="7" t="s">
        <v>244</v>
      </c>
      <c r="C285" s="3" t="s">
        <v>244</v>
      </c>
      <c r="D285" s="79" t="s">
        <v>1767</v>
      </c>
      <c r="E285" s="82">
        <v>200</v>
      </c>
      <c r="F285" s="79" t="s">
        <v>1768</v>
      </c>
    </row>
    <row r="286" spans="1:6" ht="18.75" customHeight="1" x14ac:dyDescent="0.25">
      <c r="A286" s="73">
        <v>244</v>
      </c>
      <c r="B286" s="7" t="s">
        <v>244</v>
      </c>
      <c r="C286" s="3" t="s">
        <v>244</v>
      </c>
      <c r="D286" s="79" t="s">
        <v>1769</v>
      </c>
      <c r="E286" s="82">
        <v>100</v>
      </c>
      <c r="F286" s="79" t="s">
        <v>1768</v>
      </c>
    </row>
    <row r="287" spans="1:6" ht="18.75" customHeight="1" x14ac:dyDescent="0.25">
      <c r="A287" s="73">
        <v>244</v>
      </c>
      <c r="B287" s="7" t="s">
        <v>244</v>
      </c>
      <c r="C287" s="3" t="s">
        <v>244</v>
      </c>
      <c r="D287" s="79" t="s">
        <v>1767</v>
      </c>
      <c r="E287" s="82">
        <v>75</v>
      </c>
      <c r="F287" s="79" t="s">
        <v>1768</v>
      </c>
    </row>
    <row r="288" spans="1:6" ht="18.75" customHeight="1" x14ac:dyDescent="0.25">
      <c r="A288" s="73">
        <v>244</v>
      </c>
      <c r="B288" s="7" t="s">
        <v>244</v>
      </c>
      <c r="C288" s="3" t="s">
        <v>244</v>
      </c>
      <c r="D288" s="79" t="s">
        <v>1769</v>
      </c>
      <c r="E288" s="82">
        <v>4740</v>
      </c>
      <c r="F288" s="79" t="s">
        <v>1768</v>
      </c>
    </row>
    <row r="289" spans="1:6" ht="18.75" customHeight="1" x14ac:dyDescent="0.25">
      <c r="A289" s="73">
        <v>244</v>
      </c>
      <c r="B289" s="7" t="s">
        <v>244</v>
      </c>
      <c r="C289" s="3" t="s">
        <v>244</v>
      </c>
      <c r="D289" s="79" t="s">
        <v>1765</v>
      </c>
      <c r="E289" s="82">
        <v>6341.06</v>
      </c>
      <c r="F289" s="79" t="s">
        <v>1766</v>
      </c>
    </row>
    <row r="290" spans="1:6" ht="18.75" customHeight="1" x14ac:dyDescent="0.25">
      <c r="A290" s="73">
        <v>244</v>
      </c>
      <c r="B290" s="7" t="s">
        <v>244</v>
      </c>
      <c r="C290" s="3" t="s">
        <v>244</v>
      </c>
      <c r="D290" s="79" t="s">
        <v>1765</v>
      </c>
      <c r="E290" s="82">
        <v>6268.56</v>
      </c>
      <c r="F290" s="79" t="s">
        <v>1766</v>
      </c>
    </row>
    <row r="291" spans="1:6" ht="18.75" customHeight="1" x14ac:dyDescent="0.25">
      <c r="A291" s="73">
        <v>244</v>
      </c>
      <c r="B291" s="7" t="s">
        <v>244</v>
      </c>
      <c r="C291" s="3" t="s">
        <v>244</v>
      </c>
      <c r="D291" s="79" t="s">
        <v>1771</v>
      </c>
      <c r="E291" s="82">
        <v>436</v>
      </c>
      <c r="F291" s="79" t="s">
        <v>1772</v>
      </c>
    </row>
    <row r="292" spans="1:6" ht="18.75" customHeight="1" x14ac:dyDescent="0.25">
      <c r="A292" s="73">
        <v>244</v>
      </c>
      <c r="B292" s="7" t="s">
        <v>244</v>
      </c>
      <c r="C292" s="3" t="s">
        <v>244</v>
      </c>
      <c r="D292" s="79" t="s">
        <v>1767</v>
      </c>
      <c r="E292" s="82">
        <v>220</v>
      </c>
      <c r="F292" s="79" t="s">
        <v>1768</v>
      </c>
    </row>
    <row r="293" spans="1:6" ht="18.75" customHeight="1" x14ac:dyDescent="0.25">
      <c r="A293" s="73">
        <v>244</v>
      </c>
      <c r="B293" s="7" t="s">
        <v>244</v>
      </c>
      <c r="C293" s="3" t="s">
        <v>244</v>
      </c>
      <c r="D293" s="79" t="s">
        <v>1767</v>
      </c>
      <c r="E293" s="82">
        <v>50</v>
      </c>
      <c r="F293" s="79" t="s">
        <v>1768</v>
      </c>
    </row>
    <row r="294" spans="1:6" ht="18.75" customHeight="1" x14ac:dyDescent="0.25">
      <c r="A294" s="73">
        <v>244</v>
      </c>
      <c r="B294" s="7" t="s">
        <v>244</v>
      </c>
      <c r="C294" s="3" t="s">
        <v>244</v>
      </c>
      <c r="D294" s="79" t="s">
        <v>1773</v>
      </c>
      <c r="E294" s="82">
        <v>4075</v>
      </c>
      <c r="F294" s="79" t="s">
        <v>1774</v>
      </c>
    </row>
    <row r="295" spans="1:6" ht="18.75" customHeight="1" x14ac:dyDescent="0.25">
      <c r="A295" s="73">
        <v>244</v>
      </c>
      <c r="B295" s="7" t="s">
        <v>244</v>
      </c>
      <c r="C295" s="3" t="s">
        <v>244</v>
      </c>
      <c r="D295" s="79" t="s">
        <v>1816</v>
      </c>
      <c r="E295" s="82">
        <v>1225</v>
      </c>
      <c r="F295" s="79" t="s">
        <v>1817</v>
      </c>
    </row>
    <row r="296" spans="1:6" ht="18.75" customHeight="1" x14ac:dyDescent="0.25">
      <c r="A296" s="73">
        <v>244</v>
      </c>
      <c r="B296" s="7" t="s">
        <v>244</v>
      </c>
      <c r="C296" s="3" t="s">
        <v>244</v>
      </c>
      <c r="D296" s="79" t="s">
        <v>1818</v>
      </c>
      <c r="E296" s="82">
        <v>2156.7800000000002</v>
      </c>
      <c r="F296" s="79" t="s">
        <v>1799</v>
      </c>
    </row>
    <row r="297" spans="1:6" ht="18.75" customHeight="1" x14ac:dyDescent="0.25">
      <c r="A297" s="73">
        <v>244</v>
      </c>
      <c r="B297" s="7" t="s">
        <v>244</v>
      </c>
      <c r="C297" s="3" t="s">
        <v>244</v>
      </c>
      <c r="D297" s="79" t="s">
        <v>1818</v>
      </c>
      <c r="E297" s="82">
        <v>2176.8200000000002</v>
      </c>
      <c r="F297" s="79" t="s">
        <v>1799</v>
      </c>
    </row>
    <row r="298" spans="1:6" ht="18.75" customHeight="1" x14ac:dyDescent="0.25">
      <c r="A298" s="73">
        <v>244</v>
      </c>
      <c r="B298" s="7" t="s">
        <v>244</v>
      </c>
      <c r="C298" s="3" t="s">
        <v>244</v>
      </c>
      <c r="D298" s="79" t="s">
        <v>1818</v>
      </c>
      <c r="E298" s="82">
        <v>2176.8200000000002</v>
      </c>
      <c r="F298" s="79" t="s">
        <v>1799</v>
      </c>
    </row>
    <row r="299" spans="1:6" ht="18.75" customHeight="1" x14ac:dyDescent="0.25">
      <c r="A299" s="73">
        <v>244</v>
      </c>
      <c r="B299" s="7" t="s">
        <v>244</v>
      </c>
      <c r="C299" s="3" t="s">
        <v>244</v>
      </c>
      <c r="D299" s="79" t="s">
        <v>1818</v>
      </c>
      <c r="E299" s="82">
        <v>2176.8200000000002</v>
      </c>
      <c r="F299" s="79" t="s">
        <v>1799</v>
      </c>
    </row>
    <row r="300" spans="1:6" ht="18.75" customHeight="1" x14ac:dyDescent="0.25">
      <c r="A300" s="73">
        <v>244</v>
      </c>
      <c r="B300" s="7" t="s">
        <v>244</v>
      </c>
      <c r="C300" s="3" t="s">
        <v>244</v>
      </c>
      <c r="D300" s="79" t="s">
        <v>1818</v>
      </c>
      <c r="E300" s="82">
        <v>3265.23</v>
      </c>
      <c r="F300" s="79" t="s">
        <v>1799</v>
      </c>
    </row>
    <row r="301" spans="1:6" ht="18.75" customHeight="1" x14ac:dyDescent="0.25">
      <c r="A301" s="73">
        <v>244</v>
      </c>
      <c r="B301" s="7" t="s">
        <v>244</v>
      </c>
      <c r="C301" s="3" t="s">
        <v>244</v>
      </c>
      <c r="D301" s="79" t="s">
        <v>1818</v>
      </c>
      <c r="E301" s="82">
        <v>2242.85</v>
      </c>
      <c r="F301" s="79" t="s">
        <v>1799</v>
      </c>
    </row>
    <row r="302" spans="1:6" ht="18.75" customHeight="1" x14ac:dyDescent="0.25">
      <c r="A302" s="73">
        <v>244</v>
      </c>
      <c r="B302" s="7" t="s">
        <v>244</v>
      </c>
      <c r="C302" s="3" t="s">
        <v>244</v>
      </c>
      <c r="D302" s="79" t="s">
        <v>1818</v>
      </c>
      <c r="E302" s="82">
        <v>2486.77</v>
      </c>
      <c r="F302" s="79" t="s">
        <v>1799</v>
      </c>
    </row>
    <row r="303" spans="1:6" ht="18.75" customHeight="1" x14ac:dyDescent="0.25">
      <c r="A303" s="73">
        <v>244</v>
      </c>
      <c r="B303" s="7" t="s">
        <v>244</v>
      </c>
      <c r="C303" s="3" t="s">
        <v>244</v>
      </c>
      <c r="D303" s="79" t="s">
        <v>1769</v>
      </c>
      <c r="E303" s="82">
        <v>285</v>
      </c>
      <c r="F303" s="79" t="s">
        <v>1768</v>
      </c>
    </row>
    <row r="304" spans="1:6" ht="18.75" customHeight="1" x14ac:dyDescent="0.25">
      <c r="A304" s="73">
        <v>244</v>
      </c>
      <c r="B304" s="7" t="s">
        <v>244</v>
      </c>
      <c r="C304" s="3" t="s">
        <v>244</v>
      </c>
      <c r="D304" s="79" t="s">
        <v>1819</v>
      </c>
      <c r="E304" s="82">
        <v>45</v>
      </c>
      <c r="F304" s="79" t="s">
        <v>1820</v>
      </c>
    </row>
    <row r="305" spans="1:6" ht="18.75" customHeight="1" x14ac:dyDescent="0.25">
      <c r="A305" s="73">
        <v>244</v>
      </c>
      <c r="B305" s="7" t="s">
        <v>244</v>
      </c>
      <c r="C305" s="3" t="s">
        <v>244</v>
      </c>
      <c r="D305" s="79" t="s">
        <v>1818</v>
      </c>
      <c r="E305" s="82">
        <v>2323.5700000000002</v>
      </c>
      <c r="F305" s="79" t="s">
        <v>1799</v>
      </c>
    </row>
    <row r="306" spans="1:6" ht="18.75" customHeight="1" x14ac:dyDescent="0.25">
      <c r="A306" s="73">
        <v>244</v>
      </c>
      <c r="B306" s="7" t="s">
        <v>244</v>
      </c>
      <c r="C306" s="3" t="s">
        <v>244</v>
      </c>
      <c r="D306" s="79" t="s">
        <v>1818</v>
      </c>
      <c r="E306" s="82">
        <v>2405.17</v>
      </c>
      <c r="F306" s="79" t="s">
        <v>1799</v>
      </c>
    </row>
    <row r="307" spans="1:6" ht="18.75" customHeight="1" x14ac:dyDescent="0.25">
      <c r="A307" s="73">
        <v>244</v>
      </c>
      <c r="B307" s="7" t="s">
        <v>244</v>
      </c>
      <c r="C307" s="3" t="s">
        <v>244</v>
      </c>
      <c r="D307" s="79" t="s">
        <v>1818</v>
      </c>
      <c r="E307" s="82">
        <v>3485.36</v>
      </c>
      <c r="F307" s="79" t="s">
        <v>1799</v>
      </c>
    </row>
    <row r="308" spans="1:6" ht="18.75" customHeight="1" x14ac:dyDescent="0.25">
      <c r="A308" s="73">
        <v>244</v>
      </c>
      <c r="B308" s="7" t="s">
        <v>244</v>
      </c>
      <c r="C308" s="3" t="s">
        <v>244</v>
      </c>
      <c r="D308" s="79" t="s">
        <v>1818</v>
      </c>
      <c r="E308" s="82">
        <v>2323.5700000000002</v>
      </c>
      <c r="F308" s="79" t="s">
        <v>1799</v>
      </c>
    </row>
    <row r="309" spans="1:6" ht="18.75" customHeight="1" x14ac:dyDescent="0.25">
      <c r="A309" s="73">
        <v>244</v>
      </c>
      <c r="B309" s="7" t="s">
        <v>244</v>
      </c>
      <c r="C309" s="3" t="s">
        <v>244</v>
      </c>
      <c r="D309" s="79" t="s">
        <v>1818</v>
      </c>
      <c r="E309" s="82">
        <v>2405.12</v>
      </c>
      <c r="F309" s="79" t="s">
        <v>1799</v>
      </c>
    </row>
    <row r="310" spans="1:6" ht="18.75" customHeight="1" x14ac:dyDescent="0.25">
      <c r="A310" s="73">
        <v>244</v>
      </c>
      <c r="B310" s="7" t="s">
        <v>244</v>
      </c>
      <c r="C310" s="3" t="s">
        <v>244</v>
      </c>
      <c r="D310" s="79" t="s">
        <v>1821</v>
      </c>
      <c r="E310" s="82">
        <v>199</v>
      </c>
      <c r="F310" s="79" t="s">
        <v>1757</v>
      </c>
    </row>
    <row r="311" spans="1:6" ht="18.75" customHeight="1" x14ac:dyDescent="0.25">
      <c r="A311" s="73">
        <v>244</v>
      </c>
      <c r="B311" s="7" t="s">
        <v>244</v>
      </c>
      <c r="C311" s="3" t="s">
        <v>244</v>
      </c>
      <c r="D311" s="79" t="s">
        <v>1821</v>
      </c>
      <c r="E311" s="82">
        <v>284.68</v>
      </c>
      <c r="F311" s="79" t="s">
        <v>1757</v>
      </c>
    </row>
    <row r="312" spans="1:6" ht="18.75" customHeight="1" x14ac:dyDescent="0.25">
      <c r="A312" s="73">
        <v>244</v>
      </c>
      <c r="B312" s="7" t="s">
        <v>244</v>
      </c>
      <c r="C312" s="3" t="s">
        <v>244</v>
      </c>
      <c r="D312" s="79" t="s">
        <v>1822</v>
      </c>
      <c r="E312" s="82">
        <v>-23.88</v>
      </c>
      <c r="F312" s="79" t="s">
        <v>1757</v>
      </c>
    </row>
    <row r="313" spans="1:6" ht="18.75" customHeight="1" x14ac:dyDescent="0.25">
      <c r="A313" s="73">
        <v>244</v>
      </c>
      <c r="B313" s="7" t="s">
        <v>244</v>
      </c>
      <c r="C313" s="3" t="s">
        <v>244</v>
      </c>
      <c r="D313" s="79" t="s">
        <v>1760</v>
      </c>
      <c r="E313" s="82">
        <v>150</v>
      </c>
      <c r="F313" s="79" t="s">
        <v>1759</v>
      </c>
    </row>
    <row r="314" spans="1:6" ht="18.75" customHeight="1" x14ac:dyDescent="0.25">
      <c r="A314" s="73">
        <v>244</v>
      </c>
      <c r="B314" s="7" t="s">
        <v>244</v>
      </c>
      <c r="C314" s="3" t="s">
        <v>244</v>
      </c>
      <c r="D314" s="79" t="s">
        <v>1823</v>
      </c>
      <c r="E314" s="82">
        <v>222.69</v>
      </c>
      <c r="F314" s="79" t="s">
        <v>1762</v>
      </c>
    </row>
    <row r="315" spans="1:6" ht="18.75" customHeight="1" x14ac:dyDescent="0.25">
      <c r="A315" s="73">
        <v>244</v>
      </c>
      <c r="B315" s="7" t="s">
        <v>244</v>
      </c>
      <c r="C315" s="3" t="s">
        <v>244</v>
      </c>
      <c r="D315" s="79" t="s">
        <v>1763</v>
      </c>
      <c r="E315" s="82">
        <v>195.5</v>
      </c>
      <c r="F315" s="79" t="s">
        <v>1762</v>
      </c>
    </row>
    <row r="316" spans="1:6" ht="18.75" customHeight="1" x14ac:dyDescent="0.25">
      <c r="A316" s="73">
        <v>244</v>
      </c>
      <c r="B316" s="7" t="s">
        <v>244</v>
      </c>
      <c r="C316" s="3" t="s">
        <v>244</v>
      </c>
      <c r="D316" s="79" t="s">
        <v>1763</v>
      </c>
      <c r="E316" s="82">
        <v>195.5</v>
      </c>
      <c r="F316" s="79" t="s">
        <v>1762</v>
      </c>
    </row>
    <row r="317" spans="1:6" ht="18.75" customHeight="1" x14ac:dyDescent="0.25">
      <c r="A317" s="73">
        <v>244</v>
      </c>
      <c r="B317" s="7" t="s">
        <v>244</v>
      </c>
      <c r="C317" s="3" t="s">
        <v>244</v>
      </c>
      <c r="D317" s="79" t="s">
        <v>1771</v>
      </c>
      <c r="E317" s="82">
        <v>372</v>
      </c>
      <c r="F317" s="79" t="s">
        <v>1772</v>
      </c>
    </row>
    <row r="318" spans="1:6" ht="18.75" customHeight="1" x14ac:dyDescent="0.25">
      <c r="A318" s="73">
        <v>244</v>
      </c>
      <c r="B318" s="7" t="s">
        <v>244</v>
      </c>
      <c r="C318" s="3" t="s">
        <v>244</v>
      </c>
      <c r="D318" s="79" t="s">
        <v>1769</v>
      </c>
      <c r="E318" s="82">
        <v>5130</v>
      </c>
      <c r="F318" s="79" t="s">
        <v>1768</v>
      </c>
    </row>
    <row r="319" spans="1:6" ht="18.75" customHeight="1" x14ac:dyDescent="0.25">
      <c r="A319" s="73">
        <v>244</v>
      </c>
      <c r="B319" s="7" t="s">
        <v>244</v>
      </c>
      <c r="C319" s="3" t="s">
        <v>244</v>
      </c>
      <c r="D319" s="79" t="s">
        <v>1824</v>
      </c>
      <c r="E319" s="82">
        <v>1705</v>
      </c>
      <c r="F319" s="79" t="s">
        <v>1825</v>
      </c>
    </row>
    <row r="320" spans="1:6" ht="18.75" customHeight="1" x14ac:dyDescent="0.25">
      <c r="A320" s="73">
        <v>244</v>
      </c>
      <c r="B320" s="7" t="s">
        <v>244</v>
      </c>
      <c r="C320" s="3" t="s">
        <v>244</v>
      </c>
      <c r="D320" s="79" t="s">
        <v>1765</v>
      </c>
      <c r="E320" s="82">
        <v>6796.38</v>
      </c>
      <c r="F320" s="79" t="s">
        <v>1766</v>
      </c>
    </row>
    <row r="321" spans="1:6" ht="18.75" customHeight="1" x14ac:dyDescent="0.25">
      <c r="A321" s="73">
        <v>244</v>
      </c>
      <c r="B321" s="7" t="s">
        <v>244</v>
      </c>
      <c r="C321" s="3" t="s">
        <v>244</v>
      </c>
      <c r="D321" s="79" t="s">
        <v>1771</v>
      </c>
      <c r="E321" s="82">
        <v>409</v>
      </c>
      <c r="F321" s="79" t="s">
        <v>1772</v>
      </c>
    </row>
    <row r="322" spans="1:6" ht="18.75" customHeight="1" x14ac:dyDescent="0.25">
      <c r="A322" s="73">
        <v>244</v>
      </c>
      <c r="B322" s="7" t="s">
        <v>244</v>
      </c>
      <c r="C322" s="3" t="s">
        <v>244</v>
      </c>
      <c r="D322" s="79" t="s">
        <v>1771</v>
      </c>
      <c r="E322" s="82">
        <v>50</v>
      </c>
      <c r="F322" s="79" t="s">
        <v>1772</v>
      </c>
    </row>
    <row r="323" spans="1:6" ht="18.75" customHeight="1" x14ac:dyDescent="0.25">
      <c r="A323" s="73">
        <v>244</v>
      </c>
      <c r="B323" s="7" t="s">
        <v>244</v>
      </c>
      <c r="C323" s="3" t="s">
        <v>244</v>
      </c>
      <c r="D323" s="79" t="s">
        <v>1765</v>
      </c>
      <c r="E323" s="82">
        <v>2146.62</v>
      </c>
      <c r="F323" s="79" t="s">
        <v>1766</v>
      </c>
    </row>
    <row r="324" spans="1:6" ht="18.75" customHeight="1" x14ac:dyDescent="0.25">
      <c r="A324" s="73">
        <v>244</v>
      </c>
      <c r="B324" s="7" t="s">
        <v>244</v>
      </c>
      <c r="C324" s="3" t="s">
        <v>244</v>
      </c>
      <c r="D324" s="79" t="s">
        <v>1769</v>
      </c>
      <c r="E324" s="82">
        <v>5310</v>
      </c>
      <c r="F324" s="79" t="s">
        <v>1768</v>
      </c>
    </row>
    <row r="325" spans="1:6" ht="18.75" customHeight="1" x14ac:dyDescent="0.25">
      <c r="A325" s="73">
        <v>244</v>
      </c>
      <c r="B325" s="7" t="s">
        <v>244</v>
      </c>
      <c r="C325" s="3" t="s">
        <v>244</v>
      </c>
      <c r="D325" s="79" t="s">
        <v>1771</v>
      </c>
      <c r="E325" s="82">
        <v>344</v>
      </c>
      <c r="F325" s="79" t="s">
        <v>1772</v>
      </c>
    </row>
    <row r="326" spans="1:6" ht="18.75" customHeight="1" x14ac:dyDescent="0.25">
      <c r="A326" s="73">
        <v>244</v>
      </c>
      <c r="B326" s="7" t="s">
        <v>244</v>
      </c>
      <c r="C326" s="3" t="s">
        <v>244</v>
      </c>
      <c r="D326" s="79" t="s">
        <v>1767</v>
      </c>
      <c r="E326" s="82">
        <v>350</v>
      </c>
      <c r="F326" s="79" t="s">
        <v>1768</v>
      </c>
    </row>
    <row r="327" spans="1:6" ht="18.75" customHeight="1" x14ac:dyDescent="0.25">
      <c r="A327" s="73">
        <v>244</v>
      </c>
      <c r="B327" s="7" t="s">
        <v>244</v>
      </c>
      <c r="C327" s="3" t="s">
        <v>244</v>
      </c>
      <c r="D327" s="79" t="s">
        <v>1824</v>
      </c>
      <c r="E327" s="82">
        <v>2090</v>
      </c>
      <c r="F327" s="79" t="s">
        <v>1825</v>
      </c>
    </row>
    <row r="328" spans="1:6" ht="18.75" customHeight="1" x14ac:dyDescent="0.25">
      <c r="A328" s="73">
        <v>244</v>
      </c>
      <c r="B328" s="7" t="s">
        <v>244</v>
      </c>
      <c r="C328" s="3" t="s">
        <v>244</v>
      </c>
      <c r="D328" s="79" t="s">
        <v>1769</v>
      </c>
      <c r="E328" s="82">
        <v>5350</v>
      </c>
      <c r="F328" s="79" t="s">
        <v>1768</v>
      </c>
    </row>
    <row r="329" spans="1:6" ht="18.75" customHeight="1" x14ac:dyDescent="0.25">
      <c r="A329" s="73">
        <v>244</v>
      </c>
      <c r="B329" s="7" t="s">
        <v>244</v>
      </c>
      <c r="C329" s="3" t="s">
        <v>244</v>
      </c>
      <c r="D329" s="79" t="s">
        <v>1765</v>
      </c>
      <c r="E329" s="82">
        <v>1249.92</v>
      </c>
      <c r="F329" s="79" t="s">
        <v>1766</v>
      </c>
    </row>
    <row r="330" spans="1:6" ht="18.75" customHeight="1" x14ac:dyDescent="0.25">
      <c r="A330" s="73">
        <v>244</v>
      </c>
      <c r="B330" s="7" t="s">
        <v>244</v>
      </c>
      <c r="C330" s="3" t="s">
        <v>244</v>
      </c>
      <c r="D330" s="79" t="s">
        <v>1771</v>
      </c>
      <c r="E330" s="82">
        <v>42</v>
      </c>
      <c r="F330" s="79" t="s">
        <v>1772</v>
      </c>
    </row>
    <row r="331" spans="1:6" ht="18.75" customHeight="1" x14ac:dyDescent="0.25">
      <c r="A331" s="73">
        <v>244</v>
      </c>
      <c r="B331" s="7" t="s">
        <v>244</v>
      </c>
      <c r="C331" s="3" t="s">
        <v>244</v>
      </c>
      <c r="D331" s="79" t="s">
        <v>1767</v>
      </c>
      <c r="E331" s="82">
        <v>400</v>
      </c>
      <c r="F331" s="79" t="s">
        <v>1768</v>
      </c>
    </row>
    <row r="332" spans="1:6" ht="18.75" customHeight="1" x14ac:dyDescent="0.25">
      <c r="A332" s="73">
        <v>244</v>
      </c>
      <c r="B332" s="7" t="s">
        <v>244</v>
      </c>
      <c r="C332" s="3" t="s">
        <v>244</v>
      </c>
      <c r="D332" s="79" t="s">
        <v>1765</v>
      </c>
      <c r="E332" s="82">
        <v>2551.6999999999998</v>
      </c>
      <c r="F332" s="79" t="s">
        <v>1766</v>
      </c>
    </row>
    <row r="333" spans="1:6" ht="18.75" customHeight="1" x14ac:dyDescent="0.25">
      <c r="A333" s="73">
        <v>244</v>
      </c>
      <c r="B333" s="7" t="s">
        <v>244</v>
      </c>
      <c r="C333" s="3" t="s">
        <v>244</v>
      </c>
      <c r="D333" s="79" t="s">
        <v>1824</v>
      </c>
      <c r="E333" s="82">
        <v>2090</v>
      </c>
      <c r="F333" s="79" t="s">
        <v>1825</v>
      </c>
    </row>
    <row r="334" spans="1:6" ht="18.75" customHeight="1" x14ac:dyDescent="0.25">
      <c r="A334" s="73">
        <v>244</v>
      </c>
      <c r="B334" s="7" t="s">
        <v>244</v>
      </c>
      <c r="C334" s="3" t="s">
        <v>244</v>
      </c>
      <c r="D334" s="79" t="s">
        <v>1765</v>
      </c>
      <c r="E334" s="82">
        <v>2101.36</v>
      </c>
      <c r="F334" s="79" t="s">
        <v>1766</v>
      </c>
    </row>
    <row r="335" spans="1:6" ht="18.75" customHeight="1" x14ac:dyDescent="0.25">
      <c r="A335" s="73">
        <v>244</v>
      </c>
      <c r="B335" s="7" t="s">
        <v>244</v>
      </c>
      <c r="C335" s="3" t="s">
        <v>244</v>
      </c>
      <c r="D335" s="79" t="s">
        <v>1773</v>
      </c>
      <c r="E335" s="82">
        <v>1575</v>
      </c>
      <c r="F335" s="79" t="s">
        <v>1774</v>
      </c>
    </row>
    <row r="336" spans="1:6" ht="18.75" customHeight="1" x14ac:dyDescent="0.25">
      <c r="A336" s="73">
        <v>244</v>
      </c>
      <c r="B336" s="7" t="s">
        <v>244</v>
      </c>
      <c r="C336" s="3" t="s">
        <v>244</v>
      </c>
      <c r="D336" s="79" t="s">
        <v>1824</v>
      </c>
      <c r="E336" s="82">
        <v>1155</v>
      </c>
      <c r="F336" s="79" t="s">
        <v>1825</v>
      </c>
    </row>
    <row r="337" spans="1:6" ht="18.75" customHeight="1" x14ac:dyDescent="0.25">
      <c r="A337" s="73">
        <v>244</v>
      </c>
      <c r="B337" s="7" t="s">
        <v>244</v>
      </c>
      <c r="C337" s="3" t="s">
        <v>244</v>
      </c>
      <c r="D337" s="79" t="s">
        <v>1826</v>
      </c>
      <c r="E337" s="82">
        <v>500</v>
      </c>
      <c r="F337" s="79" t="s">
        <v>1827</v>
      </c>
    </row>
    <row r="338" spans="1:6" ht="18.75" customHeight="1" x14ac:dyDescent="0.25">
      <c r="A338" s="73">
        <v>244</v>
      </c>
      <c r="B338" s="7" t="s">
        <v>244</v>
      </c>
      <c r="C338" s="3" t="s">
        <v>244</v>
      </c>
      <c r="D338" s="79" t="s">
        <v>1828</v>
      </c>
      <c r="E338" s="82">
        <v>470</v>
      </c>
      <c r="F338" s="79" t="s">
        <v>1829</v>
      </c>
    </row>
    <row r="339" spans="1:6" ht="18.75" customHeight="1" x14ac:dyDescent="0.25">
      <c r="A339" s="73">
        <v>244</v>
      </c>
      <c r="B339" s="7" t="s">
        <v>244</v>
      </c>
      <c r="C339" s="3" t="s">
        <v>244</v>
      </c>
      <c r="D339" s="79" t="s">
        <v>1830</v>
      </c>
      <c r="E339" s="82">
        <v>199</v>
      </c>
      <c r="F339" s="79" t="s">
        <v>1831</v>
      </c>
    </row>
    <row r="340" spans="1:6" ht="18.75" customHeight="1" x14ac:dyDescent="0.25">
      <c r="A340" s="73">
        <v>244</v>
      </c>
      <c r="B340" s="7" t="s">
        <v>244</v>
      </c>
      <c r="C340" s="3" t="s">
        <v>244</v>
      </c>
      <c r="D340" s="79" t="s">
        <v>1830</v>
      </c>
      <c r="E340" s="82">
        <v>284.68</v>
      </c>
      <c r="F340" s="79" t="s">
        <v>1831</v>
      </c>
    </row>
    <row r="341" spans="1:6" ht="18.75" customHeight="1" x14ac:dyDescent="0.25">
      <c r="A341" s="73">
        <v>244</v>
      </c>
      <c r="B341" s="7" t="s">
        <v>244</v>
      </c>
      <c r="C341" s="3" t="s">
        <v>244</v>
      </c>
      <c r="D341" s="79" t="s">
        <v>1832</v>
      </c>
      <c r="E341" s="82">
        <v>-23.88</v>
      </c>
      <c r="F341" s="79" t="s">
        <v>1831</v>
      </c>
    </row>
    <row r="342" spans="1:6" ht="18.75" customHeight="1" x14ac:dyDescent="0.25">
      <c r="A342" s="73">
        <v>244</v>
      </c>
      <c r="B342" s="7" t="s">
        <v>244</v>
      </c>
      <c r="C342" s="3" t="s">
        <v>244</v>
      </c>
      <c r="D342" s="79" t="s">
        <v>1833</v>
      </c>
      <c r="E342" s="82">
        <v>228</v>
      </c>
      <c r="F342" s="79" t="s">
        <v>1776</v>
      </c>
    </row>
    <row r="343" spans="1:6" ht="18.75" customHeight="1" x14ac:dyDescent="0.25">
      <c r="A343" s="73">
        <v>244</v>
      </c>
      <c r="B343" s="7" t="s">
        <v>244</v>
      </c>
      <c r="C343" s="3" t="s">
        <v>244</v>
      </c>
      <c r="D343" s="79" t="s">
        <v>1834</v>
      </c>
      <c r="E343" s="82">
        <v>470</v>
      </c>
      <c r="F343" s="79" t="s">
        <v>1835</v>
      </c>
    </row>
    <row r="344" spans="1:6" ht="18.75" customHeight="1" x14ac:dyDescent="0.25">
      <c r="A344" s="73">
        <v>268</v>
      </c>
      <c r="B344" s="7" t="s">
        <v>269</v>
      </c>
      <c r="C344" s="3" t="s">
        <v>268</v>
      </c>
      <c r="D344" s="85" t="s">
        <v>1836</v>
      </c>
      <c r="E344" s="82">
        <v>18238.669999999998</v>
      </c>
      <c r="F344" s="85" t="s">
        <v>1837</v>
      </c>
    </row>
    <row r="345" spans="1:6" ht="18.75" customHeight="1" x14ac:dyDescent="0.25">
      <c r="A345" s="73">
        <v>268</v>
      </c>
      <c r="B345" s="7" t="s">
        <v>269</v>
      </c>
      <c r="C345" s="3" t="s">
        <v>268</v>
      </c>
      <c r="D345" s="85" t="s">
        <v>1838</v>
      </c>
      <c r="E345" s="82">
        <v>21211.42</v>
      </c>
      <c r="F345" s="85" t="s">
        <v>1839</v>
      </c>
    </row>
    <row r="346" spans="1:6" ht="18.75" customHeight="1" x14ac:dyDescent="0.25">
      <c r="A346" s="73">
        <v>268</v>
      </c>
      <c r="B346" s="7" t="s">
        <v>269</v>
      </c>
      <c r="C346" s="3" t="s">
        <v>268</v>
      </c>
      <c r="D346" s="85" t="s">
        <v>1840</v>
      </c>
      <c r="E346" s="82">
        <v>3685.09</v>
      </c>
      <c r="F346" s="85" t="s">
        <v>1841</v>
      </c>
    </row>
    <row r="347" spans="1:6" ht="18.75" customHeight="1" x14ac:dyDescent="0.25">
      <c r="A347" s="73">
        <v>268</v>
      </c>
      <c r="B347" s="7" t="s">
        <v>269</v>
      </c>
      <c r="C347" s="3" t="s">
        <v>268</v>
      </c>
      <c r="D347" s="85" t="s">
        <v>1842</v>
      </c>
      <c r="E347" s="82">
        <v>39528.629999999997</v>
      </c>
      <c r="F347" s="85" t="s">
        <v>1843</v>
      </c>
    </row>
    <row r="348" spans="1:6" ht="18.75" customHeight="1" x14ac:dyDescent="0.25">
      <c r="A348" s="73">
        <v>218</v>
      </c>
      <c r="B348" s="7" t="s">
        <v>244</v>
      </c>
      <c r="C348" s="3" t="s">
        <v>218</v>
      </c>
      <c r="D348" s="79" t="s">
        <v>1844</v>
      </c>
      <c r="E348" s="82">
        <v>101800.72</v>
      </c>
      <c r="F348" s="79" t="s">
        <v>1845</v>
      </c>
    </row>
    <row r="349" spans="1:6" ht="18.75" customHeight="1" x14ac:dyDescent="0.25">
      <c r="A349" s="73">
        <v>218</v>
      </c>
      <c r="B349" s="7" t="s">
        <v>244</v>
      </c>
      <c r="C349" s="3" t="s">
        <v>218</v>
      </c>
      <c r="D349" s="79" t="s">
        <v>1844</v>
      </c>
      <c r="E349" s="82">
        <v>156000</v>
      </c>
      <c r="F349" s="79" t="s">
        <v>1845</v>
      </c>
    </row>
    <row r="350" spans="1:6" ht="18.75" customHeight="1" x14ac:dyDescent="0.25">
      <c r="A350" s="73">
        <v>218</v>
      </c>
      <c r="B350" s="7" t="s">
        <v>244</v>
      </c>
      <c r="C350" s="3" t="s">
        <v>218</v>
      </c>
      <c r="D350" s="79" t="s">
        <v>1844</v>
      </c>
      <c r="E350" s="82">
        <v>60000</v>
      </c>
      <c r="F350" s="79" t="s">
        <v>1845</v>
      </c>
    </row>
    <row r="351" spans="1:6" ht="18.75" customHeight="1" x14ac:dyDescent="0.25">
      <c r="A351" s="73">
        <v>12</v>
      </c>
      <c r="B351" s="7" t="s">
        <v>266</v>
      </c>
      <c r="C351" s="3" t="s">
        <v>12</v>
      </c>
      <c r="D351" s="85" t="s">
        <v>1846</v>
      </c>
      <c r="E351" s="82">
        <v>149448.38</v>
      </c>
      <c r="F351" s="85" t="s">
        <v>1847</v>
      </c>
    </row>
    <row r="352" spans="1:6" ht="18.75" customHeight="1" x14ac:dyDescent="0.25">
      <c r="A352" s="73">
        <v>134</v>
      </c>
      <c r="B352" s="7" t="s">
        <v>134</v>
      </c>
      <c r="C352" s="3" t="s">
        <v>134</v>
      </c>
      <c r="D352" s="85" t="s">
        <v>1848</v>
      </c>
      <c r="E352" s="82">
        <v>200</v>
      </c>
      <c r="F352" s="85" t="s">
        <v>1849</v>
      </c>
    </row>
    <row r="353" spans="1:6" ht="18.75" customHeight="1" x14ac:dyDescent="0.25">
      <c r="A353" s="73">
        <v>134</v>
      </c>
      <c r="B353" s="7" t="s">
        <v>134</v>
      </c>
      <c r="C353" s="3" t="s">
        <v>134</v>
      </c>
      <c r="D353" s="85" t="s">
        <v>1848</v>
      </c>
      <c r="E353" s="82">
        <v>250</v>
      </c>
      <c r="F353" s="85" t="s">
        <v>1849</v>
      </c>
    </row>
    <row r="354" spans="1:6" ht="18.75" customHeight="1" x14ac:dyDescent="0.25">
      <c r="A354" s="73">
        <v>134</v>
      </c>
      <c r="B354" s="7" t="s">
        <v>134</v>
      </c>
      <c r="C354" s="3" t="s">
        <v>134</v>
      </c>
      <c r="D354" s="85" t="s">
        <v>1850</v>
      </c>
      <c r="E354" s="82">
        <v>1792</v>
      </c>
      <c r="F354" s="3" t="s">
        <v>1851</v>
      </c>
    </row>
    <row r="355" spans="1:6" ht="18.75" customHeight="1" x14ac:dyDescent="0.25">
      <c r="A355" s="73">
        <v>134</v>
      </c>
      <c r="B355" s="7" t="s">
        <v>134</v>
      </c>
      <c r="C355" s="3" t="s">
        <v>134</v>
      </c>
      <c r="D355" s="85" t="s">
        <v>1850</v>
      </c>
      <c r="E355" s="82">
        <v>1792</v>
      </c>
      <c r="F355" s="3" t="s">
        <v>1851</v>
      </c>
    </row>
    <row r="356" spans="1:6" ht="18.75" customHeight="1" x14ac:dyDescent="0.25">
      <c r="A356" s="73">
        <v>134</v>
      </c>
      <c r="B356" s="7" t="s">
        <v>134</v>
      </c>
      <c r="C356" s="3" t="s">
        <v>134</v>
      </c>
      <c r="D356" s="85" t="s">
        <v>1850</v>
      </c>
      <c r="E356" s="82">
        <v>1792</v>
      </c>
      <c r="F356" s="3" t="s">
        <v>1851</v>
      </c>
    </row>
    <row r="357" spans="1:6" ht="18.75" customHeight="1" x14ac:dyDescent="0.25">
      <c r="A357" s="73">
        <v>134</v>
      </c>
      <c r="B357" s="7" t="s">
        <v>134</v>
      </c>
      <c r="C357" s="3" t="s">
        <v>134</v>
      </c>
      <c r="D357" s="85" t="s">
        <v>1850</v>
      </c>
      <c r="E357" s="82">
        <v>1520.55</v>
      </c>
      <c r="F357" s="3" t="s">
        <v>1851</v>
      </c>
    </row>
    <row r="358" spans="1:6" ht="18.75" customHeight="1" x14ac:dyDescent="0.25">
      <c r="A358" s="73">
        <v>134</v>
      </c>
      <c r="B358" s="7" t="s">
        <v>134</v>
      </c>
      <c r="C358" s="3" t="s">
        <v>134</v>
      </c>
      <c r="D358" s="85" t="s">
        <v>1850</v>
      </c>
      <c r="E358" s="82">
        <v>1520.55</v>
      </c>
      <c r="F358" s="3" t="s">
        <v>1851</v>
      </c>
    </row>
    <row r="359" spans="1:6" ht="18.75" customHeight="1" x14ac:dyDescent="0.25">
      <c r="A359" s="73">
        <v>134</v>
      </c>
      <c r="B359" s="7" t="s">
        <v>134</v>
      </c>
      <c r="C359" s="3" t="s">
        <v>134</v>
      </c>
      <c r="D359" s="85" t="s">
        <v>1850</v>
      </c>
      <c r="E359" s="82">
        <v>1520.55</v>
      </c>
      <c r="F359" s="3" t="s">
        <v>1851</v>
      </c>
    </row>
    <row r="360" spans="1:6" ht="18.75" customHeight="1" x14ac:dyDescent="0.25">
      <c r="A360" s="73">
        <v>134</v>
      </c>
      <c r="B360" s="7" t="s">
        <v>134</v>
      </c>
      <c r="C360" s="3" t="s">
        <v>134</v>
      </c>
      <c r="D360" s="85" t="s">
        <v>1850</v>
      </c>
      <c r="E360" s="82">
        <v>1520.55</v>
      </c>
      <c r="F360" s="3" t="s">
        <v>1851</v>
      </c>
    </row>
    <row r="361" spans="1:6" ht="18.75" customHeight="1" x14ac:dyDescent="0.25">
      <c r="A361" s="73">
        <v>134</v>
      </c>
      <c r="B361" s="7" t="s">
        <v>134</v>
      </c>
      <c r="C361" s="3" t="s">
        <v>134</v>
      </c>
      <c r="D361" s="85" t="s">
        <v>1850</v>
      </c>
      <c r="E361" s="82">
        <v>1520.55</v>
      </c>
      <c r="F361" s="3" t="s">
        <v>1851</v>
      </c>
    </row>
    <row r="362" spans="1:6" ht="18.75" customHeight="1" x14ac:dyDescent="0.25">
      <c r="A362" s="73">
        <v>134</v>
      </c>
      <c r="B362" s="7" t="s">
        <v>134</v>
      </c>
      <c r="C362" s="3" t="s">
        <v>134</v>
      </c>
      <c r="D362" s="85" t="s">
        <v>1850</v>
      </c>
      <c r="E362" s="82">
        <v>1520.55</v>
      </c>
      <c r="F362" s="3" t="s">
        <v>1851</v>
      </c>
    </row>
    <row r="363" spans="1:6" ht="18.75" customHeight="1" x14ac:dyDescent="0.25">
      <c r="A363" s="73">
        <v>134</v>
      </c>
      <c r="B363" s="7" t="s">
        <v>134</v>
      </c>
      <c r="C363" s="3" t="s">
        <v>134</v>
      </c>
      <c r="D363" s="85" t="s">
        <v>1850</v>
      </c>
      <c r="E363" s="82">
        <v>1520.55</v>
      </c>
      <c r="F363" s="3" t="s">
        <v>1851</v>
      </c>
    </row>
    <row r="364" spans="1:6" ht="18.75" customHeight="1" x14ac:dyDescent="0.25">
      <c r="A364" s="73">
        <v>134</v>
      </c>
      <c r="B364" s="7" t="s">
        <v>134</v>
      </c>
      <c r="C364" s="3" t="s">
        <v>134</v>
      </c>
      <c r="D364" s="85" t="s">
        <v>1850</v>
      </c>
      <c r="E364" s="82">
        <v>1520.55</v>
      </c>
      <c r="F364" s="3" t="s">
        <v>1851</v>
      </c>
    </row>
    <row r="365" spans="1:6" ht="18.75" customHeight="1" x14ac:dyDescent="0.25">
      <c r="A365" s="73">
        <v>134</v>
      </c>
      <c r="B365" s="7" t="s">
        <v>134</v>
      </c>
      <c r="C365" s="3" t="s">
        <v>134</v>
      </c>
      <c r="D365" s="85" t="s">
        <v>1850</v>
      </c>
      <c r="E365" s="82">
        <v>1520.55</v>
      </c>
      <c r="F365" s="3" t="s">
        <v>1851</v>
      </c>
    </row>
    <row r="366" spans="1:6" ht="18.75" customHeight="1" x14ac:dyDescent="0.25">
      <c r="A366" s="73">
        <v>134</v>
      </c>
      <c r="B366" s="7" t="s">
        <v>134</v>
      </c>
      <c r="C366" s="3" t="s">
        <v>134</v>
      </c>
      <c r="D366" s="85" t="s">
        <v>1850</v>
      </c>
      <c r="E366" s="82">
        <v>1520.55</v>
      </c>
      <c r="F366" s="3" t="s">
        <v>1851</v>
      </c>
    </row>
    <row r="367" spans="1:6" ht="18.75" customHeight="1" x14ac:dyDescent="0.25">
      <c r="A367" s="73">
        <v>134</v>
      </c>
      <c r="B367" s="7" t="s">
        <v>134</v>
      </c>
      <c r="C367" s="3" t="s">
        <v>134</v>
      </c>
      <c r="D367" s="85" t="s">
        <v>1850</v>
      </c>
      <c r="E367" s="82">
        <v>1520.55</v>
      </c>
      <c r="F367" s="3" t="s">
        <v>1851</v>
      </c>
    </row>
    <row r="368" spans="1:6" ht="18.75" customHeight="1" x14ac:dyDescent="0.25">
      <c r="A368" s="73">
        <v>134</v>
      </c>
      <c r="B368" s="7" t="s">
        <v>134</v>
      </c>
      <c r="C368" s="3" t="s">
        <v>134</v>
      </c>
      <c r="D368" s="85" t="s">
        <v>1850</v>
      </c>
      <c r="E368" s="82">
        <v>1520.55</v>
      </c>
      <c r="F368" s="3" t="s">
        <v>1851</v>
      </c>
    </row>
    <row r="369" spans="1:6" ht="18.75" customHeight="1" x14ac:dyDescent="0.25">
      <c r="A369" s="73">
        <v>134</v>
      </c>
      <c r="B369" s="7" t="s">
        <v>134</v>
      </c>
      <c r="C369" s="3" t="s">
        <v>134</v>
      </c>
      <c r="D369" s="85" t="s">
        <v>1850</v>
      </c>
      <c r="E369" s="82">
        <v>1520.55</v>
      </c>
      <c r="F369" s="3" t="s">
        <v>1851</v>
      </c>
    </row>
    <row r="370" spans="1:6" ht="18.75" customHeight="1" x14ac:dyDescent="0.25">
      <c r="A370" s="73">
        <v>134</v>
      </c>
      <c r="B370" s="7" t="s">
        <v>134</v>
      </c>
      <c r="C370" s="3" t="s">
        <v>134</v>
      </c>
      <c r="D370" s="85" t="s">
        <v>1850</v>
      </c>
      <c r="E370" s="82">
        <v>3514.81</v>
      </c>
      <c r="F370" s="3" t="s">
        <v>1851</v>
      </c>
    </row>
    <row r="371" spans="1:6" ht="18.75" customHeight="1" x14ac:dyDescent="0.25">
      <c r="A371" s="73">
        <v>134</v>
      </c>
      <c r="B371" s="7" t="s">
        <v>134</v>
      </c>
      <c r="C371" s="3" t="s">
        <v>134</v>
      </c>
      <c r="D371" s="85" t="s">
        <v>1850</v>
      </c>
      <c r="E371" s="82">
        <v>2403.63</v>
      </c>
      <c r="F371" s="3" t="s">
        <v>1851</v>
      </c>
    </row>
    <row r="372" spans="1:6" ht="18.75" customHeight="1" x14ac:dyDescent="0.25">
      <c r="A372" s="73">
        <v>134</v>
      </c>
      <c r="B372" s="7" t="s">
        <v>134</v>
      </c>
      <c r="C372" s="3" t="s">
        <v>134</v>
      </c>
      <c r="D372" s="85" t="s">
        <v>1850</v>
      </c>
      <c r="E372" s="82">
        <v>2403.63</v>
      </c>
      <c r="F372" s="3" t="s">
        <v>1851</v>
      </c>
    </row>
    <row r="373" spans="1:6" ht="18.75" customHeight="1" x14ac:dyDescent="0.25">
      <c r="A373" s="73">
        <v>134</v>
      </c>
      <c r="B373" s="7" t="s">
        <v>134</v>
      </c>
      <c r="C373" s="3" t="s">
        <v>134</v>
      </c>
      <c r="D373" s="85" t="s">
        <v>1850</v>
      </c>
      <c r="E373" s="82">
        <v>2403.63</v>
      </c>
      <c r="F373" s="3" t="s">
        <v>1851</v>
      </c>
    </row>
    <row r="374" spans="1:6" ht="18.75" customHeight="1" x14ac:dyDescent="0.25">
      <c r="A374" s="73">
        <v>134</v>
      </c>
      <c r="B374" s="7" t="s">
        <v>134</v>
      </c>
      <c r="C374" s="3" t="s">
        <v>134</v>
      </c>
      <c r="D374" s="85" t="s">
        <v>1850</v>
      </c>
      <c r="E374" s="82">
        <v>2403.63</v>
      </c>
      <c r="F374" s="3" t="s">
        <v>1851</v>
      </c>
    </row>
    <row r="375" spans="1:6" ht="18.75" customHeight="1" x14ac:dyDescent="0.25">
      <c r="A375" s="73">
        <v>134</v>
      </c>
      <c r="B375" s="7" t="s">
        <v>134</v>
      </c>
      <c r="C375" s="3" t="s">
        <v>134</v>
      </c>
      <c r="D375" s="85" t="s">
        <v>1850</v>
      </c>
      <c r="E375" s="82">
        <v>2403.63</v>
      </c>
      <c r="F375" s="3" t="s">
        <v>1851</v>
      </c>
    </row>
    <row r="376" spans="1:6" ht="18.75" customHeight="1" x14ac:dyDescent="0.25">
      <c r="A376" s="73">
        <v>134</v>
      </c>
      <c r="B376" s="7" t="s">
        <v>134</v>
      </c>
      <c r="C376" s="3" t="s">
        <v>134</v>
      </c>
      <c r="D376" s="85" t="s">
        <v>1850</v>
      </c>
      <c r="E376" s="82">
        <v>2403.63</v>
      </c>
      <c r="F376" s="3" t="s">
        <v>1851</v>
      </c>
    </row>
    <row r="377" spans="1:6" ht="18.75" customHeight="1" x14ac:dyDescent="0.25">
      <c r="A377" s="73">
        <v>134</v>
      </c>
      <c r="B377" s="7" t="s">
        <v>134</v>
      </c>
      <c r="C377" s="3" t="s">
        <v>134</v>
      </c>
      <c r="D377" s="3" t="s">
        <v>1852</v>
      </c>
      <c r="E377" s="82">
        <v>23000</v>
      </c>
      <c r="F377" s="3" t="s">
        <v>1853</v>
      </c>
    </row>
    <row r="378" spans="1:6" ht="18.75" customHeight="1" x14ac:dyDescent="0.25">
      <c r="A378" s="73">
        <v>230</v>
      </c>
      <c r="B378" s="7" t="s">
        <v>231</v>
      </c>
      <c r="C378" s="3" t="s">
        <v>230</v>
      </c>
      <c r="D378" s="85" t="s">
        <v>1854</v>
      </c>
      <c r="E378" s="82">
        <v>9098</v>
      </c>
      <c r="F378" s="85" t="s">
        <v>1855</v>
      </c>
    </row>
    <row r="379" spans="1:6" ht="18.75" customHeight="1" x14ac:dyDescent="0.25">
      <c r="A379" s="73">
        <v>230</v>
      </c>
      <c r="B379" s="7" t="s">
        <v>231</v>
      </c>
      <c r="C379" s="3" t="s">
        <v>230</v>
      </c>
      <c r="D379" s="85" t="s">
        <v>1856</v>
      </c>
      <c r="E379" s="82">
        <v>4962</v>
      </c>
      <c r="F379" s="85" t="s">
        <v>1857</v>
      </c>
    </row>
    <row r="380" spans="1:6" ht="18.75" customHeight="1" x14ac:dyDescent="0.25">
      <c r="A380" s="73">
        <v>230</v>
      </c>
      <c r="B380" s="7" t="s">
        <v>231</v>
      </c>
      <c r="C380" s="3" t="s">
        <v>230</v>
      </c>
      <c r="D380" s="85" t="s">
        <v>1858</v>
      </c>
      <c r="E380" s="82">
        <v>21632.11</v>
      </c>
      <c r="F380" s="85" t="s">
        <v>1859</v>
      </c>
    </row>
    <row r="381" spans="1:6" ht="18.75" customHeight="1" x14ac:dyDescent="0.25">
      <c r="A381" s="73">
        <v>230</v>
      </c>
      <c r="B381" s="7" t="s">
        <v>231</v>
      </c>
      <c r="C381" s="3" t="s">
        <v>230</v>
      </c>
      <c r="D381" s="85" t="s">
        <v>1860</v>
      </c>
      <c r="E381" s="82">
        <v>41033</v>
      </c>
      <c r="F381" s="85" t="s">
        <v>1861</v>
      </c>
    </row>
    <row r="382" spans="1:6" ht="18.75" customHeight="1" x14ac:dyDescent="0.25">
      <c r="A382" s="73">
        <v>230</v>
      </c>
      <c r="B382" s="7" t="s">
        <v>231</v>
      </c>
      <c r="C382" s="3" t="s">
        <v>230</v>
      </c>
      <c r="D382" s="85" t="s">
        <v>1854</v>
      </c>
      <c r="E382" s="82">
        <v>1289.3399999999999</v>
      </c>
      <c r="F382" s="85" t="s">
        <v>1862</v>
      </c>
    </row>
    <row r="383" spans="1:6" ht="18.75" customHeight="1" x14ac:dyDescent="0.25">
      <c r="A383" s="73">
        <v>230</v>
      </c>
      <c r="B383" s="7" t="s">
        <v>231</v>
      </c>
      <c r="C383" s="3" t="s">
        <v>230</v>
      </c>
      <c r="D383" s="85" t="s">
        <v>1863</v>
      </c>
      <c r="E383" s="82">
        <v>3423.73</v>
      </c>
      <c r="F383" s="85" t="s">
        <v>1864</v>
      </c>
    </row>
    <row r="384" spans="1:6" ht="18.75" customHeight="1" x14ac:dyDescent="0.25">
      <c r="A384" s="73">
        <v>230</v>
      </c>
      <c r="B384" s="7" t="s">
        <v>231</v>
      </c>
      <c r="C384" s="3" t="s">
        <v>230</v>
      </c>
      <c r="D384" s="85" t="s">
        <v>1865</v>
      </c>
      <c r="E384" s="82">
        <v>175</v>
      </c>
      <c r="F384" s="85" t="s">
        <v>1866</v>
      </c>
    </row>
    <row r="385" spans="1:6" ht="18.75" customHeight="1" x14ac:dyDescent="0.25">
      <c r="A385" s="73">
        <v>230</v>
      </c>
      <c r="B385" s="7" t="s">
        <v>231</v>
      </c>
      <c r="C385" s="3" t="s">
        <v>230</v>
      </c>
      <c r="D385" s="85" t="s">
        <v>1867</v>
      </c>
      <c r="E385" s="82">
        <v>175</v>
      </c>
      <c r="F385" s="85" t="s">
        <v>1866</v>
      </c>
    </row>
    <row r="386" spans="1:6" ht="18.75" customHeight="1" x14ac:dyDescent="0.25">
      <c r="A386" s="73">
        <v>230</v>
      </c>
      <c r="B386" s="7" t="s">
        <v>231</v>
      </c>
      <c r="C386" s="3" t="s">
        <v>230</v>
      </c>
      <c r="D386" s="85" t="s">
        <v>1868</v>
      </c>
      <c r="E386" s="82">
        <v>350</v>
      </c>
      <c r="F386" s="85" t="s">
        <v>1866</v>
      </c>
    </row>
    <row r="387" spans="1:6" ht="18.75" customHeight="1" x14ac:dyDescent="0.25">
      <c r="A387" s="73">
        <v>230</v>
      </c>
      <c r="B387" s="7" t="s">
        <v>231</v>
      </c>
      <c r="C387" s="3" t="s">
        <v>230</v>
      </c>
      <c r="D387" s="85" t="s">
        <v>1869</v>
      </c>
      <c r="E387" s="82">
        <v>632</v>
      </c>
      <c r="F387" s="85" t="s">
        <v>1870</v>
      </c>
    </row>
    <row r="388" spans="1:6" ht="18.75" customHeight="1" x14ac:dyDescent="0.25">
      <c r="A388" s="73">
        <v>230</v>
      </c>
      <c r="B388" s="7" t="s">
        <v>231</v>
      </c>
      <c r="C388" s="3" t="s">
        <v>230</v>
      </c>
      <c r="D388" s="85" t="s">
        <v>1871</v>
      </c>
      <c r="E388" s="82">
        <v>11999</v>
      </c>
      <c r="F388" s="85" t="s">
        <v>1872</v>
      </c>
    </row>
    <row r="389" spans="1:6" ht="18.75" customHeight="1" x14ac:dyDescent="0.25">
      <c r="A389" s="73">
        <v>230</v>
      </c>
      <c r="B389" s="7" t="s">
        <v>231</v>
      </c>
      <c r="C389" s="3" t="s">
        <v>230</v>
      </c>
      <c r="D389" s="85" t="s">
        <v>1869</v>
      </c>
      <c r="E389" s="82">
        <v>792</v>
      </c>
      <c r="F389" s="85" t="s">
        <v>1873</v>
      </c>
    </row>
    <row r="390" spans="1:6" ht="18.75" customHeight="1" x14ac:dyDescent="0.25">
      <c r="A390" s="73">
        <v>230</v>
      </c>
      <c r="B390" s="7" t="s">
        <v>231</v>
      </c>
      <c r="C390" s="3" t="s">
        <v>230</v>
      </c>
      <c r="D390" s="85" t="s">
        <v>1874</v>
      </c>
      <c r="E390" s="82">
        <v>844</v>
      </c>
      <c r="F390" s="85" t="s">
        <v>1875</v>
      </c>
    </row>
    <row r="391" spans="1:6" ht="18.75" customHeight="1" x14ac:dyDescent="0.25">
      <c r="A391" s="73">
        <v>230</v>
      </c>
      <c r="B391" s="7" t="s">
        <v>231</v>
      </c>
      <c r="C391" s="3" t="s">
        <v>230</v>
      </c>
      <c r="D391" s="85" t="s">
        <v>1858</v>
      </c>
      <c r="E391" s="82">
        <v>105931.94</v>
      </c>
      <c r="F391" s="85" t="s">
        <v>1859</v>
      </c>
    </row>
    <row r="392" spans="1:6" ht="18.75" customHeight="1" x14ac:dyDescent="0.25">
      <c r="A392" s="73">
        <v>205</v>
      </c>
      <c r="B392" s="7" t="s">
        <v>205</v>
      </c>
      <c r="C392" s="3" t="s">
        <v>205</v>
      </c>
      <c r="D392" s="85" t="s">
        <v>1876</v>
      </c>
      <c r="E392" s="82">
        <v>147000</v>
      </c>
      <c r="F392" s="85" t="s">
        <v>1877</v>
      </c>
    </row>
    <row r="393" spans="1:6" ht="18.75" customHeight="1" x14ac:dyDescent="0.25">
      <c r="A393" s="73">
        <v>205</v>
      </c>
      <c r="B393" s="7" t="s">
        <v>205</v>
      </c>
      <c r="C393" s="3" t="s">
        <v>205</v>
      </c>
      <c r="D393" s="85" t="s">
        <v>1876</v>
      </c>
      <c r="E393" s="82">
        <v>200000</v>
      </c>
      <c r="F393" s="85" t="s">
        <v>1878</v>
      </c>
    </row>
    <row r="394" spans="1:6" ht="18.75" customHeight="1" x14ac:dyDescent="0.25">
      <c r="A394" s="73">
        <v>22</v>
      </c>
      <c r="B394" s="7" t="s">
        <v>23</v>
      </c>
      <c r="C394" s="3" t="s">
        <v>22</v>
      </c>
      <c r="D394" s="85" t="s">
        <v>1879</v>
      </c>
      <c r="E394" s="82">
        <v>28500</v>
      </c>
      <c r="F394" s="85" t="s">
        <v>1880</v>
      </c>
    </row>
    <row r="395" spans="1:6" ht="18.75" customHeight="1" x14ac:dyDescent="0.25">
      <c r="A395" s="73">
        <v>265</v>
      </c>
      <c r="B395" s="7" t="s">
        <v>160</v>
      </c>
      <c r="C395" s="3" t="s">
        <v>265</v>
      </c>
      <c r="D395" s="3" t="s">
        <v>1571</v>
      </c>
      <c r="E395" s="8">
        <v>0</v>
      </c>
    </row>
    <row r="396" spans="1:6" ht="18.75" customHeight="1" x14ac:dyDescent="0.25">
      <c r="A396" s="73">
        <v>191</v>
      </c>
      <c r="B396" s="7" t="s">
        <v>191</v>
      </c>
      <c r="C396" s="3" t="s">
        <v>191</v>
      </c>
      <c r="D396" s="85" t="s">
        <v>1881</v>
      </c>
      <c r="E396" s="82">
        <v>27970.78</v>
      </c>
      <c r="F396" s="85" t="s">
        <v>1882</v>
      </c>
    </row>
    <row r="397" spans="1:6" ht="18.75" customHeight="1" x14ac:dyDescent="0.25">
      <c r="A397" s="73">
        <v>191</v>
      </c>
      <c r="B397" s="7" t="s">
        <v>191</v>
      </c>
      <c r="C397" s="3" t="s">
        <v>191</v>
      </c>
      <c r="D397" s="85" t="s">
        <v>1883</v>
      </c>
      <c r="E397" s="82">
        <v>50524.2</v>
      </c>
      <c r="F397" s="85" t="s">
        <v>1884</v>
      </c>
    </row>
    <row r="398" spans="1:6" ht="18.75" customHeight="1" x14ac:dyDescent="0.25">
      <c r="A398" s="73">
        <v>191</v>
      </c>
      <c r="B398" s="7" t="s">
        <v>191</v>
      </c>
      <c r="C398" s="3" t="s">
        <v>191</v>
      </c>
      <c r="D398" s="85" t="s">
        <v>1885</v>
      </c>
      <c r="E398" s="82">
        <v>1236.42</v>
      </c>
      <c r="F398" s="85" t="s">
        <v>1886</v>
      </c>
    </row>
    <row r="399" spans="1:6" ht="18.75" customHeight="1" x14ac:dyDescent="0.25">
      <c r="A399" s="73">
        <v>191</v>
      </c>
      <c r="B399" s="7" t="s">
        <v>191</v>
      </c>
      <c r="C399" s="3" t="s">
        <v>191</v>
      </c>
      <c r="D399" s="85" t="s">
        <v>1887</v>
      </c>
      <c r="E399" s="82">
        <v>140711</v>
      </c>
      <c r="F399" s="85" t="s">
        <v>1888</v>
      </c>
    </row>
    <row r="400" spans="1:6" ht="18.75" customHeight="1" x14ac:dyDescent="0.25">
      <c r="A400" s="73">
        <v>191</v>
      </c>
      <c r="B400" s="7" t="s">
        <v>191</v>
      </c>
      <c r="C400" s="3" t="s">
        <v>191</v>
      </c>
      <c r="D400" s="85" t="s">
        <v>1889</v>
      </c>
      <c r="E400" s="82">
        <v>250000</v>
      </c>
      <c r="F400" s="85" t="s">
        <v>1890</v>
      </c>
    </row>
    <row r="401" spans="1:6" ht="18.75" customHeight="1" x14ac:dyDescent="0.25">
      <c r="A401" s="73">
        <v>203</v>
      </c>
      <c r="B401" s="7" t="s">
        <v>203</v>
      </c>
      <c r="C401" s="3" t="s">
        <v>203</v>
      </c>
      <c r="D401" s="3" t="s">
        <v>1571</v>
      </c>
      <c r="E401" s="8">
        <v>0</v>
      </c>
    </row>
    <row r="402" spans="1:6" ht="18.75" customHeight="1" x14ac:dyDescent="0.25">
      <c r="A402" s="73">
        <v>137</v>
      </c>
      <c r="B402" s="7" t="s">
        <v>138</v>
      </c>
      <c r="C402" s="3" t="s">
        <v>137</v>
      </c>
      <c r="D402" s="3" t="s">
        <v>1891</v>
      </c>
      <c r="E402" s="82">
        <v>89000</v>
      </c>
      <c r="F402" s="86" t="s">
        <v>1892</v>
      </c>
    </row>
    <row r="403" spans="1:6" ht="18.75" customHeight="1" x14ac:dyDescent="0.25">
      <c r="A403" s="73">
        <v>137</v>
      </c>
      <c r="B403" s="7" t="s">
        <v>138</v>
      </c>
      <c r="C403" s="3" t="s">
        <v>137</v>
      </c>
      <c r="D403" s="87" t="s">
        <v>1893</v>
      </c>
      <c r="E403" s="82">
        <v>275000</v>
      </c>
      <c r="F403" s="86" t="s">
        <v>1894</v>
      </c>
    </row>
    <row r="404" spans="1:6" ht="18.75" customHeight="1" x14ac:dyDescent="0.25">
      <c r="A404" s="73">
        <v>137</v>
      </c>
      <c r="B404" s="7" t="s">
        <v>138</v>
      </c>
      <c r="C404" s="3" t="s">
        <v>137</v>
      </c>
      <c r="D404" s="87" t="s">
        <v>1895</v>
      </c>
      <c r="E404" s="82">
        <v>275000</v>
      </c>
      <c r="F404" s="86" t="s">
        <v>1894</v>
      </c>
    </row>
    <row r="405" spans="1:6" ht="18.75" customHeight="1" x14ac:dyDescent="0.25">
      <c r="A405" s="73">
        <v>74</v>
      </c>
      <c r="B405" s="7" t="s">
        <v>74</v>
      </c>
      <c r="C405" s="3" t="s">
        <v>74</v>
      </c>
      <c r="D405" s="3" t="s">
        <v>1896</v>
      </c>
      <c r="E405" s="82">
        <v>11950</v>
      </c>
      <c r="F405" s="3" t="s">
        <v>1897</v>
      </c>
    </row>
    <row r="406" spans="1:6" ht="18.75" customHeight="1" x14ac:dyDescent="0.25">
      <c r="A406" s="73">
        <v>170</v>
      </c>
      <c r="B406" s="7" t="s">
        <v>170</v>
      </c>
      <c r="C406" s="76" t="s">
        <v>170</v>
      </c>
      <c r="D406" s="85" t="s">
        <v>1898</v>
      </c>
      <c r="E406" s="82">
        <v>42999</v>
      </c>
      <c r="F406" s="85" t="s">
        <v>1899</v>
      </c>
    </row>
    <row r="407" spans="1:6" ht="18.75" customHeight="1" x14ac:dyDescent="0.25">
      <c r="A407" s="73">
        <v>55</v>
      </c>
      <c r="B407" s="7" t="s">
        <v>34</v>
      </c>
      <c r="C407" s="3" t="s">
        <v>55</v>
      </c>
      <c r="D407" s="79" t="s">
        <v>1900</v>
      </c>
      <c r="E407" s="82">
        <v>6003.59</v>
      </c>
      <c r="F407" s="79" t="s">
        <v>1901</v>
      </c>
    </row>
    <row r="408" spans="1:6" ht="18.75" customHeight="1" x14ac:dyDescent="0.25">
      <c r="A408" s="73">
        <v>55</v>
      </c>
      <c r="B408" s="7" t="s">
        <v>34</v>
      </c>
      <c r="C408" s="3" t="s">
        <v>55</v>
      </c>
      <c r="D408" s="79" t="s">
        <v>1902</v>
      </c>
      <c r="E408" s="82">
        <v>9175.2000000000007</v>
      </c>
      <c r="F408" s="79" t="s">
        <v>1901</v>
      </c>
    </row>
    <row r="409" spans="1:6" ht="18.75" customHeight="1" x14ac:dyDescent="0.25">
      <c r="A409" s="73">
        <v>55</v>
      </c>
      <c r="B409" s="7" t="s">
        <v>34</v>
      </c>
      <c r="C409" s="3" t="s">
        <v>55</v>
      </c>
      <c r="D409" s="79" t="s">
        <v>1902</v>
      </c>
      <c r="E409" s="82">
        <v>4999</v>
      </c>
      <c r="F409" s="79" t="s">
        <v>1901</v>
      </c>
    </row>
    <row r="410" spans="1:6" ht="18.75" customHeight="1" x14ac:dyDescent="0.25">
      <c r="A410" s="73">
        <v>45</v>
      </c>
      <c r="B410" s="7" t="s">
        <v>143</v>
      </c>
      <c r="C410" s="3" t="s">
        <v>45</v>
      </c>
      <c r="D410" s="3" t="s">
        <v>1571</v>
      </c>
      <c r="E410" s="8">
        <v>0</v>
      </c>
    </row>
    <row r="411" spans="1:6" ht="18.75" customHeight="1" x14ac:dyDescent="0.25">
      <c r="A411" s="73">
        <v>44</v>
      </c>
      <c r="B411" s="7" t="s">
        <v>269</v>
      </c>
      <c r="C411" s="3" t="s">
        <v>702</v>
      </c>
      <c r="D411" s="79"/>
      <c r="E411" s="82">
        <v>160370.41</v>
      </c>
      <c r="F411" s="79" t="s">
        <v>1903</v>
      </c>
    </row>
    <row r="412" spans="1:6" ht="18.75" customHeight="1" x14ac:dyDescent="0.25">
      <c r="A412" s="73">
        <v>44</v>
      </c>
      <c r="B412" s="7" t="s">
        <v>269</v>
      </c>
      <c r="C412" s="3" t="s">
        <v>702</v>
      </c>
      <c r="D412" s="83"/>
      <c r="E412" s="82">
        <v>58493.549999999996</v>
      </c>
      <c r="F412" s="79" t="s">
        <v>1904</v>
      </c>
    </row>
    <row r="413" spans="1:6" ht="18.75" customHeight="1" x14ac:dyDescent="0.25">
      <c r="A413" s="73">
        <v>44</v>
      </c>
      <c r="B413" s="7" t="s">
        <v>269</v>
      </c>
      <c r="C413" s="3" t="s">
        <v>702</v>
      </c>
      <c r="D413" s="83"/>
      <c r="E413" s="82">
        <v>37850</v>
      </c>
      <c r="F413" s="79" t="s">
        <v>1905</v>
      </c>
    </row>
    <row r="414" spans="1:6" ht="18.75" customHeight="1" x14ac:dyDescent="0.25">
      <c r="A414" s="73">
        <v>44</v>
      </c>
      <c r="B414" s="7" t="s">
        <v>269</v>
      </c>
      <c r="C414" s="3" t="s">
        <v>702</v>
      </c>
      <c r="D414" s="83"/>
      <c r="E414" s="82">
        <v>71582.44</v>
      </c>
      <c r="F414" s="79" t="s">
        <v>1906</v>
      </c>
    </row>
    <row r="415" spans="1:6" ht="18.75" customHeight="1" x14ac:dyDescent="0.25">
      <c r="A415" s="73">
        <v>104</v>
      </c>
      <c r="B415" s="7" t="s">
        <v>143</v>
      </c>
      <c r="C415" s="3" t="s">
        <v>104</v>
      </c>
      <c r="D415" s="3" t="s">
        <v>1907</v>
      </c>
      <c r="E415" s="82">
        <v>13498.6</v>
      </c>
      <c r="F415" s="3" t="s">
        <v>1908</v>
      </c>
    </row>
    <row r="416" spans="1:6" ht="18.75" customHeight="1" x14ac:dyDescent="0.25">
      <c r="A416" s="73">
        <v>104</v>
      </c>
      <c r="B416" s="7" t="s">
        <v>143</v>
      </c>
      <c r="C416" s="3" t="s">
        <v>104</v>
      </c>
      <c r="D416" s="3" t="s">
        <v>1909</v>
      </c>
      <c r="E416" s="82">
        <v>751.43</v>
      </c>
      <c r="F416" s="3" t="s">
        <v>1908</v>
      </c>
    </row>
    <row r="417" spans="1:6" ht="18.75" customHeight="1" x14ac:dyDescent="0.25">
      <c r="A417" s="73">
        <v>238</v>
      </c>
      <c r="B417" s="7" t="s">
        <v>199</v>
      </c>
      <c r="C417" s="76" t="s">
        <v>238</v>
      </c>
      <c r="D417" s="3" t="s">
        <v>1571</v>
      </c>
      <c r="E417" s="8">
        <v>0</v>
      </c>
    </row>
    <row r="418" spans="1:6" ht="18.75" customHeight="1" x14ac:dyDescent="0.25">
      <c r="A418" s="73">
        <v>67</v>
      </c>
      <c r="B418" s="7" t="s">
        <v>269</v>
      </c>
      <c r="C418" s="3" t="s">
        <v>67</v>
      </c>
      <c r="D418" s="3" t="s">
        <v>1910</v>
      </c>
      <c r="E418" s="82">
        <v>81000</v>
      </c>
      <c r="F418" s="75" t="s">
        <v>1911</v>
      </c>
    </row>
    <row r="419" spans="1:6" ht="18.75" customHeight="1" x14ac:dyDescent="0.25">
      <c r="A419" s="73">
        <v>67</v>
      </c>
      <c r="B419" s="7" t="s">
        <v>269</v>
      </c>
      <c r="C419" s="3" t="s">
        <v>67</v>
      </c>
      <c r="D419" s="3" t="s">
        <v>1910</v>
      </c>
      <c r="E419" s="82">
        <v>26613</v>
      </c>
    </row>
    <row r="420" spans="1:6" ht="18.75" customHeight="1" x14ac:dyDescent="0.25">
      <c r="A420" s="73">
        <v>67</v>
      </c>
      <c r="B420" s="7" t="s">
        <v>269</v>
      </c>
      <c r="C420" s="3" t="s">
        <v>67</v>
      </c>
      <c r="D420" s="3" t="s">
        <v>1910</v>
      </c>
      <c r="E420" s="82">
        <v>9269</v>
      </c>
    </row>
    <row r="421" spans="1:6" ht="18.75" customHeight="1" x14ac:dyDescent="0.25">
      <c r="A421" s="73">
        <v>67</v>
      </c>
      <c r="B421" s="7" t="s">
        <v>269</v>
      </c>
      <c r="C421" s="3" t="s">
        <v>67</v>
      </c>
      <c r="D421" s="3" t="s">
        <v>1910</v>
      </c>
      <c r="E421" s="82">
        <v>9526.6</v>
      </c>
    </row>
    <row r="422" spans="1:6" ht="18.75" customHeight="1" x14ac:dyDescent="0.25">
      <c r="A422" s="73">
        <v>67</v>
      </c>
      <c r="B422" s="7" t="s">
        <v>269</v>
      </c>
      <c r="C422" s="3" t="s">
        <v>67</v>
      </c>
      <c r="D422" s="3" t="s">
        <v>1910</v>
      </c>
      <c r="E422" s="82">
        <v>11536.8</v>
      </c>
    </row>
    <row r="423" spans="1:6" ht="18.75" customHeight="1" x14ac:dyDescent="0.25">
      <c r="A423" s="73">
        <v>67</v>
      </c>
      <c r="B423" s="7" t="s">
        <v>269</v>
      </c>
      <c r="C423" s="3" t="s">
        <v>67</v>
      </c>
      <c r="D423" s="3" t="s">
        <v>1910</v>
      </c>
      <c r="E423" s="82">
        <v>11646.05</v>
      </c>
    </row>
    <row r="424" spans="1:6" ht="18.75" customHeight="1" x14ac:dyDescent="0.25">
      <c r="A424" s="73">
        <v>67</v>
      </c>
      <c r="B424" s="7" t="s">
        <v>269</v>
      </c>
      <c r="C424" s="3" t="s">
        <v>67</v>
      </c>
      <c r="D424" s="3" t="s">
        <v>1910</v>
      </c>
      <c r="E424" s="82">
        <v>13203.15</v>
      </c>
    </row>
    <row r="425" spans="1:6" ht="18.75" customHeight="1" x14ac:dyDescent="0.25">
      <c r="A425" s="73">
        <v>67</v>
      </c>
      <c r="B425" s="7" t="s">
        <v>269</v>
      </c>
      <c r="C425" s="3" t="s">
        <v>67</v>
      </c>
      <c r="D425" s="3" t="s">
        <v>1910</v>
      </c>
      <c r="E425" s="82">
        <v>19256.75</v>
      </c>
    </row>
    <row r="426" spans="1:6" ht="18.75" customHeight="1" x14ac:dyDescent="0.25">
      <c r="A426" s="73">
        <v>67</v>
      </c>
      <c r="B426" s="7" t="s">
        <v>269</v>
      </c>
      <c r="C426" s="3" t="s">
        <v>67</v>
      </c>
      <c r="D426" s="3" t="s">
        <v>1910</v>
      </c>
      <c r="E426" s="82">
        <v>19443.05</v>
      </c>
    </row>
    <row r="427" spans="1:6" ht="18.75" customHeight="1" x14ac:dyDescent="0.25">
      <c r="A427" s="73">
        <v>67</v>
      </c>
      <c r="B427" s="7" t="s">
        <v>269</v>
      </c>
      <c r="C427" s="3" t="s">
        <v>67</v>
      </c>
      <c r="D427" s="3" t="s">
        <v>1910</v>
      </c>
      <c r="E427" s="82">
        <v>25538.05</v>
      </c>
    </row>
    <row r="428" spans="1:6" ht="18.75" customHeight="1" x14ac:dyDescent="0.25">
      <c r="A428" s="73">
        <v>67</v>
      </c>
      <c r="B428" s="7" t="s">
        <v>269</v>
      </c>
      <c r="C428" s="3" t="s">
        <v>67</v>
      </c>
      <c r="D428" s="3" t="s">
        <v>1910</v>
      </c>
      <c r="E428" s="82">
        <v>38331.800000000003</v>
      </c>
    </row>
    <row r="429" spans="1:6" ht="18.75" customHeight="1" x14ac:dyDescent="0.25">
      <c r="A429" s="73">
        <v>35</v>
      </c>
      <c r="B429" s="7" t="s">
        <v>199</v>
      </c>
      <c r="C429" s="3" t="s">
        <v>35</v>
      </c>
      <c r="D429" s="3" t="s">
        <v>1912</v>
      </c>
      <c r="E429" s="82">
        <v>6570.46</v>
      </c>
      <c r="F429" s="75" t="s">
        <v>1913</v>
      </c>
    </row>
    <row r="430" spans="1:6" ht="18.75" customHeight="1" x14ac:dyDescent="0.25">
      <c r="A430" s="73">
        <v>76</v>
      </c>
      <c r="B430" s="7" t="s">
        <v>76</v>
      </c>
      <c r="C430" s="3" t="s">
        <v>719</v>
      </c>
      <c r="D430" s="79" t="s">
        <v>1914</v>
      </c>
      <c r="E430" s="82">
        <v>25000</v>
      </c>
      <c r="F430" s="79" t="s">
        <v>1915</v>
      </c>
    </row>
    <row r="431" spans="1:6" ht="18.75" customHeight="1" x14ac:dyDescent="0.25">
      <c r="A431" s="73">
        <v>71</v>
      </c>
      <c r="B431" s="7" t="s">
        <v>143</v>
      </c>
      <c r="C431" s="3" t="s">
        <v>723</v>
      </c>
      <c r="D431" s="3" t="s">
        <v>1571</v>
      </c>
      <c r="E431" s="8">
        <v>0</v>
      </c>
    </row>
    <row r="432" spans="1:6" ht="18.75" customHeight="1" x14ac:dyDescent="0.25">
      <c r="A432" s="73">
        <v>211</v>
      </c>
      <c r="B432" s="7" t="s">
        <v>199</v>
      </c>
      <c r="C432" s="3" t="s">
        <v>211</v>
      </c>
      <c r="D432" s="75" t="s">
        <v>1916</v>
      </c>
      <c r="E432" s="82">
        <v>345</v>
      </c>
      <c r="F432" s="75" t="s">
        <v>1917</v>
      </c>
    </row>
    <row r="433" spans="1:6" ht="18.75" customHeight="1" x14ac:dyDescent="0.25">
      <c r="A433" s="73">
        <v>211</v>
      </c>
      <c r="B433" s="7" t="s">
        <v>199</v>
      </c>
      <c r="C433" s="3" t="s">
        <v>211</v>
      </c>
      <c r="D433" s="75" t="s">
        <v>1916</v>
      </c>
      <c r="E433" s="82">
        <v>75</v>
      </c>
      <c r="F433" s="75" t="s">
        <v>1918</v>
      </c>
    </row>
    <row r="434" spans="1:6" ht="18.75" customHeight="1" x14ac:dyDescent="0.25">
      <c r="A434" s="73">
        <v>211</v>
      </c>
      <c r="B434" s="7" t="s">
        <v>199</v>
      </c>
      <c r="C434" s="3" t="s">
        <v>211</v>
      </c>
      <c r="D434" s="75" t="s">
        <v>1916</v>
      </c>
      <c r="E434" s="82">
        <v>150</v>
      </c>
      <c r="F434" s="75" t="s">
        <v>1919</v>
      </c>
    </row>
    <row r="435" spans="1:6" ht="18.75" customHeight="1" x14ac:dyDescent="0.25">
      <c r="A435" s="73">
        <v>211</v>
      </c>
      <c r="B435" s="7" t="s">
        <v>199</v>
      </c>
      <c r="C435" s="3" t="s">
        <v>211</v>
      </c>
      <c r="D435" s="75" t="s">
        <v>1916</v>
      </c>
      <c r="E435" s="82">
        <v>30</v>
      </c>
      <c r="F435" s="75" t="s">
        <v>1920</v>
      </c>
    </row>
    <row r="436" spans="1:6" ht="18.75" customHeight="1" x14ac:dyDescent="0.25">
      <c r="A436" s="73">
        <v>211</v>
      </c>
      <c r="B436" s="7" t="s">
        <v>199</v>
      </c>
      <c r="C436" s="3" t="s">
        <v>211</v>
      </c>
      <c r="D436" s="75" t="s">
        <v>1916</v>
      </c>
      <c r="E436" s="82">
        <v>30</v>
      </c>
      <c r="F436" s="75" t="s">
        <v>1921</v>
      </c>
    </row>
    <row r="437" spans="1:6" ht="18.75" customHeight="1" x14ac:dyDescent="0.25">
      <c r="A437" s="73">
        <v>211</v>
      </c>
      <c r="B437" s="7" t="s">
        <v>199</v>
      </c>
      <c r="C437" s="3" t="s">
        <v>211</v>
      </c>
      <c r="D437" s="75" t="s">
        <v>1916</v>
      </c>
      <c r="E437" s="82">
        <v>285</v>
      </c>
      <c r="F437" s="75" t="s">
        <v>1922</v>
      </c>
    </row>
    <row r="438" spans="1:6" ht="18.75" customHeight="1" x14ac:dyDescent="0.25">
      <c r="A438" s="73">
        <v>211</v>
      </c>
      <c r="B438" s="7" t="s">
        <v>199</v>
      </c>
      <c r="C438" s="3" t="s">
        <v>211</v>
      </c>
      <c r="D438" s="75" t="s">
        <v>1916</v>
      </c>
      <c r="E438" s="82">
        <v>75</v>
      </c>
      <c r="F438" s="75" t="s">
        <v>1923</v>
      </c>
    </row>
    <row r="439" spans="1:6" ht="18.75" customHeight="1" x14ac:dyDescent="0.25">
      <c r="A439" s="73">
        <v>192</v>
      </c>
      <c r="B439" s="7" t="s">
        <v>3267</v>
      </c>
      <c r="C439" s="3" t="s">
        <v>192</v>
      </c>
      <c r="D439" s="3" t="s">
        <v>1571</v>
      </c>
      <c r="E439" s="8">
        <v>0</v>
      </c>
    </row>
    <row r="440" spans="1:6" ht="18.75" customHeight="1" x14ac:dyDescent="0.25">
      <c r="A440" s="73">
        <v>23</v>
      </c>
      <c r="B440" s="7" t="s">
        <v>23</v>
      </c>
      <c r="C440" s="3" t="s">
        <v>23</v>
      </c>
      <c r="D440" s="75" t="s">
        <v>23</v>
      </c>
      <c r="E440" s="82">
        <v>489482.48000000004</v>
      </c>
      <c r="F440" s="75" t="s">
        <v>1924</v>
      </c>
    </row>
    <row r="441" spans="1:6" ht="18.75" customHeight="1" x14ac:dyDescent="0.25">
      <c r="A441" s="73">
        <v>23</v>
      </c>
      <c r="B441" s="7" t="s">
        <v>23</v>
      </c>
      <c r="C441" s="3" t="s">
        <v>23</v>
      </c>
      <c r="D441" s="75" t="s">
        <v>1747</v>
      </c>
      <c r="E441" s="82">
        <v>163852.07999999999</v>
      </c>
      <c r="F441" s="75" t="s">
        <v>1925</v>
      </c>
    </row>
    <row r="442" spans="1:6" ht="18.75" customHeight="1" x14ac:dyDescent="0.25">
      <c r="A442" s="73">
        <v>23</v>
      </c>
      <c r="B442" s="7" t="s">
        <v>23</v>
      </c>
      <c r="C442" s="3" t="s">
        <v>23</v>
      </c>
      <c r="D442" s="75" t="s">
        <v>1926</v>
      </c>
      <c r="E442" s="82">
        <v>69715</v>
      </c>
      <c r="F442" s="75" t="s">
        <v>1927</v>
      </c>
    </row>
    <row r="443" spans="1:6" ht="18.75" customHeight="1" x14ac:dyDescent="0.25">
      <c r="A443" s="73">
        <v>23</v>
      </c>
      <c r="B443" s="7" t="s">
        <v>23</v>
      </c>
      <c r="C443" s="3" t="s">
        <v>23</v>
      </c>
      <c r="D443" s="75" t="s">
        <v>1928</v>
      </c>
      <c r="E443" s="82">
        <v>59400</v>
      </c>
      <c r="F443" s="75" t="s">
        <v>1929</v>
      </c>
    </row>
    <row r="444" spans="1:6" ht="18.75" customHeight="1" x14ac:dyDescent="0.25">
      <c r="A444" s="73">
        <v>23</v>
      </c>
      <c r="B444" s="7" t="s">
        <v>23</v>
      </c>
      <c r="C444" s="3" t="s">
        <v>23</v>
      </c>
      <c r="D444" s="75" t="s">
        <v>1737</v>
      </c>
      <c r="E444" s="82">
        <v>100000</v>
      </c>
      <c r="F444" s="75" t="s">
        <v>1930</v>
      </c>
    </row>
    <row r="445" spans="1:6" ht="18.75" customHeight="1" x14ac:dyDescent="0.25">
      <c r="A445" s="73">
        <v>79</v>
      </c>
      <c r="B445" s="7" t="s">
        <v>199</v>
      </c>
      <c r="C445" s="3" t="s">
        <v>79</v>
      </c>
      <c r="D445" s="85" t="s">
        <v>1931</v>
      </c>
      <c r="E445" s="82">
        <v>39006.99</v>
      </c>
      <c r="F445" s="85" t="s">
        <v>1932</v>
      </c>
    </row>
    <row r="446" spans="1:6" ht="18.75" customHeight="1" x14ac:dyDescent="0.25">
      <c r="A446" s="73">
        <v>171</v>
      </c>
      <c r="B446" s="7" t="s">
        <v>129</v>
      </c>
      <c r="C446" s="76" t="s">
        <v>171</v>
      </c>
      <c r="D446" s="85" t="s">
        <v>1933</v>
      </c>
      <c r="E446" s="82">
        <v>1168</v>
      </c>
      <c r="F446" s="85" t="s">
        <v>1934</v>
      </c>
    </row>
    <row r="447" spans="1:6" ht="18.75" customHeight="1" x14ac:dyDescent="0.25">
      <c r="A447" s="73">
        <v>171</v>
      </c>
      <c r="B447" s="7" t="s">
        <v>129</v>
      </c>
      <c r="C447" s="76" t="s">
        <v>171</v>
      </c>
      <c r="D447" s="85" t="s">
        <v>1935</v>
      </c>
      <c r="E447" s="82">
        <v>4077.89</v>
      </c>
      <c r="F447" s="85" t="s">
        <v>1936</v>
      </c>
    </row>
    <row r="448" spans="1:6" ht="18.75" customHeight="1" x14ac:dyDescent="0.25">
      <c r="A448" s="73">
        <v>171</v>
      </c>
      <c r="B448" s="7" t="s">
        <v>129</v>
      </c>
      <c r="C448" s="76" t="s">
        <v>171</v>
      </c>
      <c r="D448" s="85" t="s">
        <v>1937</v>
      </c>
      <c r="E448" s="82">
        <v>40000</v>
      </c>
      <c r="F448" s="85" t="s">
        <v>1938</v>
      </c>
    </row>
    <row r="449" spans="1:6" ht="18.75" customHeight="1" x14ac:dyDescent="0.25">
      <c r="A449" s="73">
        <v>81</v>
      </c>
      <c r="B449" s="7" t="s">
        <v>96</v>
      </c>
      <c r="C449" s="76" t="s">
        <v>81</v>
      </c>
      <c r="D449" s="85" t="s">
        <v>1939</v>
      </c>
      <c r="E449" s="82">
        <v>5883.4</v>
      </c>
      <c r="F449" s="85" t="s">
        <v>1940</v>
      </c>
    </row>
    <row r="450" spans="1:6" ht="18.75" customHeight="1" x14ac:dyDescent="0.25">
      <c r="A450" s="73">
        <v>81</v>
      </c>
      <c r="B450" s="7" t="s">
        <v>96</v>
      </c>
      <c r="C450" s="76" t="s">
        <v>81</v>
      </c>
      <c r="D450" s="85" t="s">
        <v>1941</v>
      </c>
      <c r="E450" s="82">
        <v>4869.74</v>
      </c>
      <c r="F450" s="85" t="s">
        <v>1942</v>
      </c>
    </row>
    <row r="451" spans="1:6" ht="18.75" customHeight="1" x14ac:dyDescent="0.25">
      <c r="A451" s="73">
        <v>92</v>
      </c>
      <c r="B451" s="7" t="s">
        <v>143</v>
      </c>
      <c r="C451" s="3" t="s">
        <v>92</v>
      </c>
      <c r="D451" s="3" t="s">
        <v>1943</v>
      </c>
      <c r="E451" s="82">
        <v>15000</v>
      </c>
      <c r="F451" s="3" t="s">
        <v>1944</v>
      </c>
    </row>
    <row r="452" spans="1:6" ht="18.75" customHeight="1" x14ac:dyDescent="0.25">
      <c r="A452" s="73">
        <v>21</v>
      </c>
      <c r="B452" s="7" t="s">
        <v>42</v>
      </c>
      <c r="C452" s="3" t="s">
        <v>21</v>
      </c>
      <c r="D452" s="79" t="s">
        <v>1945</v>
      </c>
      <c r="E452" s="82">
        <v>128266.47</v>
      </c>
      <c r="F452" s="79" t="s">
        <v>1946</v>
      </c>
    </row>
    <row r="453" spans="1:6" ht="18.75" customHeight="1" x14ac:dyDescent="0.25">
      <c r="A453" s="73">
        <v>21</v>
      </c>
      <c r="B453" s="7" t="s">
        <v>42</v>
      </c>
      <c r="C453" s="3" t="s">
        <v>21</v>
      </c>
      <c r="D453" s="79" t="s">
        <v>1947</v>
      </c>
      <c r="E453" s="82">
        <v>48081.5</v>
      </c>
      <c r="F453" s="79" t="s">
        <v>1948</v>
      </c>
    </row>
    <row r="454" spans="1:6" ht="18.75" customHeight="1" x14ac:dyDescent="0.25">
      <c r="A454" s="73">
        <v>21</v>
      </c>
      <c r="B454" s="7" t="s">
        <v>42</v>
      </c>
      <c r="C454" s="3" t="s">
        <v>21</v>
      </c>
      <c r="D454" s="79" t="s">
        <v>1949</v>
      </c>
      <c r="E454" s="82">
        <v>17059</v>
      </c>
      <c r="F454" s="79" t="s">
        <v>1950</v>
      </c>
    </row>
    <row r="455" spans="1:6" ht="18.75" customHeight="1" x14ac:dyDescent="0.25">
      <c r="A455" s="73">
        <v>21</v>
      </c>
      <c r="B455" s="7" t="s">
        <v>42</v>
      </c>
      <c r="C455" s="3" t="s">
        <v>21</v>
      </c>
      <c r="D455" s="79" t="s">
        <v>1951</v>
      </c>
      <c r="E455" s="82">
        <v>5145</v>
      </c>
      <c r="F455" s="79" t="s">
        <v>1952</v>
      </c>
    </row>
    <row r="456" spans="1:6" ht="18.75" customHeight="1" x14ac:dyDescent="0.25">
      <c r="A456" s="73">
        <v>21</v>
      </c>
      <c r="B456" s="7" t="s">
        <v>42</v>
      </c>
      <c r="C456" s="3" t="s">
        <v>21</v>
      </c>
      <c r="D456" s="79" t="s">
        <v>1947</v>
      </c>
      <c r="E456" s="82">
        <v>23630.44</v>
      </c>
      <c r="F456" s="79" t="s">
        <v>1953</v>
      </c>
    </row>
    <row r="457" spans="1:6" ht="18.75" customHeight="1" x14ac:dyDescent="0.25">
      <c r="A457" s="73">
        <v>213</v>
      </c>
      <c r="B457" s="7" t="s">
        <v>266</v>
      </c>
      <c r="C457" s="3" t="s">
        <v>213</v>
      </c>
      <c r="D457" s="79" t="s">
        <v>1588</v>
      </c>
      <c r="E457" s="74">
        <v>904.09</v>
      </c>
      <c r="F457" s="79" t="s">
        <v>1954</v>
      </c>
    </row>
    <row r="458" spans="1:6" ht="18.75" customHeight="1" x14ac:dyDescent="0.25">
      <c r="A458" s="73">
        <v>213</v>
      </c>
      <c r="B458" s="7" t="s">
        <v>266</v>
      </c>
      <c r="C458" s="3" t="s">
        <v>213</v>
      </c>
      <c r="D458" s="79" t="s">
        <v>1588</v>
      </c>
      <c r="E458" s="74">
        <v>30052.77</v>
      </c>
      <c r="F458" s="79" t="s">
        <v>1955</v>
      </c>
    </row>
    <row r="459" spans="1:6" ht="18.75" customHeight="1" x14ac:dyDescent="0.25">
      <c r="A459" s="73">
        <v>213</v>
      </c>
      <c r="B459" s="7" t="s">
        <v>266</v>
      </c>
      <c r="C459" s="3" t="s">
        <v>213</v>
      </c>
      <c r="D459" s="79" t="s">
        <v>1588</v>
      </c>
      <c r="E459" s="74">
        <v>1814.34</v>
      </c>
      <c r="F459" s="79" t="s">
        <v>1956</v>
      </c>
    </row>
    <row r="460" spans="1:6" ht="18.75" customHeight="1" x14ac:dyDescent="0.25">
      <c r="A460" s="73">
        <v>213</v>
      </c>
      <c r="B460" s="7" t="s">
        <v>266</v>
      </c>
      <c r="C460" s="3" t="s">
        <v>213</v>
      </c>
      <c r="D460" s="79" t="s">
        <v>1588</v>
      </c>
      <c r="E460" s="74">
        <v>83247.3</v>
      </c>
      <c r="F460" s="79" t="s">
        <v>1957</v>
      </c>
    </row>
    <row r="461" spans="1:6" ht="18.75" customHeight="1" x14ac:dyDescent="0.25">
      <c r="A461" s="73">
        <v>213</v>
      </c>
      <c r="B461" s="7" t="s">
        <v>266</v>
      </c>
      <c r="C461" s="3" t="s">
        <v>213</v>
      </c>
      <c r="D461" s="79" t="s">
        <v>1588</v>
      </c>
      <c r="E461" s="74">
        <v>944.94</v>
      </c>
      <c r="F461" s="79" t="s">
        <v>1958</v>
      </c>
    </row>
    <row r="462" spans="1:6" ht="18.75" customHeight="1" x14ac:dyDescent="0.25">
      <c r="A462" s="73">
        <v>53</v>
      </c>
      <c r="B462" s="7" t="s">
        <v>160</v>
      </c>
      <c r="C462" s="3" t="s">
        <v>53</v>
      </c>
      <c r="D462" s="79" t="s">
        <v>1737</v>
      </c>
      <c r="E462" s="74">
        <v>16667.669999999998</v>
      </c>
      <c r="F462" s="79" t="s">
        <v>1959</v>
      </c>
    </row>
    <row r="463" spans="1:6" ht="18.75" customHeight="1" x14ac:dyDescent="0.25">
      <c r="A463" s="73">
        <v>53</v>
      </c>
      <c r="B463" s="7" t="s">
        <v>160</v>
      </c>
      <c r="C463" s="3" t="s">
        <v>53</v>
      </c>
      <c r="D463" s="79" t="s">
        <v>1960</v>
      </c>
      <c r="E463" s="74">
        <v>57150</v>
      </c>
      <c r="F463" s="79" t="s">
        <v>1961</v>
      </c>
    </row>
    <row r="464" spans="1:6" ht="18.75" customHeight="1" x14ac:dyDescent="0.25">
      <c r="A464" s="73">
        <v>53</v>
      </c>
      <c r="B464" s="7" t="s">
        <v>160</v>
      </c>
      <c r="C464" s="3" t="s">
        <v>53</v>
      </c>
      <c r="D464" s="79" t="s">
        <v>1962</v>
      </c>
      <c r="E464" s="74">
        <v>77431.199999999997</v>
      </c>
      <c r="F464" s="79" t="s">
        <v>1963</v>
      </c>
    </row>
    <row r="465" spans="1:6" ht="18.75" customHeight="1" x14ac:dyDescent="0.25">
      <c r="A465" s="73">
        <v>53</v>
      </c>
      <c r="B465" s="7" t="s">
        <v>160</v>
      </c>
      <c r="C465" s="3" t="s">
        <v>53</v>
      </c>
      <c r="D465" s="79" t="s">
        <v>1964</v>
      </c>
      <c r="E465" s="74">
        <v>37400</v>
      </c>
      <c r="F465" s="79" t="s">
        <v>1965</v>
      </c>
    </row>
    <row r="466" spans="1:6" ht="18.75" customHeight="1" x14ac:dyDescent="0.25">
      <c r="A466" s="73">
        <v>51</v>
      </c>
      <c r="B466" s="7" t="s">
        <v>51</v>
      </c>
      <c r="C466" s="3" t="s">
        <v>51</v>
      </c>
      <c r="D466" s="85" t="s">
        <v>1966</v>
      </c>
      <c r="E466" s="74">
        <v>29073.37</v>
      </c>
      <c r="F466" s="85" t="s">
        <v>1967</v>
      </c>
    </row>
    <row r="467" spans="1:6" ht="18.75" customHeight="1" x14ac:dyDescent="0.25">
      <c r="A467" s="73">
        <v>51</v>
      </c>
      <c r="B467" s="7" t="s">
        <v>51</v>
      </c>
      <c r="C467" s="3" t="s">
        <v>51</v>
      </c>
      <c r="D467" s="85" t="s">
        <v>1966</v>
      </c>
      <c r="E467" s="74">
        <v>5982.39</v>
      </c>
      <c r="F467" s="85" t="s">
        <v>1968</v>
      </c>
    </row>
    <row r="468" spans="1:6" ht="18.75" customHeight="1" x14ac:dyDescent="0.25">
      <c r="A468" s="73">
        <v>51</v>
      </c>
      <c r="B468" s="7" t="s">
        <v>51</v>
      </c>
      <c r="C468" s="3" t="s">
        <v>51</v>
      </c>
      <c r="D468" s="85" t="s">
        <v>1966</v>
      </c>
      <c r="E468" s="74">
        <v>42555.41</v>
      </c>
      <c r="F468" s="85" t="s">
        <v>1969</v>
      </c>
    </row>
    <row r="469" spans="1:6" ht="18.75" customHeight="1" x14ac:dyDescent="0.25">
      <c r="A469" s="73">
        <v>240</v>
      </c>
      <c r="B469" s="7" t="s">
        <v>199</v>
      </c>
      <c r="C469" s="3" t="s">
        <v>240</v>
      </c>
      <c r="D469" s="85" t="s">
        <v>240</v>
      </c>
      <c r="E469" s="74">
        <v>400.39</v>
      </c>
      <c r="F469" s="85" t="s">
        <v>1970</v>
      </c>
    </row>
    <row r="470" spans="1:6" ht="18.75" customHeight="1" x14ac:dyDescent="0.25">
      <c r="A470" s="73">
        <v>233</v>
      </c>
      <c r="B470" s="7" t="s">
        <v>50</v>
      </c>
      <c r="C470" s="3" t="s">
        <v>1971</v>
      </c>
      <c r="D470" s="3" t="s">
        <v>1571</v>
      </c>
      <c r="E470" s="8">
        <v>0</v>
      </c>
    </row>
    <row r="471" spans="1:6" ht="18.75" customHeight="1" x14ac:dyDescent="0.25">
      <c r="A471" s="73">
        <v>246</v>
      </c>
      <c r="B471" s="7" t="s">
        <v>160</v>
      </c>
      <c r="C471" s="3" t="s">
        <v>246</v>
      </c>
      <c r="D471" s="3" t="s">
        <v>1571</v>
      </c>
      <c r="E471" s="8">
        <v>0</v>
      </c>
    </row>
    <row r="472" spans="1:6" ht="18.75" customHeight="1" x14ac:dyDescent="0.25">
      <c r="A472" s="73">
        <v>103</v>
      </c>
      <c r="B472" s="7" t="s">
        <v>209</v>
      </c>
      <c r="C472" s="3" t="s">
        <v>103</v>
      </c>
      <c r="D472" s="79" t="s">
        <v>1972</v>
      </c>
      <c r="E472" s="74">
        <v>84</v>
      </c>
      <c r="F472" s="79" t="s">
        <v>1973</v>
      </c>
    </row>
    <row r="473" spans="1:6" ht="18.75" customHeight="1" x14ac:dyDescent="0.25">
      <c r="A473" s="73">
        <v>103</v>
      </c>
      <c r="B473" s="7" t="s">
        <v>209</v>
      </c>
      <c r="C473" s="3" t="s">
        <v>103</v>
      </c>
      <c r="D473" s="79" t="s">
        <v>1972</v>
      </c>
      <c r="E473" s="74">
        <v>5544</v>
      </c>
      <c r="F473" s="79" t="s">
        <v>1974</v>
      </c>
    </row>
    <row r="474" spans="1:6" ht="18.75" customHeight="1" x14ac:dyDescent="0.25">
      <c r="A474" s="73">
        <v>103</v>
      </c>
      <c r="B474" s="7" t="s">
        <v>209</v>
      </c>
      <c r="C474" s="3" t="s">
        <v>103</v>
      </c>
      <c r="D474" s="79" t="s">
        <v>1972</v>
      </c>
      <c r="E474" s="74">
        <v>504</v>
      </c>
      <c r="F474" s="79" t="s">
        <v>1975</v>
      </c>
    </row>
    <row r="475" spans="1:6" ht="18.75" customHeight="1" x14ac:dyDescent="0.25">
      <c r="A475" s="73">
        <v>103</v>
      </c>
      <c r="B475" s="7" t="s">
        <v>209</v>
      </c>
      <c r="C475" s="3" t="s">
        <v>103</v>
      </c>
      <c r="D475" s="79" t="s">
        <v>1972</v>
      </c>
      <c r="E475" s="74">
        <v>2184</v>
      </c>
      <c r="F475" s="79" t="s">
        <v>1976</v>
      </c>
    </row>
    <row r="476" spans="1:6" ht="18.75" customHeight="1" x14ac:dyDescent="0.25">
      <c r="A476" s="73">
        <v>103</v>
      </c>
      <c r="B476" s="7" t="s">
        <v>209</v>
      </c>
      <c r="C476" s="3" t="s">
        <v>103</v>
      </c>
      <c r="D476" s="79" t="s">
        <v>1972</v>
      </c>
      <c r="E476" s="74">
        <v>6720</v>
      </c>
      <c r="F476" s="79" t="s">
        <v>1977</v>
      </c>
    </row>
    <row r="477" spans="1:6" ht="18.75" customHeight="1" x14ac:dyDescent="0.25">
      <c r="A477" s="73">
        <v>103</v>
      </c>
      <c r="B477" s="7" t="s">
        <v>209</v>
      </c>
      <c r="C477" s="3" t="s">
        <v>103</v>
      </c>
      <c r="D477" s="79" t="s">
        <v>1972</v>
      </c>
      <c r="E477" s="74">
        <v>3024</v>
      </c>
      <c r="F477" s="79" t="s">
        <v>1978</v>
      </c>
    </row>
    <row r="478" spans="1:6" ht="18.75" customHeight="1" x14ac:dyDescent="0.25">
      <c r="A478" s="73">
        <v>103</v>
      </c>
      <c r="B478" s="7" t="s">
        <v>209</v>
      </c>
      <c r="C478" s="3" t="s">
        <v>103</v>
      </c>
      <c r="D478" s="79" t="s">
        <v>1972</v>
      </c>
      <c r="E478" s="74">
        <v>252</v>
      </c>
      <c r="F478" s="79" t="s">
        <v>1979</v>
      </c>
    </row>
    <row r="479" spans="1:6" ht="18.75" customHeight="1" x14ac:dyDescent="0.25">
      <c r="A479" s="73">
        <v>103</v>
      </c>
      <c r="B479" s="7" t="s">
        <v>209</v>
      </c>
      <c r="C479" s="3" t="s">
        <v>103</v>
      </c>
      <c r="D479" s="79" t="s">
        <v>1972</v>
      </c>
      <c r="E479" s="74">
        <v>168</v>
      </c>
      <c r="F479" s="79" t="s">
        <v>1980</v>
      </c>
    </row>
    <row r="480" spans="1:6" ht="18.75" customHeight="1" x14ac:dyDescent="0.25">
      <c r="A480" s="73">
        <v>103</v>
      </c>
      <c r="B480" s="7" t="s">
        <v>209</v>
      </c>
      <c r="C480" s="3" t="s">
        <v>103</v>
      </c>
      <c r="D480" s="79" t="s">
        <v>1972</v>
      </c>
      <c r="E480" s="74">
        <v>168</v>
      </c>
      <c r="F480" s="79" t="s">
        <v>1981</v>
      </c>
    </row>
    <row r="481" spans="1:6" ht="18.75" customHeight="1" x14ac:dyDescent="0.25">
      <c r="A481" s="73">
        <v>103</v>
      </c>
      <c r="B481" s="7" t="s">
        <v>209</v>
      </c>
      <c r="C481" s="3" t="s">
        <v>103</v>
      </c>
      <c r="D481" s="79" t="s">
        <v>1972</v>
      </c>
      <c r="E481" s="74">
        <v>168</v>
      </c>
      <c r="F481" s="79" t="s">
        <v>1982</v>
      </c>
    </row>
    <row r="482" spans="1:6" ht="18.75" customHeight="1" x14ac:dyDescent="0.25">
      <c r="A482" s="73">
        <v>103</v>
      </c>
      <c r="B482" s="7" t="s">
        <v>209</v>
      </c>
      <c r="C482" s="3" t="s">
        <v>103</v>
      </c>
      <c r="D482" s="79" t="s">
        <v>1972</v>
      </c>
      <c r="E482" s="74">
        <v>2352</v>
      </c>
      <c r="F482" s="79" t="s">
        <v>1983</v>
      </c>
    </row>
    <row r="483" spans="1:6" ht="18.75" customHeight="1" x14ac:dyDescent="0.25">
      <c r="A483" s="73">
        <v>103</v>
      </c>
      <c r="B483" s="7" t="s">
        <v>209</v>
      </c>
      <c r="C483" s="3" t="s">
        <v>103</v>
      </c>
      <c r="D483" s="79" t="s">
        <v>1972</v>
      </c>
      <c r="E483" s="74">
        <v>168</v>
      </c>
      <c r="F483" s="79" t="s">
        <v>1984</v>
      </c>
    </row>
    <row r="484" spans="1:6" ht="18.75" customHeight="1" x14ac:dyDescent="0.25">
      <c r="A484" s="73">
        <v>103</v>
      </c>
      <c r="B484" s="7" t="s">
        <v>209</v>
      </c>
      <c r="C484" s="3" t="s">
        <v>103</v>
      </c>
      <c r="D484" s="79" t="s">
        <v>1972</v>
      </c>
      <c r="E484" s="74">
        <v>252</v>
      </c>
      <c r="F484" s="79" t="s">
        <v>1985</v>
      </c>
    </row>
    <row r="485" spans="1:6" ht="18.75" customHeight="1" x14ac:dyDescent="0.25">
      <c r="A485" s="73">
        <v>103</v>
      </c>
      <c r="B485" s="7" t="s">
        <v>209</v>
      </c>
      <c r="C485" s="3" t="s">
        <v>103</v>
      </c>
      <c r="D485" s="79" t="s">
        <v>1972</v>
      </c>
      <c r="E485" s="74">
        <v>168</v>
      </c>
      <c r="F485" s="79" t="s">
        <v>1986</v>
      </c>
    </row>
    <row r="486" spans="1:6" ht="18.75" customHeight="1" x14ac:dyDescent="0.25">
      <c r="A486" s="73">
        <v>103</v>
      </c>
      <c r="B486" s="7" t="s">
        <v>209</v>
      </c>
      <c r="C486" s="3" t="s">
        <v>103</v>
      </c>
      <c r="D486" s="79" t="s">
        <v>1972</v>
      </c>
      <c r="E486" s="74">
        <v>4032</v>
      </c>
      <c r="F486" s="79" t="s">
        <v>1987</v>
      </c>
    </row>
    <row r="487" spans="1:6" ht="18.75" customHeight="1" x14ac:dyDescent="0.25">
      <c r="A487" s="73">
        <v>103</v>
      </c>
      <c r="B487" s="7" t="s">
        <v>209</v>
      </c>
      <c r="C487" s="3" t="s">
        <v>103</v>
      </c>
      <c r="D487" s="79" t="s">
        <v>1972</v>
      </c>
      <c r="E487" s="74">
        <v>6720</v>
      </c>
      <c r="F487" s="79" t="s">
        <v>1988</v>
      </c>
    </row>
    <row r="488" spans="1:6" ht="18.75" customHeight="1" x14ac:dyDescent="0.25">
      <c r="A488" s="73">
        <v>103</v>
      </c>
      <c r="B488" s="7" t="s">
        <v>209</v>
      </c>
      <c r="C488" s="3" t="s">
        <v>103</v>
      </c>
      <c r="D488" s="79" t="s">
        <v>1972</v>
      </c>
      <c r="E488" s="74">
        <v>252</v>
      </c>
      <c r="F488" s="79" t="s">
        <v>1989</v>
      </c>
    </row>
    <row r="489" spans="1:6" ht="18.75" customHeight="1" x14ac:dyDescent="0.25">
      <c r="A489" s="73">
        <v>103</v>
      </c>
      <c r="B489" s="7" t="s">
        <v>209</v>
      </c>
      <c r="C489" s="3" t="s">
        <v>103</v>
      </c>
      <c r="D489" s="79" t="s">
        <v>1972</v>
      </c>
      <c r="E489" s="74">
        <v>2184</v>
      </c>
      <c r="F489" s="79" t="s">
        <v>1990</v>
      </c>
    </row>
    <row r="490" spans="1:6" ht="18.75" customHeight="1" x14ac:dyDescent="0.25">
      <c r="A490" s="73">
        <v>103</v>
      </c>
      <c r="B490" s="7" t="s">
        <v>209</v>
      </c>
      <c r="C490" s="3" t="s">
        <v>103</v>
      </c>
      <c r="D490" s="79" t="s">
        <v>1972</v>
      </c>
      <c r="E490" s="74">
        <v>3360</v>
      </c>
      <c r="F490" s="79" t="s">
        <v>1991</v>
      </c>
    </row>
    <row r="491" spans="1:6" ht="18.75" customHeight="1" x14ac:dyDescent="0.25">
      <c r="A491" s="73">
        <v>103</v>
      </c>
      <c r="B491" s="7" t="s">
        <v>209</v>
      </c>
      <c r="C491" s="3" t="s">
        <v>103</v>
      </c>
      <c r="D491" s="79" t="s">
        <v>1972</v>
      </c>
      <c r="E491" s="74">
        <v>1344</v>
      </c>
      <c r="F491" s="79" t="s">
        <v>1992</v>
      </c>
    </row>
    <row r="492" spans="1:6" ht="18.75" customHeight="1" x14ac:dyDescent="0.25">
      <c r="A492" s="73">
        <v>103</v>
      </c>
      <c r="B492" s="7" t="s">
        <v>209</v>
      </c>
      <c r="C492" s="3" t="s">
        <v>103</v>
      </c>
      <c r="D492" s="79" t="s">
        <v>1972</v>
      </c>
      <c r="E492" s="74">
        <v>252</v>
      </c>
      <c r="F492" s="79" t="s">
        <v>1993</v>
      </c>
    </row>
    <row r="493" spans="1:6" ht="18.75" customHeight="1" x14ac:dyDescent="0.25">
      <c r="A493" s="73">
        <v>103</v>
      </c>
      <c r="B493" s="7" t="s">
        <v>209</v>
      </c>
      <c r="C493" s="3" t="s">
        <v>103</v>
      </c>
      <c r="D493" s="79" t="s">
        <v>1972</v>
      </c>
      <c r="E493" s="74">
        <v>4032</v>
      </c>
      <c r="F493" s="79" t="s">
        <v>1994</v>
      </c>
    </row>
    <row r="494" spans="1:6" ht="18.75" customHeight="1" x14ac:dyDescent="0.25">
      <c r="A494" s="73">
        <v>103</v>
      </c>
      <c r="B494" s="7" t="s">
        <v>209</v>
      </c>
      <c r="C494" s="3" t="s">
        <v>103</v>
      </c>
      <c r="D494" s="79" t="s">
        <v>1972</v>
      </c>
      <c r="E494" s="74">
        <v>168</v>
      </c>
      <c r="F494" s="79" t="s">
        <v>1995</v>
      </c>
    </row>
    <row r="495" spans="1:6" ht="18.75" customHeight="1" x14ac:dyDescent="0.25">
      <c r="A495" s="73">
        <v>103</v>
      </c>
      <c r="B495" s="7" t="s">
        <v>209</v>
      </c>
      <c r="C495" s="3" t="s">
        <v>103</v>
      </c>
      <c r="D495" s="79" t="s">
        <v>1972</v>
      </c>
      <c r="E495" s="74">
        <v>336</v>
      </c>
      <c r="F495" s="79" t="s">
        <v>1996</v>
      </c>
    </row>
    <row r="496" spans="1:6" ht="18.75" customHeight="1" x14ac:dyDescent="0.25">
      <c r="A496" s="73">
        <v>103</v>
      </c>
      <c r="B496" s="7" t="s">
        <v>209</v>
      </c>
      <c r="C496" s="3" t="s">
        <v>103</v>
      </c>
      <c r="D496" s="79" t="s">
        <v>1972</v>
      </c>
      <c r="E496" s="74">
        <v>5544</v>
      </c>
      <c r="F496" s="79" t="s">
        <v>1997</v>
      </c>
    </row>
    <row r="497" spans="1:6" ht="18.75" customHeight="1" x14ac:dyDescent="0.25">
      <c r="A497" s="73">
        <v>103</v>
      </c>
      <c r="B497" s="7" t="s">
        <v>209</v>
      </c>
      <c r="C497" s="3" t="s">
        <v>103</v>
      </c>
      <c r="D497" s="79" t="s">
        <v>1972</v>
      </c>
      <c r="E497" s="74">
        <v>4032</v>
      </c>
      <c r="F497" s="79" t="s">
        <v>1998</v>
      </c>
    </row>
    <row r="498" spans="1:6" ht="18.75" customHeight="1" x14ac:dyDescent="0.25">
      <c r="A498" s="73">
        <v>103</v>
      </c>
      <c r="B498" s="7" t="s">
        <v>209</v>
      </c>
      <c r="C498" s="3" t="s">
        <v>103</v>
      </c>
      <c r="D498" s="79" t="s">
        <v>1972</v>
      </c>
      <c r="E498" s="74">
        <v>2100</v>
      </c>
      <c r="F498" s="79" t="s">
        <v>1999</v>
      </c>
    </row>
    <row r="499" spans="1:6" ht="18.75" customHeight="1" x14ac:dyDescent="0.25">
      <c r="A499" s="73">
        <v>103</v>
      </c>
      <c r="B499" s="7" t="s">
        <v>209</v>
      </c>
      <c r="C499" s="3" t="s">
        <v>103</v>
      </c>
      <c r="D499" s="79" t="s">
        <v>1972</v>
      </c>
      <c r="E499" s="74">
        <v>13440</v>
      </c>
      <c r="F499" s="79" t="s">
        <v>2000</v>
      </c>
    </row>
    <row r="500" spans="1:6" ht="18.75" customHeight="1" x14ac:dyDescent="0.25">
      <c r="A500" s="73">
        <v>103</v>
      </c>
      <c r="B500" s="7" t="s">
        <v>209</v>
      </c>
      <c r="C500" s="3" t="s">
        <v>103</v>
      </c>
      <c r="D500" s="79" t="s">
        <v>1972</v>
      </c>
      <c r="E500" s="74">
        <v>9744</v>
      </c>
      <c r="F500" s="79" t="s">
        <v>2001</v>
      </c>
    </row>
    <row r="501" spans="1:6" ht="18.75" customHeight="1" x14ac:dyDescent="0.25">
      <c r="A501" s="73">
        <v>103</v>
      </c>
      <c r="B501" s="7" t="s">
        <v>209</v>
      </c>
      <c r="C501" s="3" t="s">
        <v>103</v>
      </c>
      <c r="D501" s="79" t="s">
        <v>1972</v>
      </c>
      <c r="E501" s="74">
        <v>1008</v>
      </c>
      <c r="F501" s="79" t="s">
        <v>2002</v>
      </c>
    </row>
    <row r="502" spans="1:6" ht="18.75" customHeight="1" x14ac:dyDescent="0.25">
      <c r="A502" s="73">
        <v>103</v>
      </c>
      <c r="B502" s="7" t="s">
        <v>209</v>
      </c>
      <c r="C502" s="3" t="s">
        <v>103</v>
      </c>
      <c r="D502" s="79" t="s">
        <v>1972</v>
      </c>
      <c r="E502" s="74">
        <v>168</v>
      </c>
      <c r="F502" s="79" t="s">
        <v>2003</v>
      </c>
    </row>
    <row r="503" spans="1:6" ht="18.75" customHeight="1" x14ac:dyDescent="0.25">
      <c r="A503" s="73">
        <v>103</v>
      </c>
      <c r="B503" s="7" t="s">
        <v>209</v>
      </c>
      <c r="C503" s="3" t="s">
        <v>103</v>
      </c>
      <c r="D503" s="79" t="s">
        <v>1972</v>
      </c>
      <c r="E503" s="74">
        <v>12600</v>
      </c>
      <c r="F503" s="79" t="s">
        <v>2004</v>
      </c>
    </row>
    <row r="504" spans="1:6" ht="18.75" customHeight="1" x14ac:dyDescent="0.25">
      <c r="A504" s="73">
        <v>103</v>
      </c>
      <c r="B504" s="7" t="s">
        <v>209</v>
      </c>
      <c r="C504" s="3" t="s">
        <v>103</v>
      </c>
      <c r="D504" s="79" t="s">
        <v>1972</v>
      </c>
      <c r="E504" s="74">
        <v>504</v>
      </c>
      <c r="F504" s="79" t="s">
        <v>2005</v>
      </c>
    </row>
    <row r="505" spans="1:6" ht="18.75" customHeight="1" x14ac:dyDescent="0.25">
      <c r="A505" s="73">
        <v>103</v>
      </c>
      <c r="B505" s="7" t="s">
        <v>209</v>
      </c>
      <c r="C505" s="3" t="s">
        <v>103</v>
      </c>
      <c r="D505" s="79" t="s">
        <v>1972</v>
      </c>
      <c r="E505" s="74">
        <v>504</v>
      </c>
      <c r="F505" s="79" t="s">
        <v>2006</v>
      </c>
    </row>
    <row r="506" spans="1:6" ht="18.75" customHeight="1" x14ac:dyDescent="0.25">
      <c r="A506" s="73">
        <v>103</v>
      </c>
      <c r="B506" s="7" t="s">
        <v>209</v>
      </c>
      <c r="C506" s="3" t="s">
        <v>103</v>
      </c>
      <c r="D506" s="79" t="s">
        <v>1972</v>
      </c>
      <c r="E506" s="74">
        <v>504</v>
      </c>
      <c r="F506" s="79" t="s">
        <v>2007</v>
      </c>
    </row>
    <row r="507" spans="1:6" ht="18.75" customHeight="1" x14ac:dyDescent="0.25">
      <c r="A507" s="73">
        <v>103</v>
      </c>
      <c r="B507" s="7" t="s">
        <v>209</v>
      </c>
      <c r="C507" s="3" t="s">
        <v>103</v>
      </c>
      <c r="D507" s="79" t="s">
        <v>1972</v>
      </c>
      <c r="E507" s="74">
        <v>1008</v>
      </c>
      <c r="F507" s="79" t="s">
        <v>2008</v>
      </c>
    </row>
    <row r="508" spans="1:6" ht="18.75" customHeight="1" x14ac:dyDescent="0.25">
      <c r="A508" s="73">
        <v>103</v>
      </c>
      <c r="B508" s="7" t="s">
        <v>209</v>
      </c>
      <c r="C508" s="3" t="s">
        <v>103</v>
      </c>
      <c r="D508" s="79" t="s">
        <v>1972</v>
      </c>
      <c r="E508" s="74">
        <v>1512</v>
      </c>
      <c r="F508" s="79" t="s">
        <v>2009</v>
      </c>
    </row>
    <row r="509" spans="1:6" ht="18.75" customHeight="1" x14ac:dyDescent="0.25">
      <c r="A509" s="73">
        <v>103</v>
      </c>
      <c r="B509" s="7" t="s">
        <v>209</v>
      </c>
      <c r="C509" s="3" t="s">
        <v>103</v>
      </c>
      <c r="D509" s="79" t="s">
        <v>1972</v>
      </c>
      <c r="E509" s="74">
        <v>504</v>
      </c>
      <c r="F509" s="79" t="s">
        <v>2010</v>
      </c>
    </row>
    <row r="510" spans="1:6" ht="18.75" customHeight="1" x14ac:dyDescent="0.25">
      <c r="A510" s="73">
        <v>103</v>
      </c>
      <c r="B510" s="7" t="s">
        <v>209</v>
      </c>
      <c r="C510" s="3" t="s">
        <v>103</v>
      </c>
      <c r="D510" s="79" t="s">
        <v>1972</v>
      </c>
      <c r="E510" s="74">
        <v>504</v>
      </c>
      <c r="F510" s="79" t="s">
        <v>2011</v>
      </c>
    </row>
    <row r="511" spans="1:6" ht="18.75" customHeight="1" x14ac:dyDescent="0.25">
      <c r="A511" s="73">
        <v>103</v>
      </c>
      <c r="B511" s="7" t="s">
        <v>209</v>
      </c>
      <c r="C511" s="3" t="s">
        <v>103</v>
      </c>
      <c r="D511" s="79" t="s">
        <v>1972</v>
      </c>
      <c r="E511" s="74">
        <v>1008</v>
      </c>
      <c r="F511" s="79" t="s">
        <v>2012</v>
      </c>
    </row>
    <row r="512" spans="1:6" ht="18.75" customHeight="1" x14ac:dyDescent="0.25">
      <c r="A512" s="73">
        <v>103</v>
      </c>
      <c r="B512" s="7" t="s">
        <v>209</v>
      </c>
      <c r="C512" s="3" t="s">
        <v>103</v>
      </c>
      <c r="D512" s="79" t="s">
        <v>1972</v>
      </c>
      <c r="E512" s="74">
        <v>1008</v>
      </c>
      <c r="F512" s="79" t="s">
        <v>2013</v>
      </c>
    </row>
    <row r="513" spans="1:6" ht="18.75" customHeight="1" x14ac:dyDescent="0.25">
      <c r="A513" s="73">
        <v>103</v>
      </c>
      <c r="B513" s="7" t="s">
        <v>209</v>
      </c>
      <c r="C513" s="3" t="s">
        <v>103</v>
      </c>
      <c r="D513" s="79" t="s">
        <v>1972</v>
      </c>
      <c r="E513" s="74">
        <v>504</v>
      </c>
      <c r="F513" s="79" t="s">
        <v>2014</v>
      </c>
    </row>
    <row r="514" spans="1:6" ht="18.75" customHeight="1" x14ac:dyDescent="0.25">
      <c r="A514" s="73">
        <v>103</v>
      </c>
      <c r="B514" s="7" t="s">
        <v>209</v>
      </c>
      <c r="C514" s="3" t="s">
        <v>103</v>
      </c>
      <c r="D514" s="79" t="s">
        <v>1972</v>
      </c>
      <c r="E514" s="74">
        <v>504</v>
      </c>
      <c r="F514" s="79" t="s">
        <v>2015</v>
      </c>
    </row>
    <row r="515" spans="1:6" ht="18.75" customHeight="1" x14ac:dyDescent="0.25">
      <c r="A515" s="73">
        <v>103</v>
      </c>
      <c r="B515" s="7" t="s">
        <v>209</v>
      </c>
      <c r="C515" s="3" t="s">
        <v>103</v>
      </c>
      <c r="D515" s="79" t="s">
        <v>1972</v>
      </c>
      <c r="E515" s="74">
        <v>504</v>
      </c>
      <c r="F515" s="79" t="s">
        <v>2016</v>
      </c>
    </row>
    <row r="516" spans="1:6" ht="18.75" customHeight="1" x14ac:dyDescent="0.25">
      <c r="A516" s="73">
        <v>103</v>
      </c>
      <c r="B516" s="7" t="s">
        <v>209</v>
      </c>
      <c r="C516" s="3" t="s">
        <v>103</v>
      </c>
      <c r="D516" s="79" t="s">
        <v>1972</v>
      </c>
      <c r="E516" s="74">
        <v>504</v>
      </c>
      <c r="F516" s="79" t="s">
        <v>2017</v>
      </c>
    </row>
    <row r="517" spans="1:6" ht="18.75" customHeight="1" x14ac:dyDescent="0.25">
      <c r="A517" s="73">
        <v>103</v>
      </c>
      <c r="B517" s="7" t="s">
        <v>209</v>
      </c>
      <c r="C517" s="3" t="s">
        <v>103</v>
      </c>
      <c r="D517" s="79" t="s">
        <v>1972</v>
      </c>
      <c r="E517" s="74">
        <v>13608</v>
      </c>
      <c r="F517" s="79" t="s">
        <v>2018</v>
      </c>
    </row>
    <row r="518" spans="1:6" ht="18.75" customHeight="1" x14ac:dyDescent="0.25">
      <c r="A518" s="73">
        <v>103</v>
      </c>
      <c r="B518" s="7" t="s">
        <v>209</v>
      </c>
      <c r="C518" s="3" t="s">
        <v>103</v>
      </c>
      <c r="D518" s="79" t="s">
        <v>1972</v>
      </c>
      <c r="E518" s="74">
        <v>7728</v>
      </c>
      <c r="F518" s="79" t="s">
        <v>2019</v>
      </c>
    </row>
    <row r="519" spans="1:6" ht="18.75" customHeight="1" x14ac:dyDescent="0.25">
      <c r="A519" s="73">
        <v>103</v>
      </c>
      <c r="B519" s="7" t="s">
        <v>209</v>
      </c>
      <c r="C519" s="3" t="s">
        <v>103</v>
      </c>
      <c r="D519" s="79" t="s">
        <v>1972</v>
      </c>
      <c r="E519" s="74">
        <v>336</v>
      </c>
      <c r="F519" s="79" t="s">
        <v>2020</v>
      </c>
    </row>
    <row r="520" spans="1:6" ht="18.75" customHeight="1" x14ac:dyDescent="0.25">
      <c r="A520" s="73">
        <v>103</v>
      </c>
      <c r="B520" s="7" t="s">
        <v>209</v>
      </c>
      <c r="C520" s="3" t="s">
        <v>103</v>
      </c>
      <c r="D520" s="79" t="s">
        <v>1972</v>
      </c>
      <c r="E520" s="74">
        <v>3696</v>
      </c>
      <c r="F520" s="79" t="s">
        <v>2021</v>
      </c>
    </row>
    <row r="521" spans="1:6" ht="18.75" customHeight="1" x14ac:dyDescent="0.25">
      <c r="A521" s="73">
        <v>103</v>
      </c>
      <c r="B521" s="7" t="s">
        <v>209</v>
      </c>
      <c r="C521" s="3" t="s">
        <v>103</v>
      </c>
      <c r="D521" s="79" t="s">
        <v>1972</v>
      </c>
      <c r="E521" s="74">
        <v>672</v>
      </c>
      <c r="F521" s="79" t="s">
        <v>2022</v>
      </c>
    </row>
    <row r="522" spans="1:6" ht="18.75" customHeight="1" x14ac:dyDescent="0.25">
      <c r="A522" s="73">
        <v>103</v>
      </c>
      <c r="B522" s="7" t="s">
        <v>209</v>
      </c>
      <c r="C522" s="3" t="s">
        <v>103</v>
      </c>
      <c r="D522" s="79" t="s">
        <v>1972</v>
      </c>
      <c r="E522" s="74">
        <v>7392</v>
      </c>
      <c r="F522" s="79" t="s">
        <v>2023</v>
      </c>
    </row>
    <row r="523" spans="1:6" ht="18.75" customHeight="1" x14ac:dyDescent="0.25">
      <c r="A523" s="73">
        <v>103</v>
      </c>
      <c r="B523" s="7" t="s">
        <v>209</v>
      </c>
      <c r="C523" s="3" t="s">
        <v>103</v>
      </c>
      <c r="D523" s="79" t="s">
        <v>1972</v>
      </c>
      <c r="E523" s="74">
        <v>168</v>
      </c>
      <c r="F523" s="79" t="s">
        <v>2024</v>
      </c>
    </row>
    <row r="524" spans="1:6" ht="18.75" customHeight="1" x14ac:dyDescent="0.25">
      <c r="A524" s="73">
        <v>101</v>
      </c>
      <c r="B524" s="7" t="s">
        <v>96</v>
      </c>
      <c r="C524" s="76" t="s">
        <v>101</v>
      </c>
      <c r="D524" s="3" t="s">
        <v>2025</v>
      </c>
      <c r="E524" s="74">
        <v>995.98</v>
      </c>
      <c r="F524" s="3" t="s">
        <v>2026</v>
      </c>
    </row>
    <row r="525" spans="1:6" ht="18.75" customHeight="1" x14ac:dyDescent="0.25">
      <c r="A525" s="73">
        <v>101</v>
      </c>
      <c r="B525" s="7" t="s">
        <v>96</v>
      </c>
      <c r="C525" s="76" t="s">
        <v>101</v>
      </c>
      <c r="D525" s="3" t="s">
        <v>2025</v>
      </c>
      <c r="E525" s="74">
        <v>34.49</v>
      </c>
      <c r="F525" s="3" t="s">
        <v>2027</v>
      </c>
    </row>
    <row r="526" spans="1:6" ht="18.75" customHeight="1" x14ac:dyDescent="0.25">
      <c r="A526" s="73">
        <v>101</v>
      </c>
      <c r="B526" s="7" t="s">
        <v>96</v>
      </c>
      <c r="C526" s="76" t="s">
        <v>101</v>
      </c>
      <c r="D526" s="3" t="s">
        <v>2025</v>
      </c>
      <c r="E526" s="74">
        <v>69.98</v>
      </c>
      <c r="F526" s="3" t="s">
        <v>2028</v>
      </c>
    </row>
    <row r="527" spans="1:6" ht="18.75" customHeight="1" x14ac:dyDescent="0.25">
      <c r="A527" s="73">
        <v>101</v>
      </c>
      <c r="B527" s="7" t="s">
        <v>96</v>
      </c>
      <c r="C527" s="76" t="s">
        <v>101</v>
      </c>
      <c r="D527" s="3" t="s">
        <v>2025</v>
      </c>
      <c r="E527" s="74">
        <v>2681.41</v>
      </c>
      <c r="F527" s="3" t="s">
        <v>2029</v>
      </c>
    </row>
    <row r="528" spans="1:6" ht="18.75" customHeight="1" x14ac:dyDescent="0.25">
      <c r="A528" s="73">
        <v>101</v>
      </c>
      <c r="B528" s="7" t="s">
        <v>96</v>
      </c>
      <c r="C528" s="76" t="s">
        <v>101</v>
      </c>
      <c r="D528" s="3" t="s">
        <v>2025</v>
      </c>
      <c r="E528" s="74">
        <v>319.98</v>
      </c>
      <c r="F528" s="3" t="s">
        <v>2030</v>
      </c>
    </row>
    <row r="529" spans="1:6" ht="18.75" customHeight="1" x14ac:dyDescent="0.25">
      <c r="A529" s="73">
        <v>101</v>
      </c>
      <c r="B529" s="7" t="s">
        <v>96</v>
      </c>
      <c r="C529" s="76" t="s">
        <v>101</v>
      </c>
      <c r="D529" s="3" t="s">
        <v>2025</v>
      </c>
      <c r="E529" s="74">
        <v>4895.47</v>
      </c>
      <c r="F529" s="3" t="s">
        <v>2031</v>
      </c>
    </row>
    <row r="530" spans="1:6" ht="18.75" customHeight="1" x14ac:dyDescent="0.25">
      <c r="A530" s="73">
        <v>101</v>
      </c>
      <c r="B530" s="7" t="s">
        <v>96</v>
      </c>
      <c r="C530" s="76" t="s">
        <v>101</v>
      </c>
      <c r="D530" s="3" t="s">
        <v>2025</v>
      </c>
      <c r="E530" s="74">
        <v>5213.68</v>
      </c>
      <c r="F530" s="3" t="s">
        <v>2032</v>
      </c>
    </row>
    <row r="531" spans="1:6" ht="18.75" customHeight="1" x14ac:dyDescent="0.25">
      <c r="A531" s="73">
        <v>138</v>
      </c>
      <c r="B531" s="7" t="s">
        <v>138</v>
      </c>
      <c r="C531" s="3" t="s">
        <v>138</v>
      </c>
      <c r="D531" s="3" t="s">
        <v>2033</v>
      </c>
      <c r="E531" s="74">
        <v>191033.84</v>
      </c>
      <c r="F531" s="3" t="s">
        <v>2034</v>
      </c>
    </row>
    <row r="532" spans="1:6" ht="18.75" customHeight="1" x14ac:dyDescent="0.25">
      <c r="A532" s="73">
        <v>138</v>
      </c>
      <c r="B532" s="7" t="s">
        <v>138</v>
      </c>
      <c r="C532" s="3" t="s">
        <v>138</v>
      </c>
      <c r="D532" s="3" t="s">
        <v>2035</v>
      </c>
      <c r="E532" s="74">
        <v>9315.24</v>
      </c>
      <c r="F532" s="3" t="s">
        <v>2034</v>
      </c>
    </row>
    <row r="533" spans="1:6" ht="18.75" customHeight="1" x14ac:dyDescent="0.25">
      <c r="A533" s="73">
        <v>138</v>
      </c>
      <c r="B533" s="7" t="s">
        <v>138</v>
      </c>
      <c r="C533" s="3" t="s">
        <v>138</v>
      </c>
      <c r="D533" s="3" t="s">
        <v>2036</v>
      </c>
      <c r="E533" s="74">
        <v>169.9</v>
      </c>
      <c r="F533" s="3" t="s">
        <v>2034</v>
      </c>
    </row>
    <row r="534" spans="1:6" ht="18.75" customHeight="1" x14ac:dyDescent="0.25">
      <c r="A534" s="73">
        <v>138</v>
      </c>
      <c r="B534" s="7" t="s">
        <v>138</v>
      </c>
      <c r="C534" s="3" t="s">
        <v>138</v>
      </c>
      <c r="D534" s="3" t="s">
        <v>2037</v>
      </c>
      <c r="E534" s="74">
        <v>2867.76</v>
      </c>
      <c r="F534" s="3" t="s">
        <v>2034</v>
      </c>
    </row>
    <row r="535" spans="1:6" ht="18.75" customHeight="1" x14ac:dyDescent="0.25">
      <c r="A535" s="73">
        <v>138</v>
      </c>
      <c r="B535" s="7" t="s">
        <v>138</v>
      </c>
      <c r="C535" s="3" t="s">
        <v>138</v>
      </c>
      <c r="D535" s="3" t="s">
        <v>2038</v>
      </c>
      <c r="E535" s="74">
        <v>2732.88</v>
      </c>
      <c r="F535" s="3" t="s">
        <v>2034</v>
      </c>
    </row>
    <row r="536" spans="1:6" ht="18.75" customHeight="1" x14ac:dyDescent="0.25">
      <c r="A536" s="73">
        <v>138</v>
      </c>
      <c r="B536" s="7" t="s">
        <v>138</v>
      </c>
      <c r="C536" s="3" t="s">
        <v>138</v>
      </c>
      <c r="D536" s="3" t="s">
        <v>2039</v>
      </c>
      <c r="E536" s="74">
        <v>1912.56</v>
      </c>
      <c r="F536" s="3" t="s">
        <v>2034</v>
      </c>
    </row>
    <row r="537" spans="1:6" ht="18.75" customHeight="1" x14ac:dyDescent="0.25">
      <c r="A537" s="73">
        <v>138</v>
      </c>
      <c r="B537" s="7" t="s">
        <v>138</v>
      </c>
      <c r="C537" s="3" t="s">
        <v>138</v>
      </c>
      <c r="D537" s="3" t="s">
        <v>1893</v>
      </c>
      <c r="E537" s="74">
        <v>240000</v>
      </c>
      <c r="F537" s="3" t="s">
        <v>2034</v>
      </c>
    </row>
    <row r="538" spans="1:6" ht="18.75" customHeight="1" x14ac:dyDescent="0.25">
      <c r="A538" s="73">
        <v>72</v>
      </c>
      <c r="B538" s="7" t="s">
        <v>3260</v>
      </c>
      <c r="C538" s="3" t="s">
        <v>72</v>
      </c>
      <c r="D538" s="3" t="s">
        <v>1571</v>
      </c>
      <c r="E538" s="8">
        <v>0</v>
      </c>
    </row>
    <row r="539" spans="1:6" ht="18.75" customHeight="1" x14ac:dyDescent="0.25">
      <c r="A539" s="73">
        <v>167</v>
      </c>
      <c r="B539" s="7" t="s">
        <v>167</v>
      </c>
      <c r="C539" s="3" t="s">
        <v>167</v>
      </c>
      <c r="D539" s="3" t="s">
        <v>1571</v>
      </c>
      <c r="E539" s="8">
        <v>0</v>
      </c>
    </row>
    <row r="540" spans="1:6" ht="18.75" customHeight="1" x14ac:dyDescent="0.25">
      <c r="A540" s="73">
        <v>227</v>
      </c>
      <c r="B540" s="7" t="s">
        <v>160</v>
      </c>
      <c r="C540" s="3" t="s">
        <v>227</v>
      </c>
      <c r="D540" s="79" t="s">
        <v>2040</v>
      </c>
      <c r="E540" s="74">
        <v>15582.79</v>
      </c>
      <c r="F540" s="79" t="s">
        <v>2041</v>
      </c>
    </row>
    <row r="541" spans="1:6" ht="18.75" customHeight="1" x14ac:dyDescent="0.25">
      <c r="A541" s="73">
        <v>173</v>
      </c>
      <c r="B541" s="7" t="s">
        <v>173</v>
      </c>
      <c r="C541" s="3" t="s">
        <v>173</v>
      </c>
      <c r="D541" s="79" t="s">
        <v>2042</v>
      </c>
      <c r="E541" s="74">
        <v>874</v>
      </c>
      <c r="F541" s="79" t="s">
        <v>2043</v>
      </c>
    </row>
    <row r="542" spans="1:6" ht="18.75" customHeight="1" x14ac:dyDescent="0.25">
      <c r="A542" s="73">
        <v>173</v>
      </c>
      <c r="B542" s="7" t="s">
        <v>173</v>
      </c>
      <c r="C542" s="3" t="s">
        <v>173</v>
      </c>
      <c r="D542" s="79" t="s">
        <v>2042</v>
      </c>
      <c r="E542" s="74">
        <v>24193</v>
      </c>
      <c r="F542" s="79" t="s">
        <v>2043</v>
      </c>
    </row>
    <row r="543" spans="1:6" ht="18.75" customHeight="1" x14ac:dyDescent="0.25">
      <c r="A543" s="73">
        <v>173</v>
      </c>
      <c r="B543" s="7" t="s">
        <v>173</v>
      </c>
      <c r="C543" s="3" t="s">
        <v>173</v>
      </c>
      <c r="D543" s="79" t="s">
        <v>2044</v>
      </c>
      <c r="E543" s="74">
        <v>100</v>
      </c>
      <c r="F543" s="79" t="s">
        <v>2045</v>
      </c>
    </row>
    <row r="544" spans="1:6" ht="18.75" customHeight="1" x14ac:dyDescent="0.25">
      <c r="A544" s="73">
        <v>173</v>
      </c>
      <c r="B544" s="7" t="s">
        <v>173</v>
      </c>
      <c r="C544" s="3" t="s">
        <v>173</v>
      </c>
      <c r="D544" s="79" t="s">
        <v>2044</v>
      </c>
      <c r="E544" s="74">
        <v>160</v>
      </c>
      <c r="F544" s="79" t="s">
        <v>2046</v>
      </c>
    </row>
    <row r="545" spans="1:6" ht="18.75" customHeight="1" x14ac:dyDescent="0.25">
      <c r="A545" s="73">
        <v>173</v>
      </c>
      <c r="B545" s="7" t="s">
        <v>173</v>
      </c>
      <c r="C545" s="3" t="s">
        <v>173</v>
      </c>
      <c r="D545" s="79" t="s">
        <v>2047</v>
      </c>
      <c r="E545" s="74">
        <v>2400</v>
      </c>
      <c r="F545" s="79" t="s">
        <v>2048</v>
      </c>
    </row>
    <row r="546" spans="1:6" ht="18.75" customHeight="1" x14ac:dyDescent="0.25">
      <c r="A546" s="73">
        <v>173</v>
      </c>
      <c r="B546" s="7" t="s">
        <v>173</v>
      </c>
      <c r="C546" s="3" t="s">
        <v>173</v>
      </c>
      <c r="D546" s="79" t="s">
        <v>2044</v>
      </c>
      <c r="E546" s="74">
        <v>10000</v>
      </c>
      <c r="F546" s="79" t="s">
        <v>2049</v>
      </c>
    </row>
    <row r="547" spans="1:6" ht="18.75" customHeight="1" x14ac:dyDescent="0.25">
      <c r="A547" s="73">
        <v>173</v>
      </c>
      <c r="B547" s="7" t="s">
        <v>173</v>
      </c>
      <c r="C547" s="3" t="s">
        <v>173</v>
      </c>
      <c r="D547" s="79" t="s">
        <v>2050</v>
      </c>
      <c r="E547" s="74">
        <v>10000</v>
      </c>
      <c r="F547" s="79" t="s">
        <v>2051</v>
      </c>
    </row>
    <row r="548" spans="1:6" ht="18.75" customHeight="1" x14ac:dyDescent="0.25">
      <c r="A548" s="73">
        <v>173</v>
      </c>
      <c r="B548" s="7" t="s">
        <v>173</v>
      </c>
      <c r="C548" s="3" t="s">
        <v>173</v>
      </c>
      <c r="D548" s="79" t="s">
        <v>2052</v>
      </c>
      <c r="E548" s="74">
        <v>10000</v>
      </c>
      <c r="F548" s="79" t="s">
        <v>2053</v>
      </c>
    </row>
    <row r="549" spans="1:6" ht="18.75" customHeight="1" x14ac:dyDescent="0.25">
      <c r="A549" s="73">
        <v>173</v>
      </c>
      <c r="B549" s="7" t="s">
        <v>173</v>
      </c>
      <c r="C549" s="3" t="s">
        <v>173</v>
      </c>
      <c r="D549" s="79" t="s">
        <v>2054</v>
      </c>
      <c r="E549" s="74">
        <v>10000</v>
      </c>
      <c r="F549" s="79" t="s">
        <v>2055</v>
      </c>
    </row>
    <row r="550" spans="1:6" ht="18.75" customHeight="1" x14ac:dyDescent="0.25">
      <c r="A550" s="73">
        <v>173</v>
      </c>
      <c r="B550" s="7" t="s">
        <v>173</v>
      </c>
      <c r="C550" s="3" t="s">
        <v>173</v>
      </c>
      <c r="D550" s="79" t="s">
        <v>2056</v>
      </c>
      <c r="E550" s="74">
        <v>10000</v>
      </c>
      <c r="F550" s="79" t="s">
        <v>2057</v>
      </c>
    </row>
    <row r="551" spans="1:6" ht="18.75" customHeight="1" x14ac:dyDescent="0.25">
      <c r="A551" s="73">
        <v>173</v>
      </c>
      <c r="B551" s="7" t="s">
        <v>173</v>
      </c>
      <c r="C551" s="3" t="s">
        <v>173</v>
      </c>
      <c r="D551" s="79" t="s">
        <v>2058</v>
      </c>
      <c r="E551" s="74">
        <v>6000</v>
      </c>
      <c r="F551" s="79" t="s">
        <v>2059</v>
      </c>
    </row>
    <row r="552" spans="1:6" ht="18.75" customHeight="1" x14ac:dyDescent="0.25">
      <c r="A552" s="73">
        <v>173</v>
      </c>
      <c r="B552" s="7" t="s">
        <v>173</v>
      </c>
      <c r="C552" s="3" t="s">
        <v>173</v>
      </c>
      <c r="D552" s="79" t="s">
        <v>2050</v>
      </c>
      <c r="E552" s="74">
        <v>100</v>
      </c>
      <c r="F552" s="79" t="s">
        <v>2060</v>
      </c>
    </row>
    <row r="553" spans="1:6" ht="18.75" customHeight="1" x14ac:dyDescent="0.25">
      <c r="A553" s="73">
        <v>173</v>
      </c>
      <c r="B553" s="7" t="s">
        <v>173</v>
      </c>
      <c r="C553" s="3" t="s">
        <v>173</v>
      </c>
      <c r="D553" s="79" t="s">
        <v>2044</v>
      </c>
      <c r="E553" s="74">
        <v>1090</v>
      </c>
      <c r="F553" s="79" t="s">
        <v>2045</v>
      </c>
    </row>
    <row r="554" spans="1:6" ht="18.75" customHeight="1" x14ac:dyDescent="0.25">
      <c r="A554" s="73">
        <v>173</v>
      </c>
      <c r="B554" s="7" t="s">
        <v>173</v>
      </c>
      <c r="C554" s="3" t="s">
        <v>173</v>
      </c>
      <c r="D554" s="79" t="s">
        <v>2050</v>
      </c>
      <c r="E554" s="74">
        <v>100</v>
      </c>
      <c r="F554" s="79" t="s">
        <v>2060</v>
      </c>
    </row>
    <row r="555" spans="1:6" ht="18.75" customHeight="1" x14ac:dyDescent="0.25">
      <c r="A555" s="73">
        <v>173</v>
      </c>
      <c r="B555" s="7" t="s">
        <v>173</v>
      </c>
      <c r="C555" s="3" t="s">
        <v>173</v>
      </c>
      <c r="D555" s="79" t="s">
        <v>2044</v>
      </c>
      <c r="E555" s="74">
        <v>540</v>
      </c>
      <c r="F555" s="79" t="s">
        <v>2045</v>
      </c>
    </row>
    <row r="556" spans="1:6" ht="18.75" customHeight="1" x14ac:dyDescent="0.25">
      <c r="A556" s="73">
        <v>173</v>
      </c>
      <c r="B556" s="7" t="s">
        <v>173</v>
      </c>
      <c r="C556" s="3" t="s">
        <v>173</v>
      </c>
      <c r="D556" s="79" t="s">
        <v>2050</v>
      </c>
      <c r="E556" s="74">
        <v>95</v>
      </c>
      <c r="F556" s="79" t="s">
        <v>2060</v>
      </c>
    </row>
    <row r="557" spans="1:6" ht="18.75" customHeight="1" x14ac:dyDescent="0.25">
      <c r="A557" s="73">
        <v>173</v>
      </c>
      <c r="B557" s="7" t="s">
        <v>173</v>
      </c>
      <c r="C557" s="3" t="s">
        <v>173</v>
      </c>
      <c r="D557" s="79" t="s">
        <v>2044</v>
      </c>
      <c r="E557" s="74">
        <v>180</v>
      </c>
      <c r="F557" s="79" t="s">
        <v>2061</v>
      </c>
    </row>
    <row r="558" spans="1:6" ht="18.75" customHeight="1" x14ac:dyDescent="0.25">
      <c r="A558" s="73">
        <v>173</v>
      </c>
      <c r="B558" s="7" t="s">
        <v>173</v>
      </c>
      <c r="C558" s="3" t="s">
        <v>173</v>
      </c>
      <c r="D558" s="79" t="s">
        <v>2044</v>
      </c>
      <c r="E558" s="74">
        <v>60</v>
      </c>
      <c r="F558" s="79" t="s">
        <v>2061</v>
      </c>
    </row>
    <row r="559" spans="1:6" ht="18.75" customHeight="1" x14ac:dyDescent="0.25">
      <c r="A559" s="73">
        <v>173</v>
      </c>
      <c r="B559" s="7" t="s">
        <v>173</v>
      </c>
      <c r="C559" s="3" t="s">
        <v>173</v>
      </c>
      <c r="D559" s="79" t="s">
        <v>2044</v>
      </c>
      <c r="E559" s="74">
        <v>150</v>
      </c>
      <c r="F559" s="79" t="s">
        <v>2061</v>
      </c>
    </row>
    <row r="560" spans="1:6" ht="18.75" customHeight="1" x14ac:dyDescent="0.25">
      <c r="A560" s="73">
        <v>173</v>
      </c>
      <c r="B560" s="7" t="s">
        <v>173</v>
      </c>
      <c r="C560" s="3" t="s">
        <v>173</v>
      </c>
      <c r="D560" s="79" t="s">
        <v>2044</v>
      </c>
      <c r="E560" s="74">
        <v>780</v>
      </c>
      <c r="F560" s="79" t="s">
        <v>2045</v>
      </c>
    </row>
    <row r="561" spans="1:6" ht="18.75" customHeight="1" x14ac:dyDescent="0.25">
      <c r="A561" s="73">
        <v>173</v>
      </c>
      <c r="B561" s="7" t="s">
        <v>173</v>
      </c>
      <c r="C561" s="3" t="s">
        <v>173</v>
      </c>
      <c r="D561" s="79" t="s">
        <v>2044</v>
      </c>
      <c r="E561" s="74">
        <v>440</v>
      </c>
      <c r="F561" s="79" t="s">
        <v>2045</v>
      </c>
    </row>
    <row r="562" spans="1:6" ht="18.75" customHeight="1" x14ac:dyDescent="0.25">
      <c r="A562" s="73">
        <v>173</v>
      </c>
      <c r="B562" s="7" t="s">
        <v>173</v>
      </c>
      <c r="C562" s="3" t="s">
        <v>173</v>
      </c>
      <c r="D562" s="79" t="s">
        <v>2062</v>
      </c>
      <c r="E562" s="74">
        <v>3675.37</v>
      </c>
      <c r="F562" s="79" t="s">
        <v>2063</v>
      </c>
    </row>
    <row r="563" spans="1:6" ht="18.75" customHeight="1" x14ac:dyDescent="0.25">
      <c r="A563" s="73">
        <v>173</v>
      </c>
      <c r="B563" s="7" t="s">
        <v>173</v>
      </c>
      <c r="C563" s="3" t="s">
        <v>173</v>
      </c>
      <c r="D563" s="79" t="s">
        <v>2044</v>
      </c>
      <c r="E563" s="74">
        <v>60</v>
      </c>
      <c r="F563" s="79" t="s">
        <v>2061</v>
      </c>
    </row>
    <row r="564" spans="1:6" ht="18.75" customHeight="1" x14ac:dyDescent="0.25">
      <c r="A564" s="73">
        <v>173</v>
      </c>
      <c r="B564" s="7" t="s">
        <v>173</v>
      </c>
      <c r="C564" s="3" t="s">
        <v>173</v>
      </c>
      <c r="D564" s="79" t="s">
        <v>2044</v>
      </c>
      <c r="E564" s="74">
        <v>960</v>
      </c>
      <c r="F564" s="79" t="s">
        <v>2045</v>
      </c>
    </row>
    <row r="565" spans="1:6" ht="18.75" customHeight="1" x14ac:dyDescent="0.25">
      <c r="A565" s="73">
        <v>102</v>
      </c>
      <c r="B565" s="7" t="s">
        <v>209</v>
      </c>
      <c r="C565" s="3" t="s">
        <v>102</v>
      </c>
      <c r="D565" s="79" t="s">
        <v>2064</v>
      </c>
      <c r="E565" s="74">
        <v>23313.919999999998</v>
      </c>
      <c r="F565" s="79" t="s">
        <v>2065</v>
      </c>
    </row>
    <row r="566" spans="1:6" ht="18.75" customHeight="1" x14ac:dyDescent="0.25">
      <c r="A566" s="73">
        <v>247</v>
      </c>
      <c r="B566" s="7" t="s">
        <v>160</v>
      </c>
      <c r="C566" s="3" t="s">
        <v>247</v>
      </c>
      <c r="D566" s="79" t="s">
        <v>2066</v>
      </c>
      <c r="E566" s="74">
        <v>5091.25</v>
      </c>
      <c r="F566" s="79" t="s">
        <v>2067</v>
      </c>
    </row>
    <row r="567" spans="1:6" ht="18.75" customHeight="1" x14ac:dyDescent="0.25">
      <c r="A567" s="73">
        <v>247</v>
      </c>
      <c r="B567" s="7" t="s">
        <v>160</v>
      </c>
      <c r="C567" s="3" t="s">
        <v>247</v>
      </c>
      <c r="D567" s="79" t="s">
        <v>2066</v>
      </c>
      <c r="E567" s="74">
        <v>10120</v>
      </c>
      <c r="F567" s="79" t="s">
        <v>2067</v>
      </c>
    </row>
    <row r="568" spans="1:6" ht="18.75" customHeight="1" x14ac:dyDescent="0.25">
      <c r="A568" s="73">
        <v>247</v>
      </c>
      <c r="B568" s="7" t="s">
        <v>160</v>
      </c>
      <c r="C568" s="3" t="s">
        <v>247</v>
      </c>
      <c r="D568" s="79" t="s">
        <v>2066</v>
      </c>
      <c r="E568" s="74">
        <v>24313.75</v>
      </c>
      <c r="F568" s="79" t="s">
        <v>2067</v>
      </c>
    </row>
    <row r="569" spans="1:6" ht="18.75" customHeight="1" x14ac:dyDescent="0.25">
      <c r="A569" s="73">
        <v>247</v>
      </c>
      <c r="B569" s="7" t="s">
        <v>160</v>
      </c>
      <c r="C569" s="3" t="s">
        <v>247</v>
      </c>
      <c r="D569" s="79" t="s">
        <v>2066</v>
      </c>
      <c r="E569" s="74">
        <v>27123.75</v>
      </c>
      <c r="F569" s="79" t="s">
        <v>2067</v>
      </c>
    </row>
    <row r="570" spans="1:6" ht="18.75" customHeight="1" x14ac:dyDescent="0.25">
      <c r="A570" s="73">
        <v>247</v>
      </c>
      <c r="B570" s="7" t="s">
        <v>160</v>
      </c>
      <c r="C570" s="3" t="s">
        <v>247</v>
      </c>
      <c r="D570" s="79" t="s">
        <v>2066</v>
      </c>
      <c r="E570" s="74">
        <v>44282.5</v>
      </c>
      <c r="F570" s="79" t="s">
        <v>2067</v>
      </c>
    </row>
    <row r="571" spans="1:6" ht="18.75" customHeight="1" x14ac:dyDescent="0.25">
      <c r="A571" s="73">
        <v>247</v>
      </c>
      <c r="B571" s="7" t="s">
        <v>160</v>
      </c>
      <c r="C571" s="3" t="s">
        <v>247</v>
      </c>
      <c r="D571" s="79" t="s">
        <v>2068</v>
      </c>
      <c r="E571" s="74">
        <v>12805</v>
      </c>
      <c r="F571" s="79" t="s">
        <v>2069</v>
      </c>
    </row>
    <row r="572" spans="1:6" ht="18.75" customHeight="1" x14ac:dyDescent="0.25">
      <c r="A572" s="73">
        <v>247</v>
      </c>
      <c r="B572" s="7" t="s">
        <v>160</v>
      </c>
      <c r="C572" s="3" t="s">
        <v>247</v>
      </c>
      <c r="D572" s="79" t="s">
        <v>2068</v>
      </c>
      <c r="E572" s="74">
        <v>12805</v>
      </c>
      <c r="F572" s="79" t="s">
        <v>2069</v>
      </c>
    </row>
    <row r="573" spans="1:6" ht="18.75" customHeight="1" x14ac:dyDescent="0.25">
      <c r="A573" s="73">
        <v>247</v>
      </c>
      <c r="B573" s="7" t="s">
        <v>160</v>
      </c>
      <c r="C573" s="3" t="s">
        <v>247</v>
      </c>
      <c r="D573" s="79" t="s">
        <v>2070</v>
      </c>
      <c r="E573" s="74">
        <v>12805</v>
      </c>
      <c r="F573" s="79" t="s">
        <v>2069</v>
      </c>
    </row>
    <row r="574" spans="1:6" ht="18.75" customHeight="1" x14ac:dyDescent="0.25">
      <c r="A574" s="73">
        <v>247</v>
      </c>
      <c r="B574" s="7" t="s">
        <v>160</v>
      </c>
      <c r="C574" s="3" t="s">
        <v>247</v>
      </c>
      <c r="D574" s="79" t="s">
        <v>2070</v>
      </c>
      <c r="E574" s="74">
        <v>12805</v>
      </c>
      <c r="F574" s="79" t="s">
        <v>2069</v>
      </c>
    </row>
    <row r="575" spans="1:6" ht="18.75" customHeight="1" x14ac:dyDescent="0.25">
      <c r="A575" s="73">
        <v>247</v>
      </c>
      <c r="B575" s="7" t="s">
        <v>160</v>
      </c>
      <c r="C575" s="3" t="s">
        <v>247</v>
      </c>
      <c r="D575" s="79" t="s">
        <v>2070</v>
      </c>
      <c r="E575" s="74">
        <v>12805</v>
      </c>
      <c r="F575" s="79" t="s">
        <v>2069</v>
      </c>
    </row>
    <row r="576" spans="1:6" ht="18.75" customHeight="1" x14ac:dyDescent="0.25">
      <c r="A576" s="73">
        <v>247</v>
      </c>
      <c r="B576" s="7" t="s">
        <v>160</v>
      </c>
      <c r="C576" s="3" t="s">
        <v>247</v>
      </c>
      <c r="D576" s="79" t="s">
        <v>2070</v>
      </c>
      <c r="E576" s="74">
        <v>12805</v>
      </c>
      <c r="F576" s="79" t="s">
        <v>2069</v>
      </c>
    </row>
    <row r="577" spans="1:6" ht="18.75" customHeight="1" x14ac:dyDescent="0.25">
      <c r="A577" s="73">
        <v>247</v>
      </c>
      <c r="B577" s="7" t="s">
        <v>160</v>
      </c>
      <c r="C577" s="3" t="s">
        <v>247</v>
      </c>
      <c r="D577" s="79" t="s">
        <v>2070</v>
      </c>
      <c r="E577" s="74">
        <v>12805</v>
      </c>
      <c r="F577" s="79" t="s">
        <v>2069</v>
      </c>
    </row>
    <row r="578" spans="1:6" ht="18.75" customHeight="1" x14ac:dyDescent="0.25">
      <c r="A578" s="73">
        <v>247</v>
      </c>
      <c r="B578" s="7" t="s">
        <v>160</v>
      </c>
      <c r="C578" s="3" t="s">
        <v>247</v>
      </c>
      <c r="D578" s="79" t="s">
        <v>2070</v>
      </c>
      <c r="E578" s="74">
        <v>12805</v>
      </c>
      <c r="F578" s="79" t="s">
        <v>2069</v>
      </c>
    </row>
    <row r="579" spans="1:6" ht="18.75" customHeight="1" x14ac:dyDescent="0.25">
      <c r="A579" s="73">
        <v>247</v>
      </c>
      <c r="B579" s="7" t="s">
        <v>160</v>
      </c>
      <c r="C579" s="3" t="s">
        <v>247</v>
      </c>
      <c r="D579" s="79" t="s">
        <v>2070</v>
      </c>
      <c r="E579" s="74">
        <v>12805</v>
      </c>
      <c r="F579" s="79" t="s">
        <v>2069</v>
      </c>
    </row>
    <row r="580" spans="1:6" ht="18.75" customHeight="1" x14ac:dyDescent="0.25">
      <c r="A580" s="73">
        <v>247</v>
      </c>
      <c r="B580" s="7" t="s">
        <v>160</v>
      </c>
      <c r="C580" s="3" t="s">
        <v>247</v>
      </c>
      <c r="D580" s="79" t="s">
        <v>2070</v>
      </c>
      <c r="E580" s="74">
        <v>12805</v>
      </c>
      <c r="F580" s="79" t="s">
        <v>2069</v>
      </c>
    </row>
    <row r="581" spans="1:6" ht="18.75" customHeight="1" x14ac:dyDescent="0.25">
      <c r="A581" s="73">
        <v>247</v>
      </c>
      <c r="B581" s="7" t="s">
        <v>160</v>
      </c>
      <c r="C581" s="3" t="s">
        <v>247</v>
      </c>
      <c r="D581" s="79" t="s">
        <v>2070</v>
      </c>
      <c r="E581" s="74">
        <v>12805</v>
      </c>
      <c r="F581" s="79" t="s">
        <v>2069</v>
      </c>
    </row>
    <row r="582" spans="1:6" ht="18.75" customHeight="1" x14ac:dyDescent="0.25">
      <c r="A582" s="73">
        <v>247</v>
      </c>
      <c r="B582" s="7" t="s">
        <v>160</v>
      </c>
      <c r="C582" s="3" t="s">
        <v>247</v>
      </c>
      <c r="D582" s="79" t="s">
        <v>2070</v>
      </c>
      <c r="E582" s="74">
        <v>12805</v>
      </c>
      <c r="F582" s="79" t="s">
        <v>2069</v>
      </c>
    </row>
    <row r="583" spans="1:6" ht="18.75" customHeight="1" x14ac:dyDescent="0.25">
      <c r="A583" s="73">
        <v>247</v>
      </c>
      <c r="B583" s="7" t="s">
        <v>160</v>
      </c>
      <c r="C583" s="3" t="s">
        <v>247</v>
      </c>
      <c r="D583" s="79" t="s">
        <v>2070</v>
      </c>
      <c r="E583" s="74">
        <v>13186</v>
      </c>
      <c r="F583" s="79" t="s">
        <v>2069</v>
      </c>
    </row>
    <row r="584" spans="1:6" ht="18.75" customHeight="1" x14ac:dyDescent="0.25">
      <c r="A584" s="73">
        <v>247</v>
      </c>
      <c r="B584" s="7" t="s">
        <v>160</v>
      </c>
      <c r="C584" s="3" t="s">
        <v>247</v>
      </c>
      <c r="D584" s="79" t="s">
        <v>2070</v>
      </c>
      <c r="E584" s="74">
        <v>13186</v>
      </c>
      <c r="F584" s="79" t="s">
        <v>2069</v>
      </c>
    </row>
    <row r="585" spans="1:6" ht="18.75" customHeight="1" x14ac:dyDescent="0.25">
      <c r="A585" s="73">
        <v>247</v>
      </c>
      <c r="B585" s="7" t="s">
        <v>160</v>
      </c>
      <c r="C585" s="3" t="s">
        <v>247</v>
      </c>
      <c r="D585" s="79" t="s">
        <v>2070</v>
      </c>
      <c r="E585" s="74">
        <v>13186</v>
      </c>
      <c r="F585" s="79" t="s">
        <v>2069</v>
      </c>
    </row>
    <row r="586" spans="1:6" ht="18.75" customHeight="1" x14ac:dyDescent="0.25">
      <c r="A586" s="73">
        <v>10</v>
      </c>
      <c r="B586" s="7" t="s">
        <v>10</v>
      </c>
      <c r="C586" s="3" t="s">
        <v>10</v>
      </c>
      <c r="D586" s="79" t="s">
        <v>2071</v>
      </c>
      <c r="E586" s="74">
        <v>20000</v>
      </c>
      <c r="F586" s="79" t="s">
        <v>2072</v>
      </c>
    </row>
    <row r="587" spans="1:6" ht="18.75" customHeight="1" x14ac:dyDescent="0.25">
      <c r="A587" s="73">
        <v>10</v>
      </c>
      <c r="B587" s="7" t="s">
        <v>10</v>
      </c>
      <c r="C587" s="3" t="s">
        <v>10</v>
      </c>
      <c r="D587" s="79" t="s">
        <v>2073</v>
      </c>
      <c r="E587" s="74">
        <v>50000</v>
      </c>
      <c r="F587" s="79" t="s">
        <v>2074</v>
      </c>
    </row>
    <row r="588" spans="1:6" ht="18.75" customHeight="1" x14ac:dyDescent="0.25">
      <c r="A588" s="73">
        <v>10</v>
      </c>
      <c r="B588" s="7" t="s">
        <v>10</v>
      </c>
      <c r="C588" s="3" t="s">
        <v>10</v>
      </c>
      <c r="D588" s="79" t="s">
        <v>2075</v>
      </c>
      <c r="E588" s="74">
        <v>5800</v>
      </c>
      <c r="F588" s="79" t="s">
        <v>2076</v>
      </c>
    </row>
    <row r="589" spans="1:6" ht="18.75" customHeight="1" x14ac:dyDescent="0.25">
      <c r="A589" s="73">
        <v>10</v>
      </c>
      <c r="B589" s="7" t="s">
        <v>10</v>
      </c>
      <c r="C589" s="3" t="s">
        <v>10</v>
      </c>
      <c r="D589" s="79" t="s">
        <v>2075</v>
      </c>
      <c r="E589" s="74">
        <v>78082</v>
      </c>
      <c r="F589" s="79" t="s">
        <v>2077</v>
      </c>
    </row>
    <row r="590" spans="1:6" ht="18.75" customHeight="1" x14ac:dyDescent="0.25">
      <c r="A590" s="73">
        <v>10</v>
      </c>
      <c r="B590" s="7" t="s">
        <v>10</v>
      </c>
      <c r="C590" s="3" t="s">
        <v>10</v>
      </c>
      <c r="D590" s="79" t="s">
        <v>2078</v>
      </c>
      <c r="E590" s="74">
        <v>125400</v>
      </c>
      <c r="F590" s="88" t="s">
        <v>2079</v>
      </c>
    </row>
    <row r="591" spans="1:6" ht="18.75" customHeight="1" x14ac:dyDescent="0.25">
      <c r="A591" s="73">
        <v>10</v>
      </c>
      <c r="B591" s="7" t="s">
        <v>10</v>
      </c>
      <c r="C591" s="3" t="s">
        <v>10</v>
      </c>
      <c r="D591" s="79" t="s">
        <v>2073</v>
      </c>
      <c r="E591" s="74">
        <v>20000</v>
      </c>
      <c r="F591" s="79" t="s">
        <v>2080</v>
      </c>
    </row>
    <row r="592" spans="1:6" ht="18.75" customHeight="1" x14ac:dyDescent="0.25">
      <c r="A592" s="73">
        <v>10</v>
      </c>
      <c r="B592" s="7" t="s">
        <v>10</v>
      </c>
      <c r="C592" s="3" t="s">
        <v>10</v>
      </c>
      <c r="D592" s="79" t="s">
        <v>2081</v>
      </c>
      <c r="E592" s="74">
        <v>15000</v>
      </c>
      <c r="F592" s="88" t="s">
        <v>2082</v>
      </c>
    </row>
    <row r="593" spans="1:6" ht="18.75" customHeight="1" x14ac:dyDescent="0.25">
      <c r="A593" s="73">
        <v>10</v>
      </c>
      <c r="B593" s="7" t="s">
        <v>10</v>
      </c>
      <c r="C593" s="3" t="s">
        <v>10</v>
      </c>
      <c r="D593" s="79" t="s">
        <v>2078</v>
      </c>
      <c r="E593" s="74">
        <v>40000</v>
      </c>
      <c r="F593" s="79" t="s">
        <v>2083</v>
      </c>
    </row>
    <row r="594" spans="1:6" ht="18.75" customHeight="1" x14ac:dyDescent="0.25">
      <c r="A594" s="73">
        <v>10</v>
      </c>
      <c r="B594" s="7" t="s">
        <v>10</v>
      </c>
      <c r="C594" s="3" t="s">
        <v>10</v>
      </c>
      <c r="D594" s="79" t="s">
        <v>2071</v>
      </c>
      <c r="E594" s="74">
        <v>37000</v>
      </c>
      <c r="F594" s="79" t="s">
        <v>2084</v>
      </c>
    </row>
    <row r="595" spans="1:6" ht="18.75" customHeight="1" x14ac:dyDescent="0.25">
      <c r="A595" s="73">
        <v>10</v>
      </c>
      <c r="B595" s="7" t="s">
        <v>10</v>
      </c>
      <c r="C595" s="3" t="s">
        <v>10</v>
      </c>
      <c r="D595" s="79" t="s">
        <v>2078</v>
      </c>
      <c r="E595" s="74">
        <v>62700</v>
      </c>
      <c r="F595" s="79" t="s">
        <v>2085</v>
      </c>
    </row>
    <row r="596" spans="1:6" ht="18.75" customHeight="1" x14ac:dyDescent="0.25">
      <c r="A596" s="73">
        <v>73</v>
      </c>
      <c r="B596" s="7" t="s">
        <v>160</v>
      </c>
      <c r="C596" s="3" t="s">
        <v>73</v>
      </c>
      <c r="D596" s="3" t="s">
        <v>1571</v>
      </c>
      <c r="E596" s="8">
        <v>0</v>
      </c>
    </row>
    <row r="597" spans="1:6" ht="18.75" customHeight="1" x14ac:dyDescent="0.25">
      <c r="A597" s="73">
        <v>208</v>
      </c>
      <c r="B597" s="7" t="s">
        <v>208</v>
      </c>
      <c r="C597" s="3" t="s">
        <v>208</v>
      </c>
      <c r="E597" s="74">
        <v>50000</v>
      </c>
      <c r="F597" s="85" t="s">
        <v>2086</v>
      </c>
    </row>
    <row r="598" spans="1:6" ht="18.75" customHeight="1" x14ac:dyDescent="0.25">
      <c r="A598" s="73">
        <v>193</v>
      </c>
      <c r="B598" s="7" t="s">
        <v>28</v>
      </c>
      <c r="C598" s="3" t="s">
        <v>193</v>
      </c>
      <c r="D598" s="3" t="s">
        <v>1571</v>
      </c>
      <c r="E598" s="8">
        <v>0</v>
      </c>
    </row>
    <row r="599" spans="1:6" ht="18.75" customHeight="1" x14ac:dyDescent="0.25">
      <c r="A599" s="73">
        <v>13</v>
      </c>
      <c r="B599" s="7" t="s">
        <v>13</v>
      </c>
      <c r="C599" s="3" t="s">
        <v>13</v>
      </c>
      <c r="D599" s="3" t="s">
        <v>2087</v>
      </c>
      <c r="E599" s="74">
        <v>15000</v>
      </c>
      <c r="F599" s="85" t="s">
        <v>2088</v>
      </c>
    </row>
    <row r="600" spans="1:6" ht="18.75" customHeight="1" x14ac:dyDescent="0.25">
      <c r="A600" s="73">
        <v>16</v>
      </c>
      <c r="B600" s="7" t="s">
        <v>199</v>
      </c>
      <c r="C600" s="3" t="s">
        <v>16</v>
      </c>
      <c r="D600" s="3" t="s">
        <v>2089</v>
      </c>
      <c r="E600" s="74">
        <v>13.28</v>
      </c>
      <c r="F600" s="85" t="s">
        <v>2090</v>
      </c>
    </row>
    <row r="601" spans="1:6" ht="18.75" customHeight="1" x14ac:dyDescent="0.25">
      <c r="A601" s="73">
        <v>16</v>
      </c>
      <c r="B601" s="7" t="s">
        <v>199</v>
      </c>
      <c r="C601" s="3" t="s">
        <v>16</v>
      </c>
      <c r="D601" s="3" t="s">
        <v>2091</v>
      </c>
      <c r="E601" s="74">
        <v>8366.75</v>
      </c>
      <c r="F601" s="85" t="s">
        <v>2092</v>
      </c>
    </row>
    <row r="602" spans="1:6" ht="18.75" customHeight="1" x14ac:dyDescent="0.25">
      <c r="A602" s="73">
        <v>16</v>
      </c>
      <c r="B602" s="7" t="s">
        <v>199</v>
      </c>
      <c r="C602" s="3" t="s">
        <v>16</v>
      </c>
      <c r="D602" s="3" t="s">
        <v>2091</v>
      </c>
      <c r="E602" s="74">
        <v>9348.7800000000007</v>
      </c>
      <c r="F602" s="85" t="s">
        <v>2093</v>
      </c>
    </row>
    <row r="603" spans="1:6" ht="18.75" customHeight="1" x14ac:dyDescent="0.25">
      <c r="A603" s="73">
        <v>16</v>
      </c>
      <c r="B603" s="7" t="s">
        <v>199</v>
      </c>
      <c r="C603" s="3" t="s">
        <v>16</v>
      </c>
      <c r="D603" s="3" t="s">
        <v>2091</v>
      </c>
      <c r="E603" s="74">
        <v>12029.89</v>
      </c>
      <c r="F603" s="85" t="s">
        <v>2094</v>
      </c>
    </row>
    <row r="604" spans="1:6" ht="18.75" customHeight="1" x14ac:dyDescent="0.25">
      <c r="A604" s="73">
        <v>16</v>
      </c>
      <c r="B604" s="7" t="s">
        <v>199</v>
      </c>
      <c r="C604" s="3" t="s">
        <v>16</v>
      </c>
      <c r="D604" s="3" t="s">
        <v>2091</v>
      </c>
      <c r="E604" s="74">
        <v>10492.82</v>
      </c>
      <c r="F604" s="85" t="s">
        <v>2095</v>
      </c>
    </row>
    <row r="605" spans="1:6" ht="18.75" customHeight="1" x14ac:dyDescent="0.25">
      <c r="A605" s="73">
        <v>16</v>
      </c>
      <c r="B605" s="7" t="s">
        <v>199</v>
      </c>
      <c r="C605" s="3" t="s">
        <v>16</v>
      </c>
      <c r="D605" s="3" t="s">
        <v>2096</v>
      </c>
      <c r="E605" s="74">
        <v>41800</v>
      </c>
      <c r="F605" s="85" t="s">
        <v>2097</v>
      </c>
    </row>
    <row r="606" spans="1:6" ht="18.75" customHeight="1" x14ac:dyDescent="0.25">
      <c r="A606" s="73">
        <v>16</v>
      </c>
      <c r="B606" s="7" t="s">
        <v>199</v>
      </c>
      <c r="C606" s="3" t="s">
        <v>16</v>
      </c>
      <c r="D606" s="3" t="s">
        <v>2091</v>
      </c>
      <c r="E606" s="74">
        <v>13390.18</v>
      </c>
      <c r="F606" s="85" t="s">
        <v>2098</v>
      </c>
    </row>
    <row r="607" spans="1:6" ht="18.75" customHeight="1" x14ac:dyDescent="0.25">
      <c r="A607" s="73">
        <v>16</v>
      </c>
      <c r="B607" s="7" t="s">
        <v>199</v>
      </c>
      <c r="C607" s="3" t="s">
        <v>16</v>
      </c>
      <c r="D607" s="3" t="s">
        <v>2091</v>
      </c>
      <c r="E607" s="74">
        <v>14293.29</v>
      </c>
      <c r="F607" s="85" t="s">
        <v>2099</v>
      </c>
    </row>
    <row r="608" spans="1:6" ht="18.75" customHeight="1" x14ac:dyDescent="0.25">
      <c r="A608" s="73">
        <v>146</v>
      </c>
      <c r="B608" s="7" t="s">
        <v>146</v>
      </c>
      <c r="C608" s="3" t="s">
        <v>146</v>
      </c>
      <c r="D608" s="3" t="s">
        <v>1571</v>
      </c>
      <c r="E608" s="8">
        <v>0</v>
      </c>
    </row>
    <row r="609" spans="1:6" ht="18.75" customHeight="1" x14ac:dyDescent="0.25">
      <c r="A609" s="73">
        <v>202</v>
      </c>
      <c r="B609" s="7" t="s">
        <v>202</v>
      </c>
      <c r="C609" s="3" t="s">
        <v>202</v>
      </c>
      <c r="D609" s="3" t="s">
        <v>2100</v>
      </c>
      <c r="E609" s="74">
        <v>10000</v>
      </c>
      <c r="F609" s="85" t="s">
        <v>2101</v>
      </c>
    </row>
    <row r="610" spans="1:6" ht="18.75" customHeight="1" x14ac:dyDescent="0.25">
      <c r="A610" s="73">
        <v>202</v>
      </c>
      <c r="B610" s="7" t="s">
        <v>202</v>
      </c>
      <c r="C610" s="3" t="s">
        <v>202</v>
      </c>
      <c r="D610" s="3" t="s">
        <v>2100</v>
      </c>
      <c r="E610" s="74">
        <v>10000</v>
      </c>
      <c r="F610" s="85" t="s">
        <v>2102</v>
      </c>
    </row>
    <row r="611" spans="1:6" ht="18.75" customHeight="1" x14ac:dyDescent="0.25">
      <c r="A611" s="73">
        <v>202</v>
      </c>
      <c r="B611" s="7" t="s">
        <v>202</v>
      </c>
      <c r="C611" s="3" t="s">
        <v>202</v>
      </c>
      <c r="D611" s="3" t="s">
        <v>2103</v>
      </c>
      <c r="E611" s="74">
        <v>60</v>
      </c>
      <c r="F611" s="85" t="s">
        <v>2104</v>
      </c>
    </row>
    <row r="612" spans="1:6" ht="18.75" customHeight="1" x14ac:dyDescent="0.25">
      <c r="A612" s="73">
        <v>202</v>
      </c>
      <c r="B612" s="7" t="s">
        <v>202</v>
      </c>
      <c r="C612" s="3" t="s">
        <v>202</v>
      </c>
      <c r="D612" s="3" t="s">
        <v>2105</v>
      </c>
      <c r="E612" s="74">
        <v>4.32</v>
      </c>
      <c r="F612" s="85" t="s">
        <v>2106</v>
      </c>
    </row>
    <row r="613" spans="1:6" ht="18.75" customHeight="1" x14ac:dyDescent="0.25">
      <c r="A613" s="73">
        <v>202</v>
      </c>
      <c r="B613" s="7" t="s">
        <v>202</v>
      </c>
      <c r="C613" s="3" t="s">
        <v>202</v>
      </c>
      <c r="D613" s="3" t="s">
        <v>2105</v>
      </c>
      <c r="E613" s="74">
        <v>4.2699999999999996</v>
      </c>
      <c r="F613" s="85" t="s">
        <v>2107</v>
      </c>
    </row>
    <row r="614" spans="1:6" ht="18.75" customHeight="1" x14ac:dyDescent="0.25">
      <c r="A614" s="73">
        <v>202</v>
      </c>
      <c r="B614" s="7" t="s">
        <v>202</v>
      </c>
      <c r="C614" s="3" t="s">
        <v>202</v>
      </c>
      <c r="D614" s="3" t="s">
        <v>2105</v>
      </c>
      <c r="E614" s="74">
        <v>5.44</v>
      </c>
      <c r="F614" s="85" t="s">
        <v>2108</v>
      </c>
    </row>
    <row r="615" spans="1:6" ht="18.75" customHeight="1" x14ac:dyDescent="0.25">
      <c r="A615" s="73">
        <v>202</v>
      </c>
      <c r="B615" s="7" t="s">
        <v>202</v>
      </c>
      <c r="C615" s="3" t="s">
        <v>202</v>
      </c>
      <c r="D615" s="3" t="s">
        <v>2105</v>
      </c>
      <c r="E615" s="74">
        <v>5.61</v>
      </c>
      <c r="F615" s="85" t="s">
        <v>2109</v>
      </c>
    </row>
    <row r="616" spans="1:6" ht="18.75" customHeight="1" x14ac:dyDescent="0.25">
      <c r="A616" s="73">
        <v>202</v>
      </c>
      <c r="B616" s="7" t="s">
        <v>202</v>
      </c>
      <c r="C616" s="3" t="s">
        <v>202</v>
      </c>
      <c r="D616" s="3" t="s">
        <v>2105</v>
      </c>
      <c r="E616" s="74">
        <v>6.34</v>
      </c>
      <c r="F616" s="85" t="s">
        <v>2110</v>
      </c>
    </row>
    <row r="617" spans="1:6" ht="18.75" customHeight="1" x14ac:dyDescent="0.25">
      <c r="A617" s="73">
        <v>202</v>
      </c>
      <c r="B617" s="7" t="s">
        <v>202</v>
      </c>
      <c r="C617" s="3" t="s">
        <v>202</v>
      </c>
      <c r="D617" s="3" t="s">
        <v>2105</v>
      </c>
      <c r="E617" s="74">
        <v>5.99</v>
      </c>
      <c r="F617" s="85" t="s">
        <v>2111</v>
      </c>
    </row>
    <row r="618" spans="1:6" ht="18.75" customHeight="1" x14ac:dyDescent="0.25">
      <c r="A618" s="73">
        <v>202</v>
      </c>
      <c r="B618" s="7" t="s">
        <v>202</v>
      </c>
      <c r="C618" s="3" t="s">
        <v>202</v>
      </c>
      <c r="D618" s="3" t="s">
        <v>2105</v>
      </c>
      <c r="E618" s="74">
        <v>5.55</v>
      </c>
      <c r="F618" s="85" t="s">
        <v>2112</v>
      </c>
    </row>
    <row r="619" spans="1:6" ht="18.75" customHeight="1" x14ac:dyDescent="0.25">
      <c r="A619" s="73">
        <v>202</v>
      </c>
      <c r="B619" s="7" t="s">
        <v>202</v>
      </c>
      <c r="C619" s="3" t="s">
        <v>202</v>
      </c>
      <c r="D619" s="3" t="s">
        <v>2105</v>
      </c>
      <c r="E619" s="74">
        <v>6.14</v>
      </c>
      <c r="F619" s="85" t="s">
        <v>2113</v>
      </c>
    </row>
    <row r="620" spans="1:6" ht="18.75" customHeight="1" x14ac:dyDescent="0.25">
      <c r="A620" s="73">
        <v>202</v>
      </c>
      <c r="B620" s="7" t="s">
        <v>202</v>
      </c>
      <c r="C620" s="3" t="s">
        <v>202</v>
      </c>
      <c r="D620" s="3" t="s">
        <v>2105</v>
      </c>
      <c r="E620" s="74">
        <v>6.64</v>
      </c>
      <c r="F620" s="85" t="s">
        <v>2114</v>
      </c>
    </row>
    <row r="621" spans="1:6" ht="18.75" customHeight="1" x14ac:dyDescent="0.25">
      <c r="A621" s="73">
        <v>202</v>
      </c>
      <c r="B621" s="7" t="s">
        <v>202</v>
      </c>
      <c r="C621" s="3" t="s">
        <v>202</v>
      </c>
      <c r="D621" s="3" t="s">
        <v>2105</v>
      </c>
      <c r="E621" s="74">
        <v>12.28</v>
      </c>
      <c r="F621" s="85" t="s">
        <v>2115</v>
      </c>
    </row>
    <row r="622" spans="1:6" ht="18.75" customHeight="1" x14ac:dyDescent="0.25">
      <c r="A622" s="73">
        <v>202</v>
      </c>
      <c r="B622" s="7" t="s">
        <v>202</v>
      </c>
      <c r="C622" s="3" t="s">
        <v>202</v>
      </c>
      <c r="D622" s="3" t="s">
        <v>2105</v>
      </c>
      <c r="E622" s="74">
        <v>11.43</v>
      </c>
      <c r="F622" s="85" t="s">
        <v>2116</v>
      </c>
    </row>
    <row r="623" spans="1:6" ht="18.75" customHeight="1" x14ac:dyDescent="0.25">
      <c r="A623" s="73">
        <v>202</v>
      </c>
      <c r="B623" s="7" t="s">
        <v>202</v>
      </c>
      <c r="C623" s="3" t="s">
        <v>202</v>
      </c>
      <c r="D623" s="3" t="s">
        <v>2105</v>
      </c>
      <c r="E623" s="74">
        <v>9.73</v>
      </c>
      <c r="F623" s="85" t="s">
        <v>2117</v>
      </c>
    </row>
    <row r="624" spans="1:6" ht="18.75" customHeight="1" x14ac:dyDescent="0.25">
      <c r="A624" s="73">
        <v>202</v>
      </c>
      <c r="B624" s="7" t="s">
        <v>202</v>
      </c>
      <c r="C624" s="3" t="s">
        <v>202</v>
      </c>
      <c r="D624" s="3" t="s">
        <v>2105</v>
      </c>
      <c r="E624" s="74">
        <v>8.44</v>
      </c>
      <c r="F624" s="85" t="s">
        <v>2118</v>
      </c>
    </row>
    <row r="625" spans="1:6" ht="18.75" customHeight="1" x14ac:dyDescent="0.25">
      <c r="A625" s="73">
        <v>202</v>
      </c>
      <c r="B625" s="7" t="s">
        <v>202</v>
      </c>
      <c r="C625" s="3" t="s">
        <v>202</v>
      </c>
      <c r="D625" s="3" t="s">
        <v>2105</v>
      </c>
      <c r="E625" s="74">
        <v>7.01</v>
      </c>
      <c r="F625" s="85" t="s">
        <v>2119</v>
      </c>
    </row>
    <row r="626" spans="1:6" ht="18.75" customHeight="1" x14ac:dyDescent="0.25">
      <c r="A626" s="73">
        <v>202</v>
      </c>
      <c r="B626" s="7" t="s">
        <v>202</v>
      </c>
      <c r="C626" s="3" t="s">
        <v>202</v>
      </c>
      <c r="D626" s="3" t="s">
        <v>2105</v>
      </c>
      <c r="E626" s="74">
        <v>7.78</v>
      </c>
      <c r="F626" s="85" t="s">
        <v>2120</v>
      </c>
    </row>
    <row r="627" spans="1:6" ht="18.75" customHeight="1" x14ac:dyDescent="0.25">
      <c r="A627" s="73">
        <v>202</v>
      </c>
      <c r="B627" s="7" t="s">
        <v>202</v>
      </c>
      <c r="C627" s="3" t="s">
        <v>202</v>
      </c>
      <c r="D627" s="3" t="s">
        <v>2105</v>
      </c>
      <c r="E627" s="74">
        <v>4.76</v>
      </c>
      <c r="F627" s="85" t="s">
        <v>2121</v>
      </c>
    </row>
    <row r="628" spans="1:6" ht="18.75" customHeight="1" x14ac:dyDescent="0.25">
      <c r="A628" s="73">
        <v>202</v>
      </c>
      <c r="B628" s="7" t="s">
        <v>202</v>
      </c>
      <c r="C628" s="3" t="s">
        <v>202</v>
      </c>
      <c r="D628" s="3" t="s">
        <v>2105</v>
      </c>
      <c r="E628" s="74">
        <v>6.66</v>
      </c>
      <c r="F628" s="85" t="s">
        <v>2122</v>
      </c>
    </row>
    <row r="629" spans="1:6" ht="18.75" customHeight="1" x14ac:dyDescent="0.25">
      <c r="A629" s="73">
        <v>202</v>
      </c>
      <c r="B629" s="7" t="s">
        <v>202</v>
      </c>
      <c r="C629" s="3" t="s">
        <v>202</v>
      </c>
      <c r="D629" s="3" t="s">
        <v>2105</v>
      </c>
      <c r="E629" s="74">
        <v>6.11</v>
      </c>
      <c r="F629" s="85" t="s">
        <v>2123</v>
      </c>
    </row>
    <row r="630" spans="1:6" ht="18.75" customHeight="1" x14ac:dyDescent="0.25">
      <c r="A630" s="73">
        <v>202</v>
      </c>
      <c r="B630" s="7" t="s">
        <v>202</v>
      </c>
      <c r="C630" s="3" t="s">
        <v>202</v>
      </c>
      <c r="D630" s="3" t="s">
        <v>2105</v>
      </c>
      <c r="E630" s="74">
        <v>7.97</v>
      </c>
      <c r="F630" s="85" t="s">
        <v>2124</v>
      </c>
    </row>
    <row r="631" spans="1:6" ht="18.75" customHeight="1" x14ac:dyDescent="0.25">
      <c r="A631" s="73">
        <v>202</v>
      </c>
      <c r="B631" s="7" t="s">
        <v>202</v>
      </c>
      <c r="C631" s="3" t="s">
        <v>202</v>
      </c>
      <c r="D631" s="3" t="s">
        <v>2105</v>
      </c>
      <c r="E631" s="74">
        <v>3.81</v>
      </c>
      <c r="F631" s="85" t="s">
        <v>2125</v>
      </c>
    </row>
    <row r="632" spans="1:6" ht="18.75" customHeight="1" x14ac:dyDescent="0.25">
      <c r="A632" s="73">
        <v>202</v>
      </c>
      <c r="B632" s="7" t="s">
        <v>202</v>
      </c>
      <c r="C632" s="3" t="s">
        <v>202</v>
      </c>
      <c r="D632" s="3" t="s">
        <v>2105</v>
      </c>
      <c r="E632" s="74">
        <v>4.68</v>
      </c>
      <c r="F632" s="85" t="s">
        <v>2126</v>
      </c>
    </row>
    <row r="633" spans="1:6" ht="18.75" customHeight="1" x14ac:dyDescent="0.25">
      <c r="A633" s="73">
        <v>202</v>
      </c>
      <c r="B633" s="7" t="s">
        <v>202</v>
      </c>
      <c r="C633" s="3" t="s">
        <v>202</v>
      </c>
      <c r="D633" s="3" t="s">
        <v>2105</v>
      </c>
      <c r="E633" s="74">
        <v>6.12</v>
      </c>
      <c r="F633" s="85" t="s">
        <v>2127</v>
      </c>
    </row>
    <row r="634" spans="1:6" ht="18.75" customHeight="1" x14ac:dyDescent="0.25">
      <c r="A634" s="73">
        <v>202</v>
      </c>
      <c r="B634" s="7" t="s">
        <v>202</v>
      </c>
      <c r="C634" s="3" t="s">
        <v>202</v>
      </c>
      <c r="D634" s="3" t="s">
        <v>2105</v>
      </c>
      <c r="E634" s="74">
        <v>4.9400000000000004</v>
      </c>
      <c r="F634" s="85" t="s">
        <v>2128</v>
      </c>
    </row>
    <row r="635" spans="1:6" ht="18.75" customHeight="1" x14ac:dyDescent="0.25">
      <c r="A635" s="73">
        <v>202</v>
      </c>
      <c r="B635" s="7" t="s">
        <v>202</v>
      </c>
      <c r="C635" s="3" t="s">
        <v>202</v>
      </c>
      <c r="D635" s="3" t="s">
        <v>2105</v>
      </c>
      <c r="E635" s="74">
        <v>4.83</v>
      </c>
      <c r="F635" s="85" t="s">
        <v>2129</v>
      </c>
    </row>
    <row r="636" spans="1:6" ht="18.75" customHeight="1" x14ac:dyDescent="0.25">
      <c r="A636" s="73">
        <v>202</v>
      </c>
      <c r="B636" s="7" t="s">
        <v>202</v>
      </c>
      <c r="C636" s="3" t="s">
        <v>202</v>
      </c>
      <c r="D636" s="3" t="s">
        <v>2105</v>
      </c>
      <c r="E636" s="74">
        <v>3.92</v>
      </c>
      <c r="F636" s="85" t="s">
        <v>2130</v>
      </c>
    </row>
    <row r="637" spans="1:6" ht="18.75" customHeight="1" x14ac:dyDescent="0.25">
      <c r="A637" s="73">
        <v>202</v>
      </c>
      <c r="B637" s="7" t="s">
        <v>202</v>
      </c>
      <c r="C637" s="3" t="s">
        <v>202</v>
      </c>
      <c r="D637" s="3" t="s">
        <v>2105</v>
      </c>
      <c r="E637" s="74">
        <v>3</v>
      </c>
      <c r="F637" s="85" t="s">
        <v>2131</v>
      </c>
    </row>
    <row r="638" spans="1:6" ht="18.75" customHeight="1" x14ac:dyDescent="0.25">
      <c r="A638" s="73">
        <v>202</v>
      </c>
      <c r="B638" s="7" t="s">
        <v>202</v>
      </c>
      <c r="C638" s="3" t="s">
        <v>202</v>
      </c>
      <c r="D638" s="3" t="s">
        <v>2105</v>
      </c>
      <c r="E638" s="74">
        <v>4.8099999999999996</v>
      </c>
      <c r="F638" s="85" t="s">
        <v>2132</v>
      </c>
    </row>
    <row r="639" spans="1:6" ht="18.75" customHeight="1" x14ac:dyDescent="0.25">
      <c r="A639" s="73">
        <v>181</v>
      </c>
      <c r="B639" s="7" t="s">
        <v>181</v>
      </c>
      <c r="C639" s="76" t="s">
        <v>181</v>
      </c>
      <c r="D639" s="3" t="s">
        <v>2133</v>
      </c>
      <c r="E639" s="74">
        <v>50</v>
      </c>
      <c r="F639" s="3" t="s">
        <v>2134</v>
      </c>
    </row>
    <row r="640" spans="1:6" ht="18.75" customHeight="1" x14ac:dyDescent="0.25">
      <c r="A640" s="73">
        <v>181</v>
      </c>
      <c r="B640" s="7" t="s">
        <v>181</v>
      </c>
      <c r="C640" s="76" t="s">
        <v>181</v>
      </c>
      <c r="D640" s="3" t="s">
        <v>2135</v>
      </c>
      <c r="E640" s="74">
        <v>870</v>
      </c>
      <c r="F640" s="3" t="s">
        <v>2136</v>
      </c>
    </row>
    <row r="641" spans="1:6" ht="18.75" customHeight="1" x14ac:dyDescent="0.25">
      <c r="A641" s="73">
        <v>181</v>
      </c>
      <c r="B641" s="7" t="s">
        <v>181</v>
      </c>
      <c r="C641" s="76" t="s">
        <v>181</v>
      </c>
      <c r="D641" s="3" t="s">
        <v>2137</v>
      </c>
      <c r="E641" s="74">
        <v>1535.71</v>
      </c>
      <c r="F641" s="3" t="s">
        <v>2138</v>
      </c>
    </row>
    <row r="642" spans="1:6" ht="18.75" customHeight="1" x14ac:dyDescent="0.25">
      <c r="A642" s="73">
        <v>181</v>
      </c>
      <c r="B642" s="7" t="s">
        <v>181</v>
      </c>
      <c r="C642" s="76" t="s">
        <v>181</v>
      </c>
      <c r="D642" s="3" t="s">
        <v>2139</v>
      </c>
      <c r="E642" s="74">
        <v>547.59</v>
      </c>
      <c r="F642" s="3" t="s">
        <v>2140</v>
      </c>
    </row>
    <row r="643" spans="1:6" ht="18.75" customHeight="1" x14ac:dyDescent="0.25">
      <c r="A643" s="73">
        <v>181</v>
      </c>
      <c r="B643" s="7" t="s">
        <v>181</v>
      </c>
      <c r="C643" s="76" t="s">
        <v>181</v>
      </c>
      <c r="D643" s="3" t="s">
        <v>2141</v>
      </c>
      <c r="E643" s="74">
        <v>750</v>
      </c>
      <c r="F643" s="3" t="s">
        <v>2142</v>
      </c>
    </row>
    <row r="644" spans="1:6" ht="18.75" customHeight="1" x14ac:dyDescent="0.25">
      <c r="A644" s="73">
        <v>181</v>
      </c>
      <c r="B644" s="7" t="s">
        <v>181</v>
      </c>
      <c r="C644" s="76" t="s">
        <v>181</v>
      </c>
      <c r="D644" s="3" t="s">
        <v>2143</v>
      </c>
      <c r="E644" s="74">
        <v>91.26</v>
      </c>
      <c r="F644" s="3" t="s">
        <v>2144</v>
      </c>
    </row>
    <row r="645" spans="1:6" ht="18.75" customHeight="1" x14ac:dyDescent="0.25">
      <c r="A645" s="73">
        <v>181</v>
      </c>
      <c r="B645" s="7" t="s">
        <v>181</v>
      </c>
      <c r="C645" s="76" t="s">
        <v>181</v>
      </c>
      <c r="D645" s="3" t="s">
        <v>2145</v>
      </c>
      <c r="E645" s="74">
        <v>200.91</v>
      </c>
      <c r="F645" s="3" t="s">
        <v>2146</v>
      </c>
    </row>
    <row r="646" spans="1:6" ht="18.75" customHeight="1" x14ac:dyDescent="0.25">
      <c r="A646" s="73">
        <v>181</v>
      </c>
      <c r="B646" s="7" t="s">
        <v>181</v>
      </c>
      <c r="C646" s="76" t="s">
        <v>181</v>
      </c>
      <c r="D646" s="3" t="s">
        <v>2147</v>
      </c>
      <c r="E646" s="74">
        <v>1650</v>
      </c>
      <c r="F646" s="3" t="s">
        <v>2148</v>
      </c>
    </row>
    <row r="647" spans="1:6" ht="18.75" customHeight="1" x14ac:dyDescent="0.25">
      <c r="A647" s="73">
        <v>181</v>
      </c>
      <c r="B647" s="7" t="s">
        <v>181</v>
      </c>
      <c r="C647" s="76" t="s">
        <v>181</v>
      </c>
      <c r="D647" s="3" t="s">
        <v>2149</v>
      </c>
      <c r="E647" s="74">
        <v>16.95</v>
      </c>
      <c r="F647" s="3" t="s">
        <v>2150</v>
      </c>
    </row>
    <row r="648" spans="1:6" ht="18.75" customHeight="1" x14ac:dyDescent="0.25">
      <c r="A648" s="73">
        <v>181</v>
      </c>
      <c r="B648" s="7" t="s">
        <v>181</v>
      </c>
      <c r="C648" s="76" t="s">
        <v>181</v>
      </c>
      <c r="D648" s="3" t="s">
        <v>2151</v>
      </c>
      <c r="E648" s="74">
        <v>16000</v>
      </c>
      <c r="F648" s="3" t="s">
        <v>2152</v>
      </c>
    </row>
    <row r="649" spans="1:6" ht="18.75" customHeight="1" x14ac:dyDescent="0.25">
      <c r="A649" s="73">
        <v>181</v>
      </c>
      <c r="B649" s="7" t="s">
        <v>181</v>
      </c>
      <c r="C649" s="76" t="s">
        <v>181</v>
      </c>
      <c r="D649" s="3" t="s">
        <v>2073</v>
      </c>
      <c r="E649" s="74">
        <v>20000</v>
      </c>
      <c r="F649" s="3" t="s">
        <v>2153</v>
      </c>
    </row>
    <row r="650" spans="1:6" ht="18.75" customHeight="1" x14ac:dyDescent="0.25">
      <c r="A650" s="73">
        <v>181</v>
      </c>
      <c r="B650" s="7" t="s">
        <v>181</v>
      </c>
      <c r="C650" s="76" t="s">
        <v>181</v>
      </c>
      <c r="D650" s="3" t="s">
        <v>2071</v>
      </c>
      <c r="E650" s="74">
        <v>16800</v>
      </c>
      <c r="F650" s="3" t="s">
        <v>2154</v>
      </c>
    </row>
    <row r="651" spans="1:6" ht="18.75" customHeight="1" x14ac:dyDescent="0.25">
      <c r="A651" s="73">
        <v>181</v>
      </c>
      <c r="B651" s="7" t="s">
        <v>181</v>
      </c>
      <c r="C651" s="76" t="s">
        <v>181</v>
      </c>
      <c r="D651" s="3" t="s">
        <v>2155</v>
      </c>
      <c r="E651" s="74">
        <v>5265.3</v>
      </c>
      <c r="F651" s="3" t="s">
        <v>2156</v>
      </c>
    </row>
    <row r="652" spans="1:6" ht="18.75" customHeight="1" x14ac:dyDescent="0.25">
      <c r="A652" s="73">
        <v>147</v>
      </c>
      <c r="B652" s="7" t="s">
        <v>3265</v>
      </c>
      <c r="C652" s="76" t="s">
        <v>147</v>
      </c>
      <c r="D652" s="3" t="s">
        <v>2157</v>
      </c>
      <c r="E652" s="74">
        <v>182500</v>
      </c>
      <c r="F652" s="3" t="s">
        <v>2158</v>
      </c>
    </row>
    <row r="653" spans="1:6" ht="18.75" customHeight="1" x14ac:dyDescent="0.25">
      <c r="A653" s="73">
        <v>147</v>
      </c>
      <c r="B653" s="7" t="s">
        <v>3265</v>
      </c>
      <c r="C653" s="76" t="s">
        <v>147</v>
      </c>
      <c r="D653" s="3" t="s">
        <v>2159</v>
      </c>
      <c r="E653" s="74">
        <v>148.99</v>
      </c>
      <c r="F653" s="3" t="s">
        <v>2160</v>
      </c>
    </row>
    <row r="654" spans="1:6" ht="18.75" customHeight="1" x14ac:dyDescent="0.25">
      <c r="A654" s="73">
        <v>147</v>
      </c>
      <c r="B654" s="7" t="s">
        <v>3265</v>
      </c>
      <c r="C654" s="76" t="s">
        <v>147</v>
      </c>
      <c r="D654" s="3" t="s">
        <v>2159</v>
      </c>
      <c r="E654" s="74">
        <v>189.79</v>
      </c>
      <c r="F654" s="3" t="s">
        <v>2160</v>
      </c>
    </row>
    <row r="655" spans="1:6" ht="18.75" customHeight="1" x14ac:dyDescent="0.25">
      <c r="A655" s="73">
        <v>147</v>
      </c>
      <c r="B655" s="7" t="s">
        <v>3265</v>
      </c>
      <c r="C655" s="76" t="s">
        <v>147</v>
      </c>
      <c r="D655" s="3" t="s">
        <v>2159</v>
      </c>
      <c r="E655" s="74">
        <v>201.09</v>
      </c>
      <c r="F655" s="3" t="s">
        <v>2160</v>
      </c>
    </row>
    <row r="656" spans="1:6" ht="18.75" customHeight="1" x14ac:dyDescent="0.25">
      <c r="A656" s="73">
        <v>147</v>
      </c>
      <c r="B656" s="7" t="s">
        <v>3265</v>
      </c>
      <c r="C656" s="76" t="s">
        <v>147</v>
      </c>
      <c r="D656" s="3" t="s">
        <v>2159</v>
      </c>
      <c r="E656" s="74">
        <v>43.99</v>
      </c>
      <c r="F656" s="3" t="s">
        <v>2160</v>
      </c>
    </row>
    <row r="657" spans="1:6" ht="18.75" customHeight="1" x14ac:dyDescent="0.25">
      <c r="A657" s="73">
        <v>147</v>
      </c>
      <c r="B657" s="7" t="s">
        <v>3265</v>
      </c>
      <c r="C657" s="76" t="s">
        <v>147</v>
      </c>
      <c r="D657" s="3" t="s">
        <v>2159</v>
      </c>
      <c r="E657" s="74">
        <v>43.99</v>
      </c>
      <c r="F657" s="3" t="s">
        <v>2160</v>
      </c>
    </row>
    <row r="658" spans="1:6" ht="18.75" customHeight="1" x14ac:dyDescent="0.25">
      <c r="A658" s="73">
        <v>147</v>
      </c>
      <c r="B658" s="7" t="s">
        <v>3265</v>
      </c>
      <c r="C658" s="76" t="s">
        <v>147</v>
      </c>
      <c r="D658" s="3" t="s">
        <v>2159</v>
      </c>
      <c r="E658" s="74">
        <v>413.26</v>
      </c>
      <c r="F658" s="3" t="s">
        <v>2160</v>
      </c>
    </row>
    <row r="659" spans="1:6" ht="18.75" customHeight="1" x14ac:dyDescent="0.25">
      <c r="A659" s="73">
        <v>147</v>
      </c>
      <c r="B659" s="7" t="s">
        <v>3265</v>
      </c>
      <c r="C659" s="76" t="s">
        <v>147</v>
      </c>
      <c r="D659" s="3" t="s">
        <v>2159</v>
      </c>
      <c r="E659" s="74">
        <v>6156</v>
      </c>
      <c r="F659" s="3" t="s">
        <v>2161</v>
      </c>
    </row>
    <row r="660" spans="1:6" ht="18.75" customHeight="1" x14ac:dyDescent="0.25">
      <c r="A660" s="73">
        <v>147</v>
      </c>
      <c r="B660" s="7" t="s">
        <v>3265</v>
      </c>
      <c r="C660" s="76" t="s">
        <v>147</v>
      </c>
      <c r="D660" s="3" t="s">
        <v>2159</v>
      </c>
      <c r="E660" s="74">
        <v>38780</v>
      </c>
      <c r="F660" s="3" t="s">
        <v>2162</v>
      </c>
    </row>
    <row r="661" spans="1:6" ht="18.75" customHeight="1" x14ac:dyDescent="0.25">
      <c r="A661" s="73">
        <v>147</v>
      </c>
      <c r="B661" s="7" t="s">
        <v>3265</v>
      </c>
      <c r="C661" s="76" t="s">
        <v>147</v>
      </c>
      <c r="D661" s="3" t="s">
        <v>2159</v>
      </c>
      <c r="E661" s="74">
        <v>98.53</v>
      </c>
      <c r="F661" s="3" t="s">
        <v>2160</v>
      </c>
    </row>
    <row r="662" spans="1:6" ht="18.75" customHeight="1" x14ac:dyDescent="0.25">
      <c r="A662" s="73">
        <v>147</v>
      </c>
      <c r="B662" s="7" t="s">
        <v>3265</v>
      </c>
      <c r="C662" s="76" t="s">
        <v>147</v>
      </c>
      <c r="D662" s="3" t="s">
        <v>2159</v>
      </c>
      <c r="E662" s="74">
        <v>39159</v>
      </c>
      <c r="F662" s="3" t="s">
        <v>2163</v>
      </c>
    </row>
    <row r="663" spans="1:6" ht="18.75" customHeight="1" x14ac:dyDescent="0.25">
      <c r="A663" s="73">
        <v>147</v>
      </c>
      <c r="B663" s="7" t="s">
        <v>3265</v>
      </c>
      <c r="C663" s="76" t="s">
        <v>147</v>
      </c>
      <c r="D663" s="3" t="s">
        <v>2159</v>
      </c>
      <c r="E663" s="74">
        <v>23497.5</v>
      </c>
      <c r="F663" s="3" t="s">
        <v>2164</v>
      </c>
    </row>
    <row r="664" spans="1:6" ht="18.75" customHeight="1" x14ac:dyDescent="0.25">
      <c r="A664" s="73">
        <v>147</v>
      </c>
      <c r="B664" s="7" t="s">
        <v>3265</v>
      </c>
      <c r="C664" s="76" t="s">
        <v>147</v>
      </c>
      <c r="D664" s="3" t="s">
        <v>2159</v>
      </c>
      <c r="E664" s="74">
        <v>74065</v>
      </c>
      <c r="F664" s="3" t="s">
        <v>2165</v>
      </c>
    </row>
    <row r="665" spans="1:6" ht="18.75" customHeight="1" x14ac:dyDescent="0.25">
      <c r="A665" s="73">
        <v>147</v>
      </c>
      <c r="B665" s="7" t="s">
        <v>3265</v>
      </c>
      <c r="C665" s="76" t="s">
        <v>147</v>
      </c>
      <c r="D665" s="3" t="s">
        <v>2159</v>
      </c>
      <c r="E665" s="74">
        <v>45</v>
      </c>
      <c r="F665" s="3" t="s">
        <v>2166</v>
      </c>
    </row>
    <row r="666" spans="1:6" ht="18.75" customHeight="1" x14ac:dyDescent="0.25">
      <c r="A666" s="73">
        <v>147</v>
      </c>
      <c r="B666" s="7" t="s">
        <v>3265</v>
      </c>
      <c r="C666" s="76" t="s">
        <v>147</v>
      </c>
      <c r="D666" s="3" t="s">
        <v>2159</v>
      </c>
      <c r="E666" s="74">
        <v>699.68</v>
      </c>
      <c r="F666" s="3" t="s">
        <v>2167</v>
      </c>
    </row>
    <row r="667" spans="1:6" ht="18.75" customHeight="1" x14ac:dyDescent="0.25">
      <c r="A667" s="73">
        <v>147</v>
      </c>
      <c r="B667" s="7" t="s">
        <v>3265</v>
      </c>
      <c r="C667" s="76" t="s">
        <v>147</v>
      </c>
      <c r="D667" s="3" t="s">
        <v>2159</v>
      </c>
      <c r="E667" s="74">
        <v>1280</v>
      </c>
      <c r="F667" s="3" t="s">
        <v>2168</v>
      </c>
    </row>
    <row r="668" spans="1:6" ht="18.75" customHeight="1" x14ac:dyDescent="0.25">
      <c r="A668" s="73">
        <v>147</v>
      </c>
      <c r="B668" s="7" t="s">
        <v>3265</v>
      </c>
      <c r="C668" s="76" t="s">
        <v>147</v>
      </c>
      <c r="D668" s="3" t="s">
        <v>2159</v>
      </c>
      <c r="E668" s="74">
        <v>360</v>
      </c>
      <c r="F668" s="3" t="s">
        <v>2169</v>
      </c>
    </row>
    <row r="669" spans="1:6" ht="18.75" customHeight="1" x14ac:dyDescent="0.25">
      <c r="A669" s="73">
        <v>147</v>
      </c>
      <c r="B669" s="7" t="s">
        <v>3265</v>
      </c>
      <c r="C669" s="76" t="s">
        <v>147</v>
      </c>
      <c r="D669" s="3" t="s">
        <v>2159</v>
      </c>
      <c r="E669" s="74">
        <v>770</v>
      </c>
      <c r="F669" s="3" t="s">
        <v>2170</v>
      </c>
    </row>
    <row r="670" spans="1:6" ht="18.75" customHeight="1" x14ac:dyDescent="0.25">
      <c r="A670" s="73">
        <v>147</v>
      </c>
      <c r="B670" s="7" t="s">
        <v>3265</v>
      </c>
      <c r="C670" s="76" t="s">
        <v>147</v>
      </c>
      <c r="D670" s="3" t="s">
        <v>2159</v>
      </c>
      <c r="E670" s="74">
        <v>645</v>
      </c>
      <c r="F670" s="3" t="s">
        <v>2171</v>
      </c>
    </row>
    <row r="671" spans="1:6" ht="18.75" customHeight="1" x14ac:dyDescent="0.25">
      <c r="A671" s="73">
        <v>147</v>
      </c>
      <c r="B671" s="7" t="s">
        <v>3265</v>
      </c>
      <c r="C671" s="76" t="s">
        <v>147</v>
      </c>
      <c r="D671" s="3" t="s">
        <v>2159</v>
      </c>
      <c r="E671" s="74">
        <v>400</v>
      </c>
      <c r="F671" s="3" t="s">
        <v>2160</v>
      </c>
    </row>
    <row r="672" spans="1:6" ht="18.75" customHeight="1" x14ac:dyDescent="0.25">
      <c r="A672" s="73">
        <v>147</v>
      </c>
      <c r="B672" s="7" t="s">
        <v>3265</v>
      </c>
      <c r="C672" s="76" t="s">
        <v>147</v>
      </c>
      <c r="D672" s="3" t="s">
        <v>2159</v>
      </c>
      <c r="E672" s="74">
        <v>150</v>
      </c>
      <c r="F672" s="3" t="s">
        <v>2172</v>
      </c>
    </row>
    <row r="673" spans="1:6" ht="18.75" customHeight="1" x14ac:dyDescent="0.25">
      <c r="A673" s="73">
        <v>147</v>
      </c>
      <c r="B673" s="7" t="s">
        <v>3265</v>
      </c>
      <c r="C673" s="76" t="s">
        <v>147</v>
      </c>
      <c r="D673" s="3" t="s">
        <v>2159</v>
      </c>
      <c r="E673" s="74">
        <v>2438.0500000000002</v>
      </c>
      <c r="F673" s="3" t="s">
        <v>2173</v>
      </c>
    </row>
    <row r="674" spans="1:6" ht="18.75" customHeight="1" x14ac:dyDescent="0.25">
      <c r="A674" s="73">
        <v>147</v>
      </c>
      <c r="B674" s="7" t="s">
        <v>3265</v>
      </c>
      <c r="C674" s="76" t="s">
        <v>147</v>
      </c>
      <c r="D674" s="3" t="s">
        <v>2159</v>
      </c>
      <c r="E674" s="74">
        <v>630</v>
      </c>
      <c r="F674" s="3" t="s">
        <v>2174</v>
      </c>
    </row>
    <row r="675" spans="1:6" ht="18.75" customHeight="1" x14ac:dyDescent="0.25">
      <c r="A675" s="73">
        <v>147</v>
      </c>
      <c r="B675" s="7" t="s">
        <v>3265</v>
      </c>
      <c r="C675" s="76" t="s">
        <v>147</v>
      </c>
      <c r="D675" s="3" t="s">
        <v>2159</v>
      </c>
      <c r="E675" s="74">
        <v>900</v>
      </c>
      <c r="F675" s="3" t="s">
        <v>2175</v>
      </c>
    </row>
    <row r="676" spans="1:6" ht="18.75" customHeight="1" x14ac:dyDescent="0.25">
      <c r="A676" s="73">
        <v>147</v>
      </c>
      <c r="B676" s="7" t="s">
        <v>3265</v>
      </c>
      <c r="C676" s="76" t="s">
        <v>147</v>
      </c>
      <c r="D676" s="3" t="s">
        <v>2159</v>
      </c>
      <c r="E676" s="74">
        <v>3300</v>
      </c>
      <c r="F676" s="3" t="s">
        <v>2176</v>
      </c>
    </row>
    <row r="677" spans="1:6" ht="18.75" customHeight="1" x14ac:dyDescent="0.25">
      <c r="A677" s="73">
        <v>147</v>
      </c>
      <c r="B677" s="7" t="s">
        <v>3265</v>
      </c>
      <c r="C677" s="76" t="s">
        <v>147</v>
      </c>
      <c r="D677" s="3" t="s">
        <v>2159</v>
      </c>
      <c r="E677" s="74">
        <v>1600</v>
      </c>
      <c r="F677" s="3" t="s">
        <v>2176</v>
      </c>
    </row>
    <row r="678" spans="1:6" ht="18.75" customHeight="1" x14ac:dyDescent="0.25">
      <c r="A678" s="73">
        <v>147</v>
      </c>
      <c r="B678" s="7" t="s">
        <v>3265</v>
      </c>
      <c r="C678" s="76" t="s">
        <v>147</v>
      </c>
      <c r="D678" s="3" t="s">
        <v>2159</v>
      </c>
      <c r="E678" s="74">
        <v>160</v>
      </c>
      <c r="F678" s="3" t="s">
        <v>2176</v>
      </c>
    </row>
    <row r="679" spans="1:6" ht="18.75" customHeight="1" x14ac:dyDescent="0.25">
      <c r="A679" s="73">
        <v>147</v>
      </c>
      <c r="B679" s="7" t="s">
        <v>3265</v>
      </c>
      <c r="C679" s="76" t="s">
        <v>147</v>
      </c>
      <c r="D679" s="3" t="s">
        <v>2159</v>
      </c>
      <c r="E679" s="74">
        <v>58.8</v>
      </c>
      <c r="F679" s="3" t="s">
        <v>2177</v>
      </c>
    </row>
    <row r="680" spans="1:6" ht="18.75" customHeight="1" x14ac:dyDescent="0.25">
      <c r="A680" s="73">
        <v>147</v>
      </c>
      <c r="B680" s="7" t="s">
        <v>3265</v>
      </c>
      <c r="C680" s="76" t="s">
        <v>147</v>
      </c>
      <c r="D680" s="3" t="s">
        <v>2159</v>
      </c>
      <c r="E680" s="74">
        <v>250</v>
      </c>
      <c r="F680" s="3" t="s">
        <v>2178</v>
      </c>
    </row>
    <row r="681" spans="1:6" ht="18.75" customHeight="1" x14ac:dyDescent="0.25">
      <c r="A681" s="73">
        <v>65</v>
      </c>
      <c r="B681" s="7" t="s">
        <v>65</v>
      </c>
      <c r="C681" s="3" t="s">
        <v>65</v>
      </c>
      <c r="D681" s="79" t="s">
        <v>2179</v>
      </c>
      <c r="E681" s="74">
        <v>30000</v>
      </c>
      <c r="F681" s="3" t="s">
        <v>2180</v>
      </c>
    </row>
    <row r="682" spans="1:6" ht="18.75" customHeight="1" x14ac:dyDescent="0.25">
      <c r="A682" s="73">
        <v>65</v>
      </c>
      <c r="B682" s="7" t="s">
        <v>65</v>
      </c>
      <c r="C682" s="3" t="s">
        <v>65</v>
      </c>
      <c r="D682" s="79" t="s">
        <v>2181</v>
      </c>
      <c r="E682" s="74">
        <v>10692</v>
      </c>
      <c r="F682" s="3" t="s">
        <v>2182</v>
      </c>
    </row>
    <row r="683" spans="1:6" ht="18.75" customHeight="1" x14ac:dyDescent="0.25">
      <c r="A683" s="73">
        <v>65</v>
      </c>
      <c r="B683" s="7" t="s">
        <v>65</v>
      </c>
      <c r="C683" s="3" t="s">
        <v>65</v>
      </c>
      <c r="D683" s="79" t="s">
        <v>2183</v>
      </c>
      <c r="E683" s="74">
        <v>22000</v>
      </c>
      <c r="F683" s="3" t="s">
        <v>2184</v>
      </c>
    </row>
    <row r="684" spans="1:6" ht="18.75" customHeight="1" x14ac:dyDescent="0.25">
      <c r="A684" s="73">
        <v>65</v>
      </c>
      <c r="B684" s="7" t="s">
        <v>65</v>
      </c>
      <c r="C684" s="3" t="s">
        <v>65</v>
      </c>
      <c r="D684" s="79" t="s">
        <v>2185</v>
      </c>
      <c r="E684" s="74">
        <v>10000</v>
      </c>
      <c r="F684" s="3" t="s">
        <v>2186</v>
      </c>
    </row>
    <row r="685" spans="1:6" ht="18.75" customHeight="1" x14ac:dyDescent="0.25">
      <c r="A685" s="73">
        <v>65</v>
      </c>
      <c r="B685" s="7" t="s">
        <v>65</v>
      </c>
      <c r="C685" s="3" t="s">
        <v>65</v>
      </c>
      <c r="D685" s="79" t="s">
        <v>2187</v>
      </c>
      <c r="E685" s="74">
        <v>19800</v>
      </c>
      <c r="F685" s="3" t="s">
        <v>2188</v>
      </c>
    </row>
    <row r="686" spans="1:6" ht="18.75" customHeight="1" x14ac:dyDescent="0.25">
      <c r="A686" s="73">
        <v>65</v>
      </c>
      <c r="B686" s="7" t="s">
        <v>65</v>
      </c>
      <c r="C686" s="3" t="s">
        <v>65</v>
      </c>
      <c r="D686" s="79" t="s">
        <v>2189</v>
      </c>
      <c r="E686" s="74">
        <v>30000</v>
      </c>
      <c r="F686" s="3" t="s">
        <v>2190</v>
      </c>
    </row>
    <row r="687" spans="1:6" ht="18.75" customHeight="1" x14ac:dyDescent="0.25">
      <c r="A687" s="73">
        <v>65</v>
      </c>
      <c r="B687" s="7" t="s">
        <v>65</v>
      </c>
      <c r="C687" s="3" t="s">
        <v>65</v>
      </c>
      <c r="D687" s="79" t="s">
        <v>2183</v>
      </c>
      <c r="E687" s="74">
        <v>29975</v>
      </c>
      <c r="F687" s="3" t="s">
        <v>2191</v>
      </c>
    </row>
    <row r="688" spans="1:6" ht="18.75" customHeight="1" x14ac:dyDescent="0.25">
      <c r="A688" s="73">
        <v>108</v>
      </c>
      <c r="B688" s="7" t="s">
        <v>108</v>
      </c>
      <c r="C688" s="3" t="s">
        <v>108</v>
      </c>
      <c r="D688" s="79" t="s">
        <v>2192</v>
      </c>
      <c r="E688" s="80">
        <v>6446</v>
      </c>
      <c r="F688" s="79" t="s">
        <v>2193</v>
      </c>
    </row>
    <row r="689" spans="1:6" ht="18.75" customHeight="1" x14ac:dyDescent="0.25">
      <c r="A689" s="73">
        <v>108</v>
      </c>
      <c r="B689" s="7" t="s">
        <v>108</v>
      </c>
      <c r="C689" s="3" t="s">
        <v>108</v>
      </c>
      <c r="D689" s="79" t="s">
        <v>2194</v>
      </c>
      <c r="E689" s="80">
        <v>12728.46</v>
      </c>
      <c r="F689" s="79" t="s">
        <v>2195</v>
      </c>
    </row>
    <row r="690" spans="1:6" ht="18.75" customHeight="1" x14ac:dyDescent="0.25">
      <c r="A690" s="73">
        <v>108</v>
      </c>
      <c r="B690" s="7" t="s">
        <v>108</v>
      </c>
      <c r="C690" s="3" t="s">
        <v>108</v>
      </c>
      <c r="D690" s="79" t="s">
        <v>2196</v>
      </c>
      <c r="E690" s="80">
        <v>2500</v>
      </c>
      <c r="F690" s="79" t="s">
        <v>2197</v>
      </c>
    </row>
    <row r="691" spans="1:6" ht="18.75" customHeight="1" x14ac:dyDescent="0.25">
      <c r="A691" s="73">
        <v>108</v>
      </c>
      <c r="B691" s="7" t="s">
        <v>108</v>
      </c>
      <c r="C691" s="3" t="s">
        <v>108</v>
      </c>
      <c r="D691" s="79" t="s">
        <v>2198</v>
      </c>
      <c r="E691" s="80">
        <v>4666.67</v>
      </c>
      <c r="F691" s="79" t="s">
        <v>2199</v>
      </c>
    </row>
    <row r="692" spans="1:6" ht="18.75" customHeight="1" x14ac:dyDescent="0.25">
      <c r="A692" s="73">
        <v>108</v>
      </c>
      <c r="B692" s="7" t="s">
        <v>108</v>
      </c>
      <c r="C692" s="3" t="s">
        <v>108</v>
      </c>
      <c r="D692" s="79" t="s">
        <v>2192</v>
      </c>
      <c r="E692" s="80">
        <v>6446</v>
      </c>
      <c r="F692" s="79" t="s">
        <v>2193</v>
      </c>
    </row>
    <row r="693" spans="1:6" ht="18.75" customHeight="1" x14ac:dyDescent="0.25">
      <c r="A693" s="73">
        <v>108</v>
      </c>
      <c r="B693" s="7" t="s">
        <v>108</v>
      </c>
      <c r="C693" s="3" t="s">
        <v>108</v>
      </c>
      <c r="D693" s="79" t="s">
        <v>2194</v>
      </c>
      <c r="E693" s="80">
        <v>12728.76</v>
      </c>
      <c r="F693" s="79" t="s">
        <v>2195</v>
      </c>
    </row>
    <row r="694" spans="1:6" ht="18.75" customHeight="1" x14ac:dyDescent="0.25">
      <c r="A694" s="73">
        <v>108</v>
      </c>
      <c r="B694" s="7" t="s">
        <v>108</v>
      </c>
      <c r="C694" s="3" t="s">
        <v>108</v>
      </c>
      <c r="D694" s="79" t="s">
        <v>2196</v>
      </c>
      <c r="E694" s="80">
        <v>2500</v>
      </c>
      <c r="F694" s="79" t="s">
        <v>2197</v>
      </c>
    </row>
    <row r="695" spans="1:6" ht="18.75" customHeight="1" x14ac:dyDescent="0.25">
      <c r="A695" s="73">
        <v>108</v>
      </c>
      <c r="B695" s="7" t="s">
        <v>108</v>
      </c>
      <c r="C695" s="3" t="s">
        <v>108</v>
      </c>
      <c r="D695" s="79" t="s">
        <v>2198</v>
      </c>
      <c r="E695" s="80">
        <v>4666.67</v>
      </c>
      <c r="F695" s="79" t="s">
        <v>2199</v>
      </c>
    </row>
    <row r="696" spans="1:6" ht="18.75" customHeight="1" x14ac:dyDescent="0.25">
      <c r="A696" s="73">
        <v>180</v>
      </c>
      <c r="B696" s="7" t="s">
        <v>180</v>
      </c>
      <c r="C696" s="3" t="s">
        <v>180</v>
      </c>
      <c r="D696" s="79" t="s">
        <v>2200</v>
      </c>
      <c r="E696" s="80">
        <v>68500</v>
      </c>
      <c r="F696" s="79" t="s">
        <v>2201</v>
      </c>
    </row>
    <row r="697" spans="1:6" ht="18.75" customHeight="1" x14ac:dyDescent="0.25">
      <c r="A697" s="73">
        <v>180</v>
      </c>
      <c r="B697" s="7" t="s">
        <v>180</v>
      </c>
      <c r="C697" s="3" t="s">
        <v>180</v>
      </c>
      <c r="D697" s="79" t="s">
        <v>2202</v>
      </c>
      <c r="E697" s="80">
        <v>14000</v>
      </c>
      <c r="F697" s="79" t="s">
        <v>2203</v>
      </c>
    </row>
    <row r="698" spans="1:6" ht="18.75" customHeight="1" x14ac:dyDescent="0.25">
      <c r="A698" s="73">
        <v>180</v>
      </c>
      <c r="B698" s="7" t="s">
        <v>180</v>
      </c>
      <c r="C698" s="3" t="s">
        <v>180</v>
      </c>
      <c r="D698" s="79" t="s">
        <v>2204</v>
      </c>
      <c r="E698" s="80">
        <v>7668</v>
      </c>
      <c r="F698" s="79" t="s">
        <v>2205</v>
      </c>
    </row>
    <row r="699" spans="1:6" ht="18.75" customHeight="1" x14ac:dyDescent="0.25">
      <c r="A699" s="73">
        <v>180</v>
      </c>
      <c r="B699" s="7" t="s">
        <v>180</v>
      </c>
      <c r="C699" s="3" t="s">
        <v>180</v>
      </c>
      <c r="D699" s="79" t="s">
        <v>2206</v>
      </c>
      <c r="E699" s="80">
        <v>43000</v>
      </c>
      <c r="F699" s="79" t="s">
        <v>2207</v>
      </c>
    </row>
    <row r="700" spans="1:6" ht="18.75" customHeight="1" x14ac:dyDescent="0.25">
      <c r="A700" s="73">
        <v>180</v>
      </c>
      <c r="B700" s="7" t="s">
        <v>180</v>
      </c>
      <c r="C700" s="3" t="s">
        <v>180</v>
      </c>
      <c r="D700" s="79" t="s">
        <v>2208</v>
      </c>
      <c r="E700" s="80">
        <v>68500</v>
      </c>
      <c r="F700" s="79" t="s">
        <v>2209</v>
      </c>
    </row>
    <row r="701" spans="1:6" ht="18.75" customHeight="1" x14ac:dyDescent="0.25">
      <c r="A701" s="73">
        <v>180</v>
      </c>
      <c r="B701" s="7" t="s">
        <v>180</v>
      </c>
      <c r="C701" s="3" t="s">
        <v>180</v>
      </c>
      <c r="D701" s="79" t="s">
        <v>2210</v>
      </c>
      <c r="E701" s="80">
        <v>36342</v>
      </c>
      <c r="F701" s="79" t="s">
        <v>2211</v>
      </c>
    </row>
    <row r="702" spans="1:6" ht="18.75" customHeight="1" x14ac:dyDescent="0.25">
      <c r="A702" s="73">
        <v>180</v>
      </c>
      <c r="B702" s="7" t="s">
        <v>180</v>
      </c>
      <c r="C702" s="3" t="s">
        <v>180</v>
      </c>
      <c r="D702" s="79" t="s">
        <v>2202</v>
      </c>
      <c r="E702" s="80">
        <v>1300</v>
      </c>
      <c r="F702" s="79" t="s">
        <v>2212</v>
      </c>
    </row>
    <row r="703" spans="1:6" ht="18.75" customHeight="1" x14ac:dyDescent="0.25">
      <c r="A703" s="73">
        <v>180</v>
      </c>
      <c r="B703" s="7" t="s">
        <v>180</v>
      </c>
      <c r="C703" s="3" t="s">
        <v>180</v>
      </c>
      <c r="D703" s="79" t="s">
        <v>2202</v>
      </c>
      <c r="E703" s="80">
        <v>7889</v>
      </c>
      <c r="F703" s="79" t="s">
        <v>2213</v>
      </c>
    </row>
    <row r="704" spans="1:6" ht="18.75" customHeight="1" x14ac:dyDescent="0.25">
      <c r="A704" s="73">
        <v>180</v>
      </c>
      <c r="B704" s="7" t="s">
        <v>180</v>
      </c>
      <c r="C704" s="3" t="s">
        <v>180</v>
      </c>
      <c r="D704" s="79" t="s">
        <v>2204</v>
      </c>
      <c r="E704" s="80">
        <v>16500</v>
      </c>
      <c r="F704" s="79" t="s">
        <v>2214</v>
      </c>
    </row>
    <row r="705" spans="1:6" ht="18.75" customHeight="1" x14ac:dyDescent="0.25">
      <c r="A705" s="73">
        <v>180</v>
      </c>
      <c r="B705" s="7" t="s">
        <v>180</v>
      </c>
      <c r="C705" s="3" t="s">
        <v>180</v>
      </c>
      <c r="D705" s="79" t="s">
        <v>2215</v>
      </c>
      <c r="E705" s="80">
        <v>20000</v>
      </c>
      <c r="F705" s="79" t="s">
        <v>2216</v>
      </c>
    </row>
    <row r="706" spans="1:6" ht="18.75" customHeight="1" x14ac:dyDescent="0.25">
      <c r="A706" s="73">
        <v>180</v>
      </c>
      <c r="B706" s="7" t="s">
        <v>180</v>
      </c>
      <c r="C706" s="3" t="s">
        <v>180</v>
      </c>
      <c r="D706" s="79" t="s">
        <v>2217</v>
      </c>
      <c r="E706" s="80">
        <v>10000</v>
      </c>
      <c r="F706" s="79" t="s">
        <v>2218</v>
      </c>
    </row>
    <row r="707" spans="1:6" ht="18.75" customHeight="1" x14ac:dyDescent="0.25">
      <c r="A707" s="73">
        <v>180</v>
      </c>
      <c r="B707" s="7" t="s">
        <v>180</v>
      </c>
      <c r="C707" s="3" t="s">
        <v>180</v>
      </c>
      <c r="D707" s="79" t="s">
        <v>2206</v>
      </c>
      <c r="E707" s="80">
        <v>50000</v>
      </c>
      <c r="F707" s="79" t="s">
        <v>2219</v>
      </c>
    </row>
    <row r="708" spans="1:6" ht="18.75" customHeight="1" x14ac:dyDescent="0.25">
      <c r="A708" s="73">
        <v>180</v>
      </c>
      <c r="B708" s="7" t="s">
        <v>180</v>
      </c>
      <c r="C708" s="3" t="s">
        <v>180</v>
      </c>
      <c r="D708" s="79" t="s">
        <v>2208</v>
      </c>
      <c r="E708" s="80">
        <v>68512</v>
      </c>
      <c r="F708" s="79" t="s">
        <v>2220</v>
      </c>
    </row>
    <row r="709" spans="1:6" ht="18.75" customHeight="1" x14ac:dyDescent="0.25">
      <c r="A709" s="73">
        <v>180</v>
      </c>
      <c r="B709" s="7" t="s">
        <v>180</v>
      </c>
      <c r="C709" s="3" t="s">
        <v>180</v>
      </c>
      <c r="D709" s="79" t="s">
        <v>2221</v>
      </c>
      <c r="E709" s="80">
        <v>20000</v>
      </c>
      <c r="F709" s="79" t="s">
        <v>2222</v>
      </c>
    </row>
    <row r="710" spans="1:6" ht="18.75" customHeight="1" x14ac:dyDescent="0.25">
      <c r="A710" s="73">
        <v>180</v>
      </c>
      <c r="B710" s="7" t="s">
        <v>180</v>
      </c>
      <c r="C710" s="3" t="s">
        <v>180</v>
      </c>
      <c r="D710" s="79" t="s">
        <v>2223</v>
      </c>
      <c r="E710" s="80">
        <v>75000</v>
      </c>
      <c r="F710" s="79" t="s">
        <v>2224</v>
      </c>
    </row>
    <row r="711" spans="1:6" ht="18.75" customHeight="1" x14ac:dyDescent="0.25">
      <c r="A711" s="73">
        <v>180</v>
      </c>
      <c r="B711" s="7" t="s">
        <v>180</v>
      </c>
      <c r="C711" s="3" t="s">
        <v>180</v>
      </c>
      <c r="D711" s="79" t="s">
        <v>2215</v>
      </c>
      <c r="E711" s="80">
        <v>15016</v>
      </c>
      <c r="F711" s="79" t="s">
        <v>2225</v>
      </c>
    </row>
    <row r="712" spans="1:6" ht="18.75" customHeight="1" x14ac:dyDescent="0.25">
      <c r="A712" s="73">
        <v>180</v>
      </c>
      <c r="B712" s="7" t="s">
        <v>180</v>
      </c>
      <c r="C712" s="3" t="s">
        <v>180</v>
      </c>
      <c r="D712" s="79" t="s">
        <v>2217</v>
      </c>
      <c r="E712" s="80">
        <v>1500</v>
      </c>
      <c r="F712" s="79" t="s">
        <v>2226</v>
      </c>
    </row>
    <row r="713" spans="1:6" ht="18.75" customHeight="1" x14ac:dyDescent="0.25">
      <c r="A713" s="73">
        <v>180</v>
      </c>
      <c r="B713" s="7" t="s">
        <v>180</v>
      </c>
      <c r="C713" s="3" t="s">
        <v>180</v>
      </c>
      <c r="D713" s="79" t="s">
        <v>2206</v>
      </c>
      <c r="E713" s="80">
        <v>50000</v>
      </c>
      <c r="F713" s="79" t="s">
        <v>2227</v>
      </c>
    </row>
    <row r="714" spans="1:6" ht="18.75" customHeight="1" x14ac:dyDescent="0.25">
      <c r="A714" s="73">
        <v>180</v>
      </c>
      <c r="B714" s="7" t="s">
        <v>180</v>
      </c>
      <c r="C714" s="3" t="s">
        <v>180</v>
      </c>
      <c r="D714" s="79" t="s">
        <v>2208</v>
      </c>
      <c r="E714" s="80">
        <v>68512</v>
      </c>
      <c r="F714" s="79" t="s">
        <v>2220</v>
      </c>
    </row>
    <row r="715" spans="1:6" ht="18.75" customHeight="1" x14ac:dyDescent="0.25">
      <c r="A715" s="73">
        <v>180</v>
      </c>
      <c r="B715" s="7" t="s">
        <v>180</v>
      </c>
      <c r="C715" s="3" t="s">
        <v>180</v>
      </c>
      <c r="D715" s="79" t="s">
        <v>2221</v>
      </c>
      <c r="E715" s="80">
        <v>34000</v>
      </c>
      <c r="F715" s="79" t="s">
        <v>2228</v>
      </c>
    </row>
    <row r="716" spans="1:6" ht="18.75" customHeight="1" x14ac:dyDescent="0.25">
      <c r="A716" s="73">
        <v>180</v>
      </c>
      <c r="B716" s="7" t="s">
        <v>180</v>
      </c>
      <c r="C716" s="3" t="s">
        <v>180</v>
      </c>
      <c r="D716" s="79" t="s">
        <v>2210</v>
      </c>
      <c r="E716" s="80">
        <v>22758</v>
      </c>
      <c r="F716" s="79" t="s">
        <v>2211</v>
      </c>
    </row>
    <row r="717" spans="1:6" ht="18.75" customHeight="1" x14ac:dyDescent="0.25">
      <c r="A717" s="73">
        <v>180</v>
      </c>
      <c r="B717" s="7" t="s">
        <v>180</v>
      </c>
      <c r="C717" s="3" t="s">
        <v>180</v>
      </c>
      <c r="D717" s="79" t="s">
        <v>2229</v>
      </c>
      <c r="E717" s="80">
        <v>192</v>
      </c>
      <c r="F717" s="79" t="s">
        <v>2230</v>
      </c>
    </row>
    <row r="718" spans="1:6" ht="18.75" customHeight="1" x14ac:dyDescent="0.25">
      <c r="A718" s="73">
        <v>180</v>
      </c>
      <c r="B718" s="7" t="s">
        <v>180</v>
      </c>
      <c r="C718" s="3" t="s">
        <v>180</v>
      </c>
      <c r="D718" s="79" t="s">
        <v>2231</v>
      </c>
      <c r="E718" s="80">
        <v>516.79999999999995</v>
      </c>
      <c r="F718" s="79" t="s">
        <v>2230</v>
      </c>
    </row>
    <row r="719" spans="1:6" ht="18.75" customHeight="1" x14ac:dyDescent="0.25">
      <c r="A719" s="73">
        <v>180</v>
      </c>
      <c r="B719" s="7" t="s">
        <v>180</v>
      </c>
      <c r="C719" s="3" t="s">
        <v>180</v>
      </c>
      <c r="D719" s="79" t="s">
        <v>2229</v>
      </c>
      <c r="E719" s="80">
        <v>192</v>
      </c>
      <c r="F719" s="79" t="s">
        <v>2230</v>
      </c>
    </row>
    <row r="720" spans="1:6" ht="18.75" customHeight="1" x14ac:dyDescent="0.25">
      <c r="A720" s="73">
        <v>180</v>
      </c>
      <c r="B720" s="7" t="s">
        <v>180</v>
      </c>
      <c r="C720" s="3" t="s">
        <v>180</v>
      </c>
      <c r="D720" s="79" t="s">
        <v>2231</v>
      </c>
      <c r="E720" s="80">
        <v>265.2</v>
      </c>
      <c r="F720" s="79" t="s">
        <v>2230</v>
      </c>
    </row>
    <row r="721" spans="1:6" ht="18.75" customHeight="1" x14ac:dyDescent="0.25">
      <c r="A721" s="73">
        <v>141</v>
      </c>
      <c r="B721" s="7" t="s">
        <v>141</v>
      </c>
      <c r="C721" s="3" t="s">
        <v>141</v>
      </c>
      <c r="D721" s="79" t="s">
        <v>2232</v>
      </c>
      <c r="E721" s="80">
        <v>1285.31</v>
      </c>
      <c r="F721" s="79" t="s">
        <v>2233</v>
      </c>
    </row>
    <row r="722" spans="1:6" ht="18.75" customHeight="1" x14ac:dyDescent="0.25">
      <c r="A722" s="73">
        <v>141</v>
      </c>
      <c r="B722" s="7" t="s">
        <v>141</v>
      </c>
      <c r="C722" s="3" t="s">
        <v>141</v>
      </c>
      <c r="D722" s="79" t="s">
        <v>2234</v>
      </c>
      <c r="E722" s="80">
        <v>22360.62</v>
      </c>
      <c r="F722" s="79" t="s">
        <v>2235</v>
      </c>
    </row>
    <row r="723" spans="1:6" ht="18.75" customHeight="1" x14ac:dyDescent="0.25">
      <c r="A723" s="73">
        <v>141</v>
      </c>
      <c r="B723" s="7" t="s">
        <v>141</v>
      </c>
      <c r="C723" s="3" t="s">
        <v>141</v>
      </c>
      <c r="D723" s="79" t="s">
        <v>2236</v>
      </c>
      <c r="E723" s="80">
        <v>196500</v>
      </c>
      <c r="F723" s="79" t="s">
        <v>2237</v>
      </c>
    </row>
    <row r="724" spans="1:6" ht="18.75" customHeight="1" x14ac:dyDescent="0.25">
      <c r="A724" s="73">
        <v>141</v>
      </c>
      <c r="B724" s="7" t="s">
        <v>141</v>
      </c>
      <c r="C724" s="3" t="s">
        <v>141</v>
      </c>
      <c r="D724" s="79" t="s">
        <v>2238</v>
      </c>
      <c r="E724" s="80">
        <v>222885</v>
      </c>
      <c r="F724" s="79" t="s">
        <v>2239</v>
      </c>
    </row>
    <row r="725" spans="1:6" ht="18.75" customHeight="1" x14ac:dyDescent="0.25">
      <c r="A725" s="73">
        <v>141</v>
      </c>
      <c r="B725" s="7" t="s">
        <v>141</v>
      </c>
      <c r="C725" s="3" t="s">
        <v>141</v>
      </c>
      <c r="D725" s="79" t="s">
        <v>2238</v>
      </c>
      <c r="E725" s="80">
        <v>27115</v>
      </c>
      <c r="F725" s="79" t="s">
        <v>2240</v>
      </c>
    </row>
    <row r="726" spans="1:6" ht="18.75" customHeight="1" x14ac:dyDescent="0.25">
      <c r="A726" s="73">
        <v>141</v>
      </c>
      <c r="B726" s="7" t="s">
        <v>141</v>
      </c>
      <c r="C726" s="3" t="s">
        <v>141</v>
      </c>
      <c r="D726" s="79" t="s">
        <v>2234</v>
      </c>
      <c r="E726" s="80">
        <v>96710.720000000001</v>
      </c>
      <c r="F726" s="79" t="s">
        <v>2241</v>
      </c>
    </row>
    <row r="727" spans="1:6" ht="18.75" customHeight="1" x14ac:dyDescent="0.25">
      <c r="A727" s="73">
        <v>141</v>
      </c>
      <c r="B727" s="7" t="s">
        <v>141</v>
      </c>
      <c r="C727" s="3" t="s">
        <v>141</v>
      </c>
      <c r="D727" s="79" t="s">
        <v>2236</v>
      </c>
      <c r="E727" s="80">
        <v>28880.95</v>
      </c>
      <c r="F727" s="79" t="s">
        <v>2242</v>
      </c>
    </row>
    <row r="728" spans="1:6" ht="18.75" customHeight="1" x14ac:dyDescent="0.25">
      <c r="A728" s="73">
        <v>141</v>
      </c>
      <c r="B728" s="7" t="s">
        <v>141</v>
      </c>
      <c r="C728" s="3" t="s">
        <v>141</v>
      </c>
      <c r="D728" s="79" t="s">
        <v>2243</v>
      </c>
      <c r="E728" s="80">
        <v>17577.63</v>
      </c>
      <c r="F728" s="79" t="s">
        <v>2244</v>
      </c>
    </row>
    <row r="729" spans="1:6" ht="18.75" customHeight="1" x14ac:dyDescent="0.25">
      <c r="A729" s="73">
        <v>141</v>
      </c>
      <c r="B729" s="7" t="s">
        <v>141</v>
      </c>
      <c r="C729" s="3" t="s">
        <v>141</v>
      </c>
      <c r="D729" s="79" t="s">
        <v>2238</v>
      </c>
      <c r="E729" s="80">
        <v>468540</v>
      </c>
      <c r="F729" s="79" t="s">
        <v>2245</v>
      </c>
    </row>
    <row r="730" spans="1:6" ht="18.75" customHeight="1" x14ac:dyDescent="0.25">
      <c r="A730" s="73">
        <v>141</v>
      </c>
      <c r="B730" s="7" t="s">
        <v>141</v>
      </c>
      <c r="C730" s="3" t="s">
        <v>141</v>
      </c>
      <c r="D730" s="79" t="s">
        <v>2238</v>
      </c>
      <c r="E730" s="80">
        <v>52060</v>
      </c>
      <c r="F730" s="79" t="s">
        <v>2245</v>
      </c>
    </row>
    <row r="731" spans="1:6" ht="18.75" customHeight="1" x14ac:dyDescent="0.25">
      <c r="A731" s="73">
        <v>141</v>
      </c>
      <c r="B731" s="7" t="s">
        <v>141</v>
      </c>
      <c r="C731" s="3" t="s">
        <v>141</v>
      </c>
      <c r="D731" s="79" t="s">
        <v>2234</v>
      </c>
      <c r="E731" s="80">
        <v>102563.26</v>
      </c>
      <c r="F731" s="79" t="s">
        <v>2241</v>
      </c>
    </row>
    <row r="732" spans="1:6" ht="18.75" customHeight="1" x14ac:dyDescent="0.25">
      <c r="A732" s="73">
        <v>141</v>
      </c>
      <c r="B732" s="7" t="s">
        <v>141</v>
      </c>
      <c r="C732" s="3" t="s">
        <v>141</v>
      </c>
      <c r="D732" s="79" t="s">
        <v>2246</v>
      </c>
      <c r="E732" s="80">
        <v>100000</v>
      </c>
      <c r="F732" s="79" t="s">
        <v>2247</v>
      </c>
    </row>
    <row r="733" spans="1:6" ht="18.75" customHeight="1" x14ac:dyDescent="0.25">
      <c r="A733" s="73">
        <v>141</v>
      </c>
      <c r="B733" s="7" t="s">
        <v>141</v>
      </c>
      <c r="C733" s="3" t="s">
        <v>141</v>
      </c>
      <c r="D733" s="79" t="s">
        <v>2236</v>
      </c>
      <c r="E733" s="80">
        <v>104437.71</v>
      </c>
      <c r="F733" s="79" t="s">
        <v>2242</v>
      </c>
    </row>
    <row r="734" spans="1:6" ht="18.75" customHeight="1" x14ac:dyDescent="0.25">
      <c r="A734" s="73">
        <v>141</v>
      </c>
      <c r="B734" s="7" t="s">
        <v>141</v>
      </c>
      <c r="C734" s="3" t="s">
        <v>141</v>
      </c>
      <c r="D734" s="79" t="s">
        <v>2243</v>
      </c>
      <c r="E734" s="80">
        <v>13272.73</v>
      </c>
      <c r="F734" s="79" t="s">
        <v>2244</v>
      </c>
    </row>
    <row r="735" spans="1:6" ht="18.75" customHeight="1" x14ac:dyDescent="0.25">
      <c r="A735" s="73">
        <v>254</v>
      </c>
      <c r="B735" s="7" t="s">
        <v>3268</v>
      </c>
      <c r="C735" s="3" t="s">
        <v>254</v>
      </c>
      <c r="D735" s="79" t="s">
        <v>2248</v>
      </c>
      <c r="E735" s="80">
        <v>45680.3</v>
      </c>
      <c r="F735" s="79" t="s">
        <v>2249</v>
      </c>
    </row>
    <row r="736" spans="1:6" ht="18.75" customHeight="1" x14ac:dyDescent="0.25">
      <c r="A736" s="73">
        <v>254</v>
      </c>
      <c r="B736" s="7" t="s">
        <v>3268</v>
      </c>
      <c r="C736" s="3" t="s">
        <v>254</v>
      </c>
      <c r="D736" s="79" t="s">
        <v>2248</v>
      </c>
      <c r="E736" s="80">
        <v>25317.69</v>
      </c>
      <c r="F736" s="79" t="s">
        <v>2249</v>
      </c>
    </row>
    <row r="737" spans="1:6" ht="18.75" customHeight="1" x14ac:dyDescent="0.25">
      <c r="A737" s="73">
        <v>254</v>
      </c>
      <c r="B737" s="7" t="s">
        <v>3268</v>
      </c>
      <c r="C737" s="3" t="s">
        <v>254</v>
      </c>
      <c r="D737" s="79" t="s">
        <v>2248</v>
      </c>
      <c r="E737" s="80">
        <v>24172.77</v>
      </c>
      <c r="F737" s="79" t="s">
        <v>2249</v>
      </c>
    </row>
    <row r="738" spans="1:6" ht="18.75" customHeight="1" x14ac:dyDescent="0.25">
      <c r="A738" s="73">
        <v>144</v>
      </c>
      <c r="B738" s="7" t="s">
        <v>143</v>
      </c>
      <c r="C738" s="3" t="s">
        <v>144</v>
      </c>
      <c r="D738" s="3" t="s">
        <v>2250</v>
      </c>
      <c r="E738" s="80">
        <v>31804.02</v>
      </c>
      <c r="F738" s="3" t="s">
        <v>2251</v>
      </c>
    </row>
    <row r="739" spans="1:6" ht="18.75" customHeight="1" x14ac:dyDescent="0.25">
      <c r="A739" s="73">
        <v>144</v>
      </c>
      <c r="B739" s="7" t="s">
        <v>143</v>
      </c>
      <c r="C739" s="3" t="s">
        <v>144</v>
      </c>
      <c r="D739" s="3" t="s">
        <v>2252</v>
      </c>
      <c r="E739" s="80">
        <v>25740</v>
      </c>
      <c r="F739" s="3" t="s">
        <v>2253</v>
      </c>
    </row>
    <row r="740" spans="1:6" ht="18.75" customHeight="1" x14ac:dyDescent="0.25">
      <c r="A740" s="73">
        <v>166</v>
      </c>
      <c r="B740" s="7" t="s">
        <v>166</v>
      </c>
      <c r="C740" s="3" t="s">
        <v>166</v>
      </c>
      <c r="D740" s="79" t="s">
        <v>2254</v>
      </c>
      <c r="E740" s="80">
        <v>65770</v>
      </c>
      <c r="F740" s="79" t="s">
        <v>2255</v>
      </c>
    </row>
    <row r="741" spans="1:6" ht="18.75" customHeight="1" x14ac:dyDescent="0.25">
      <c r="A741" s="73">
        <v>166</v>
      </c>
      <c r="B741" s="7" t="s">
        <v>166</v>
      </c>
      <c r="C741" s="3" t="s">
        <v>166</v>
      </c>
      <c r="D741" s="79" t="s">
        <v>2256</v>
      </c>
      <c r="E741" s="80">
        <v>28850</v>
      </c>
      <c r="F741" s="83" t="s">
        <v>2257</v>
      </c>
    </row>
    <row r="742" spans="1:6" ht="18.75" customHeight="1" x14ac:dyDescent="0.25">
      <c r="A742" s="73">
        <v>166</v>
      </c>
      <c r="B742" s="7" t="s">
        <v>166</v>
      </c>
      <c r="C742" s="3" t="s">
        <v>166</v>
      </c>
      <c r="D742" s="79" t="s">
        <v>2258</v>
      </c>
      <c r="E742" s="80">
        <v>11150</v>
      </c>
      <c r="F742" s="79" t="s">
        <v>2259</v>
      </c>
    </row>
    <row r="743" spans="1:6" ht="18.75" customHeight="1" x14ac:dyDescent="0.25">
      <c r="A743" s="73">
        <v>166</v>
      </c>
      <c r="B743" s="7" t="s">
        <v>166</v>
      </c>
      <c r="C743" s="3" t="s">
        <v>166</v>
      </c>
      <c r="D743" s="79" t="s">
        <v>2254</v>
      </c>
      <c r="E743" s="80">
        <v>65770</v>
      </c>
      <c r="F743" s="79" t="s">
        <v>2260</v>
      </c>
    </row>
    <row r="744" spans="1:6" ht="18.75" customHeight="1" x14ac:dyDescent="0.25">
      <c r="A744" s="73">
        <v>166</v>
      </c>
      <c r="B744" s="7" t="s">
        <v>166</v>
      </c>
      <c r="C744" s="3" t="s">
        <v>166</v>
      </c>
      <c r="D744" s="79" t="s">
        <v>2256</v>
      </c>
      <c r="E744" s="80">
        <v>20000</v>
      </c>
      <c r="F744" s="83" t="s">
        <v>2261</v>
      </c>
    </row>
    <row r="745" spans="1:6" ht="18.75" customHeight="1" x14ac:dyDescent="0.25">
      <c r="A745" s="73">
        <v>166</v>
      </c>
      <c r="B745" s="7" t="s">
        <v>166</v>
      </c>
      <c r="C745" s="3" t="s">
        <v>166</v>
      </c>
      <c r="D745" s="79" t="s">
        <v>2258</v>
      </c>
      <c r="E745" s="80">
        <v>75016</v>
      </c>
      <c r="F745" s="79" t="s">
        <v>2262</v>
      </c>
    </row>
    <row r="746" spans="1:6" ht="18.75" customHeight="1" x14ac:dyDescent="0.25">
      <c r="A746" s="73">
        <v>57</v>
      </c>
      <c r="B746" s="7" t="s">
        <v>141</v>
      </c>
      <c r="C746" s="3" t="s">
        <v>2263</v>
      </c>
      <c r="D746" s="79" t="s">
        <v>1571</v>
      </c>
      <c r="E746" s="8">
        <v>0</v>
      </c>
      <c r="F746" s="79"/>
    </row>
    <row r="747" spans="1:6" ht="18.75" customHeight="1" x14ac:dyDescent="0.25">
      <c r="A747" s="73">
        <v>42</v>
      </c>
      <c r="B747" s="7" t="s">
        <v>42</v>
      </c>
      <c r="C747" s="3" t="s">
        <v>42</v>
      </c>
      <c r="D747" s="79" t="s">
        <v>2264</v>
      </c>
      <c r="E747" s="80">
        <v>489293.87</v>
      </c>
      <c r="F747" s="3" t="s">
        <v>2265</v>
      </c>
    </row>
    <row r="748" spans="1:6" ht="18.75" customHeight="1" x14ac:dyDescent="0.25">
      <c r="A748" s="73">
        <v>42</v>
      </c>
      <c r="B748" s="7" t="s">
        <v>42</v>
      </c>
      <c r="C748" s="3" t="s">
        <v>42</v>
      </c>
      <c r="D748" s="79" t="s">
        <v>2266</v>
      </c>
      <c r="E748" s="80">
        <v>568959.14</v>
      </c>
      <c r="F748" s="3" t="s">
        <v>2267</v>
      </c>
    </row>
    <row r="749" spans="1:6" ht="18.75" customHeight="1" x14ac:dyDescent="0.25">
      <c r="A749" s="73">
        <v>42</v>
      </c>
      <c r="B749" s="7" t="s">
        <v>42</v>
      </c>
      <c r="C749" s="3" t="s">
        <v>42</v>
      </c>
      <c r="D749" s="79" t="s">
        <v>2266</v>
      </c>
      <c r="E749" s="80">
        <v>219338.01</v>
      </c>
      <c r="F749" s="3" t="s">
        <v>2268</v>
      </c>
    </row>
    <row r="750" spans="1:6" ht="18.75" customHeight="1" x14ac:dyDescent="0.25">
      <c r="A750" s="73">
        <v>42</v>
      </c>
      <c r="B750" s="7" t="s">
        <v>42</v>
      </c>
      <c r="C750" s="3" t="s">
        <v>42</v>
      </c>
      <c r="D750" s="79" t="s">
        <v>2269</v>
      </c>
      <c r="E750" s="80">
        <v>104229.82</v>
      </c>
      <c r="F750" s="3" t="s">
        <v>2270</v>
      </c>
    </row>
    <row r="751" spans="1:6" ht="18.75" customHeight="1" x14ac:dyDescent="0.25">
      <c r="A751" s="73">
        <v>42</v>
      </c>
      <c r="B751" s="7" t="s">
        <v>42</v>
      </c>
      <c r="C751" s="3" t="s">
        <v>42</v>
      </c>
      <c r="D751" s="79" t="s">
        <v>2075</v>
      </c>
      <c r="E751" s="80">
        <v>65000</v>
      </c>
      <c r="F751" s="3" t="s">
        <v>2271</v>
      </c>
    </row>
    <row r="752" spans="1:6" ht="18.75" customHeight="1" x14ac:dyDescent="0.25">
      <c r="A752" s="73">
        <v>42</v>
      </c>
      <c r="B752" s="7" t="s">
        <v>42</v>
      </c>
      <c r="C752" s="3" t="s">
        <v>42</v>
      </c>
      <c r="D752" s="79" t="s">
        <v>2272</v>
      </c>
      <c r="E752" s="80">
        <v>10000</v>
      </c>
      <c r="F752" s="3" t="s">
        <v>2273</v>
      </c>
    </row>
    <row r="753" spans="1:6" ht="18.75" customHeight="1" x14ac:dyDescent="0.25">
      <c r="A753" s="73">
        <v>42</v>
      </c>
      <c r="B753" s="7" t="s">
        <v>42</v>
      </c>
      <c r="C753" s="3" t="s">
        <v>42</v>
      </c>
      <c r="D753" s="79" t="s">
        <v>2274</v>
      </c>
      <c r="E753" s="80">
        <v>69158.44</v>
      </c>
      <c r="F753" s="3" t="s">
        <v>2275</v>
      </c>
    </row>
    <row r="754" spans="1:6" ht="18.75" customHeight="1" x14ac:dyDescent="0.25">
      <c r="A754" s="73">
        <v>42</v>
      </c>
      <c r="B754" s="7" t="s">
        <v>42</v>
      </c>
      <c r="C754" s="3" t="s">
        <v>42</v>
      </c>
      <c r="D754" s="79" t="s">
        <v>2276</v>
      </c>
      <c r="E754" s="80">
        <v>150000</v>
      </c>
      <c r="F754" s="3" t="s">
        <v>2277</v>
      </c>
    </row>
    <row r="755" spans="1:6" ht="18.75" customHeight="1" x14ac:dyDescent="0.25">
      <c r="A755" s="73">
        <v>42</v>
      </c>
      <c r="B755" s="7" t="s">
        <v>42</v>
      </c>
      <c r="C755" s="3" t="s">
        <v>42</v>
      </c>
      <c r="D755" s="79" t="s">
        <v>2278</v>
      </c>
      <c r="E755" s="80">
        <v>28565</v>
      </c>
      <c r="F755" s="3" t="s">
        <v>2279</v>
      </c>
    </row>
    <row r="756" spans="1:6" ht="18.75" customHeight="1" x14ac:dyDescent="0.25">
      <c r="A756" s="73">
        <v>42</v>
      </c>
      <c r="B756" s="7" t="s">
        <v>42</v>
      </c>
      <c r="C756" s="3" t="s">
        <v>42</v>
      </c>
      <c r="D756" s="79" t="s">
        <v>2280</v>
      </c>
      <c r="E756" s="80">
        <v>60000</v>
      </c>
      <c r="F756" s="3" t="s">
        <v>2281</v>
      </c>
    </row>
    <row r="757" spans="1:6" ht="18.75" customHeight="1" x14ac:dyDescent="0.25">
      <c r="A757" s="73">
        <v>42</v>
      </c>
      <c r="B757" s="7" t="s">
        <v>42</v>
      </c>
      <c r="C757" s="3" t="s">
        <v>42</v>
      </c>
      <c r="D757" s="79" t="s">
        <v>2282</v>
      </c>
      <c r="E757" s="80">
        <v>68750</v>
      </c>
      <c r="F757" s="3" t="s">
        <v>2283</v>
      </c>
    </row>
    <row r="758" spans="1:6" ht="18.75" customHeight="1" x14ac:dyDescent="0.25">
      <c r="A758" s="73">
        <v>42</v>
      </c>
      <c r="B758" s="7" t="s">
        <v>42</v>
      </c>
      <c r="C758" s="3" t="s">
        <v>42</v>
      </c>
      <c r="D758" s="79" t="s">
        <v>2284</v>
      </c>
      <c r="E758" s="80">
        <v>91000</v>
      </c>
      <c r="F758" s="3" t="s">
        <v>2285</v>
      </c>
    </row>
    <row r="759" spans="1:6" ht="18.75" customHeight="1" x14ac:dyDescent="0.25">
      <c r="A759" s="73">
        <v>42</v>
      </c>
      <c r="B759" s="7" t="s">
        <v>42</v>
      </c>
      <c r="C759" s="3" t="s">
        <v>42</v>
      </c>
      <c r="D759" s="79" t="s">
        <v>2075</v>
      </c>
      <c r="E759" s="80">
        <v>91380.78</v>
      </c>
      <c r="F759" s="3" t="s">
        <v>2286</v>
      </c>
    </row>
    <row r="760" spans="1:6" ht="18.75" customHeight="1" x14ac:dyDescent="0.25">
      <c r="A760" s="73">
        <v>42</v>
      </c>
      <c r="B760" s="7" t="s">
        <v>42</v>
      </c>
      <c r="C760" s="3" t="s">
        <v>42</v>
      </c>
      <c r="D760" s="79" t="s">
        <v>2287</v>
      </c>
      <c r="E760" s="80">
        <v>36126.53</v>
      </c>
      <c r="F760" s="3" t="s">
        <v>2288</v>
      </c>
    </row>
    <row r="761" spans="1:6" ht="18.75" customHeight="1" x14ac:dyDescent="0.25">
      <c r="A761" s="73">
        <v>42</v>
      </c>
      <c r="B761" s="7" t="s">
        <v>42</v>
      </c>
      <c r="C761" s="3" t="s">
        <v>42</v>
      </c>
      <c r="D761" s="79" t="s">
        <v>2274</v>
      </c>
      <c r="E761" s="80">
        <v>27148.34</v>
      </c>
      <c r="F761" s="3" t="s">
        <v>2275</v>
      </c>
    </row>
    <row r="762" spans="1:6" ht="18.75" customHeight="1" x14ac:dyDescent="0.25">
      <c r="A762" s="73">
        <v>42</v>
      </c>
      <c r="B762" s="7" t="s">
        <v>42</v>
      </c>
      <c r="C762" s="3" t="s">
        <v>42</v>
      </c>
      <c r="D762" s="79" t="s">
        <v>2276</v>
      </c>
      <c r="E762" s="80">
        <v>118953.51</v>
      </c>
      <c r="F762" s="3" t="s">
        <v>2289</v>
      </c>
    </row>
    <row r="763" spans="1:6" ht="18.75" customHeight="1" x14ac:dyDescent="0.25">
      <c r="A763" s="73">
        <v>42</v>
      </c>
      <c r="B763" s="7" t="s">
        <v>42</v>
      </c>
      <c r="C763" s="3" t="s">
        <v>42</v>
      </c>
      <c r="D763" s="79" t="s">
        <v>2280</v>
      </c>
      <c r="E763" s="80">
        <v>30803.88</v>
      </c>
      <c r="F763" s="3" t="s">
        <v>2281</v>
      </c>
    </row>
    <row r="764" spans="1:6" ht="18.75" customHeight="1" x14ac:dyDescent="0.25">
      <c r="A764" s="73">
        <v>42</v>
      </c>
      <c r="B764" s="7" t="s">
        <v>42</v>
      </c>
      <c r="C764" s="3" t="s">
        <v>42</v>
      </c>
      <c r="D764" s="79" t="s">
        <v>2282</v>
      </c>
      <c r="E764" s="80">
        <v>20541.740000000002</v>
      </c>
      <c r="F764" s="3" t="s">
        <v>2290</v>
      </c>
    </row>
    <row r="765" spans="1:6" ht="18.75" customHeight="1" x14ac:dyDescent="0.25">
      <c r="A765" s="73">
        <v>42</v>
      </c>
      <c r="B765" s="7" t="s">
        <v>42</v>
      </c>
      <c r="C765" s="3" t="s">
        <v>42</v>
      </c>
      <c r="D765" s="79" t="s">
        <v>2284</v>
      </c>
      <c r="E765" s="80">
        <v>39769.53</v>
      </c>
      <c r="F765" s="3" t="s">
        <v>2285</v>
      </c>
    </row>
    <row r="766" spans="1:6" ht="18.75" customHeight="1" x14ac:dyDescent="0.25">
      <c r="A766" s="73">
        <v>42</v>
      </c>
      <c r="B766" s="7" t="s">
        <v>42</v>
      </c>
      <c r="C766" s="3" t="s">
        <v>42</v>
      </c>
      <c r="D766" s="79" t="s">
        <v>2291</v>
      </c>
      <c r="E766" s="80">
        <v>100000</v>
      </c>
      <c r="F766" s="3" t="s">
        <v>2292</v>
      </c>
    </row>
    <row r="767" spans="1:6" ht="18.75" customHeight="1" x14ac:dyDescent="0.25">
      <c r="A767" s="73">
        <v>42</v>
      </c>
      <c r="B767" s="7" t="s">
        <v>42</v>
      </c>
      <c r="C767" s="3" t="s">
        <v>42</v>
      </c>
      <c r="D767" s="79" t="s">
        <v>42</v>
      </c>
      <c r="E767" s="80">
        <v>2083.33</v>
      </c>
      <c r="F767" s="3" t="s">
        <v>2293</v>
      </c>
    </row>
    <row r="768" spans="1:6" ht="18.75" customHeight="1" x14ac:dyDescent="0.25">
      <c r="A768" s="73">
        <v>239</v>
      </c>
      <c r="B768" s="7" t="s">
        <v>199</v>
      </c>
      <c r="C768" s="3" t="s">
        <v>239</v>
      </c>
      <c r="D768" s="79" t="s">
        <v>2294</v>
      </c>
      <c r="E768" s="80">
        <v>6000</v>
      </c>
      <c r="F768" s="79" t="s">
        <v>2295</v>
      </c>
    </row>
    <row r="769" spans="1:6" ht="18.75" customHeight="1" x14ac:dyDescent="0.25">
      <c r="A769" s="73">
        <v>239</v>
      </c>
      <c r="B769" s="7" t="s">
        <v>199</v>
      </c>
      <c r="C769" s="3" t="s">
        <v>239</v>
      </c>
      <c r="D769" s="79" t="s">
        <v>2294</v>
      </c>
      <c r="E769" s="80">
        <v>348171.76</v>
      </c>
      <c r="F769" s="79" t="s">
        <v>2296</v>
      </c>
    </row>
    <row r="770" spans="1:6" ht="18.75" customHeight="1" x14ac:dyDescent="0.25">
      <c r="A770" s="73">
        <v>239</v>
      </c>
      <c r="B770" s="7" t="s">
        <v>199</v>
      </c>
      <c r="C770" s="3" t="s">
        <v>239</v>
      </c>
      <c r="D770" s="79" t="s">
        <v>2294</v>
      </c>
      <c r="E770" s="80">
        <v>798.45</v>
      </c>
      <c r="F770" s="79" t="s">
        <v>2297</v>
      </c>
    </row>
    <row r="771" spans="1:6" ht="18.75" customHeight="1" x14ac:dyDescent="0.25">
      <c r="A771" s="73">
        <v>239</v>
      </c>
      <c r="B771" s="7" t="s">
        <v>199</v>
      </c>
      <c r="C771" s="3" t="s">
        <v>239</v>
      </c>
      <c r="D771" s="79" t="s">
        <v>2298</v>
      </c>
      <c r="E771" s="80">
        <v>2000</v>
      </c>
      <c r="F771" s="79" t="s">
        <v>2299</v>
      </c>
    </row>
    <row r="772" spans="1:6" ht="18.75" customHeight="1" x14ac:dyDescent="0.25">
      <c r="A772" s="73">
        <v>47</v>
      </c>
      <c r="B772" s="7" t="s">
        <v>47</v>
      </c>
      <c r="C772" s="3" t="s">
        <v>47</v>
      </c>
      <c r="D772" s="79" t="s">
        <v>1571</v>
      </c>
      <c r="E772" s="8">
        <v>0</v>
      </c>
    </row>
    <row r="773" spans="1:6" ht="18.75" customHeight="1" x14ac:dyDescent="0.25">
      <c r="A773" s="73">
        <v>158</v>
      </c>
      <c r="B773" s="7" t="s">
        <v>199</v>
      </c>
      <c r="C773" s="3" t="s">
        <v>930</v>
      </c>
      <c r="D773" s="79" t="s">
        <v>1571</v>
      </c>
      <c r="E773" s="8">
        <v>0</v>
      </c>
    </row>
    <row r="774" spans="1:6" ht="18.75" customHeight="1" x14ac:dyDescent="0.25">
      <c r="A774" s="73">
        <v>54</v>
      </c>
      <c r="B774" s="7" t="s">
        <v>54</v>
      </c>
      <c r="C774" s="3" t="s">
        <v>54</v>
      </c>
      <c r="D774" s="79" t="s">
        <v>2300</v>
      </c>
      <c r="E774" s="80">
        <v>60000</v>
      </c>
      <c r="F774" s="79" t="s">
        <v>2301</v>
      </c>
    </row>
    <row r="775" spans="1:6" ht="18.75" customHeight="1" x14ac:dyDescent="0.25">
      <c r="A775" s="73">
        <v>54</v>
      </c>
      <c r="B775" s="7" t="s">
        <v>54</v>
      </c>
      <c r="C775" s="3" t="s">
        <v>54</v>
      </c>
      <c r="D775" s="79" t="s">
        <v>2302</v>
      </c>
      <c r="E775" s="80">
        <v>7500</v>
      </c>
      <c r="F775" s="79" t="s">
        <v>2303</v>
      </c>
    </row>
    <row r="776" spans="1:6" ht="18.75" customHeight="1" x14ac:dyDescent="0.25">
      <c r="A776" s="73">
        <v>54</v>
      </c>
      <c r="B776" s="7" t="s">
        <v>54</v>
      </c>
      <c r="C776" s="3" t="s">
        <v>54</v>
      </c>
      <c r="D776" s="79" t="s">
        <v>2304</v>
      </c>
      <c r="E776" s="80">
        <v>40567.339999999997</v>
      </c>
      <c r="F776" s="79" t="s">
        <v>2305</v>
      </c>
    </row>
    <row r="777" spans="1:6" ht="18.75" customHeight="1" x14ac:dyDescent="0.25">
      <c r="A777" s="73">
        <v>54</v>
      </c>
      <c r="B777" s="7" t="s">
        <v>54</v>
      </c>
      <c r="C777" s="3" t="s">
        <v>54</v>
      </c>
      <c r="D777" s="79" t="s">
        <v>2306</v>
      </c>
      <c r="E777" s="80">
        <v>11938.68</v>
      </c>
      <c r="F777" s="79" t="s">
        <v>2307</v>
      </c>
    </row>
    <row r="778" spans="1:6" ht="18.75" customHeight="1" x14ac:dyDescent="0.25">
      <c r="A778" s="73">
        <v>54</v>
      </c>
      <c r="B778" s="7" t="s">
        <v>54</v>
      </c>
      <c r="C778" s="3" t="s">
        <v>54</v>
      </c>
      <c r="D778" s="79" t="s">
        <v>2308</v>
      </c>
      <c r="E778" s="80">
        <v>7201.09</v>
      </c>
      <c r="F778" s="79" t="s">
        <v>2309</v>
      </c>
    </row>
    <row r="779" spans="1:6" ht="18.75" customHeight="1" x14ac:dyDescent="0.25">
      <c r="A779" s="73">
        <v>179</v>
      </c>
      <c r="B779" s="7" t="s">
        <v>179</v>
      </c>
      <c r="C779" s="3" t="s">
        <v>179</v>
      </c>
      <c r="D779" s="79" t="s">
        <v>2310</v>
      </c>
      <c r="E779" s="80">
        <v>13568.32</v>
      </c>
      <c r="F779" s="3" t="s">
        <v>2311</v>
      </c>
    </row>
    <row r="780" spans="1:6" ht="18.75" customHeight="1" x14ac:dyDescent="0.25">
      <c r="A780" s="73">
        <v>179</v>
      </c>
      <c r="B780" s="7" t="s">
        <v>179</v>
      </c>
      <c r="C780" s="3" t="s">
        <v>179</v>
      </c>
      <c r="D780" s="79" t="s">
        <v>2312</v>
      </c>
      <c r="E780" s="80">
        <v>534.16</v>
      </c>
    </row>
    <row r="781" spans="1:6" ht="18.75" customHeight="1" x14ac:dyDescent="0.25">
      <c r="A781" s="73">
        <v>179</v>
      </c>
      <c r="B781" s="7" t="s">
        <v>179</v>
      </c>
      <c r="C781" s="3" t="s">
        <v>179</v>
      </c>
      <c r="D781" s="79" t="s">
        <v>2313</v>
      </c>
      <c r="E781" s="80">
        <v>8263.6200000000008</v>
      </c>
      <c r="F781" s="3" t="s">
        <v>2314</v>
      </c>
    </row>
    <row r="782" spans="1:6" ht="18.75" customHeight="1" x14ac:dyDescent="0.25">
      <c r="A782" s="73">
        <v>179</v>
      </c>
      <c r="B782" s="7" t="s">
        <v>179</v>
      </c>
      <c r="C782" s="3" t="s">
        <v>179</v>
      </c>
      <c r="D782" s="79" t="s">
        <v>2315</v>
      </c>
      <c r="E782" s="80">
        <v>11306.99</v>
      </c>
    </row>
    <row r="783" spans="1:6" ht="18.75" customHeight="1" x14ac:dyDescent="0.25">
      <c r="A783" s="73">
        <v>179</v>
      </c>
      <c r="B783" s="7" t="s">
        <v>179</v>
      </c>
      <c r="C783" s="3" t="s">
        <v>179</v>
      </c>
      <c r="D783" s="79" t="s">
        <v>2316</v>
      </c>
      <c r="E783" s="80">
        <v>22923.95</v>
      </c>
      <c r="F783" s="3" t="s">
        <v>2317</v>
      </c>
    </row>
    <row r="784" spans="1:6" ht="18.75" customHeight="1" x14ac:dyDescent="0.25">
      <c r="A784" s="73">
        <v>179</v>
      </c>
      <c r="B784" s="7" t="s">
        <v>179</v>
      </c>
      <c r="C784" s="3" t="s">
        <v>179</v>
      </c>
      <c r="D784" s="79" t="s">
        <v>2318</v>
      </c>
      <c r="E784" s="80">
        <v>16902.89</v>
      </c>
    </row>
    <row r="785" spans="1:6" ht="18.75" customHeight="1" x14ac:dyDescent="0.25">
      <c r="A785" s="73">
        <v>179</v>
      </c>
      <c r="B785" s="7" t="s">
        <v>179</v>
      </c>
      <c r="C785" s="3" t="s">
        <v>179</v>
      </c>
      <c r="D785" s="79" t="s">
        <v>2319</v>
      </c>
      <c r="E785" s="80">
        <v>9649.19</v>
      </c>
      <c r="F785" s="3" t="s">
        <v>2320</v>
      </c>
    </row>
    <row r="786" spans="1:6" ht="18.75" customHeight="1" x14ac:dyDescent="0.25">
      <c r="A786" s="73">
        <v>179</v>
      </c>
      <c r="B786" s="7" t="s">
        <v>179</v>
      </c>
      <c r="C786" s="3" t="s">
        <v>179</v>
      </c>
      <c r="D786" s="79" t="s">
        <v>2321</v>
      </c>
      <c r="E786" s="80">
        <v>30822.3</v>
      </c>
      <c r="F786" s="3" t="s">
        <v>2322</v>
      </c>
    </row>
    <row r="787" spans="1:6" ht="18.75" customHeight="1" x14ac:dyDescent="0.25">
      <c r="A787" s="73">
        <v>179</v>
      </c>
      <c r="B787" s="7" t="s">
        <v>179</v>
      </c>
      <c r="C787" s="3" t="s">
        <v>179</v>
      </c>
      <c r="D787" s="79" t="s">
        <v>2315</v>
      </c>
      <c r="E787" s="80">
        <v>58202.89</v>
      </c>
      <c r="F787" s="3" t="s">
        <v>2323</v>
      </c>
    </row>
    <row r="788" spans="1:6" ht="18.75" customHeight="1" x14ac:dyDescent="0.25">
      <c r="A788" s="73">
        <v>179</v>
      </c>
      <c r="B788" s="7" t="s">
        <v>179</v>
      </c>
      <c r="C788" s="3" t="s">
        <v>179</v>
      </c>
      <c r="D788" s="79" t="s">
        <v>2316</v>
      </c>
      <c r="E788" s="80">
        <v>68098.789999999994</v>
      </c>
      <c r="F788" s="3" t="s">
        <v>2324</v>
      </c>
    </row>
    <row r="789" spans="1:6" ht="18.75" customHeight="1" x14ac:dyDescent="0.25">
      <c r="A789" s="73">
        <v>179</v>
      </c>
      <c r="B789" s="7" t="s">
        <v>179</v>
      </c>
      <c r="C789" s="3" t="s">
        <v>179</v>
      </c>
      <c r="D789" s="79" t="s">
        <v>2318</v>
      </c>
      <c r="E789" s="80">
        <v>20351.64</v>
      </c>
    </row>
    <row r="790" spans="1:6" ht="18.75" customHeight="1" x14ac:dyDescent="0.25">
      <c r="A790" s="73">
        <v>179</v>
      </c>
      <c r="B790" s="7" t="s">
        <v>179</v>
      </c>
      <c r="C790" s="3" t="s">
        <v>179</v>
      </c>
      <c r="D790" s="79" t="s">
        <v>2319</v>
      </c>
      <c r="E790" s="80">
        <v>17772.72</v>
      </c>
      <c r="F790" s="3" t="s">
        <v>2325</v>
      </c>
    </row>
    <row r="791" spans="1:6" ht="18.75" customHeight="1" x14ac:dyDescent="0.25">
      <c r="A791" s="73">
        <v>179</v>
      </c>
      <c r="B791" s="7" t="s">
        <v>179</v>
      </c>
      <c r="C791" s="3" t="s">
        <v>179</v>
      </c>
      <c r="D791" s="79" t="s">
        <v>2326</v>
      </c>
      <c r="E791" s="80">
        <v>50935.5</v>
      </c>
      <c r="F791" s="3" t="s">
        <v>2327</v>
      </c>
    </row>
    <row r="792" spans="1:6" ht="18.75" customHeight="1" x14ac:dyDescent="0.25">
      <c r="A792" s="73">
        <v>179</v>
      </c>
      <c r="B792" s="7" t="s">
        <v>179</v>
      </c>
      <c r="C792" s="3" t="s">
        <v>179</v>
      </c>
      <c r="D792" s="79" t="s">
        <v>2328</v>
      </c>
      <c r="E792" s="80">
        <v>59658</v>
      </c>
      <c r="F792" s="3" t="s">
        <v>2329</v>
      </c>
    </row>
    <row r="793" spans="1:6" ht="18.75" customHeight="1" x14ac:dyDescent="0.25">
      <c r="A793" s="73">
        <v>179</v>
      </c>
      <c r="B793" s="7" t="s">
        <v>179</v>
      </c>
      <c r="C793" s="3" t="s">
        <v>179</v>
      </c>
      <c r="D793" s="79" t="s">
        <v>2330</v>
      </c>
      <c r="E793" s="80">
        <v>19272</v>
      </c>
      <c r="F793" s="3" t="s">
        <v>2331</v>
      </c>
    </row>
    <row r="794" spans="1:6" ht="18.75" customHeight="1" x14ac:dyDescent="0.25">
      <c r="A794" s="73">
        <v>179</v>
      </c>
      <c r="B794" s="7" t="s">
        <v>179</v>
      </c>
      <c r="C794" s="3" t="s">
        <v>179</v>
      </c>
      <c r="D794" s="79" t="s">
        <v>2332</v>
      </c>
      <c r="E794" s="80">
        <v>5</v>
      </c>
      <c r="F794" s="3" t="s">
        <v>2333</v>
      </c>
    </row>
    <row r="795" spans="1:6" ht="18.75" customHeight="1" x14ac:dyDescent="0.25">
      <c r="A795" s="73">
        <v>179</v>
      </c>
      <c r="B795" s="7" t="s">
        <v>179</v>
      </c>
      <c r="C795" s="3" t="s">
        <v>179</v>
      </c>
      <c r="D795" s="79" t="s">
        <v>2334</v>
      </c>
      <c r="E795" s="80">
        <v>10000</v>
      </c>
      <c r="F795" s="3" t="s">
        <v>2335</v>
      </c>
    </row>
    <row r="796" spans="1:6" ht="18.75" customHeight="1" x14ac:dyDescent="0.25">
      <c r="A796" s="73">
        <v>179</v>
      </c>
      <c r="B796" s="7" t="s">
        <v>179</v>
      </c>
      <c r="C796" s="3" t="s">
        <v>179</v>
      </c>
      <c r="D796" s="79" t="s">
        <v>2336</v>
      </c>
      <c r="E796" s="80">
        <v>25193.94</v>
      </c>
      <c r="F796" s="3" t="s">
        <v>2337</v>
      </c>
    </row>
    <row r="797" spans="1:6" ht="18.75" customHeight="1" x14ac:dyDescent="0.25">
      <c r="A797" s="73">
        <v>179</v>
      </c>
      <c r="B797" s="7" t="s">
        <v>179</v>
      </c>
      <c r="C797" s="3" t="s">
        <v>179</v>
      </c>
      <c r="D797" s="79" t="s">
        <v>2338</v>
      </c>
      <c r="E797" s="80">
        <v>69613.34</v>
      </c>
      <c r="F797" s="3" t="s">
        <v>2339</v>
      </c>
    </row>
    <row r="798" spans="1:6" ht="18.75" customHeight="1" x14ac:dyDescent="0.25">
      <c r="A798" s="73">
        <v>179</v>
      </c>
      <c r="B798" s="7" t="s">
        <v>179</v>
      </c>
      <c r="C798" s="3" t="s">
        <v>179</v>
      </c>
      <c r="D798" s="79" t="s">
        <v>2319</v>
      </c>
      <c r="E798" s="80">
        <v>23246.639999999999</v>
      </c>
      <c r="F798" s="3" t="s">
        <v>2340</v>
      </c>
    </row>
    <row r="799" spans="1:6" ht="18.75" customHeight="1" x14ac:dyDescent="0.25">
      <c r="A799" s="73">
        <v>179</v>
      </c>
      <c r="B799" s="7" t="s">
        <v>179</v>
      </c>
      <c r="C799" s="3" t="s">
        <v>179</v>
      </c>
      <c r="D799" s="79" t="s">
        <v>2341</v>
      </c>
      <c r="E799" s="80">
        <v>23740.43</v>
      </c>
      <c r="F799" s="3" t="s">
        <v>2342</v>
      </c>
    </row>
    <row r="800" spans="1:6" ht="18.75" customHeight="1" x14ac:dyDescent="0.25">
      <c r="A800" s="73">
        <v>179</v>
      </c>
      <c r="B800" s="7" t="s">
        <v>179</v>
      </c>
      <c r="C800" s="3" t="s">
        <v>179</v>
      </c>
      <c r="D800" s="79" t="s">
        <v>2316</v>
      </c>
      <c r="E800" s="80">
        <v>164189.57999999999</v>
      </c>
      <c r="F800" s="3" t="s">
        <v>2343</v>
      </c>
    </row>
    <row r="801" spans="1:6" ht="18.75" customHeight="1" x14ac:dyDescent="0.25">
      <c r="A801" s="73">
        <v>179</v>
      </c>
      <c r="B801" s="7" t="s">
        <v>179</v>
      </c>
      <c r="C801" s="3" t="s">
        <v>179</v>
      </c>
      <c r="D801" s="79" t="s">
        <v>2326</v>
      </c>
      <c r="E801" s="80">
        <v>69128</v>
      </c>
      <c r="F801" s="3" t="s">
        <v>2344</v>
      </c>
    </row>
    <row r="802" spans="1:6" ht="18.75" customHeight="1" x14ac:dyDescent="0.25">
      <c r="A802" s="73">
        <v>179</v>
      </c>
      <c r="B802" s="7" t="s">
        <v>179</v>
      </c>
      <c r="C802" s="3" t="s">
        <v>179</v>
      </c>
      <c r="D802" s="79" t="s">
        <v>2328</v>
      </c>
      <c r="E802" s="80">
        <v>60195.839999999997</v>
      </c>
      <c r="F802" s="3" t="s">
        <v>2345</v>
      </c>
    </row>
    <row r="803" spans="1:6" ht="18.75" customHeight="1" x14ac:dyDescent="0.25">
      <c r="A803" s="73">
        <v>179</v>
      </c>
      <c r="B803" s="7" t="s">
        <v>179</v>
      </c>
      <c r="C803" s="3" t="s">
        <v>179</v>
      </c>
      <c r="D803" s="79" t="s">
        <v>2330</v>
      </c>
      <c r="E803" s="80">
        <v>25788</v>
      </c>
      <c r="F803" s="3" t="s">
        <v>2346</v>
      </c>
    </row>
    <row r="804" spans="1:6" ht="18.75" customHeight="1" x14ac:dyDescent="0.25">
      <c r="A804" s="73">
        <v>179</v>
      </c>
      <c r="B804" s="7" t="s">
        <v>179</v>
      </c>
      <c r="C804" s="3" t="s">
        <v>179</v>
      </c>
      <c r="D804" s="79" t="s">
        <v>2315</v>
      </c>
      <c r="E804" s="80">
        <v>56994.04</v>
      </c>
      <c r="F804" s="3" t="s">
        <v>2347</v>
      </c>
    </row>
    <row r="805" spans="1:6" ht="18.75" customHeight="1" x14ac:dyDescent="0.25">
      <c r="A805" s="73">
        <v>179</v>
      </c>
      <c r="B805" s="7" t="s">
        <v>179</v>
      </c>
      <c r="C805" s="3" t="s">
        <v>179</v>
      </c>
      <c r="D805" s="79" t="s">
        <v>2348</v>
      </c>
      <c r="E805" s="80">
        <v>5779.49</v>
      </c>
      <c r="F805" s="3" t="s">
        <v>2349</v>
      </c>
    </row>
    <row r="806" spans="1:6" ht="18.75" customHeight="1" x14ac:dyDescent="0.25">
      <c r="A806" s="73">
        <v>179</v>
      </c>
      <c r="B806" s="7" t="s">
        <v>179</v>
      </c>
      <c r="C806" s="3" t="s">
        <v>179</v>
      </c>
      <c r="D806" s="79" t="s">
        <v>2341</v>
      </c>
      <c r="E806" s="80">
        <v>78783.98</v>
      </c>
      <c r="F806" s="3" t="s">
        <v>2350</v>
      </c>
    </row>
    <row r="807" spans="1:6" ht="18.75" customHeight="1" x14ac:dyDescent="0.25">
      <c r="A807" s="73">
        <v>179</v>
      </c>
      <c r="B807" s="7" t="s">
        <v>179</v>
      </c>
      <c r="C807" s="3" t="s">
        <v>179</v>
      </c>
      <c r="D807" s="79" t="s">
        <v>2351</v>
      </c>
      <c r="E807" s="80">
        <v>9660</v>
      </c>
      <c r="F807" s="3" t="s">
        <v>2352</v>
      </c>
    </row>
    <row r="808" spans="1:6" ht="18.75" customHeight="1" x14ac:dyDescent="0.25">
      <c r="A808" s="73">
        <v>236</v>
      </c>
      <c r="B808" s="7" t="s">
        <v>160</v>
      </c>
      <c r="C808" s="3" t="s">
        <v>236</v>
      </c>
      <c r="D808" s="79" t="s">
        <v>2353</v>
      </c>
      <c r="E808" s="80">
        <v>32130</v>
      </c>
      <c r="F808" s="3" t="s">
        <v>2354</v>
      </c>
    </row>
    <row r="809" spans="1:6" ht="18.75" customHeight="1" x14ac:dyDescent="0.25">
      <c r="A809" s="73">
        <v>236</v>
      </c>
      <c r="B809" s="7" t="s">
        <v>160</v>
      </c>
      <c r="C809" s="3" t="s">
        <v>236</v>
      </c>
      <c r="D809" s="79" t="s">
        <v>2355</v>
      </c>
      <c r="E809" s="80">
        <v>96800</v>
      </c>
      <c r="F809" s="3" t="s">
        <v>2356</v>
      </c>
    </row>
    <row r="810" spans="1:6" ht="18.75" customHeight="1" x14ac:dyDescent="0.25">
      <c r="A810" s="73">
        <v>236</v>
      </c>
      <c r="B810" s="7" t="s">
        <v>160</v>
      </c>
      <c r="C810" s="3" t="s">
        <v>236</v>
      </c>
      <c r="D810" s="79" t="s">
        <v>2355</v>
      </c>
      <c r="E810" s="80">
        <v>43266</v>
      </c>
      <c r="F810" s="3" t="s">
        <v>2357</v>
      </c>
    </row>
    <row r="811" spans="1:6" ht="18.75" customHeight="1" x14ac:dyDescent="0.25">
      <c r="A811" s="73">
        <v>236</v>
      </c>
      <c r="B811" s="7" t="s">
        <v>160</v>
      </c>
      <c r="C811" s="3" t="s">
        <v>236</v>
      </c>
      <c r="D811" s="79" t="s">
        <v>2355</v>
      </c>
      <c r="E811" s="80">
        <v>71040.960000000006</v>
      </c>
      <c r="F811" s="3" t="s">
        <v>2358</v>
      </c>
    </row>
    <row r="812" spans="1:6" ht="18.75" customHeight="1" x14ac:dyDescent="0.25">
      <c r="A812" s="73">
        <v>236</v>
      </c>
      <c r="B812" s="7" t="s">
        <v>160</v>
      </c>
      <c r="C812" s="3" t="s">
        <v>236</v>
      </c>
      <c r="D812" s="79" t="s">
        <v>2359</v>
      </c>
      <c r="E812" s="80">
        <v>6666.99</v>
      </c>
      <c r="F812" s="3" t="s">
        <v>2360</v>
      </c>
    </row>
    <row r="813" spans="1:6" ht="18.75" customHeight="1" x14ac:dyDescent="0.25">
      <c r="A813" s="73">
        <v>236</v>
      </c>
      <c r="B813" s="7" t="s">
        <v>160</v>
      </c>
      <c r="C813" s="3" t="s">
        <v>236</v>
      </c>
      <c r="D813" s="79" t="s">
        <v>2359</v>
      </c>
      <c r="E813" s="80">
        <v>6495.12</v>
      </c>
      <c r="F813" s="3" t="s">
        <v>2360</v>
      </c>
    </row>
    <row r="814" spans="1:6" ht="18.75" customHeight="1" x14ac:dyDescent="0.25">
      <c r="A814" s="73">
        <v>236</v>
      </c>
      <c r="B814" s="7" t="s">
        <v>160</v>
      </c>
      <c r="C814" s="3" t="s">
        <v>236</v>
      </c>
      <c r="D814" s="79" t="s">
        <v>2359</v>
      </c>
      <c r="E814" s="80">
        <v>6486.0640000000003</v>
      </c>
      <c r="F814" s="3" t="s">
        <v>2360</v>
      </c>
    </row>
    <row r="815" spans="1:6" ht="18.75" customHeight="1" x14ac:dyDescent="0.25">
      <c r="A815" s="73">
        <v>236</v>
      </c>
      <c r="B815" s="7" t="s">
        <v>160</v>
      </c>
      <c r="C815" s="3" t="s">
        <v>236</v>
      </c>
      <c r="D815" s="79" t="s">
        <v>2359</v>
      </c>
      <c r="E815" s="80">
        <v>6478.16</v>
      </c>
      <c r="F815" s="3" t="s">
        <v>2360</v>
      </c>
    </row>
    <row r="816" spans="1:6" ht="18.75" customHeight="1" x14ac:dyDescent="0.25">
      <c r="A816" s="73">
        <v>236</v>
      </c>
      <c r="B816" s="7" t="s">
        <v>160</v>
      </c>
      <c r="C816" s="3" t="s">
        <v>236</v>
      </c>
      <c r="D816" s="79" t="s">
        <v>2359</v>
      </c>
      <c r="E816" s="80">
        <v>6506.9</v>
      </c>
      <c r="F816" s="3" t="s">
        <v>2360</v>
      </c>
    </row>
    <row r="817" spans="1:6" ht="18.75" customHeight="1" x14ac:dyDescent="0.25">
      <c r="A817" s="73">
        <v>236</v>
      </c>
      <c r="B817" s="7" t="s">
        <v>160</v>
      </c>
      <c r="C817" s="3" t="s">
        <v>236</v>
      </c>
      <c r="D817" s="79" t="s">
        <v>2359</v>
      </c>
      <c r="E817" s="80">
        <v>6694.06</v>
      </c>
      <c r="F817" s="3" t="s">
        <v>2360</v>
      </c>
    </row>
    <row r="818" spans="1:6" ht="18.75" customHeight="1" x14ac:dyDescent="0.25">
      <c r="A818" s="73">
        <v>236</v>
      </c>
      <c r="B818" s="7" t="s">
        <v>160</v>
      </c>
      <c r="C818" s="3" t="s">
        <v>236</v>
      </c>
      <c r="D818" s="79" t="s">
        <v>2359</v>
      </c>
      <c r="E818" s="80">
        <v>6835.77</v>
      </c>
      <c r="F818" s="3" t="s">
        <v>2360</v>
      </c>
    </row>
    <row r="819" spans="1:6" ht="18.75" customHeight="1" x14ac:dyDescent="0.25">
      <c r="A819" s="73">
        <v>236</v>
      </c>
      <c r="B819" s="7" t="s">
        <v>160</v>
      </c>
      <c r="C819" s="3" t="s">
        <v>236</v>
      </c>
      <c r="D819" s="79" t="s">
        <v>2359</v>
      </c>
      <c r="E819" s="80">
        <v>7279.94</v>
      </c>
      <c r="F819" s="3" t="s">
        <v>2360</v>
      </c>
    </row>
    <row r="820" spans="1:6" ht="18.75" customHeight="1" x14ac:dyDescent="0.25">
      <c r="A820" s="73">
        <v>236</v>
      </c>
      <c r="B820" s="7" t="s">
        <v>160</v>
      </c>
      <c r="C820" s="3" t="s">
        <v>236</v>
      </c>
      <c r="D820" s="79" t="s">
        <v>2359</v>
      </c>
      <c r="E820" s="80">
        <v>7348.68</v>
      </c>
      <c r="F820" s="3" t="s">
        <v>2360</v>
      </c>
    </row>
    <row r="821" spans="1:6" ht="18.75" customHeight="1" x14ac:dyDescent="0.25">
      <c r="A821" s="73">
        <v>236</v>
      </c>
      <c r="B821" s="7" t="s">
        <v>160</v>
      </c>
      <c r="C821" s="3" t="s">
        <v>236</v>
      </c>
      <c r="D821" s="79" t="s">
        <v>2359</v>
      </c>
      <c r="E821" s="80">
        <v>7271.41</v>
      </c>
      <c r="F821" s="3" t="s">
        <v>2360</v>
      </c>
    </row>
    <row r="822" spans="1:6" ht="18.75" customHeight="1" x14ac:dyDescent="0.25">
      <c r="A822" s="73">
        <v>236</v>
      </c>
      <c r="B822" s="7" t="s">
        <v>160</v>
      </c>
      <c r="C822" s="3" t="s">
        <v>236</v>
      </c>
      <c r="D822" s="79" t="s">
        <v>2359</v>
      </c>
      <c r="E822" s="80">
        <v>7295.43</v>
      </c>
      <c r="F822" s="3" t="s">
        <v>2360</v>
      </c>
    </row>
    <row r="823" spans="1:6" ht="18.75" customHeight="1" x14ac:dyDescent="0.25">
      <c r="A823" s="73">
        <v>236</v>
      </c>
      <c r="B823" s="7" t="s">
        <v>160</v>
      </c>
      <c r="C823" s="3" t="s">
        <v>236</v>
      </c>
      <c r="D823" s="79" t="s">
        <v>2359</v>
      </c>
      <c r="E823" s="80">
        <v>7260.17</v>
      </c>
      <c r="F823" s="3" t="s">
        <v>2360</v>
      </c>
    </row>
    <row r="824" spans="1:6" ht="18.75" customHeight="1" x14ac:dyDescent="0.25">
      <c r="A824" s="73">
        <v>236</v>
      </c>
      <c r="B824" s="7" t="s">
        <v>160</v>
      </c>
      <c r="C824" s="3" t="s">
        <v>236</v>
      </c>
      <c r="D824" s="79" t="s">
        <v>2359</v>
      </c>
      <c r="E824" s="80">
        <v>7329.24</v>
      </c>
      <c r="F824" s="3" t="s">
        <v>2360</v>
      </c>
    </row>
    <row r="825" spans="1:6" ht="18.75" customHeight="1" x14ac:dyDescent="0.25">
      <c r="A825" s="73">
        <v>236</v>
      </c>
      <c r="B825" s="7" t="s">
        <v>160</v>
      </c>
      <c r="C825" s="3" t="s">
        <v>236</v>
      </c>
      <c r="D825" s="79" t="s">
        <v>2359</v>
      </c>
      <c r="E825" s="80">
        <v>7299.55</v>
      </c>
      <c r="F825" s="3" t="s">
        <v>2360</v>
      </c>
    </row>
    <row r="826" spans="1:6" ht="18.75" customHeight="1" x14ac:dyDescent="0.25">
      <c r="A826" s="73">
        <v>236</v>
      </c>
      <c r="B826" s="7" t="s">
        <v>160</v>
      </c>
      <c r="C826" s="3" t="s">
        <v>236</v>
      </c>
      <c r="D826" s="79" t="s">
        <v>2359</v>
      </c>
      <c r="E826" s="80">
        <v>7231.45</v>
      </c>
      <c r="F826" s="3" t="s">
        <v>2360</v>
      </c>
    </row>
    <row r="827" spans="1:6" ht="18.75" customHeight="1" x14ac:dyDescent="0.25">
      <c r="A827" s="73">
        <v>236</v>
      </c>
      <c r="B827" s="7" t="s">
        <v>160</v>
      </c>
      <c r="C827" s="3" t="s">
        <v>236</v>
      </c>
      <c r="D827" s="79" t="s">
        <v>2359</v>
      </c>
      <c r="E827" s="80">
        <v>7232.98</v>
      </c>
      <c r="F827" s="3" t="s">
        <v>2360</v>
      </c>
    </row>
    <row r="828" spans="1:6" ht="18.75" customHeight="1" x14ac:dyDescent="0.25">
      <c r="A828" s="73">
        <v>236</v>
      </c>
      <c r="B828" s="7" t="s">
        <v>160</v>
      </c>
      <c r="C828" s="3" t="s">
        <v>236</v>
      </c>
      <c r="D828" s="79" t="s">
        <v>2359</v>
      </c>
      <c r="E828" s="80">
        <v>7293.42</v>
      </c>
      <c r="F828" s="3" t="s">
        <v>2360</v>
      </c>
    </row>
    <row r="829" spans="1:6" ht="18.75" customHeight="1" x14ac:dyDescent="0.25">
      <c r="A829" s="73">
        <v>236</v>
      </c>
      <c r="B829" s="7" t="s">
        <v>160</v>
      </c>
      <c r="C829" s="3" t="s">
        <v>236</v>
      </c>
      <c r="D829" s="79" t="s">
        <v>2359</v>
      </c>
      <c r="E829" s="80">
        <v>7313.37</v>
      </c>
      <c r="F829" s="3" t="s">
        <v>2360</v>
      </c>
    </row>
    <row r="830" spans="1:6" ht="18.75" customHeight="1" x14ac:dyDescent="0.25">
      <c r="A830" s="73">
        <v>236</v>
      </c>
      <c r="B830" s="7" t="s">
        <v>160</v>
      </c>
      <c r="C830" s="3" t="s">
        <v>236</v>
      </c>
      <c r="D830" s="79" t="s">
        <v>2359</v>
      </c>
      <c r="E830" s="80">
        <v>7254.53</v>
      </c>
      <c r="F830" s="3" t="s">
        <v>2360</v>
      </c>
    </row>
    <row r="831" spans="1:6" ht="18.75" customHeight="1" x14ac:dyDescent="0.25">
      <c r="A831" s="73">
        <v>236</v>
      </c>
      <c r="B831" s="7" t="s">
        <v>160</v>
      </c>
      <c r="C831" s="3" t="s">
        <v>236</v>
      </c>
      <c r="D831" s="79" t="s">
        <v>2359</v>
      </c>
      <c r="E831" s="80">
        <v>7249.14</v>
      </c>
      <c r="F831" s="3" t="s">
        <v>2360</v>
      </c>
    </row>
    <row r="832" spans="1:6" ht="18.75" customHeight="1" x14ac:dyDescent="0.25">
      <c r="A832" s="73">
        <v>236</v>
      </c>
      <c r="B832" s="7" t="s">
        <v>160</v>
      </c>
      <c r="C832" s="3" t="s">
        <v>236</v>
      </c>
      <c r="D832" s="79" t="s">
        <v>2359</v>
      </c>
      <c r="E832" s="80">
        <v>7361.22</v>
      </c>
      <c r="F832" s="3" t="s">
        <v>2360</v>
      </c>
    </row>
    <row r="833" spans="1:6" ht="18.75" customHeight="1" x14ac:dyDescent="0.25">
      <c r="A833" s="73">
        <v>236</v>
      </c>
      <c r="B833" s="7" t="s">
        <v>160</v>
      </c>
      <c r="C833" s="3" t="s">
        <v>236</v>
      </c>
      <c r="D833" s="79" t="s">
        <v>2359</v>
      </c>
      <c r="E833" s="80">
        <v>7316.44</v>
      </c>
      <c r="F833" s="3" t="s">
        <v>2360</v>
      </c>
    </row>
    <row r="834" spans="1:6" ht="18.75" customHeight="1" x14ac:dyDescent="0.25">
      <c r="A834" s="73">
        <v>236</v>
      </c>
      <c r="B834" s="7" t="s">
        <v>160</v>
      </c>
      <c r="C834" s="3" t="s">
        <v>236</v>
      </c>
      <c r="D834" s="79" t="s">
        <v>2359</v>
      </c>
      <c r="E834" s="80">
        <v>7269.36</v>
      </c>
      <c r="F834" s="3" t="s">
        <v>2360</v>
      </c>
    </row>
    <row r="835" spans="1:6" ht="18.75" customHeight="1" x14ac:dyDescent="0.25">
      <c r="A835" s="73">
        <v>236</v>
      </c>
      <c r="B835" s="7" t="s">
        <v>160</v>
      </c>
      <c r="C835" s="3" t="s">
        <v>236</v>
      </c>
      <c r="D835" s="79" t="s">
        <v>2359</v>
      </c>
      <c r="E835" s="80">
        <v>7293.91</v>
      </c>
      <c r="F835" s="3" t="s">
        <v>2360</v>
      </c>
    </row>
    <row r="836" spans="1:6" ht="18.75" customHeight="1" x14ac:dyDescent="0.25">
      <c r="A836" s="73">
        <v>236</v>
      </c>
      <c r="B836" s="7" t="s">
        <v>160</v>
      </c>
      <c r="C836" s="3" t="s">
        <v>236</v>
      </c>
      <c r="D836" s="79" t="s">
        <v>2359</v>
      </c>
      <c r="E836" s="80">
        <v>7244.27</v>
      </c>
      <c r="F836" s="3" t="s">
        <v>2360</v>
      </c>
    </row>
    <row r="837" spans="1:6" ht="18.75" customHeight="1" x14ac:dyDescent="0.25">
      <c r="A837" s="73">
        <v>236</v>
      </c>
      <c r="B837" s="7" t="s">
        <v>160</v>
      </c>
      <c r="C837" s="3" t="s">
        <v>236</v>
      </c>
      <c r="D837" s="79" t="s">
        <v>2359</v>
      </c>
      <c r="E837" s="80">
        <v>8004.83</v>
      </c>
      <c r="F837" s="3" t="s">
        <v>2360</v>
      </c>
    </row>
    <row r="838" spans="1:6" ht="18.75" customHeight="1" x14ac:dyDescent="0.25">
      <c r="A838" s="73">
        <v>236</v>
      </c>
      <c r="B838" s="7" t="s">
        <v>160</v>
      </c>
      <c r="C838" s="3" t="s">
        <v>236</v>
      </c>
      <c r="D838" s="79" t="s">
        <v>2359</v>
      </c>
      <c r="E838" s="80">
        <v>1807.73</v>
      </c>
      <c r="F838" s="3" t="s">
        <v>2360</v>
      </c>
    </row>
    <row r="839" spans="1:6" ht="18.75" customHeight="1" x14ac:dyDescent="0.25">
      <c r="A839" s="73">
        <v>236</v>
      </c>
      <c r="B839" s="7" t="s">
        <v>160</v>
      </c>
      <c r="C839" s="3" t="s">
        <v>236</v>
      </c>
      <c r="D839" s="79" t="s">
        <v>2359</v>
      </c>
      <c r="E839" s="80">
        <v>6332.65</v>
      </c>
      <c r="F839" s="3" t="s">
        <v>2360</v>
      </c>
    </row>
    <row r="840" spans="1:6" ht="18.75" customHeight="1" x14ac:dyDescent="0.25">
      <c r="A840" s="73">
        <v>236</v>
      </c>
      <c r="B840" s="7" t="s">
        <v>160</v>
      </c>
      <c r="C840" s="3" t="s">
        <v>236</v>
      </c>
      <c r="D840" s="79" t="s">
        <v>2359</v>
      </c>
      <c r="E840" s="80">
        <v>7389.67</v>
      </c>
      <c r="F840" s="3" t="s">
        <v>2360</v>
      </c>
    </row>
    <row r="841" spans="1:6" ht="18.75" customHeight="1" x14ac:dyDescent="0.25">
      <c r="A841" s="73">
        <v>236</v>
      </c>
      <c r="B841" s="7" t="s">
        <v>160</v>
      </c>
      <c r="C841" s="3" t="s">
        <v>236</v>
      </c>
      <c r="D841" s="79" t="s">
        <v>2359</v>
      </c>
      <c r="E841" s="80">
        <v>7371.36</v>
      </c>
      <c r="F841" s="3" t="s">
        <v>2360</v>
      </c>
    </row>
    <row r="842" spans="1:6" ht="18.75" customHeight="1" x14ac:dyDescent="0.25">
      <c r="A842" s="73">
        <v>236</v>
      </c>
      <c r="B842" s="7" t="s">
        <v>160</v>
      </c>
      <c r="C842" s="3" t="s">
        <v>236</v>
      </c>
      <c r="D842" s="79" t="s">
        <v>2359</v>
      </c>
      <c r="E842" s="80">
        <v>7402.75</v>
      </c>
      <c r="F842" s="3" t="s">
        <v>2360</v>
      </c>
    </row>
    <row r="843" spans="1:6" ht="18.75" customHeight="1" x14ac:dyDescent="0.25">
      <c r="A843" s="73">
        <v>236</v>
      </c>
      <c r="B843" s="7" t="s">
        <v>160</v>
      </c>
      <c r="C843" s="3" t="s">
        <v>236</v>
      </c>
      <c r="D843" s="79" t="s">
        <v>2359</v>
      </c>
      <c r="E843" s="80">
        <v>7392.29</v>
      </c>
      <c r="F843" s="3" t="s">
        <v>2360</v>
      </c>
    </row>
    <row r="844" spans="1:6" ht="18.75" customHeight="1" x14ac:dyDescent="0.25">
      <c r="A844" s="73">
        <v>236</v>
      </c>
      <c r="B844" s="7" t="s">
        <v>160</v>
      </c>
      <c r="C844" s="3" t="s">
        <v>236</v>
      </c>
      <c r="D844" s="79" t="s">
        <v>2359</v>
      </c>
      <c r="E844" s="80">
        <v>7394.9</v>
      </c>
      <c r="F844" s="3" t="s">
        <v>2360</v>
      </c>
    </row>
    <row r="845" spans="1:6" ht="18.75" customHeight="1" x14ac:dyDescent="0.25">
      <c r="A845" s="73">
        <v>236</v>
      </c>
      <c r="B845" s="7" t="s">
        <v>160</v>
      </c>
      <c r="C845" s="3" t="s">
        <v>236</v>
      </c>
      <c r="D845" s="79" t="s">
        <v>2359</v>
      </c>
      <c r="E845" s="80">
        <v>7379.74</v>
      </c>
      <c r="F845" s="3" t="s">
        <v>2360</v>
      </c>
    </row>
    <row r="846" spans="1:6" ht="18.75" customHeight="1" x14ac:dyDescent="0.25">
      <c r="A846" s="73">
        <v>236</v>
      </c>
      <c r="B846" s="7" t="s">
        <v>160</v>
      </c>
      <c r="C846" s="3" t="s">
        <v>236</v>
      </c>
      <c r="D846" s="79" t="s">
        <v>2359</v>
      </c>
      <c r="E846" s="80">
        <v>7395.95</v>
      </c>
      <c r="F846" s="3" t="s">
        <v>2360</v>
      </c>
    </row>
    <row r="847" spans="1:6" ht="18.75" customHeight="1" x14ac:dyDescent="0.25">
      <c r="A847" s="73">
        <v>236</v>
      </c>
      <c r="B847" s="7" t="s">
        <v>160</v>
      </c>
      <c r="C847" s="3" t="s">
        <v>236</v>
      </c>
      <c r="D847" s="79" t="s">
        <v>2359</v>
      </c>
      <c r="E847" s="80">
        <v>7063.43</v>
      </c>
      <c r="F847" s="3" t="s">
        <v>2360</v>
      </c>
    </row>
    <row r="848" spans="1:6" ht="18.75" customHeight="1" x14ac:dyDescent="0.25">
      <c r="A848" s="73">
        <v>236</v>
      </c>
      <c r="B848" s="7" t="s">
        <v>160</v>
      </c>
      <c r="C848" s="3" t="s">
        <v>236</v>
      </c>
      <c r="D848" s="79" t="s">
        <v>2359</v>
      </c>
      <c r="E848" s="80">
        <v>7400.14</v>
      </c>
      <c r="F848" s="3" t="s">
        <v>2360</v>
      </c>
    </row>
    <row r="849" spans="1:6" ht="18.75" customHeight="1" x14ac:dyDescent="0.25">
      <c r="A849" s="73">
        <v>236</v>
      </c>
      <c r="B849" s="7" t="s">
        <v>160</v>
      </c>
      <c r="C849" s="3" t="s">
        <v>236</v>
      </c>
      <c r="D849" s="79" t="s">
        <v>2359</v>
      </c>
      <c r="E849" s="80">
        <v>7387.06</v>
      </c>
      <c r="F849" s="3" t="s">
        <v>2360</v>
      </c>
    </row>
    <row r="850" spans="1:6" ht="18.75" customHeight="1" x14ac:dyDescent="0.25">
      <c r="A850" s="73">
        <v>236</v>
      </c>
      <c r="B850" s="7" t="s">
        <v>160</v>
      </c>
      <c r="C850" s="3" t="s">
        <v>236</v>
      </c>
      <c r="D850" s="79" t="s">
        <v>2359</v>
      </c>
      <c r="E850" s="80">
        <v>7396.47</v>
      </c>
      <c r="F850" s="3" t="s">
        <v>2360</v>
      </c>
    </row>
    <row r="851" spans="1:6" ht="18.75" customHeight="1" x14ac:dyDescent="0.25">
      <c r="A851" s="73">
        <v>236</v>
      </c>
      <c r="B851" s="7" t="s">
        <v>160</v>
      </c>
      <c r="C851" s="3" t="s">
        <v>236</v>
      </c>
      <c r="D851" s="79" t="s">
        <v>2359</v>
      </c>
      <c r="E851" s="80">
        <v>7423.63</v>
      </c>
      <c r="F851" s="3" t="s">
        <v>2360</v>
      </c>
    </row>
    <row r="852" spans="1:6" ht="18.75" customHeight="1" x14ac:dyDescent="0.25">
      <c r="A852" s="73">
        <v>236</v>
      </c>
      <c r="B852" s="7" t="s">
        <v>160</v>
      </c>
      <c r="C852" s="3" t="s">
        <v>236</v>
      </c>
      <c r="D852" s="79" t="s">
        <v>2359</v>
      </c>
      <c r="E852" s="80">
        <v>7399.61</v>
      </c>
      <c r="F852" s="3" t="s">
        <v>2360</v>
      </c>
    </row>
    <row r="853" spans="1:6" ht="18.75" customHeight="1" x14ac:dyDescent="0.25">
      <c r="A853" s="73">
        <v>236</v>
      </c>
      <c r="B853" s="7" t="s">
        <v>160</v>
      </c>
      <c r="C853" s="3" t="s">
        <v>236</v>
      </c>
      <c r="D853" s="79" t="s">
        <v>2359</v>
      </c>
      <c r="E853" s="80">
        <v>7390.2</v>
      </c>
      <c r="F853" s="3" t="s">
        <v>2360</v>
      </c>
    </row>
    <row r="854" spans="1:6" ht="18.75" customHeight="1" x14ac:dyDescent="0.25">
      <c r="A854" s="73">
        <v>236</v>
      </c>
      <c r="B854" s="7" t="s">
        <v>160</v>
      </c>
      <c r="C854" s="3" t="s">
        <v>236</v>
      </c>
      <c r="D854" s="79" t="s">
        <v>2359</v>
      </c>
      <c r="E854" s="80">
        <v>7832.87</v>
      </c>
      <c r="F854" s="3" t="s">
        <v>2360</v>
      </c>
    </row>
    <row r="855" spans="1:6" ht="18.75" customHeight="1" x14ac:dyDescent="0.25">
      <c r="A855" s="73">
        <v>236</v>
      </c>
      <c r="B855" s="7" t="s">
        <v>160</v>
      </c>
      <c r="C855" s="3" t="s">
        <v>236</v>
      </c>
      <c r="D855" s="79" t="s">
        <v>2359</v>
      </c>
      <c r="E855" s="80">
        <v>7402.23</v>
      </c>
      <c r="F855" s="3" t="s">
        <v>2360</v>
      </c>
    </row>
    <row r="856" spans="1:6" ht="18.75" customHeight="1" x14ac:dyDescent="0.25">
      <c r="A856" s="73">
        <v>236</v>
      </c>
      <c r="B856" s="7" t="s">
        <v>160</v>
      </c>
      <c r="C856" s="3" t="s">
        <v>236</v>
      </c>
      <c r="D856" s="79" t="s">
        <v>2359</v>
      </c>
      <c r="E856" s="80">
        <v>7389.67</v>
      </c>
      <c r="F856" s="3" t="s">
        <v>2360</v>
      </c>
    </row>
    <row r="857" spans="1:6" ht="18.75" customHeight="1" x14ac:dyDescent="0.25">
      <c r="A857" s="73">
        <v>236</v>
      </c>
      <c r="B857" s="7" t="s">
        <v>160</v>
      </c>
      <c r="C857" s="3" t="s">
        <v>236</v>
      </c>
      <c r="D857" s="79" t="s">
        <v>2359</v>
      </c>
      <c r="E857" s="80">
        <v>7834.97</v>
      </c>
      <c r="F857" s="3" t="s">
        <v>2360</v>
      </c>
    </row>
    <row r="858" spans="1:6" ht="18.75" customHeight="1" x14ac:dyDescent="0.25">
      <c r="A858" s="73">
        <v>236</v>
      </c>
      <c r="B858" s="7" t="s">
        <v>160</v>
      </c>
      <c r="C858" s="3" t="s">
        <v>236</v>
      </c>
      <c r="D858" s="79" t="s">
        <v>2359</v>
      </c>
      <c r="E858" s="80">
        <v>7367.18</v>
      </c>
      <c r="F858" s="3" t="s">
        <v>2360</v>
      </c>
    </row>
    <row r="859" spans="1:6" ht="18.75" customHeight="1" x14ac:dyDescent="0.25">
      <c r="A859" s="73">
        <v>236</v>
      </c>
      <c r="B859" s="7" t="s">
        <v>160</v>
      </c>
      <c r="C859" s="3" t="s">
        <v>236</v>
      </c>
      <c r="D859" s="79" t="s">
        <v>2359</v>
      </c>
      <c r="E859" s="80">
        <v>7391.77</v>
      </c>
      <c r="F859" s="3" t="s">
        <v>2360</v>
      </c>
    </row>
    <row r="860" spans="1:6" ht="18.75" customHeight="1" x14ac:dyDescent="0.25">
      <c r="A860" s="73">
        <v>236</v>
      </c>
      <c r="B860" s="7" t="s">
        <v>160</v>
      </c>
      <c r="C860" s="3" t="s">
        <v>236</v>
      </c>
      <c r="D860" s="79" t="s">
        <v>2359</v>
      </c>
      <c r="E860" s="80">
        <v>7396.48</v>
      </c>
      <c r="F860" s="3" t="s">
        <v>2360</v>
      </c>
    </row>
    <row r="861" spans="1:6" ht="18.75" customHeight="1" x14ac:dyDescent="0.25">
      <c r="A861" s="73">
        <v>236</v>
      </c>
      <c r="B861" s="7" t="s">
        <v>160</v>
      </c>
      <c r="C861" s="3" t="s">
        <v>236</v>
      </c>
      <c r="D861" s="79" t="s">
        <v>2359</v>
      </c>
      <c r="E861" s="80">
        <v>7396.47</v>
      </c>
      <c r="F861" s="3" t="s">
        <v>2360</v>
      </c>
    </row>
    <row r="862" spans="1:6" ht="18.75" customHeight="1" x14ac:dyDescent="0.25">
      <c r="A862" s="73">
        <v>236</v>
      </c>
      <c r="B862" s="7" t="s">
        <v>160</v>
      </c>
      <c r="C862" s="3" t="s">
        <v>236</v>
      </c>
      <c r="D862" s="79" t="s">
        <v>2359</v>
      </c>
      <c r="E862" s="80">
        <v>7383.92</v>
      </c>
      <c r="F862" s="3" t="s">
        <v>2360</v>
      </c>
    </row>
    <row r="863" spans="1:6" ht="18.75" customHeight="1" x14ac:dyDescent="0.25">
      <c r="A863" s="73">
        <v>236</v>
      </c>
      <c r="B863" s="7" t="s">
        <v>160</v>
      </c>
      <c r="C863" s="3" t="s">
        <v>236</v>
      </c>
      <c r="D863" s="79" t="s">
        <v>2359</v>
      </c>
      <c r="E863" s="80">
        <v>7377.12</v>
      </c>
      <c r="F863" s="3" t="s">
        <v>2360</v>
      </c>
    </row>
    <row r="864" spans="1:6" ht="18.75" customHeight="1" x14ac:dyDescent="0.25">
      <c r="A864" s="73">
        <v>236</v>
      </c>
      <c r="B864" s="7" t="s">
        <v>160</v>
      </c>
      <c r="C864" s="3" t="s">
        <v>236</v>
      </c>
      <c r="D864" s="79" t="s">
        <v>2359</v>
      </c>
      <c r="E864" s="80">
        <v>8089.04</v>
      </c>
      <c r="F864" s="3" t="s">
        <v>2360</v>
      </c>
    </row>
    <row r="865" spans="1:6" ht="18.75" customHeight="1" x14ac:dyDescent="0.25">
      <c r="A865" s="73">
        <v>236</v>
      </c>
      <c r="B865" s="7" t="s">
        <v>160</v>
      </c>
      <c r="C865" s="3" t="s">
        <v>236</v>
      </c>
      <c r="D865" s="79" t="s">
        <v>2359</v>
      </c>
      <c r="E865" s="80">
        <v>2944.37</v>
      </c>
      <c r="F865" s="3" t="s">
        <v>2360</v>
      </c>
    </row>
    <row r="866" spans="1:6" ht="18.75" customHeight="1" x14ac:dyDescent="0.25">
      <c r="A866" s="73">
        <v>34</v>
      </c>
      <c r="B866" s="7" t="s">
        <v>34</v>
      </c>
      <c r="C866" s="3" t="s">
        <v>34</v>
      </c>
      <c r="D866" s="79" t="s">
        <v>2361</v>
      </c>
      <c r="E866" s="80">
        <v>60</v>
      </c>
    </row>
    <row r="867" spans="1:6" ht="18.75" customHeight="1" x14ac:dyDescent="0.25">
      <c r="A867" s="73">
        <v>34</v>
      </c>
      <c r="B867" s="7" t="s">
        <v>34</v>
      </c>
      <c r="C867" s="3" t="s">
        <v>34</v>
      </c>
      <c r="D867" s="79" t="s">
        <v>2361</v>
      </c>
      <c r="E867" s="80">
        <v>60</v>
      </c>
    </row>
    <row r="868" spans="1:6" ht="18.75" customHeight="1" x14ac:dyDescent="0.25">
      <c r="A868" s="73">
        <v>34</v>
      </c>
      <c r="B868" s="7" t="s">
        <v>34</v>
      </c>
      <c r="C868" s="3" t="s">
        <v>34</v>
      </c>
      <c r="D868" s="79" t="s">
        <v>2362</v>
      </c>
      <c r="E868" s="80">
        <v>7320</v>
      </c>
    </row>
    <row r="869" spans="1:6" ht="18.75" customHeight="1" x14ac:dyDescent="0.25">
      <c r="A869" s="73">
        <v>34</v>
      </c>
      <c r="B869" s="7" t="s">
        <v>34</v>
      </c>
      <c r="C869" s="3" t="s">
        <v>34</v>
      </c>
      <c r="D869" s="79" t="s">
        <v>2361</v>
      </c>
      <c r="E869" s="80">
        <v>35</v>
      </c>
    </row>
    <row r="870" spans="1:6" ht="18.75" customHeight="1" x14ac:dyDescent="0.25">
      <c r="A870" s="73">
        <v>69</v>
      </c>
      <c r="B870" s="7" t="s">
        <v>69</v>
      </c>
      <c r="C870" s="3" t="s">
        <v>69</v>
      </c>
      <c r="D870" s="79" t="s">
        <v>2363</v>
      </c>
      <c r="E870" s="80">
        <v>18485</v>
      </c>
      <c r="F870" s="3" t="s">
        <v>2364</v>
      </c>
    </row>
    <row r="871" spans="1:6" ht="18.75" customHeight="1" x14ac:dyDescent="0.25">
      <c r="A871" s="73">
        <v>69</v>
      </c>
      <c r="B871" s="7" t="s">
        <v>69</v>
      </c>
      <c r="C871" s="3" t="s">
        <v>69</v>
      </c>
      <c r="D871" s="3" t="s">
        <v>2363</v>
      </c>
      <c r="E871" s="80">
        <v>142500</v>
      </c>
      <c r="F871" s="3" t="s">
        <v>2365</v>
      </c>
    </row>
    <row r="872" spans="1:6" ht="18.75" customHeight="1" x14ac:dyDescent="0.25">
      <c r="A872" s="73">
        <v>69</v>
      </c>
      <c r="B872" s="7" t="s">
        <v>69</v>
      </c>
      <c r="C872" s="3" t="s">
        <v>69</v>
      </c>
      <c r="D872" s="79" t="s">
        <v>2363</v>
      </c>
      <c r="E872" s="80">
        <v>3500</v>
      </c>
      <c r="F872" s="3" t="s">
        <v>2366</v>
      </c>
    </row>
    <row r="873" spans="1:6" ht="18.75" customHeight="1" x14ac:dyDescent="0.25">
      <c r="A873" s="73">
        <v>69</v>
      </c>
      <c r="B873" s="7" t="s">
        <v>69</v>
      </c>
      <c r="C873" s="3" t="s">
        <v>69</v>
      </c>
      <c r="D873" s="79" t="s">
        <v>2363</v>
      </c>
      <c r="E873" s="80">
        <v>8700</v>
      </c>
      <c r="F873" s="3" t="s">
        <v>2366</v>
      </c>
    </row>
    <row r="874" spans="1:6" ht="18.75" customHeight="1" x14ac:dyDescent="0.25">
      <c r="A874" s="73">
        <v>69</v>
      </c>
      <c r="B874" s="7" t="s">
        <v>69</v>
      </c>
      <c r="C874" s="3" t="s">
        <v>69</v>
      </c>
      <c r="D874" s="79" t="s">
        <v>2367</v>
      </c>
      <c r="E874" s="80">
        <v>55000</v>
      </c>
      <c r="F874" s="3" t="s">
        <v>2368</v>
      </c>
    </row>
    <row r="875" spans="1:6" ht="18.75" customHeight="1" x14ac:dyDescent="0.25">
      <c r="A875" s="73">
        <v>69</v>
      </c>
      <c r="B875" s="7" t="s">
        <v>69</v>
      </c>
      <c r="C875" s="3" t="s">
        <v>69</v>
      </c>
      <c r="D875" s="79" t="s">
        <v>2367</v>
      </c>
      <c r="E875" s="80">
        <v>55000</v>
      </c>
      <c r="F875" s="3" t="s">
        <v>2369</v>
      </c>
    </row>
    <row r="876" spans="1:6" ht="18.75" customHeight="1" x14ac:dyDescent="0.25">
      <c r="A876" s="73">
        <v>36</v>
      </c>
      <c r="B876" s="7" t="s">
        <v>155</v>
      </c>
      <c r="C876" s="3" t="s">
        <v>943</v>
      </c>
      <c r="D876" s="79" t="s">
        <v>1571</v>
      </c>
      <c r="E876" s="8">
        <v>0</v>
      </c>
    </row>
    <row r="877" spans="1:6" ht="18.75" customHeight="1" x14ac:dyDescent="0.25">
      <c r="A877" s="73">
        <v>68</v>
      </c>
      <c r="B877" s="7" t="s">
        <v>54</v>
      </c>
      <c r="C877" s="3" t="s">
        <v>2370</v>
      </c>
      <c r="D877" s="79" t="s">
        <v>2371</v>
      </c>
      <c r="E877" s="80">
        <v>33600</v>
      </c>
      <c r="F877" s="79" t="s">
        <v>2372</v>
      </c>
    </row>
    <row r="878" spans="1:6" ht="18.75" customHeight="1" x14ac:dyDescent="0.25">
      <c r="A878" s="73">
        <v>68</v>
      </c>
      <c r="B878" s="7" t="s">
        <v>54</v>
      </c>
      <c r="C878" s="3" t="s">
        <v>2370</v>
      </c>
      <c r="D878" s="79" t="s">
        <v>2371</v>
      </c>
      <c r="E878" s="80">
        <v>764</v>
      </c>
      <c r="F878" s="79" t="s">
        <v>2373</v>
      </c>
    </row>
    <row r="879" spans="1:6" ht="18.75" customHeight="1" x14ac:dyDescent="0.25">
      <c r="A879" s="73">
        <v>159</v>
      </c>
      <c r="B879" s="7" t="s">
        <v>159</v>
      </c>
      <c r="C879" s="3" t="s">
        <v>159</v>
      </c>
      <c r="D879" s="79" t="s">
        <v>1571</v>
      </c>
      <c r="E879" s="8">
        <v>0</v>
      </c>
    </row>
    <row r="880" spans="1:6" ht="18.75" customHeight="1" x14ac:dyDescent="0.25">
      <c r="A880" s="73">
        <v>50</v>
      </c>
      <c r="B880" s="7" t="s">
        <v>50</v>
      </c>
      <c r="C880" s="3" t="s">
        <v>50</v>
      </c>
      <c r="D880" s="89" t="s">
        <v>2374</v>
      </c>
      <c r="E880" s="80">
        <v>5200</v>
      </c>
      <c r="F880" s="79" t="s">
        <v>2375</v>
      </c>
    </row>
    <row r="881" spans="1:6" ht="18.75" customHeight="1" x14ac:dyDescent="0.25">
      <c r="A881" s="73">
        <v>50</v>
      </c>
      <c r="B881" s="7" t="s">
        <v>50</v>
      </c>
      <c r="C881" s="3" t="s">
        <v>50</v>
      </c>
      <c r="D881" s="79" t="s">
        <v>2374</v>
      </c>
      <c r="E881" s="80">
        <v>1500</v>
      </c>
      <c r="F881" s="79" t="s">
        <v>2376</v>
      </c>
    </row>
    <row r="882" spans="1:6" ht="18.75" customHeight="1" x14ac:dyDescent="0.25">
      <c r="A882" s="73">
        <v>50</v>
      </c>
      <c r="B882" s="7" t="s">
        <v>50</v>
      </c>
      <c r="C882" s="3" t="s">
        <v>50</v>
      </c>
      <c r="D882" s="79" t="s">
        <v>2374</v>
      </c>
      <c r="E882" s="80">
        <v>500</v>
      </c>
      <c r="F882" s="79" t="s">
        <v>2377</v>
      </c>
    </row>
    <row r="883" spans="1:6" ht="18.75" customHeight="1" x14ac:dyDescent="0.25">
      <c r="A883" s="73">
        <v>50</v>
      </c>
      <c r="B883" s="7" t="s">
        <v>50</v>
      </c>
      <c r="C883" s="3" t="s">
        <v>50</v>
      </c>
      <c r="D883" s="79" t="s">
        <v>2374</v>
      </c>
      <c r="E883" s="80">
        <v>5000</v>
      </c>
      <c r="F883" s="79" t="s">
        <v>2378</v>
      </c>
    </row>
    <row r="884" spans="1:6" ht="18.75" customHeight="1" x14ac:dyDescent="0.25">
      <c r="A884" s="73">
        <v>50</v>
      </c>
      <c r="B884" s="7" t="s">
        <v>50</v>
      </c>
      <c r="C884" s="3" t="s">
        <v>50</v>
      </c>
      <c r="D884" s="79" t="s">
        <v>2374</v>
      </c>
      <c r="E884" s="80">
        <v>2500</v>
      </c>
      <c r="F884" s="79" t="s">
        <v>2379</v>
      </c>
    </row>
    <row r="885" spans="1:6" ht="18.75" customHeight="1" x14ac:dyDescent="0.25">
      <c r="A885" s="73">
        <v>50</v>
      </c>
      <c r="B885" s="7" t="s">
        <v>50</v>
      </c>
      <c r="C885" s="3" t="s">
        <v>50</v>
      </c>
      <c r="D885" s="79" t="s">
        <v>2374</v>
      </c>
      <c r="E885" s="80">
        <v>2500</v>
      </c>
      <c r="F885" s="79" t="s">
        <v>2380</v>
      </c>
    </row>
    <row r="886" spans="1:6" ht="18.75" customHeight="1" x14ac:dyDescent="0.25">
      <c r="A886" s="73">
        <v>50</v>
      </c>
      <c r="B886" s="7" t="s">
        <v>50</v>
      </c>
      <c r="C886" s="3" t="s">
        <v>50</v>
      </c>
      <c r="D886" s="79" t="s">
        <v>2374</v>
      </c>
      <c r="E886" s="80">
        <v>3200</v>
      </c>
      <c r="F886" s="79" t="s">
        <v>2381</v>
      </c>
    </row>
    <row r="887" spans="1:6" ht="18.75" customHeight="1" x14ac:dyDescent="0.25">
      <c r="A887" s="73">
        <v>50</v>
      </c>
      <c r="B887" s="7" t="s">
        <v>50</v>
      </c>
      <c r="C887" s="3" t="s">
        <v>50</v>
      </c>
      <c r="D887" s="79" t="s">
        <v>2374</v>
      </c>
      <c r="E887" s="80">
        <v>7500</v>
      </c>
      <c r="F887" s="79" t="s">
        <v>2382</v>
      </c>
    </row>
    <row r="888" spans="1:6" ht="18.75" customHeight="1" x14ac:dyDescent="0.25">
      <c r="A888" s="73">
        <v>50</v>
      </c>
      <c r="B888" s="7" t="s">
        <v>50</v>
      </c>
      <c r="C888" s="3" t="s">
        <v>50</v>
      </c>
      <c r="D888" s="79" t="s">
        <v>2374</v>
      </c>
      <c r="E888" s="80">
        <v>2790</v>
      </c>
      <c r="F888" s="79" t="s">
        <v>2383</v>
      </c>
    </row>
    <row r="889" spans="1:6" ht="18.75" customHeight="1" x14ac:dyDescent="0.25">
      <c r="A889" s="73">
        <v>50</v>
      </c>
      <c r="B889" s="7" t="s">
        <v>50</v>
      </c>
      <c r="C889" s="3" t="s">
        <v>50</v>
      </c>
      <c r="D889" s="79" t="s">
        <v>2384</v>
      </c>
      <c r="E889" s="80">
        <v>1252</v>
      </c>
      <c r="F889" s="79" t="s">
        <v>2378</v>
      </c>
    </row>
    <row r="890" spans="1:6" ht="18.75" customHeight="1" x14ac:dyDescent="0.25">
      <c r="A890" s="73">
        <v>50</v>
      </c>
      <c r="B890" s="7" t="s">
        <v>50</v>
      </c>
      <c r="C890" s="3" t="s">
        <v>50</v>
      </c>
      <c r="D890" s="79" t="s">
        <v>2384</v>
      </c>
      <c r="E890" s="80">
        <v>499</v>
      </c>
      <c r="F890" s="79" t="s">
        <v>2379</v>
      </c>
    </row>
    <row r="891" spans="1:6" ht="18.75" customHeight="1" x14ac:dyDescent="0.25">
      <c r="A891" s="73">
        <v>96</v>
      </c>
      <c r="B891" s="7" t="s">
        <v>96</v>
      </c>
      <c r="C891" s="3" t="s">
        <v>2385</v>
      </c>
      <c r="D891" s="90" t="s">
        <v>2386</v>
      </c>
      <c r="E891" s="80">
        <v>41367.33</v>
      </c>
      <c r="F891" s="79" t="s">
        <v>2387</v>
      </c>
    </row>
    <row r="892" spans="1:6" ht="18.75" customHeight="1" x14ac:dyDescent="0.25">
      <c r="A892" s="73">
        <v>96</v>
      </c>
      <c r="B892" s="7" t="s">
        <v>96</v>
      </c>
      <c r="C892" s="3" t="s">
        <v>2385</v>
      </c>
      <c r="D892" s="90" t="s">
        <v>2386</v>
      </c>
      <c r="E892" s="80">
        <v>81792.97</v>
      </c>
      <c r="F892" s="79" t="s">
        <v>2387</v>
      </c>
    </row>
    <row r="893" spans="1:6" ht="18.75" customHeight="1" x14ac:dyDescent="0.25">
      <c r="A893" s="73">
        <v>96</v>
      </c>
      <c r="B893" s="7" t="s">
        <v>96</v>
      </c>
      <c r="C893" s="3" t="s">
        <v>2385</v>
      </c>
      <c r="D893" s="90" t="s">
        <v>2386</v>
      </c>
      <c r="E893" s="80">
        <v>16436.439999999999</v>
      </c>
      <c r="F893" s="79" t="s">
        <v>2388</v>
      </c>
    </row>
    <row r="894" spans="1:6" ht="18.75" customHeight="1" x14ac:dyDescent="0.25">
      <c r="A894" s="73">
        <v>96</v>
      </c>
      <c r="B894" s="7" t="s">
        <v>96</v>
      </c>
      <c r="C894" s="3" t="s">
        <v>2385</v>
      </c>
      <c r="D894" s="90" t="s">
        <v>2389</v>
      </c>
      <c r="E894" s="80">
        <v>133.62</v>
      </c>
      <c r="F894" s="79" t="s">
        <v>2390</v>
      </c>
    </row>
    <row r="895" spans="1:6" ht="18.75" customHeight="1" x14ac:dyDescent="0.25">
      <c r="A895" s="73">
        <v>96</v>
      </c>
      <c r="B895" s="7" t="s">
        <v>96</v>
      </c>
      <c r="C895" s="3" t="s">
        <v>2385</v>
      </c>
      <c r="D895" s="90" t="s">
        <v>2389</v>
      </c>
      <c r="E895" s="80">
        <v>441.26</v>
      </c>
      <c r="F895" s="79" t="s">
        <v>2391</v>
      </c>
    </row>
    <row r="896" spans="1:6" ht="18.75" customHeight="1" x14ac:dyDescent="0.25">
      <c r="A896" s="73">
        <v>96</v>
      </c>
      <c r="B896" s="7" t="s">
        <v>96</v>
      </c>
      <c r="C896" s="3" t="s">
        <v>2385</v>
      </c>
      <c r="D896" s="90" t="s">
        <v>694</v>
      </c>
      <c r="E896" s="80">
        <v>40.36</v>
      </c>
      <c r="F896" s="79" t="s">
        <v>2392</v>
      </c>
    </row>
    <row r="897" spans="1:6" ht="18.75" customHeight="1" x14ac:dyDescent="0.25">
      <c r="A897" s="73">
        <v>96</v>
      </c>
      <c r="B897" s="7" t="s">
        <v>96</v>
      </c>
      <c r="C897" s="3" t="s">
        <v>2385</v>
      </c>
      <c r="D897" s="90" t="s">
        <v>2393</v>
      </c>
      <c r="E897" s="80">
        <v>76511.86</v>
      </c>
      <c r="F897" s="79" t="s">
        <v>2387</v>
      </c>
    </row>
    <row r="898" spans="1:6" ht="18.75" customHeight="1" x14ac:dyDescent="0.25">
      <c r="A898" s="73">
        <v>96</v>
      </c>
      <c r="B898" s="7" t="s">
        <v>96</v>
      </c>
      <c r="C898" s="3" t="s">
        <v>2385</v>
      </c>
      <c r="D898" s="90" t="s">
        <v>2393</v>
      </c>
      <c r="E898" s="80">
        <v>20781.78</v>
      </c>
      <c r="F898" s="79" t="s">
        <v>2388</v>
      </c>
    </row>
    <row r="899" spans="1:6" ht="18.75" customHeight="1" x14ac:dyDescent="0.25">
      <c r="A899" s="73">
        <v>96</v>
      </c>
      <c r="B899" s="7" t="s">
        <v>96</v>
      </c>
      <c r="C899" s="3" t="s">
        <v>2385</v>
      </c>
      <c r="D899" s="90" t="s">
        <v>2394</v>
      </c>
      <c r="E899" s="80">
        <v>16164.85</v>
      </c>
      <c r="F899" s="79" t="s">
        <v>2388</v>
      </c>
    </row>
    <row r="900" spans="1:6" ht="18.75" customHeight="1" x14ac:dyDescent="0.25">
      <c r="A900" s="73">
        <v>96</v>
      </c>
      <c r="B900" s="7" t="s">
        <v>96</v>
      </c>
      <c r="C900" s="3" t="s">
        <v>2385</v>
      </c>
      <c r="D900" s="90" t="s">
        <v>2395</v>
      </c>
      <c r="E900" s="80">
        <v>6754.71</v>
      </c>
      <c r="F900" s="79" t="s">
        <v>2388</v>
      </c>
    </row>
    <row r="901" spans="1:6" ht="18.75" customHeight="1" x14ac:dyDescent="0.25">
      <c r="A901" s="73">
        <v>52</v>
      </c>
      <c r="B901" s="7" t="s">
        <v>199</v>
      </c>
      <c r="C901" s="3" t="s">
        <v>52</v>
      </c>
      <c r="D901" s="79" t="s">
        <v>1571</v>
      </c>
      <c r="E901" s="8">
        <v>0</v>
      </c>
    </row>
    <row r="902" spans="1:6" ht="18.75" customHeight="1" x14ac:dyDescent="0.25">
      <c r="A902" s="73">
        <v>114</v>
      </c>
      <c r="B902" s="7" t="s">
        <v>269</v>
      </c>
      <c r="C902" s="3" t="s">
        <v>114</v>
      </c>
      <c r="D902" s="79" t="s">
        <v>2396</v>
      </c>
      <c r="E902" s="80">
        <v>30000</v>
      </c>
      <c r="F902" s="79" t="s">
        <v>2397</v>
      </c>
    </row>
    <row r="903" spans="1:6" ht="18.75" customHeight="1" x14ac:dyDescent="0.25">
      <c r="A903" s="73">
        <v>114</v>
      </c>
      <c r="B903" s="7" t="s">
        <v>269</v>
      </c>
      <c r="C903" s="3" t="s">
        <v>114</v>
      </c>
      <c r="D903" s="79" t="s">
        <v>2398</v>
      </c>
      <c r="E903" s="80">
        <v>30000</v>
      </c>
      <c r="F903" s="79" t="s">
        <v>2399</v>
      </c>
    </row>
    <row r="904" spans="1:6" ht="18.75" customHeight="1" x14ac:dyDescent="0.25">
      <c r="A904" s="73">
        <v>38</v>
      </c>
      <c r="B904" s="7" t="s">
        <v>96</v>
      </c>
      <c r="C904" s="3" t="s">
        <v>38</v>
      </c>
      <c r="D904" s="79" t="s">
        <v>1571</v>
      </c>
      <c r="E904" s="8">
        <v>0</v>
      </c>
    </row>
    <row r="905" spans="1:6" ht="18.75" customHeight="1" x14ac:dyDescent="0.25">
      <c r="A905" s="73">
        <v>123</v>
      </c>
      <c r="B905" s="7" t="s">
        <v>3264</v>
      </c>
      <c r="C905" s="3" t="s">
        <v>123</v>
      </c>
      <c r="D905" s="79" t="s">
        <v>2400</v>
      </c>
      <c r="E905" s="80">
        <v>90000</v>
      </c>
      <c r="F905" s="79" t="s">
        <v>2401</v>
      </c>
    </row>
    <row r="906" spans="1:6" ht="18.75" customHeight="1" x14ac:dyDescent="0.25">
      <c r="A906" s="73">
        <v>123</v>
      </c>
      <c r="B906" s="7" t="s">
        <v>3264</v>
      </c>
      <c r="C906" s="3" t="s">
        <v>123</v>
      </c>
      <c r="D906" s="79" t="s">
        <v>2400</v>
      </c>
      <c r="E906" s="80">
        <v>90000</v>
      </c>
      <c r="F906" s="79" t="s">
        <v>2402</v>
      </c>
    </row>
    <row r="907" spans="1:6" ht="18.75" customHeight="1" x14ac:dyDescent="0.25">
      <c r="A907" s="73">
        <v>18</v>
      </c>
      <c r="B907" s="7" t="s">
        <v>18</v>
      </c>
      <c r="C907" s="3" t="s">
        <v>18</v>
      </c>
      <c r="D907" s="79" t="s">
        <v>1571</v>
      </c>
      <c r="E907" s="8">
        <v>0</v>
      </c>
    </row>
    <row r="908" spans="1:6" ht="18.75" customHeight="1" x14ac:dyDescent="0.25">
      <c r="A908" s="73">
        <v>278</v>
      </c>
      <c r="B908" s="7" t="s">
        <v>266</v>
      </c>
      <c r="C908" s="3" t="s">
        <v>278</v>
      </c>
      <c r="D908" s="79" t="s">
        <v>2403</v>
      </c>
      <c r="E908" s="80">
        <v>6000</v>
      </c>
      <c r="F908" s="79" t="s">
        <v>2404</v>
      </c>
    </row>
    <row r="909" spans="1:6" ht="18.75" customHeight="1" x14ac:dyDescent="0.25">
      <c r="A909" s="73">
        <v>278</v>
      </c>
      <c r="B909" s="7" t="s">
        <v>266</v>
      </c>
      <c r="C909" s="3" t="s">
        <v>278</v>
      </c>
      <c r="D909" s="79" t="s">
        <v>2403</v>
      </c>
      <c r="E909" s="80">
        <v>6000</v>
      </c>
      <c r="F909" s="79" t="s">
        <v>2405</v>
      </c>
    </row>
    <row r="910" spans="1:6" ht="18.75" customHeight="1" x14ac:dyDescent="0.25">
      <c r="A910" s="73">
        <v>278</v>
      </c>
      <c r="B910" s="7" t="s">
        <v>266</v>
      </c>
      <c r="C910" s="3" t="s">
        <v>278</v>
      </c>
      <c r="D910" s="79" t="s">
        <v>2403</v>
      </c>
      <c r="E910" s="80">
        <v>6000</v>
      </c>
      <c r="F910" s="79" t="s">
        <v>2406</v>
      </c>
    </row>
    <row r="911" spans="1:6" ht="18.75" customHeight="1" x14ac:dyDescent="0.25">
      <c r="A911" s="73">
        <v>278</v>
      </c>
      <c r="B911" s="7" t="s">
        <v>266</v>
      </c>
      <c r="C911" s="3" t="s">
        <v>278</v>
      </c>
      <c r="D911" s="79" t="s">
        <v>2403</v>
      </c>
      <c r="E911" s="80">
        <v>6000</v>
      </c>
      <c r="F911" s="79" t="s">
        <v>2407</v>
      </c>
    </row>
    <row r="912" spans="1:6" ht="18.75" customHeight="1" x14ac:dyDescent="0.25">
      <c r="A912" s="73">
        <v>156</v>
      </c>
      <c r="B912" s="7" t="s">
        <v>269</v>
      </c>
      <c r="C912" s="3" t="s">
        <v>156</v>
      </c>
      <c r="D912" s="79" t="s">
        <v>2408</v>
      </c>
      <c r="E912" s="80">
        <v>4950</v>
      </c>
      <c r="F912" s="79" t="s">
        <v>2409</v>
      </c>
    </row>
    <row r="913" spans="1:6" ht="18.75" customHeight="1" x14ac:dyDescent="0.25">
      <c r="A913" s="73">
        <v>156</v>
      </c>
      <c r="B913" s="7" t="s">
        <v>269</v>
      </c>
      <c r="C913" s="3" t="s">
        <v>156</v>
      </c>
      <c r="D913" s="79" t="s">
        <v>2410</v>
      </c>
      <c r="E913" s="80">
        <v>251.12</v>
      </c>
      <c r="F913" s="79" t="s">
        <v>2411</v>
      </c>
    </row>
    <row r="914" spans="1:6" ht="18.75" customHeight="1" x14ac:dyDescent="0.25">
      <c r="A914" s="73">
        <v>156</v>
      </c>
      <c r="B914" s="7" t="s">
        <v>269</v>
      </c>
      <c r="C914" s="3" t="s">
        <v>156</v>
      </c>
      <c r="D914" s="79" t="s">
        <v>2412</v>
      </c>
      <c r="E914" s="80">
        <v>626.46</v>
      </c>
      <c r="F914" s="79" t="s">
        <v>2411</v>
      </c>
    </row>
    <row r="915" spans="1:6" ht="18.75" customHeight="1" x14ac:dyDescent="0.25">
      <c r="A915" s="73">
        <v>156</v>
      </c>
      <c r="B915" s="7" t="s">
        <v>269</v>
      </c>
      <c r="C915" s="3" t="s">
        <v>156</v>
      </c>
      <c r="D915" s="79" t="s">
        <v>2413</v>
      </c>
      <c r="E915" s="80">
        <v>94.32</v>
      </c>
      <c r="F915" s="79" t="s">
        <v>2411</v>
      </c>
    </row>
    <row r="916" spans="1:6" ht="18.75" customHeight="1" x14ac:dyDescent="0.25">
      <c r="A916" s="73">
        <v>156</v>
      </c>
      <c r="B916" s="7" t="s">
        <v>269</v>
      </c>
      <c r="C916" s="3" t="s">
        <v>156</v>
      </c>
      <c r="D916" s="79" t="s">
        <v>2414</v>
      </c>
      <c r="E916" s="80">
        <v>586.46</v>
      </c>
      <c r="F916" s="79" t="s">
        <v>2411</v>
      </c>
    </row>
    <row r="917" spans="1:6" ht="18.75" customHeight="1" x14ac:dyDescent="0.25">
      <c r="A917" s="73">
        <v>156</v>
      </c>
      <c r="B917" s="7" t="s">
        <v>269</v>
      </c>
      <c r="C917" s="3" t="s">
        <v>156</v>
      </c>
      <c r="D917" s="79" t="s">
        <v>2415</v>
      </c>
      <c r="E917" s="80">
        <v>174.32</v>
      </c>
      <c r="F917" s="79" t="s">
        <v>2411</v>
      </c>
    </row>
    <row r="918" spans="1:6" ht="18.75" customHeight="1" x14ac:dyDescent="0.25">
      <c r="A918" s="73">
        <v>156</v>
      </c>
      <c r="B918" s="7" t="s">
        <v>269</v>
      </c>
      <c r="C918" s="3" t="s">
        <v>156</v>
      </c>
      <c r="D918" s="79" t="s">
        <v>2416</v>
      </c>
      <c r="E918" s="80">
        <v>238.62</v>
      </c>
      <c r="F918" s="79" t="s">
        <v>2411</v>
      </c>
    </row>
    <row r="919" spans="1:6" ht="18.75" customHeight="1" x14ac:dyDescent="0.25">
      <c r="A919" s="73">
        <v>156</v>
      </c>
      <c r="B919" s="7" t="s">
        <v>269</v>
      </c>
      <c r="C919" s="3" t="s">
        <v>156</v>
      </c>
      <c r="D919" s="79" t="s">
        <v>2417</v>
      </c>
      <c r="E919" s="80">
        <v>626.48</v>
      </c>
      <c r="F919" s="79" t="s">
        <v>2411</v>
      </c>
    </row>
    <row r="920" spans="1:6" ht="18.75" customHeight="1" x14ac:dyDescent="0.25">
      <c r="A920" s="73">
        <v>156</v>
      </c>
      <c r="B920" s="7" t="s">
        <v>269</v>
      </c>
      <c r="C920" s="3" t="s">
        <v>156</v>
      </c>
      <c r="D920" s="79" t="s">
        <v>2418</v>
      </c>
      <c r="E920" s="80">
        <v>2168.7600000000002</v>
      </c>
      <c r="F920" s="79" t="s">
        <v>2411</v>
      </c>
    </row>
    <row r="921" spans="1:6" ht="18.75" customHeight="1" x14ac:dyDescent="0.25">
      <c r="A921" s="73">
        <v>156</v>
      </c>
      <c r="B921" s="7" t="s">
        <v>269</v>
      </c>
      <c r="C921" s="3" t="s">
        <v>156</v>
      </c>
      <c r="D921" s="79" t="s">
        <v>2419</v>
      </c>
      <c r="E921" s="80">
        <v>80</v>
      </c>
      <c r="F921" s="79" t="s">
        <v>2411</v>
      </c>
    </row>
    <row r="922" spans="1:6" ht="18.75" customHeight="1" x14ac:dyDescent="0.25">
      <c r="A922" s="73">
        <v>156</v>
      </c>
      <c r="B922" s="7" t="s">
        <v>269</v>
      </c>
      <c r="C922" s="3" t="s">
        <v>156</v>
      </c>
      <c r="D922" s="79" t="s">
        <v>2420</v>
      </c>
      <c r="E922" s="80">
        <v>186.46</v>
      </c>
      <c r="F922" s="79" t="s">
        <v>2411</v>
      </c>
    </row>
    <row r="923" spans="1:6" ht="18.75" customHeight="1" x14ac:dyDescent="0.25">
      <c r="A923" s="73">
        <v>156</v>
      </c>
      <c r="B923" s="7" t="s">
        <v>269</v>
      </c>
      <c r="C923" s="3" t="s">
        <v>156</v>
      </c>
      <c r="D923" s="79" t="s">
        <v>2421</v>
      </c>
      <c r="E923" s="80">
        <v>7870.8</v>
      </c>
      <c r="F923" s="79" t="s">
        <v>2422</v>
      </c>
    </row>
    <row r="924" spans="1:6" ht="18.75" customHeight="1" x14ac:dyDescent="0.25">
      <c r="A924" s="73">
        <v>156</v>
      </c>
      <c r="B924" s="7" t="s">
        <v>269</v>
      </c>
      <c r="C924" s="3" t="s">
        <v>156</v>
      </c>
      <c r="D924" s="79" t="s">
        <v>2421</v>
      </c>
      <c r="E924" s="80">
        <v>8036</v>
      </c>
      <c r="F924" s="79" t="s">
        <v>2423</v>
      </c>
    </row>
    <row r="925" spans="1:6" ht="18.75" customHeight="1" x14ac:dyDescent="0.25">
      <c r="A925" s="73">
        <v>156</v>
      </c>
      <c r="B925" s="7" t="s">
        <v>269</v>
      </c>
      <c r="C925" s="3" t="s">
        <v>156</v>
      </c>
      <c r="D925" s="79" t="s">
        <v>2421</v>
      </c>
      <c r="E925" s="80">
        <v>7422</v>
      </c>
      <c r="F925" s="79" t="s">
        <v>2424</v>
      </c>
    </row>
    <row r="926" spans="1:6" ht="18.75" customHeight="1" x14ac:dyDescent="0.25">
      <c r="A926" s="73">
        <v>156</v>
      </c>
      <c r="B926" s="7" t="s">
        <v>269</v>
      </c>
      <c r="C926" s="3" t="s">
        <v>156</v>
      </c>
      <c r="D926" s="79" t="s">
        <v>2421</v>
      </c>
      <c r="E926" s="80">
        <v>7528</v>
      </c>
      <c r="F926" s="79" t="s">
        <v>2425</v>
      </c>
    </row>
    <row r="927" spans="1:6" ht="18.75" customHeight="1" x14ac:dyDescent="0.25">
      <c r="A927" s="73">
        <v>156</v>
      </c>
      <c r="B927" s="7" t="s">
        <v>269</v>
      </c>
      <c r="C927" s="3" t="s">
        <v>156</v>
      </c>
      <c r="D927" s="79" t="s">
        <v>2421</v>
      </c>
      <c r="E927" s="80">
        <v>7918</v>
      </c>
      <c r="F927" s="79" t="s">
        <v>2426</v>
      </c>
    </row>
    <row r="928" spans="1:6" ht="18.75" customHeight="1" x14ac:dyDescent="0.25">
      <c r="A928" s="73">
        <v>156</v>
      </c>
      <c r="B928" s="7" t="s">
        <v>269</v>
      </c>
      <c r="C928" s="3" t="s">
        <v>156</v>
      </c>
      <c r="D928" s="79" t="s">
        <v>2421</v>
      </c>
      <c r="E928" s="80">
        <v>8201.2000000000007</v>
      </c>
      <c r="F928" s="79" t="s">
        <v>2427</v>
      </c>
    </row>
    <row r="929" spans="1:6" ht="18.75" customHeight="1" x14ac:dyDescent="0.25">
      <c r="A929" s="73">
        <v>156</v>
      </c>
      <c r="B929" s="7" t="s">
        <v>269</v>
      </c>
      <c r="C929" s="3" t="s">
        <v>156</v>
      </c>
      <c r="D929" s="79" t="s">
        <v>2421</v>
      </c>
      <c r="E929" s="80">
        <v>7260.8</v>
      </c>
      <c r="F929" s="79" t="s">
        <v>2428</v>
      </c>
    </row>
    <row r="930" spans="1:6" ht="18.75" customHeight="1" x14ac:dyDescent="0.25">
      <c r="A930" s="73">
        <v>156</v>
      </c>
      <c r="B930" s="7" t="s">
        <v>269</v>
      </c>
      <c r="C930" s="3" t="s">
        <v>156</v>
      </c>
      <c r="D930" s="79" t="s">
        <v>2421</v>
      </c>
      <c r="E930" s="80">
        <v>7916</v>
      </c>
      <c r="F930" s="79" t="s">
        <v>2429</v>
      </c>
    </row>
    <row r="931" spans="1:6" ht="18.75" customHeight="1" x14ac:dyDescent="0.25">
      <c r="A931" s="73">
        <v>156</v>
      </c>
      <c r="B931" s="7" t="s">
        <v>269</v>
      </c>
      <c r="C931" s="3" t="s">
        <v>156</v>
      </c>
      <c r="D931" s="79" t="s">
        <v>2421</v>
      </c>
      <c r="E931" s="80">
        <v>7986</v>
      </c>
      <c r="F931" s="79" t="s">
        <v>2430</v>
      </c>
    </row>
    <row r="932" spans="1:6" ht="18.75" customHeight="1" x14ac:dyDescent="0.25">
      <c r="A932" s="73">
        <v>156</v>
      </c>
      <c r="B932" s="7" t="s">
        <v>269</v>
      </c>
      <c r="C932" s="3" t="s">
        <v>156</v>
      </c>
      <c r="D932" s="79" t="s">
        <v>2421</v>
      </c>
      <c r="E932" s="80">
        <v>7089.2</v>
      </c>
      <c r="F932" s="79" t="s">
        <v>2431</v>
      </c>
    </row>
    <row r="933" spans="1:6" ht="18.75" customHeight="1" x14ac:dyDescent="0.25">
      <c r="A933" s="73">
        <v>156</v>
      </c>
      <c r="B933" s="7" t="s">
        <v>269</v>
      </c>
      <c r="C933" s="3" t="s">
        <v>156</v>
      </c>
      <c r="D933" s="79" t="s">
        <v>2421</v>
      </c>
      <c r="E933" s="80">
        <v>7720.8</v>
      </c>
      <c r="F933" s="79" t="s">
        <v>2432</v>
      </c>
    </row>
    <row r="934" spans="1:6" ht="18.75" customHeight="1" x14ac:dyDescent="0.25">
      <c r="A934" s="73">
        <v>156</v>
      </c>
      <c r="B934" s="7" t="s">
        <v>269</v>
      </c>
      <c r="C934" s="3" t="s">
        <v>156</v>
      </c>
      <c r="D934" s="79" t="s">
        <v>2421</v>
      </c>
      <c r="E934" s="80">
        <v>7085.33</v>
      </c>
      <c r="F934" s="79" t="s">
        <v>2433</v>
      </c>
    </row>
    <row r="935" spans="1:6" ht="18.75" customHeight="1" x14ac:dyDescent="0.25">
      <c r="A935" s="73">
        <v>156</v>
      </c>
      <c r="B935" s="7" t="s">
        <v>269</v>
      </c>
      <c r="C935" s="3" t="s">
        <v>156</v>
      </c>
      <c r="D935" s="79" t="s">
        <v>2421</v>
      </c>
      <c r="E935" s="80">
        <v>9045.92</v>
      </c>
      <c r="F935" s="79" t="s">
        <v>2434</v>
      </c>
    </row>
    <row r="936" spans="1:6" ht="18.75" customHeight="1" x14ac:dyDescent="0.25">
      <c r="A936" s="73">
        <v>156</v>
      </c>
      <c r="B936" s="7" t="s">
        <v>269</v>
      </c>
      <c r="C936" s="3" t="s">
        <v>156</v>
      </c>
      <c r="D936" s="79" t="s">
        <v>2421</v>
      </c>
      <c r="E936" s="80">
        <v>9045.92</v>
      </c>
      <c r="F936" s="79" t="s">
        <v>2435</v>
      </c>
    </row>
    <row r="937" spans="1:6" ht="18.75" customHeight="1" x14ac:dyDescent="0.25">
      <c r="A937" s="73">
        <v>156</v>
      </c>
      <c r="B937" s="7" t="s">
        <v>269</v>
      </c>
      <c r="C937" s="3" t="s">
        <v>156</v>
      </c>
      <c r="D937" s="79" t="s">
        <v>2421</v>
      </c>
      <c r="E937" s="80">
        <v>9045.92</v>
      </c>
      <c r="F937" s="79" t="s">
        <v>2436</v>
      </c>
    </row>
    <row r="938" spans="1:6" ht="18.75" customHeight="1" x14ac:dyDescent="0.25">
      <c r="A938" s="73">
        <v>156</v>
      </c>
      <c r="B938" s="7" t="s">
        <v>269</v>
      </c>
      <c r="C938" s="3" t="s">
        <v>156</v>
      </c>
      <c r="D938" s="79" t="s">
        <v>2421</v>
      </c>
      <c r="E938" s="80">
        <v>9045.92</v>
      </c>
      <c r="F938" s="79" t="s">
        <v>2437</v>
      </c>
    </row>
    <row r="939" spans="1:6" ht="18.75" customHeight="1" x14ac:dyDescent="0.25">
      <c r="A939" s="73">
        <v>156</v>
      </c>
      <c r="B939" s="7" t="s">
        <v>269</v>
      </c>
      <c r="C939" s="3" t="s">
        <v>156</v>
      </c>
      <c r="D939" s="79" t="s">
        <v>2421</v>
      </c>
      <c r="E939" s="80">
        <v>9045.92</v>
      </c>
      <c r="F939" s="79" t="s">
        <v>2438</v>
      </c>
    </row>
    <row r="940" spans="1:6" ht="18.75" customHeight="1" x14ac:dyDescent="0.25">
      <c r="A940" s="73">
        <v>156</v>
      </c>
      <c r="B940" s="7" t="s">
        <v>269</v>
      </c>
      <c r="C940" s="3" t="s">
        <v>156</v>
      </c>
      <c r="D940" s="79" t="s">
        <v>2421</v>
      </c>
      <c r="E940" s="80">
        <v>9045.92</v>
      </c>
      <c r="F940" s="79" t="s">
        <v>2439</v>
      </c>
    </row>
    <row r="941" spans="1:6" ht="18.75" customHeight="1" x14ac:dyDescent="0.25">
      <c r="A941" s="73">
        <v>156</v>
      </c>
      <c r="B941" s="7" t="s">
        <v>269</v>
      </c>
      <c r="C941" s="3" t="s">
        <v>156</v>
      </c>
      <c r="D941" s="79" t="s">
        <v>2421</v>
      </c>
      <c r="E941" s="80">
        <v>9045.92</v>
      </c>
      <c r="F941" s="79" t="s">
        <v>2440</v>
      </c>
    </row>
    <row r="942" spans="1:6" ht="18.75" customHeight="1" x14ac:dyDescent="0.25">
      <c r="A942" s="73">
        <v>156</v>
      </c>
      <c r="B942" s="7" t="s">
        <v>269</v>
      </c>
      <c r="C942" s="3" t="s">
        <v>156</v>
      </c>
      <c r="D942" s="79" t="s">
        <v>2421</v>
      </c>
      <c r="E942" s="80">
        <v>9045.92</v>
      </c>
      <c r="F942" s="79" t="s">
        <v>2441</v>
      </c>
    </row>
    <row r="943" spans="1:6" ht="18.75" customHeight="1" x14ac:dyDescent="0.25">
      <c r="A943" s="73">
        <v>156</v>
      </c>
      <c r="B943" s="7" t="s">
        <v>269</v>
      </c>
      <c r="C943" s="3" t="s">
        <v>156</v>
      </c>
      <c r="D943" s="79" t="s">
        <v>2421</v>
      </c>
      <c r="E943" s="80">
        <v>9045.92</v>
      </c>
      <c r="F943" s="79" t="s">
        <v>2442</v>
      </c>
    </row>
    <row r="944" spans="1:6" ht="18.75" customHeight="1" x14ac:dyDescent="0.25">
      <c r="A944" s="73">
        <v>156</v>
      </c>
      <c r="B944" s="7" t="s">
        <v>269</v>
      </c>
      <c r="C944" s="3" t="s">
        <v>156</v>
      </c>
      <c r="D944" s="79" t="s">
        <v>2421</v>
      </c>
      <c r="E944" s="80">
        <v>9045.92</v>
      </c>
      <c r="F944" s="79" t="s">
        <v>2443</v>
      </c>
    </row>
    <row r="945" spans="1:6" ht="18.75" customHeight="1" x14ac:dyDescent="0.25">
      <c r="A945" s="73">
        <v>156</v>
      </c>
      <c r="B945" s="7" t="s">
        <v>269</v>
      </c>
      <c r="C945" s="3" t="s">
        <v>156</v>
      </c>
      <c r="D945" s="79" t="s">
        <v>2421</v>
      </c>
      <c r="E945" s="80">
        <v>9045.92</v>
      </c>
      <c r="F945" s="79" t="s">
        <v>2444</v>
      </c>
    </row>
    <row r="946" spans="1:6" ht="18.75" customHeight="1" x14ac:dyDescent="0.25">
      <c r="A946" s="73">
        <v>156</v>
      </c>
      <c r="B946" s="7" t="s">
        <v>269</v>
      </c>
      <c r="C946" s="3" t="s">
        <v>156</v>
      </c>
      <c r="D946" s="79" t="s">
        <v>2421</v>
      </c>
      <c r="E946" s="80">
        <v>9045.92</v>
      </c>
      <c r="F946" s="79" t="s">
        <v>2445</v>
      </c>
    </row>
    <row r="947" spans="1:6" ht="18.75" customHeight="1" x14ac:dyDescent="0.25">
      <c r="A947" s="73">
        <v>156</v>
      </c>
      <c r="B947" s="7" t="s">
        <v>269</v>
      </c>
      <c r="C947" s="3" t="s">
        <v>156</v>
      </c>
      <c r="D947" s="79" t="s">
        <v>2421</v>
      </c>
      <c r="E947" s="80">
        <v>9045.92</v>
      </c>
      <c r="F947" s="79" t="s">
        <v>2445</v>
      </c>
    </row>
    <row r="948" spans="1:6" ht="18.75" customHeight="1" x14ac:dyDescent="0.25">
      <c r="A948" s="73">
        <v>156</v>
      </c>
      <c r="B948" s="7" t="s">
        <v>269</v>
      </c>
      <c r="C948" s="3" t="s">
        <v>156</v>
      </c>
      <c r="D948" s="79" t="s">
        <v>2446</v>
      </c>
      <c r="E948" s="80">
        <v>3560</v>
      </c>
      <c r="F948" s="79" t="s">
        <v>2447</v>
      </c>
    </row>
    <row r="949" spans="1:6" ht="18.75" customHeight="1" x14ac:dyDescent="0.25">
      <c r="A949" s="73">
        <v>156</v>
      </c>
      <c r="B949" s="7" t="s">
        <v>269</v>
      </c>
      <c r="C949" s="3" t="s">
        <v>156</v>
      </c>
      <c r="D949" s="79" t="s">
        <v>2446</v>
      </c>
      <c r="E949" s="80">
        <v>445</v>
      </c>
      <c r="F949" s="79" t="s">
        <v>2448</v>
      </c>
    </row>
    <row r="950" spans="1:6" ht="18.75" customHeight="1" x14ac:dyDescent="0.25">
      <c r="A950" s="73">
        <v>156</v>
      </c>
      <c r="B950" s="7" t="s">
        <v>269</v>
      </c>
      <c r="C950" s="3" t="s">
        <v>156</v>
      </c>
      <c r="D950" s="79" t="s">
        <v>2410</v>
      </c>
      <c r="E950" s="80">
        <v>322.94</v>
      </c>
      <c r="F950" s="79" t="s">
        <v>2449</v>
      </c>
    </row>
    <row r="951" spans="1:6" ht="18.75" customHeight="1" x14ac:dyDescent="0.25">
      <c r="A951" s="73">
        <v>156</v>
      </c>
      <c r="B951" s="7" t="s">
        <v>269</v>
      </c>
      <c r="C951" s="3" t="s">
        <v>156</v>
      </c>
      <c r="D951" s="79" t="s">
        <v>2412</v>
      </c>
      <c r="E951" s="80">
        <v>328.35</v>
      </c>
      <c r="F951" s="79" t="s">
        <v>2450</v>
      </c>
    </row>
    <row r="952" spans="1:6" ht="18.75" customHeight="1" x14ac:dyDescent="0.25">
      <c r="A952" s="73">
        <v>156</v>
      </c>
      <c r="B952" s="7" t="s">
        <v>269</v>
      </c>
      <c r="C952" s="3" t="s">
        <v>156</v>
      </c>
      <c r="D952" s="79" t="s">
        <v>2451</v>
      </c>
      <c r="E952" s="80">
        <v>212.16</v>
      </c>
      <c r="F952" s="79" t="s">
        <v>2449</v>
      </c>
    </row>
    <row r="953" spans="1:6" ht="18.75" customHeight="1" x14ac:dyDescent="0.25">
      <c r="A953" s="73">
        <v>156</v>
      </c>
      <c r="B953" s="7" t="s">
        <v>269</v>
      </c>
      <c r="C953" s="3" t="s">
        <v>156</v>
      </c>
      <c r="D953" s="79" t="s">
        <v>2414</v>
      </c>
      <c r="E953" s="80">
        <v>222.16</v>
      </c>
      <c r="F953" s="79" t="s">
        <v>2449</v>
      </c>
    </row>
    <row r="954" spans="1:6" ht="18.75" customHeight="1" x14ac:dyDescent="0.25">
      <c r="A954" s="73">
        <v>156</v>
      </c>
      <c r="B954" s="7" t="s">
        <v>269</v>
      </c>
      <c r="C954" s="3" t="s">
        <v>156</v>
      </c>
      <c r="D954" s="79" t="s">
        <v>2452</v>
      </c>
      <c r="E954" s="80">
        <v>325.62</v>
      </c>
      <c r="F954" s="79" t="s">
        <v>2453</v>
      </c>
    </row>
    <row r="955" spans="1:6" ht="18.75" customHeight="1" x14ac:dyDescent="0.25">
      <c r="A955" s="73">
        <v>156</v>
      </c>
      <c r="B955" s="7" t="s">
        <v>269</v>
      </c>
      <c r="C955" s="3" t="s">
        <v>156</v>
      </c>
      <c r="D955" s="79" t="s">
        <v>2454</v>
      </c>
      <c r="E955" s="80">
        <v>691.5</v>
      </c>
      <c r="F955" s="79" t="s">
        <v>2449</v>
      </c>
    </row>
    <row r="956" spans="1:6" ht="18.75" customHeight="1" x14ac:dyDescent="0.25">
      <c r="A956" s="73">
        <v>156</v>
      </c>
      <c r="B956" s="7" t="s">
        <v>269</v>
      </c>
      <c r="C956" s="3" t="s">
        <v>156</v>
      </c>
      <c r="D956" s="79" t="s">
        <v>2418</v>
      </c>
      <c r="E956" s="80">
        <v>3190.72</v>
      </c>
      <c r="F956" s="79" t="s">
        <v>2455</v>
      </c>
    </row>
    <row r="957" spans="1:6" ht="18.75" customHeight="1" x14ac:dyDescent="0.25">
      <c r="A957" s="73">
        <v>156</v>
      </c>
      <c r="B957" s="7" t="s">
        <v>269</v>
      </c>
      <c r="C957" s="3" t="s">
        <v>156</v>
      </c>
      <c r="D957" s="79" t="s">
        <v>2419</v>
      </c>
      <c r="E957" s="80">
        <v>104</v>
      </c>
      <c r="F957" s="79" t="s">
        <v>2453</v>
      </c>
    </row>
    <row r="958" spans="1:6" ht="18.75" customHeight="1" x14ac:dyDescent="0.25">
      <c r="A958" s="73">
        <v>156</v>
      </c>
      <c r="B958" s="7" t="s">
        <v>269</v>
      </c>
      <c r="C958" s="3" t="s">
        <v>156</v>
      </c>
      <c r="D958" s="79" t="s">
        <v>2420</v>
      </c>
      <c r="E958" s="80">
        <v>104</v>
      </c>
      <c r="F958" s="79" t="s">
        <v>2449</v>
      </c>
    </row>
    <row r="959" spans="1:6" ht="18.75" customHeight="1" x14ac:dyDescent="0.25">
      <c r="A959" s="73">
        <v>156</v>
      </c>
      <c r="B959" s="7" t="s">
        <v>269</v>
      </c>
      <c r="C959" s="3" t="s">
        <v>156</v>
      </c>
      <c r="D959" s="79" t="s">
        <v>2416</v>
      </c>
      <c r="E959" s="80">
        <v>271.16000000000003</v>
      </c>
      <c r="F959" s="79" t="s">
        <v>2456</v>
      </c>
    </row>
    <row r="960" spans="1:6" ht="18.75" customHeight="1" x14ac:dyDescent="0.25">
      <c r="A960" s="73">
        <v>156</v>
      </c>
      <c r="B960" s="7" t="s">
        <v>269</v>
      </c>
      <c r="C960" s="3" t="s">
        <v>156</v>
      </c>
      <c r="D960" s="79" t="s">
        <v>2457</v>
      </c>
      <c r="E960" s="80">
        <v>107.2</v>
      </c>
      <c r="F960" s="79" t="s">
        <v>2458</v>
      </c>
    </row>
    <row r="961" spans="1:6" ht="18.75" customHeight="1" x14ac:dyDescent="0.25">
      <c r="A961" s="73">
        <v>156</v>
      </c>
      <c r="B961" s="7" t="s">
        <v>269</v>
      </c>
      <c r="C961" s="3" t="s">
        <v>156</v>
      </c>
      <c r="D961" s="79" t="s">
        <v>2459</v>
      </c>
      <c r="E961" s="80">
        <v>107.87</v>
      </c>
      <c r="F961" s="79" t="s">
        <v>2460</v>
      </c>
    </row>
    <row r="962" spans="1:6" ht="18.75" customHeight="1" x14ac:dyDescent="0.25">
      <c r="A962" s="73">
        <v>156</v>
      </c>
      <c r="B962" s="7" t="s">
        <v>269</v>
      </c>
      <c r="C962" s="3" t="s">
        <v>156</v>
      </c>
      <c r="D962" s="79" t="s">
        <v>2461</v>
      </c>
      <c r="E962" s="80">
        <v>50</v>
      </c>
      <c r="F962" s="79" t="s">
        <v>2462</v>
      </c>
    </row>
    <row r="963" spans="1:6" ht="18.75" customHeight="1" x14ac:dyDescent="0.25">
      <c r="A963" s="73">
        <v>156</v>
      </c>
      <c r="B963" s="7" t="s">
        <v>269</v>
      </c>
      <c r="C963" s="3" t="s">
        <v>156</v>
      </c>
      <c r="D963" s="79" t="s">
        <v>2461</v>
      </c>
      <c r="E963" s="80">
        <v>50</v>
      </c>
      <c r="F963" s="79" t="s">
        <v>2463</v>
      </c>
    </row>
    <row r="964" spans="1:6" ht="18.75" customHeight="1" x14ac:dyDescent="0.25">
      <c r="A964" s="73">
        <v>156</v>
      </c>
      <c r="B964" s="7" t="s">
        <v>269</v>
      </c>
      <c r="C964" s="3" t="s">
        <v>156</v>
      </c>
      <c r="D964" s="79" t="s">
        <v>2461</v>
      </c>
      <c r="E964" s="80">
        <v>50</v>
      </c>
      <c r="F964" s="79" t="s">
        <v>2464</v>
      </c>
    </row>
    <row r="965" spans="1:6" ht="18.75" customHeight="1" x14ac:dyDescent="0.25">
      <c r="A965" s="73">
        <v>156</v>
      </c>
      <c r="B965" s="7" t="s">
        <v>269</v>
      </c>
      <c r="C965" s="3" t="s">
        <v>156</v>
      </c>
      <c r="D965" s="79" t="s">
        <v>2461</v>
      </c>
      <c r="E965" s="80">
        <v>50</v>
      </c>
      <c r="F965" s="79" t="s">
        <v>2465</v>
      </c>
    </row>
    <row r="966" spans="1:6" ht="18.75" customHeight="1" x14ac:dyDescent="0.25">
      <c r="A966" s="73">
        <v>156</v>
      </c>
      <c r="B966" s="7" t="s">
        <v>269</v>
      </c>
      <c r="C966" s="3" t="s">
        <v>156</v>
      </c>
      <c r="D966" s="79" t="s">
        <v>2461</v>
      </c>
      <c r="E966" s="80">
        <v>50</v>
      </c>
      <c r="F966" s="79" t="s">
        <v>2466</v>
      </c>
    </row>
    <row r="967" spans="1:6" ht="18.75" customHeight="1" x14ac:dyDescent="0.25">
      <c r="A967" s="73">
        <v>156</v>
      </c>
      <c r="B967" s="7" t="s">
        <v>269</v>
      </c>
      <c r="C967" s="3" t="s">
        <v>156</v>
      </c>
      <c r="D967" s="79" t="s">
        <v>2461</v>
      </c>
      <c r="E967" s="80">
        <v>50</v>
      </c>
      <c r="F967" s="79" t="s">
        <v>2467</v>
      </c>
    </row>
    <row r="968" spans="1:6" ht="18.75" customHeight="1" x14ac:dyDescent="0.25">
      <c r="A968" s="73">
        <v>156</v>
      </c>
      <c r="B968" s="7" t="s">
        <v>269</v>
      </c>
      <c r="C968" s="3" t="s">
        <v>156</v>
      </c>
      <c r="D968" s="79" t="s">
        <v>2461</v>
      </c>
      <c r="E968" s="80">
        <v>50</v>
      </c>
      <c r="F968" s="79" t="s">
        <v>2468</v>
      </c>
    </row>
    <row r="969" spans="1:6" ht="18.75" customHeight="1" x14ac:dyDescent="0.25">
      <c r="A969" s="73">
        <v>156</v>
      </c>
      <c r="B969" s="7" t="s">
        <v>269</v>
      </c>
      <c r="C969" s="3" t="s">
        <v>156</v>
      </c>
      <c r="D969" s="79" t="s">
        <v>2461</v>
      </c>
      <c r="E969" s="80">
        <v>50</v>
      </c>
      <c r="F969" s="79" t="s">
        <v>2469</v>
      </c>
    </row>
    <row r="970" spans="1:6" ht="18.75" customHeight="1" x14ac:dyDescent="0.25">
      <c r="A970" s="73">
        <v>156</v>
      </c>
      <c r="B970" s="7" t="s">
        <v>269</v>
      </c>
      <c r="C970" s="3" t="s">
        <v>156</v>
      </c>
      <c r="D970" s="79" t="s">
        <v>2419</v>
      </c>
      <c r="E970" s="80">
        <v>9852</v>
      </c>
      <c r="F970" s="79" t="s">
        <v>2470</v>
      </c>
    </row>
    <row r="971" spans="1:6" ht="18.75" customHeight="1" x14ac:dyDescent="0.25">
      <c r="A971" s="73">
        <v>156</v>
      </c>
      <c r="B971" s="7" t="s">
        <v>269</v>
      </c>
      <c r="C971" s="3" t="s">
        <v>156</v>
      </c>
      <c r="D971" s="79" t="s">
        <v>2419</v>
      </c>
      <c r="E971" s="80">
        <v>10765</v>
      </c>
      <c r="F971" s="79" t="s">
        <v>2470</v>
      </c>
    </row>
    <row r="972" spans="1:6" ht="18.75" customHeight="1" x14ac:dyDescent="0.25">
      <c r="A972" s="73">
        <v>106</v>
      </c>
      <c r="B972" s="7" t="s">
        <v>106</v>
      </c>
      <c r="C972" s="3" t="s">
        <v>106</v>
      </c>
      <c r="D972" s="79" t="s">
        <v>2471</v>
      </c>
      <c r="E972" s="80">
        <v>70229.429999999993</v>
      </c>
      <c r="F972" s="91" t="s">
        <v>2472</v>
      </c>
    </row>
    <row r="973" spans="1:6" ht="18.75" customHeight="1" x14ac:dyDescent="0.25">
      <c r="A973" s="73">
        <v>106</v>
      </c>
      <c r="B973" s="7" t="s">
        <v>106</v>
      </c>
      <c r="C973" s="3" t="s">
        <v>106</v>
      </c>
      <c r="D973" s="91" t="s">
        <v>2473</v>
      </c>
      <c r="E973" s="80">
        <v>14738.59</v>
      </c>
      <c r="F973" s="91" t="s">
        <v>2474</v>
      </c>
    </row>
    <row r="974" spans="1:6" ht="18.75" customHeight="1" x14ac:dyDescent="0.25">
      <c r="A974" s="73">
        <v>109</v>
      </c>
      <c r="B974" s="7" t="s">
        <v>155</v>
      </c>
      <c r="C974" s="3" t="s">
        <v>1024</v>
      </c>
      <c r="D974" s="79" t="s">
        <v>2475</v>
      </c>
      <c r="E974" s="80">
        <v>946.53</v>
      </c>
      <c r="F974" s="79" t="s">
        <v>2476</v>
      </c>
    </row>
    <row r="975" spans="1:6" ht="18.75" customHeight="1" x14ac:dyDescent="0.25">
      <c r="A975" s="73">
        <v>109</v>
      </c>
      <c r="B975" s="7" t="s">
        <v>155</v>
      </c>
      <c r="C975" s="3" t="s">
        <v>1024</v>
      </c>
      <c r="D975" s="79" t="s">
        <v>2477</v>
      </c>
      <c r="E975" s="80">
        <v>332.15</v>
      </c>
      <c r="F975" s="79" t="s">
        <v>2478</v>
      </c>
    </row>
    <row r="976" spans="1:6" ht="18.75" customHeight="1" x14ac:dyDescent="0.25">
      <c r="A976" s="73">
        <v>109</v>
      </c>
      <c r="B976" s="7" t="s">
        <v>155</v>
      </c>
      <c r="C976" s="3" t="s">
        <v>1024</v>
      </c>
      <c r="D976" s="79" t="s">
        <v>2479</v>
      </c>
      <c r="E976" s="80">
        <v>437.97</v>
      </c>
      <c r="F976" s="79" t="s">
        <v>2480</v>
      </c>
    </row>
    <row r="977" spans="1:6" ht="18.75" customHeight="1" x14ac:dyDescent="0.25">
      <c r="A977" s="73">
        <v>109</v>
      </c>
      <c r="B977" s="7" t="s">
        <v>155</v>
      </c>
      <c r="C977" s="3" t="s">
        <v>1024</v>
      </c>
      <c r="D977" s="79" t="s">
        <v>2481</v>
      </c>
      <c r="E977" s="80">
        <v>4531.47</v>
      </c>
      <c r="F977" s="79" t="s">
        <v>2482</v>
      </c>
    </row>
    <row r="978" spans="1:6" ht="18.75" customHeight="1" x14ac:dyDescent="0.25">
      <c r="A978" s="73">
        <v>109</v>
      </c>
      <c r="B978" s="7" t="s">
        <v>155</v>
      </c>
      <c r="C978" s="3" t="s">
        <v>1024</v>
      </c>
      <c r="D978" s="79" t="s">
        <v>2483</v>
      </c>
      <c r="E978" s="80">
        <v>4599.8100000000004</v>
      </c>
      <c r="F978" s="79" t="s">
        <v>2484</v>
      </c>
    </row>
    <row r="979" spans="1:6" ht="18.75" customHeight="1" x14ac:dyDescent="0.25">
      <c r="A979" s="73">
        <v>109</v>
      </c>
      <c r="B979" s="7" t="s">
        <v>155</v>
      </c>
      <c r="C979" s="3" t="s">
        <v>1024</v>
      </c>
      <c r="D979" s="79" t="s">
        <v>2485</v>
      </c>
      <c r="E979" s="80">
        <v>2834.74</v>
      </c>
      <c r="F979" s="79" t="s">
        <v>2486</v>
      </c>
    </row>
    <row r="980" spans="1:6" ht="18.75" customHeight="1" x14ac:dyDescent="0.25">
      <c r="A980" s="73">
        <v>109</v>
      </c>
      <c r="B980" s="7" t="s">
        <v>155</v>
      </c>
      <c r="C980" s="3" t="s">
        <v>1024</v>
      </c>
      <c r="D980" s="79" t="s">
        <v>2487</v>
      </c>
      <c r="E980" s="80">
        <v>2899.98</v>
      </c>
      <c r="F980" s="79" t="s">
        <v>2488</v>
      </c>
    </row>
    <row r="981" spans="1:6" ht="18.75" customHeight="1" x14ac:dyDescent="0.25">
      <c r="A981" s="73">
        <v>109</v>
      </c>
      <c r="B981" s="7" t="s">
        <v>155</v>
      </c>
      <c r="C981" s="3" t="s">
        <v>1024</v>
      </c>
      <c r="D981" s="79" t="s">
        <v>2489</v>
      </c>
      <c r="E981" s="80">
        <v>125.97</v>
      </c>
      <c r="F981" s="79" t="s">
        <v>2490</v>
      </c>
    </row>
    <row r="982" spans="1:6" ht="18.75" customHeight="1" x14ac:dyDescent="0.25">
      <c r="A982" s="73">
        <v>109</v>
      </c>
      <c r="B982" s="7" t="s">
        <v>155</v>
      </c>
      <c r="C982" s="3" t="s">
        <v>1024</v>
      </c>
      <c r="D982" s="79" t="s">
        <v>2491</v>
      </c>
      <c r="E982" s="80">
        <v>9.99</v>
      </c>
      <c r="F982" s="79" t="s">
        <v>2492</v>
      </c>
    </row>
    <row r="983" spans="1:6" ht="18.75" customHeight="1" x14ac:dyDescent="0.25">
      <c r="A983" s="73">
        <v>109</v>
      </c>
      <c r="B983" s="7" t="s">
        <v>155</v>
      </c>
      <c r="C983" s="3" t="s">
        <v>1024</v>
      </c>
      <c r="D983" s="79" t="s">
        <v>2493</v>
      </c>
      <c r="E983" s="80">
        <v>99.54</v>
      </c>
      <c r="F983" s="79" t="s">
        <v>2494</v>
      </c>
    </row>
    <row r="984" spans="1:6" ht="18.75" customHeight="1" x14ac:dyDescent="0.25">
      <c r="A984" s="73">
        <v>109</v>
      </c>
      <c r="B984" s="7" t="s">
        <v>155</v>
      </c>
      <c r="C984" s="3" t="s">
        <v>1024</v>
      </c>
      <c r="D984" s="79" t="s">
        <v>2495</v>
      </c>
      <c r="E984" s="80">
        <v>94.72</v>
      </c>
      <c r="F984" s="79" t="s">
        <v>2496</v>
      </c>
    </row>
    <row r="985" spans="1:6" ht="18.75" customHeight="1" x14ac:dyDescent="0.25">
      <c r="A985" s="73">
        <v>109</v>
      </c>
      <c r="B985" s="7" t="s">
        <v>155</v>
      </c>
      <c r="C985" s="3" t="s">
        <v>1024</v>
      </c>
      <c r="D985" s="79" t="s">
        <v>2497</v>
      </c>
      <c r="E985" s="80">
        <v>114.39</v>
      </c>
      <c r="F985" s="79" t="s">
        <v>2498</v>
      </c>
    </row>
    <row r="986" spans="1:6" ht="18.75" customHeight="1" x14ac:dyDescent="0.25">
      <c r="A986" s="73">
        <v>109</v>
      </c>
      <c r="B986" s="7" t="s">
        <v>155</v>
      </c>
      <c r="C986" s="3" t="s">
        <v>1024</v>
      </c>
      <c r="D986" s="79" t="s">
        <v>2499</v>
      </c>
      <c r="E986" s="80">
        <v>166.47</v>
      </c>
      <c r="F986" s="79" t="s">
        <v>2500</v>
      </c>
    </row>
    <row r="987" spans="1:6" ht="18.75" customHeight="1" x14ac:dyDescent="0.25">
      <c r="A987" s="73">
        <v>7</v>
      </c>
      <c r="B987" s="7" t="s">
        <v>7</v>
      </c>
      <c r="C987" s="3" t="s">
        <v>7</v>
      </c>
      <c r="D987" s="79" t="s">
        <v>2501</v>
      </c>
      <c r="E987" s="80">
        <v>1762.74</v>
      </c>
      <c r="F987" s="3" t="s">
        <v>2502</v>
      </c>
    </row>
    <row r="988" spans="1:6" ht="18.75" customHeight="1" x14ac:dyDescent="0.25">
      <c r="A988" s="73">
        <v>7</v>
      </c>
      <c r="B988" s="7" t="s">
        <v>7</v>
      </c>
      <c r="C988" s="3" t="s">
        <v>7</v>
      </c>
      <c r="D988" s="79" t="s">
        <v>2503</v>
      </c>
      <c r="E988" s="80">
        <v>1007.28</v>
      </c>
      <c r="F988" s="3" t="s">
        <v>2502</v>
      </c>
    </row>
    <row r="989" spans="1:6" ht="18.75" customHeight="1" x14ac:dyDescent="0.25">
      <c r="A989" s="73">
        <v>7</v>
      </c>
      <c r="B989" s="7" t="s">
        <v>7</v>
      </c>
      <c r="C989" s="3" t="s">
        <v>7</v>
      </c>
      <c r="D989" s="79" t="s">
        <v>2504</v>
      </c>
      <c r="E989" s="80">
        <v>503.64</v>
      </c>
      <c r="F989" s="3" t="s">
        <v>2502</v>
      </c>
    </row>
    <row r="990" spans="1:6" ht="18.75" customHeight="1" x14ac:dyDescent="0.25">
      <c r="A990" s="73">
        <v>7</v>
      </c>
      <c r="B990" s="7" t="s">
        <v>7</v>
      </c>
      <c r="C990" s="3" t="s">
        <v>7</v>
      </c>
      <c r="D990" s="79" t="s">
        <v>2505</v>
      </c>
      <c r="E990" s="80">
        <v>134.88999999999999</v>
      </c>
      <c r="F990" s="3" t="s">
        <v>2506</v>
      </c>
    </row>
    <row r="991" spans="1:6" ht="18.75" customHeight="1" x14ac:dyDescent="0.25">
      <c r="A991" s="73">
        <v>7</v>
      </c>
      <c r="B991" s="7" t="s">
        <v>7</v>
      </c>
      <c r="C991" s="3" t="s">
        <v>7</v>
      </c>
      <c r="D991" s="79" t="s">
        <v>2507</v>
      </c>
      <c r="E991" s="80">
        <v>77.06</v>
      </c>
      <c r="F991" s="3" t="s">
        <v>2506</v>
      </c>
    </row>
    <row r="992" spans="1:6" ht="18.75" customHeight="1" x14ac:dyDescent="0.25">
      <c r="A992" s="73">
        <v>7</v>
      </c>
      <c r="B992" s="7" t="s">
        <v>7</v>
      </c>
      <c r="C992" s="3" t="s">
        <v>7</v>
      </c>
      <c r="D992" s="79" t="s">
        <v>2504</v>
      </c>
      <c r="E992" s="80">
        <v>38.54</v>
      </c>
      <c r="F992" s="3" t="s">
        <v>2506</v>
      </c>
    </row>
    <row r="993" spans="1:6" ht="18.75" customHeight="1" x14ac:dyDescent="0.25">
      <c r="A993" s="73">
        <v>7</v>
      </c>
      <c r="B993" s="7" t="s">
        <v>7</v>
      </c>
      <c r="C993" s="3" t="s">
        <v>7</v>
      </c>
      <c r="D993" s="79" t="s">
        <v>2505</v>
      </c>
      <c r="E993" s="80">
        <v>19.940000000000001</v>
      </c>
      <c r="F993" s="3" t="s">
        <v>2506</v>
      </c>
    </row>
    <row r="994" spans="1:6" ht="18.75" customHeight="1" x14ac:dyDescent="0.25">
      <c r="A994" s="73">
        <v>7</v>
      </c>
      <c r="B994" s="7" t="s">
        <v>7</v>
      </c>
      <c r="C994" s="3" t="s">
        <v>7</v>
      </c>
      <c r="D994" s="79" t="s">
        <v>2503</v>
      </c>
      <c r="E994" s="80">
        <v>11.39</v>
      </c>
      <c r="F994" s="3" t="s">
        <v>2506</v>
      </c>
    </row>
    <row r="995" spans="1:6" ht="18.75" customHeight="1" x14ac:dyDescent="0.25">
      <c r="A995" s="73">
        <v>7</v>
      </c>
      <c r="B995" s="7" t="s">
        <v>7</v>
      </c>
      <c r="C995" s="3" t="s">
        <v>7</v>
      </c>
      <c r="D995" s="79" t="s">
        <v>2508</v>
      </c>
      <c r="E995" s="80">
        <v>5.68</v>
      </c>
      <c r="F995" s="3" t="s">
        <v>2506</v>
      </c>
    </row>
    <row r="996" spans="1:6" ht="18.75" customHeight="1" x14ac:dyDescent="0.25">
      <c r="A996" s="73">
        <v>7</v>
      </c>
      <c r="B996" s="7" t="s">
        <v>7</v>
      </c>
      <c r="C996" s="3" t="s">
        <v>7</v>
      </c>
      <c r="D996" s="79" t="s">
        <v>2509</v>
      </c>
      <c r="E996" s="80">
        <v>495.07</v>
      </c>
      <c r="F996" s="3" t="s">
        <v>2510</v>
      </c>
    </row>
    <row r="997" spans="1:6" ht="18.75" customHeight="1" x14ac:dyDescent="0.25">
      <c r="A997" s="73">
        <v>7</v>
      </c>
      <c r="B997" s="7" t="s">
        <v>7</v>
      </c>
      <c r="C997" s="3" t="s">
        <v>7</v>
      </c>
      <c r="D997" s="79" t="s">
        <v>2509</v>
      </c>
      <c r="E997" s="80">
        <v>74.260000000000005</v>
      </c>
      <c r="F997" s="3" t="s">
        <v>2511</v>
      </c>
    </row>
    <row r="998" spans="1:6" ht="18.75" customHeight="1" x14ac:dyDescent="0.25">
      <c r="A998" s="73">
        <v>7</v>
      </c>
      <c r="B998" s="7" t="s">
        <v>7</v>
      </c>
      <c r="C998" s="3" t="s">
        <v>7</v>
      </c>
      <c r="D998" s="79" t="s">
        <v>2512</v>
      </c>
      <c r="E998" s="80">
        <v>4495.26</v>
      </c>
      <c r="F998" s="3" t="s">
        <v>2513</v>
      </c>
    </row>
    <row r="999" spans="1:6" ht="18.75" customHeight="1" x14ac:dyDescent="0.25">
      <c r="A999" s="73">
        <v>7</v>
      </c>
      <c r="B999" s="7" t="s">
        <v>7</v>
      </c>
      <c r="C999" s="3" t="s">
        <v>7</v>
      </c>
      <c r="D999" s="79" t="s">
        <v>2512</v>
      </c>
      <c r="E999" s="80">
        <v>674.29</v>
      </c>
      <c r="F999" s="3" t="s">
        <v>2514</v>
      </c>
    </row>
    <row r="1000" spans="1:6" ht="18.75" customHeight="1" x14ac:dyDescent="0.25">
      <c r="A1000" s="73">
        <v>7</v>
      </c>
      <c r="B1000" s="7" t="s">
        <v>7</v>
      </c>
      <c r="C1000" s="3" t="s">
        <v>7</v>
      </c>
      <c r="D1000" s="79" t="s">
        <v>2515</v>
      </c>
      <c r="E1000" s="80">
        <v>4335.57</v>
      </c>
      <c r="F1000" s="3" t="s">
        <v>2516</v>
      </c>
    </row>
    <row r="1001" spans="1:6" ht="18.75" customHeight="1" x14ac:dyDescent="0.25">
      <c r="A1001" s="73">
        <v>7</v>
      </c>
      <c r="B1001" s="7" t="s">
        <v>7</v>
      </c>
      <c r="C1001" s="3" t="s">
        <v>7</v>
      </c>
      <c r="D1001" s="79" t="s">
        <v>2515</v>
      </c>
      <c r="E1001" s="80">
        <v>650.34</v>
      </c>
      <c r="F1001" s="3" t="s">
        <v>2514</v>
      </c>
    </row>
    <row r="1002" spans="1:6" ht="18.75" customHeight="1" x14ac:dyDescent="0.25">
      <c r="A1002" s="73">
        <v>7</v>
      </c>
      <c r="B1002" s="7" t="s">
        <v>7</v>
      </c>
      <c r="C1002" s="3" t="s">
        <v>7</v>
      </c>
      <c r="D1002" s="79" t="s">
        <v>2517</v>
      </c>
      <c r="E1002" s="80">
        <v>3976.61</v>
      </c>
      <c r="F1002" s="3" t="s">
        <v>2518</v>
      </c>
    </row>
    <row r="1003" spans="1:6" ht="18.75" customHeight="1" x14ac:dyDescent="0.25">
      <c r="A1003" s="73">
        <v>7</v>
      </c>
      <c r="B1003" s="7" t="s">
        <v>7</v>
      </c>
      <c r="C1003" s="3" t="s">
        <v>7</v>
      </c>
      <c r="D1003" s="79" t="s">
        <v>2517</v>
      </c>
      <c r="E1003" s="80">
        <v>596.49</v>
      </c>
      <c r="F1003" s="3" t="s">
        <v>2514</v>
      </c>
    </row>
    <row r="1004" spans="1:6" ht="18.75" customHeight="1" x14ac:dyDescent="0.25">
      <c r="A1004" s="73">
        <v>7</v>
      </c>
      <c r="B1004" s="7" t="s">
        <v>7</v>
      </c>
      <c r="C1004" s="3" t="s">
        <v>7</v>
      </c>
      <c r="D1004" s="79" t="s">
        <v>2519</v>
      </c>
      <c r="E1004" s="80">
        <v>5251.42</v>
      </c>
      <c r="F1004" s="3" t="s">
        <v>2520</v>
      </c>
    </row>
    <row r="1005" spans="1:6" ht="18.75" customHeight="1" x14ac:dyDescent="0.25">
      <c r="A1005" s="73">
        <v>7</v>
      </c>
      <c r="B1005" s="7" t="s">
        <v>7</v>
      </c>
      <c r="C1005" s="3" t="s">
        <v>7</v>
      </c>
      <c r="D1005" s="79" t="s">
        <v>2519</v>
      </c>
      <c r="E1005" s="80">
        <v>787.71</v>
      </c>
      <c r="F1005" s="3" t="s">
        <v>2514</v>
      </c>
    </row>
    <row r="1006" spans="1:6" ht="18.75" customHeight="1" x14ac:dyDescent="0.25">
      <c r="A1006" s="73">
        <v>7</v>
      </c>
      <c r="B1006" s="7" t="s">
        <v>7</v>
      </c>
      <c r="C1006" s="3" t="s">
        <v>7</v>
      </c>
      <c r="D1006" s="79" t="s">
        <v>2519</v>
      </c>
      <c r="E1006" s="80">
        <v>3300</v>
      </c>
      <c r="F1006" s="3" t="s">
        <v>2521</v>
      </c>
    </row>
    <row r="1007" spans="1:6" ht="18.75" customHeight="1" x14ac:dyDescent="0.25">
      <c r="A1007" s="73">
        <v>7</v>
      </c>
      <c r="B1007" s="7" t="s">
        <v>7</v>
      </c>
      <c r="C1007" s="3" t="s">
        <v>7</v>
      </c>
      <c r="D1007" s="79" t="s">
        <v>2522</v>
      </c>
      <c r="E1007" s="80">
        <v>4612.7700000000004</v>
      </c>
      <c r="F1007" s="3" t="s">
        <v>2523</v>
      </c>
    </row>
    <row r="1008" spans="1:6" ht="18.75" customHeight="1" x14ac:dyDescent="0.25">
      <c r="A1008" s="73">
        <v>7</v>
      </c>
      <c r="B1008" s="7" t="s">
        <v>7</v>
      </c>
      <c r="C1008" s="3" t="s">
        <v>7</v>
      </c>
      <c r="D1008" s="79" t="s">
        <v>2522</v>
      </c>
      <c r="E1008" s="80">
        <v>691.92</v>
      </c>
      <c r="F1008" s="3" t="s">
        <v>2514</v>
      </c>
    </row>
    <row r="1009" spans="1:6" ht="18.75" customHeight="1" x14ac:dyDescent="0.25">
      <c r="A1009" s="73">
        <v>7</v>
      </c>
      <c r="B1009" s="7" t="s">
        <v>7</v>
      </c>
      <c r="C1009" s="3" t="s">
        <v>7</v>
      </c>
      <c r="D1009" s="79" t="s">
        <v>2524</v>
      </c>
      <c r="E1009" s="80">
        <v>4193.01</v>
      </c>
      <c r="F1009" s="3" t="s">
        <v>2525</v>
      </c>
    </row>
    <row r="1010" spans="1:6" ht="18.75" customHeight="1" x14ac:dyDescent="0.25">
      <c r="A1010" s="73">
        <v>7</v>
      </c>
      <c r="B1010" s="7" t="s">
        <v>7</v>
      </c>
      <c r="C1010" s="3" t="s">
        <v>7</v>
      </c>
      <c r="D1010" s="79" t="s">
        <v>2524</v>
      </c>
      <c r="E1010" s="80">
        <v>1123.95</v>
      </c>
      <c r="F1010" s="3" t="s">
        <v>2514</v>
      </c>
    </row>
    <row r="1011" spans="1:6" ht="18.75" customHeight="1" x14ac:dyDescent="0.25">
      <c r="A1011" s="73">
        <v>7</v>
      </c>
      <c r="B1011" s="7" t="s">
        <v>7</v>
      </c>
      <c r="C1011" s="3" t="s">
        <v>7</v>
      </c>
      <c r="D1011" s="79" t="s">
        <v>2524</v>
      </c>
      <c r="E1011" s="80">
        <v>3300</v>
      </c>
      <c r="F1011" s="3" t="s">
        <v>2526</v>
      </c>
    </row>
    <row r="1012" spans="1:6" ht="18.75" customHeight="1" x14ac:dyDescent="0.25">
      <c r="A1012" s="73">
        <v>7</v>
      </c>
      <c r="B1012" s="7" t="s">
        <v>7</v>
      </c>
      <c r="C1012" s="3" t="s">
        <v>7</v>
      </c>
      <c r="D1012" s="79" t="s">
        <v>2527</v>
      </c>
      <c r="E1012" s="80">
        <v>2282.7399999999998</v>
      </c>
      <c r="F1012" s="3" t="s">
        <v>2528</v>
      </c>
    </row>
    <row r="1013" spans="1:6" ht="18.75" customHeight="1" x14ac:dyDescent="0.25">
      <c r="A1013" s="73">
        <v>7</v>
      </c>
      <c r="B1013" s="7" t="s">
        <v>7</v>
      </c>
      <c r="C1013" s="3" t="s">
        <v>7</v>
      </c>
      <c r="D1013" s="79" t="s">
        <v>2527</v>
      </c>
      <c r="E1013" s="80">
        <v>342.41</v>
      </c>
      <c r="F1013" s="3" t="s">
        <v>2514</v>
      </c>
    </row>
    <row r="1014" spans="1:6" ht="18.75" customHeight="1" x14ac:dyDescent="0.25">
      <c r="A1014" s="73">
        <v>7</v>
      </c>
      <c r="B1014" s="7" t="s">
        <v>7</v>
      </c>
      <c r="C1014" s="3" t="s">
        <v>7</v>
      </c>
      <c r="D1014" s="79" t="s">
        <v>2529</v>
      </c>
      <c r="E1014" s="80">
        <v>2170.8000000000002</v>
      </c>
      <c r="F1014" s="3" t="s">
        <v>2530</v>
      </c>
    </row>
    <row r="1015" spans="1:6" ht="18.75" customHeight="1" x14ac:dyDescent="0.25">
      <c r="A1015" s="73">
        <v>7</v>
      </c>
      <c r="B1015" s="7" t="s">
        <v>7</v>
      </c>
      <c r="C1015" s="3" t="s">
        <v>7</v>
      </c>
      <c r="D1015" s="79" t="s">
        <v>2529</v>
      </c>
      <c r="E1015" s="80">
        <v>3609.95</v>
      </c>
      <c r="F1015" s="3" t="s">
        <v>2531</v>
      </c>
    </row>
    <row r="1016" spans="1:6" ht="18.75" customHeight="1" x14ac:dyDescent="0.25">
      <c r="A1016" s="73">
        <v>7</v>
      </c>
      <c r="B1016" s="7" t="s">
        <v>7</v>
      </c>
      <c r="C1016" s="3" t="s">
        <v>7</v>
      </c>
      <c r="D1016" s="79" t="s">
        <v>2529</v>
      </c>
      <c r="E1016" s="80">
        <v>867.11</v>
      </c>
      <c r="F1016" s="3" t="s">
        <v>2532</v>
      </c>
    </row>
    <row r="1017" spans="1:6" ht="18.75" customHeight="1" x14ac:dyDescent="0.25">
      <c r="A1017" s="73">
        <v>7</v>
      </c>
      <c r="B1017" s="7" t="s">
        <v>7</v>
      </c>
      <c r="C1017" s="3" t="s">
        <v>7</v>
      </c>
      <c r="D1017" s="79" t="s">
        <v>2529</v>
      </c>
      <c r="E1017" s="80">
        <v>-495</v>
      </c>
      <c r="F1017" s="3" t="s">
        <v>2533</v>
      </c>
    </row>
    <row r="1018" spans="1:6" ht="18.75" customHeight="1" x14ac:dyDescent="0.25">
      <c r="A1018" s="73">
        <v>7</v>
      </c>
      <c r="B1018" s="7" t="s">
        <v>7</v>
      </c>
      <c r="C1018" s="3" t="s">
        <v>7</v>
      </c>
      <c r="D1018" s="79" t="s">
        <v>2534</v>
      </c>
      <c r="E1018" s="80">
        <v>2867.11</v>
      </c>
      <c r="F1018" s="3" t="s">
        <v>2535</v>
      </c>
    </row>
    <row r="1019" spans="1:6" ht="18.75" customHeight="1" x14ac:dyDescent="0.25">
      <c r="A1019" s="73">
        <v>7</v>
      </c>
      <c r="B1019" s="7" t="s">
        <v>7</v>
      </c>
      <c r="C1019" s="3" t="s">
        <v>7</v>
      </c>
      <c r="D1019" s="79" t="s">
        <v>2534</v>
      </c>
      <c r="E1019" s="80">
        <v>430.07</v>
      </c>
      <c r="F1019" s="3" t="s">
        <v>2514</v>
      </c>
    </row>
    <row r="1020" spans="1:6" ht="18.75" customHeight="1" x14ac:dyDescent="0.25">
      <c r="A1020" s="73">
        <v>271</v>
      </c>
      <c r="B1020" s="7" t="s">
        <v>269</v>
      </c>
      <c r="C1020" s="3" t="s">
        <v>271</v>
      </c>
      <c r="D1020" s="3" t="s">
        <v>2536</v>
      </c>
      <c r="E1020" s="80">
        <v>797495.88</v>
      </c>
      <c r="F1020" s="3" t="s">
        <v>2537</v>
      </c>
    </row>
    <row r="1021" spans="1:6" ht="18.75" customHeight="1" x14ac:dyDescent="0.25">
      <c r="A1021" s="73">
        <v>49</v>
      </c>
      <c r="B1021" s="7" t="s">
        <v>160</v>
      </c>
      <c r="C1021" s="3" t="s">
        <v>49</v>
      </c>
      <c r="D1021" s="85" t="s">
        <v>2538</v>
      </c>
      <c r="E1021" s="80">
        <v>6420.17</v>
      </c>
      <c r="F1021" s="85" t="s">
        <v>2539</v>
      </c>
    </row>
    <row r="1022" spans="1:6" ht="18.75" customHeight="1" x14ac:dyDescent="0.25">
      <c r="A1022" s="73">
        <v>49</v>
      </c>
      <c r="B1022" s="7" t="s">
        <v>160</v>
      </c>
      <c r="C1022" s="3" t="s">
        <v>49</v>
      </c>
      <c r="D1022" s="85" t="s">
        <v>2540</v>
      </c>
      <c r="E1022" s="80">
        <v>204588.94</v>
      </c>
      <c r="F1022" s="85" t="s">
        <v>2541</v>
      </c>
    </row>
    <row r="1023" spans="1:6" ht="18.75" customHeight="1" x14ac:dyDescent="0.25">
      <c r="A1023" s="73">
        <v>49</v>
      </c>
      <c r="B1023" s="7" t="s">
        <v>160</v>
      </c>
      <c r="C1023" s="3" t="s">
        <v>49</v>
      </c>
      <c r="D1023" s="85" t="s">
        <v>2542</v>
      </c>
      <c r="E1023" s="92">
        <v>12424.34</v>
      </c>
      <c r="F1023" s="85" t="s">
        <v>2539</v>
      </c>
    </row>
    <row r="1024" spans="1:6" ht="18.75" customHeight="1" x14ac:dyDescent="0.25">
      <c r="A1024" s="73">
        <v>49</v>
      </c>
      <c r="B1024" s="7" t="s">
        <v>160</v>
      </c>
      <c r="C1024" s="3" t="s">
        <v>49</v>
      </c>
      <c r="D1024" s="85" t="s">
        <v>2540</v>
      </c>
      <c r="E1024" s="92">
        <v>234972.97</v>
      </c>
      <c r="F1024" s="85" t="s">
        <v>2543</v>
      </c>
    </row>
    <row r="1025" spans="1:6" ht="18.75" customHeight="1" x14ac:dyDescent="0.25">
      <c r="A1025" s="73">
        <v>49</v>
      </c>
      <c r="B1025" s="7" t="s">
        <v>160</v>
      </c>
      <c r="C1025" s="3" t="s">
        <v>49</v>
      </c>
      <c r="D1025" s="93" t="s">
        <v>2544</v>
      </c>
      <c r="E1025" s="92">
        <v>73046.59</v>
      </c>
      <c r="F1025" s="93" t="s">
        <v>2539</v>
      </c>
    </row>
    <row r="1026" spans="1:6" ht="18.75" customHeight="1" x14ac:dyDescent="0.25">
      <c r="A1026" s="73">
        <v>49</v>
      </c>
      <c r="B1026" s="7" t="s">
        <v>160</v>
      </c>
      <c r="C1026" s="3" t="s">
        <v>49</v>
      </c>
      <c r="D1026" s="93" t="s">
        <v>2540</v>
      </c>
      <c r="E1026" s="92">
        <v>234972.97</v>
      </c>
      <c r="F1026" s="93" t="s">
        <v>2543</v>
      </c>
    </row>
    <row r="1027" spans="1:6" ht="18.75" customHeight="1" x14ac:dyDescent="0.25">
      <c r="A1027" s="73">
        <v>99</v>
      </c>
      <c r="B1027" s="7" t="s">
        <v>99</v>
      </c>
      <c r="C1027" s="3" t="s">
        <v>2545</v>
      </c>
      <c r="D1027" s="85" t="s">
        <v>2546</v>
      </c>
      <c r="E1027" s="80">
        <v>12070.24</v>
      </c>
      <c r="F1027" s="85" t="s">
        <v>2547</v>
      </c>
    </row>
    <row r="1028" spans="1:6" ht="18.75" customHeight="1" x14ac:dyDescent="0.25">
      <c r="A1028" s="73">
        <v>99</v>
      </c>
      <c r="B1028" s="7" t="s">
        <v>99</v>
      </c>
      <c r="C1028" s="3" t="s">
        <v>2545</v>
      </c>
      <c r="D1028" s="85" t="s">
        <v>2546</v>
      </c>
      <c r="E1028" s="80">
        <v>1546.82</v>
      </c>
      <c r="F1028" s="85" t="s">
        <v>2548</v>
      </c>
    </row>
    <row r="1029" spans="1:6" ht="18.75" customHeight="1" x14ac:dyDescent="0.25">
      <c r="A1029" s="73">
        <v>99</v>
      </c>
      <c r="B1029" s="7" t="s">
        <v>99</v>
      </c>
      <c r="C1029" s="3" t="s">
        <v>2545</v>
      </c>
      <c r="D1029" s="85" t="s">
        <v>2546</v>
      </c>
      <c r="E1029" s="80">
        <v>12070.24</v>
      </c>
      <c r="F1029" s="85"/>
    </row>
    <row r="1030" spans="1:6" ht="18.75" customHeight="1" x14ac:dyDescent="0.25">
      <c r="A1030" s="73">
        <v>99</v>
      </c>
      <c r="B1030" s="7" t="s">
        <v>99</v>
      </c>
      <c r="C1030" s="3" t="s">
        <v>2545</v>
      </c>
      <c r="D1030" s="85" t="s">
        <v>2549</v>
      </c>
      <c r="E1030" s="80">
        <v>20000</v>
      </c>
      <c r="F1030" s="85" t="s">
        <v>2550</v>
      </c>
    </row>
    <row r="1031" spans="1:6" ht="18.75" customHeight="1" x14ac:dyDescent="0.25">
      <c r="A1031" s="73">
        <v>99</v>
      </c>
      <c r="B1031" s="7" t="s">
        <v>99</v>
      </c>
      <c r="C1031" s="3" t="s">
        <v>2545</v>
      </c>
      <c r="D1031" s="85" t="s">
        <v>2546</v>
      </c>
      <c r="E1031" s="80">
        <v>12070.24</v>
      </c>
      <c r="F1031" s="85"/>
    </row>
    <row r="1032" spans="1:6" ht="18.75" customHeight="1" x14ac:dyDescent="0.25">
      <c r="A1032" s="73">
        <v>99</v>
      </c>
      <c r="B1032" s="7" t="s">
        <v>99</v>
      </c>
      <c r="C1032" s="3" t="s">
        <v>2545</v>
      </c>
      <c r="D1032" s="85" t="s">
        <v>2551</v>
      </c>
      <c r="E1032" s="80">
        <v>7076</v>
      </c>
      <c r="F1032" s="85" t="s">
        <v>2552</v>
      </c>
    </row>
    <row r="1033" spans="1:6" ht="18.75" customHeight="1" x14ac:dyDescent="0.25">
      <c r="A1033" s="73">
        <v>99</v>
      </c>
      <c r="B1033" s="7" t="s">
        <v>99</v>
      </c>
      <c r="C1033" s="3" t="s">
        <v>2545</v>
      </c>
      <c r="D1033" s="85" t="s">
        <v>2551</v>
      </c>
      <c r="E1033" s="80">
        <v>5247</v>
      </c>
      <c r="F1033" s="85"/>
    </row>
    <row r="1034" spans="1:6" ht="18.75" customHeight="1" x14ac:dyDescent="0.25">
      <c r="A1034" s="73">
        <v>99</v>
      </c>
      <c r="B1034" s="7" t="s">
        <v>99</v>
      </c>
      <c r="C1034" s="3" t="s">
        <v>2545</v>
      </c>
      <c r="D1034" s="85" t="s">
        <v>2551</v>
      </c>
      <c r="E1034" s="80">
        <v>4815</v>
      </c>
      <c r="F1034" s="85"/>
    </row>
    <row r="1035" spans="1:6" ht="18.75" customHeight="1" x14ac:dyDescent="0.25">
      <c r="A1035" s="73">
        <v>99</v>
      </c>
      <c r="B1035" s="7" t="s">
        <v>99</v>
      </c>
      <c r="C1035" s="3" t="s">
        <v>2545</v>
      </c>
      <c r="D1035" s="85" t="s">
        <v>2551</v>
      </c>
      <c r="E1035" s="80">
        <v>5270</v>
      </c>
      <c r="F1035" s="85"/>
    </row>
    <row r="1036" spans="1:6" ht="18.75" customHeight="1" x14ac:dyDescent="0.25">
      <c r="A1036" s="73">
        <v>99</v>
      </c>
      <c r="B1036" s="7" t="s">
        <v>99</v>
      </c>
      <c r="C1036" s="3" t="s">
        <v>2545</v>
      </c>
      <c r="D1036" s="85" t="s">
        <v>2551</v>
      </c>
      <c r="E1036" s="80">
        <v>3508</v>
      </c>
      <c r="F1036" s="85"/>
    </row>
    <row r="1037" spans="1:6" ht="18.75" customHeight="1" x14ac:dyDescent="0.25">
      <c r="A1037" s="73">
        <v>99</v>
      </c>
      <c r="B1037" s="7" t="s">
        <v>99</v>
      </c>
      <c r="C1037" s="3" t="s">
        <v>2545</v>
      </c>
      <c r="D1037" s="85" t="s">
        <v>2551</v>
      </c>
      <c r="E1037" s="80">
        <v>4835</v>
      </c>
      <c r="F1037" s="85"/>
    </row>
    <row r="1038" spans="1:6" ht="18.75" customHeight="1" x14ac:dyDescent="0.25">
      <c r="A1038" s="73">
        <v>48</v>
      </c>
      <c r="B1038" s="7" t="s">
        <v>48</v>
      </c>
      <c r="C1038" s="3" t="s">
        <v>48</v>
      </c>
      <c r="D1038" s="3" t="s">
        <v>1571</v>
      </c>
      <c r="E1038" s="8">
        <v>0</v>
      </c>
    </row>
    <row r="1039" spans="1:6" ht="18.75" customHeight="1" x14ac:dyDescent="0.25">
      <c r="A1039" s="73">
        <v>261</v>
      </c>
      <c r="B1039" s="7" t="s">
        <v>261</v>
      </c>
      <c r="C1039" s="3" t="s">
        <v>261</v>
      </c>
      <c r="D1039" s="3" t="s">
        <v>2553</v>
      </c>
      <c r="E1039" s="80">
        <v>10179.4</v>
      </c>
      <c r="F1039" s="3" t="s">
        <v>2554</v>
      </c>
    </row>
    <row r="1040" spans="1:6" ht="18.75" customHeight="1" x14ac:dyDescent="0.25">
      <c r="A1040" s="73">
        <v>261</v>
      </c>
      <c r="B1040" s="7" t="s">
        <v>261</v>
      </c>
      <c r="C1040" s="3" t="s">
        <v>261</v>
      </c>
      <c r="D1040" s="3" t="s">
        <v>2555</v>
      </c>
      <c r="E1040" s="80">
        <v>20160</v>
      </c>
      <c r="F1040" s="3" t="s">
        <v>2556</v>
      </c>
    </row>
    <row r="1041" spans="1:6" ht="18.75" customHeight="1" x14ac:dyDescent="0.25">
      <c r="A1041" s="73">
        <v>261</v>
      </c>
      <c r="B1041" s="7" t="s">
        <v>261</v>
      </c>
      <c r="C1041" s="3" t="s">
        <v>261</v>
      </c>
      <c r="D1041" s="3" t="s">
        <v>2555</v>
      </c>
      <c r="E1041" s="80">
        <v>20160</v>
      </c>
      <c r="F1041" s="3" t="s">
        <v>2556</v>
      </c>
    </row>
    <row r="1042" spans="1:6" ht="18.75" customHeight="1" x14ac:dyDescent="0.25">
      <c r="A1042" s="73">
        <v>261</v>
      </c>
      <c r="B1042" s="7" t="s">
        <v>261</v>
      </c>
      <c r="C1042" s="3" t="s">
        <v>261</v>
      </c>
      <c r="D1042" s="3" t="s">
        <v>2557</v>
      </c>
      <c r="E1042" s="80">
        <v>588.05999999999995</v>
      </c>
      <c r="F1042" s="3" t="s">
        <v>2558</v>
      </c>
    </row>
    <row r="1043" spans="1:6" ht="18.75" customHeight="1" x14ac:dyDescent="0.25">
      <c r="A1043" s="73">
        <v>155</v>
      </c>
      <c r="B1043" s="7" t="s">
        <v>155</v>
      </c>
      <c r="C1043" s="3" t="s">
        <v>155</v>
      </c>
      <c r="D1043" s="79" t="s">
        <v>2559</v>
      </c>
      <c r="E1043" s="80">
        <v>50000</v>
      </c>
      <c r="F1043" s="79" t="s">
        <v>2560</v>
      </c>
    </row>
    <row r="1044" spans="1:6" ht="18.75" customHeight="1" x14ac:dyDescent="0.25">
      <c r="A1044" s="73">
        <v>155</v>
      </c>
      <c r="B1044" s="7" t="s">
        <v>155</v>
      </c>
      <c r="C1044" s="3" t="s">
        <v>155</v>
      </c>
      <c r="D1044" s="79" t="s">
        <v>2561</v>
      </c>
      <c r="E1044" s="80">
        <v>50000</v>
      </c>
      <c r="F1044" s="79" t="s">
        <v>2562</v>
      </c>
    </row>
    <row r="1045" spans="1:6" ht="18.75" customHeight="1" x14ac:dyDescent="0.25">
      <c r="A1045" s="73">
        <v>155</v>
      </c>
      <c r="B1045" s="7" t="s">
        <v>155</v>
      </c>
      <c r="C1045" s="3" t="s">
        <v>155</v>
      </c>
      <c r="D1045" s="79" t="s">
        <v>2563</v>
      </c>
      <c r="E1045" s="80">
        <v>50000</v>
      </c>
      <c r="F1045" s="79" t="s">
        <v>2564</v>
      </c>
    </row>
    <row r="1046" spans="1:6" ht="18.75" customHeight="1" x14ac:dyDescent="0.25">
      <c r="A1046" s="73">
        <v>155</v>
      </c>
      <c r="B1046" s="7" t="s">
        <v>155</v>
      </c>
      <c r="C1046" s="3" t="s">
        <v>155</v>
      </c>
      <c r="D1046" s="79" t="s">
        <v>2565</v>
      </c>
      <c r="E1046" s="80">
        <v>36488</v>
      </c>
      <c r="F1046" s="79" t="s">
        <v>2566</v>
      </c>
    </row>
    <row r="1047" spans="1:6" ht="18.75" customHeight="1" x14ac:dyDescent="0.25">
      <c r="A1047" s="73">
        <v>155</v>
      </c>
      <c r="B1047" s="7" t="s">
        <v>155</v>
      </c>
      <c r="C1047" s="3" t="s">
        <v>155</v>
      </c>
      <c r="D1047" s="79" t="s">
        <v>2565</v>
      </c>
      <c r="E1047" s="80">
        <v>8595</v>
      </c>
      <c r="F1047" s="79" t="s">
        <v>2567</v>
      </c>
    </row>
    <row r="1048" spans="1:6" ht="18.75" customHeight="1" x14ac:dyDescent="0.25">
      <c r="A1048" s="73">
        <v>155</v>
      </c>
      <c r="B1048" s="7" t="s">
        <v>155</v>
      </c>
      <c r="C1048" s="3" t="s">
        <v>155</v>
      </c>
      <c r="D1048" s="79" t="s">
        <v>2568</v>
      </c>
      <c r="E1048" s="80">
        <v>268000</v>
      </c>
      <c r="F1048" s="79" t="s">
        <v>2569</v>
      </c>
    </row>
    <row r="1049" spans="1:6" ht="18.75" customHeight="1" x14ac:dyDescent="0.25">
      <c r="A1049" s="73">
        <v>155</v>
      </c>
      <c r="B1049" s="7" t="s">
        <v>155</v>
      </c>
      <c r="C1049" s="3" t="s">
        <v>155</v>
      </c>
      <c r="D1049" s="79" t="s">
        <v>2570</v>
      </c>
      <c r="E1049" s="80">
        <v>74242.5</v>
      </c>
      <c r="F1049" s="79" t="s">
        <v>2571</v>
      </c>
    </row>
    <row r="1050" spans="1:6" ht="18.75" customHeight="1" x14ac:dyDescent="0.25">
      <c r="A1050" s="73">
        <v>155</v>
      </c>
      <c r="B1050" s="7" t="s">
        <v>155</v>
      </c>
      <c r="C1050" s="3" t="s">
        <v>155</v>
      </c>
      <c r="D1050" s="79" t="s">
        <v>2568</v>
      </c>
      <c r="E1050" s="80">
        <v>137135</v>
      </c>
      <c r="F1050" s="79" t="s">
        <v>2572</v>
      </c>
    </row>
    <row r="1051" spans="1:6" ht="18.75" customHeight="1" x14ac:dyDescent="0.25">
      <c r="A1051" s="73">
        <v>155</v>
      </c>
      <c r="B1051" s="7" t="s">
        <v>155</v>
      </c>
      <c r="C1051" s="3" t="s">
        <v>155</v>
      </c>
      <c r="D1051" s="79" t="s">
        <v>2570</v>
      </c>
      <c r="E1051" s="80">
        <v>34768</v>
      </c>
      <c r="F1051" s="79" t="s">
        <v>2573</v>
      </c>
    </row>
    <row r="1052" spans="1:6" ht="18.75" customHeight="1" x14ac:dyDescent="0.25">
      <c r="A1052" s="73">
        <v>155</v>
      </c>
      <c r="B1052" s="7" t="s">
        <v>155</v>
      </c>
      <c r="C1052" s="3" t="s">
        <v>155</v>
      </c>
      <c r="D1052" s="79" t="s">
        <v>2574</v>
      </c>
      <c r="E1052" s="80">
        <v>186161</v>
      </c>
      <c r="F1052" s="79" t="s">
        <v>2575</v>
      </c>
    </row>
    <row r="1053" spans="1:6" ht="18.75" customHeight="1" x14ac:dyDescent="0.25">
      <c r="A1053" s="73">
        <v>172</v>
      </c>
      <c r="B1053" s="7" t="s">
        <v>3266</v>
      </c>
      <c r="C1053" s="3" t="s">
        <v>172</v>
      </c>
      <c r="D1053" s="3" t="s">
        <v>1571</v>
      </c>
      <c r="E1053" s="8">
        <v>0</v>
      </c>
    </row>
    <row r="1054" spans="1:6" ht="18.75" customHeight="1" x14ac:dyDescent="0.25">
      <c r="A1054" s="73">
        <v>266</v>
      </c>
      <c r="B1054" s="7" t="s">
        <v>266</v>
      </c>
      <c r="C1054" s="3" t="s">
        <v>266</v>
      </c>
      <c r="D1054" s="79" t="s">
        <v>2576</v>
      </c>
      <c r="E1054" s="80">
        <v>67895</v>
      </c>
      <c r="F1054" s="79" t="s">
        <v>2577</v>
      </c>
    </row>
    <row r="1055" spans="1:6" ht="18.75" customHeight="1" x14ac:dyDescent="0.25">
      <c r="A1055" s="73">
        <v>266</v>
      </c>
      <c r="B1055" s="7" t="s">
        <v>266</v>
      </c>
      <c r="C1055" s="3" t="s">
        <v>266</v>
      </c>
      <c r="D1055" s="79" t="s">
        <v>2578</v>
      </c>
      <c r="E1055" s="80">
        <v>30419.53</v>
      </c>
      <c r="F1055" s="79" t="s">
        <v>2579</v>
      </c>
    </row>
    <row r="1056" spans="1:6" ht="18.75" customHeight="1" x14ac:dyDescent="0.25">
      <c r="A1056" s="73">
        <v>266</v>
      </c>
      <c r="B1056" s="7" t="s">
        <v>266</v>
      </c>
      <c r="C1056" s="3" t="s">
        <v>266</v>
      </c>
      <c r="D1056" s="79" t="s">
        <v>2580</v>
      </c>
      <c r="E1056" s="80">
        <v>4634</v>
      </c>
      <c r="F1056" s="79" t="s">
        <v>2581</v>
      </c>
    </row>
    <row r="1057" spans="1:6" ht="18.75" customHeight="1" x14ac:dyDescent="0.25">
      <c r="A1057" s="73">
        <v>266</v>
      </c>
      <c r="B1057" s="7" t="s">
        <v>266</v>
      </c>
      <c r="C1057" s="3" t="s">
        <v>266</v>
      </c>
      <c r="D1057" s="79" t="s">
        <v>2582</v>
      </c>
      <c r="E1057" s="80">
        <v>14266.59</v>
      </c>
      <c r="F1057" s="79" t="s">
        <v>2583</v>
      </c>
    </row>
    <row r="1058" spans="1:6" ht="18.75" customHeight="1" x14ac:dyDescent="0.25">
      <c r="A1058" s="73">
        <v>266</v>
      </c>
      <c r="B1058" s="7" t="s">
        <v>266</v>
      </c>
      <c r="C1058" s="3" t="s">
        <v>266</v>
      </c>
      <c r="D1058" s="79" t="s">
        <v>2584</v>
      </c>
      <c r="E1058" s="80">
        <v>13929.05</v>
      </c>
      <c r="F1058" s="79" t="s">
        <v>2585</v>
      </c>
    </row>
    <row r="1059" spans="1:6" ht="18.75" customHeight="1" x14ac:dyDescent="0.25">
      <c r="A1059" s="73">
        <v>266</v>
      </c>
      <c r="B1059" s="7" t="s">
        <v>266</v>
      </c>
      <c r="C1059" s="3" t="s">
        <v>266</v>
      </c>
      <c r="D1059" s="79" t="s">
        <v>2586</v>
      </c>
      <c r="E1059" s="80">
        <v>11423.16</v>
      </c>
      <c r="F1059" s="79" t="s">
        <v>2587</v>
      </c>
    </row>
    <row r="1060" spans="1:6" ht="18.75" customHeight="1" x14ac:dyDescent="0.25">
      <c r="A1060" s="73">
        <v>126</v>
      </c>
      <c r="B1060" s="7" t="s">
        <v>269</v>
      </c>
      <c r="C1060" s="3" t="s">
        <v>126</v>
      </c>
      <c r="D1060" s="79" t="s">
        <v>2588</v>
      </c>
      <c r="E1060" s="80">
        <v>1464.64</v>
      </c>
      <c r="F1060" s="79" t="s">
        <v>2589</v>
      </c>
    </row>
    <row r="1061" spans="1:6" ht="18.75" customHeight="1" x14ac:dyDescent="0.25">
      <c r="A1061" s="73">
        <v>126</v>
      </c>
      <c r="B1061" s="7" t="s">
        <v>269</v>
      </c>
      <c r="C1061" s="3" t="s">
        <v>126</v>
      </c>
      <c r="D1061" s="79" t="s">
        <v>2588</v>
      </c>
      <c r="E1061" s="80">
        <v>600</v>
      </c>
      <c r="F1061" s="79" t="s">
        <v>2590</v>
      </c>
    </row>
    <row r="1062" spans="1:6" ht="18.75" customHeight="1" x14ac:dyDescent="0.25">
      <c r="A1062" s="73">
        <v>126</v>
      </c>
      <c r="B1062" s="7" t="s">
        <v>269</v>
      </c>
      <c r="C1062" s="3" t="s">
        <v>126</v>
      </c>
      <c r="D1062" s="79" t="s">
        <v>2588</v>
      </c>
      <c r="E1062" s="80">
        <v>5000</v>
      </c>
      <c r="F1062" s="79" t="s">
        <v>2591</v>
      </c>
    </row>
    <row r="1063" spans="1:6" ht="18.75" customHeight="1" x14ac:dyDescent="0.25">
      <c r="A1063" s="73">
        <v>126</v>
      </c>
      <c r="B1063" s="7" t="s">
        <v>269</v>
      </c>
      <c r="C1063" s="3" t="s">
        <v>126</v>
      </c>
      <c r="D1063" s="79" t="s">
        <v>2592</v>
      </c>
      <c r="E1063" s="80">
        <v>2785.12</v>
      </c>
      <c r="F1063" s="79" t="s">
        <v>2593</v>
      </c>
    </row>
    <row r="1064" spans="1:6" ht="18.75" customHeight="1" x14ac:dyDescent="0.25">
      <c r="A1064" s="73">
        <v>126</v>
      </c>
      <c r="B1064" s="7" t="s">
        <v>269</v>
      </c>
      <c r="C1064" s="3" t="s">
        <v>126</v>
      </c>
      <c r="D1064" s="79" t="s">
        <v>2588</v>
      </c>
      <c r="E1064" s="80">
        <v>4590</v>
      </c>
      <c r="F1064" s="79" t="s">
        <v>2594</v>
      </c>
    </row>
    <row r="1065" spans="1:6" ht="18.75" customHeight="1" x14ac:dyDescent="0.25">
      <c r="A1065" s="73">
        <v>126</v>
      </c>
      <c r="B1065" s="7" t="s">
        <v>269</v>
      </c>
      <c r="C1065" s="3" t="s">
        <v>126</v>
      </c>
      <c r="D1065" s="79" t="s">
        <v>2595</v>
      </c>
      <c r="E1065" s="80">
        <v>2350</v>
      </c>
      <c r="F1065" s="79" t="s">
        <v>2596</v>
      </c>
    </row>
    <row r="1066" spans="1:6" ht="18.75" customHeight="1" x14ac:dyDescent="0.25">
      <c r="A1066" s="73">
        <v>126</v>
      </c>
      <c r="B1066" s="7" t="s">
        <v>269</v>
      </c>
      <c r="C1066" s="3" t="s">
        <v>126</v>
      </c>
      <c r="D1066" s="79" t="s">
        <v>2595</v>
      </c>
      <c r="E1066" s="80">
        <v>2203.96</v>
      </c>
      <c r="F1066" s="79" t="s">
        <v>2597</v>
      </c>
    </row>
    <row r="1067" spans="1:6" ht="18.75" customHeight="1" x14ac:dyDescent="0.25">
      <c r="A1067" s="73">
        <v>126</v>
      </c>
      <c r="B1067" s="7" t="s">
        <v>269</v>
      </c>
      <c r="C1067" s="3" t="s">
        <v>126</v>
      </c>
      <c r="D1067" s="79" t="s">
        <v>2595</v>
      </c>
      <c r="E1067" s="80">
        <v>2467.5</v>
      </c>
      <c r="F1067" s="79" t="s">
        <v>2598</v>
      </c>
    </row>
    <row r="1068" spans="1:6" ht="18.75" customHeight="1" x14ac:dyDescent="0.25">
      <c r="A1068" s="73">
        <v>126</v>
      </c>
      <c r="B1068" s="7" t="s">
        <v>269</v>
      </c>
      <c r="C1068" s="3" t="s">
        <v>126</v>
      </c>
      <c r="D1068" s="79" t="s">
        <v>2595</v>
      </c>
      <c r="E1068" s="80">
        <v>2097.38</v>
      </c>
      <c r="F1068" s="79" t="s">
        <v>2599</v>
      </c>
    </row>
    <row r="1069" spans="1:6" ht="18.75" customHeight="1" x14ac:dyDescent="0.25">
      <c r="A1069" s="73">
        <v>126</v>
      </c>
      <c r="B1069" s="7" t="s">
        <v>269</v>
      </c>
      <c r="C1069" s="3" t="s">
        <v>126</v>
      </c>
      <c r="D1069" s="79" t="s">
        <v>2600</v>
      </c>
      <c r="E1069" s="80">
        <v>43436.03</v>
      </c>
      <c r="F1069" s="79"/>
    </row>
    <row r="1070" spans="1:6" ht="18.75" customHeight="1" x14ac:dyDescent="0.25">
      <c r="A1070" s="73">
        <v>31</v>
      </c>
      <c r="B1070" s="7" t="s">
        <v>199</v>
      </c>
      <c r="C1070" s="3" t="s">
        <v>31</v>
      </c>
      <c r="D1070" s="3" t="s">
        <v>2601</v>
      </c>
      <c r="E1070" s="80">
        <v>8366.75</v>
      </c>
      <c r="F1070" s="3" t="s">
        <v>2602</v>
      </c>
    </row>
    <row r="1071" spans="1:6" ht="18.75" customHeight="1" x14ac:dyDescent="0.25">
      <c r="A1071" s="73">
        <v>31</v>
      </c>
      <c r="B1071" s="7" t="s">
        <v>199</v>
      </c>
      <c r="C1071" s="3" t="s">
        <v>31</v>
      </c>
      <c r="D1071" s="3" t="s">
        <v>2601</v>
      </c>
      <c r="E1071" s="80">
        <v>11687.04</v>
      </c>
      <c r="F1071" s="3" t="s">
        <v>2602</v>
      </c>
    </row>
    <row r="1072" spans="1:6" ht="18.75" customHeight="1" x14ac:dyDescent="0.25">
      <c r="A1072" s="73">
        <v>31</v>
      </c>
      <c r="B1072" s="7" t="s">
        <v>199</v>
      </c>
      <c r="C1072" s="3" t="s">
        <v>31</v>
      </c>
      <c r="D1072" s="3" t="s">
        <v>2603</v>
      </c>
      <c r="E1072" s="80">
        <v>569.5</v>
      </c>
      <c r="F1072" s="3" t="s">
        <v>2604</v>
      </c>
    </row>
    <row r="1073" spans="1:6" ht="18.75" customHeight="1" x14ac:dyDescent="0.25">
      <c r="A1073" s="73">
        <v>31</v>
      </c>
      <c r="B1073" s="7" t="s">
        <v>199</v>
      </c>
      <c r="C1073" s="3" t="s">
        <v>31</v>
      </c>
      <c r="D1073" s="3" t="s">
        <v>2603</v>
      </c>
      <c r="E1073" s="80">
        <v>101.5</v>
      </c>
      <c r="F1073" s="3" t="s">
        <v>2605</v>
      </c>
    </row>
    <row r="1074" spans="1:6" ht="18.75" customHeight="1" x14ac:dyDescent="0.25">
      <c r="A1074" s="73">
        <v>31</v>
      </c>
      <c r="B1074" s="7" t="s">
        <v>199</v>
      </c>
      <c r="C1074" s="3" t="s">
        <v>31</v>
      </c>
      <c r="D1074" s="3" t="s">
        <v>2603</v>
      </c>
      <c r="E1074" s="80">
        <v>53.5</v>
      </c>
      <c r="F1074" s="3" t="s">
        <v>2606</v>
      </c>
    </row>
    <row r="1075" spans="1:6" ht="18.75" customHeight="1" x14ac:dyDescent="0.25">
      <c r="A1075" s="73">
        <v>31</v>
      </c>
      <c r="B1075" s="7" t="s">
        <v>199</v>
      </c>
      <c r="C1075" s="3" t="s">
        <v>31</v>
      </c>
      <c r="D1075" s="3" t="s">
        <v>2601</v>
      </c>
      <c r="E1075" s="80">
        <v>9348.7800000000007</v>
      </c>
      <c r="F1075" s="3" t="s">
        <v>2602</v>
      </c>
    </row>
    <row r="1076" spans="1:6" ht="18.75" customHeight="1" x14ac:dyDescent="0.25">
      <c r="A1076" s="73">
        <v>256</v>
      </c>
      <c r="B1076" s="7" t="s">
        <v>199</v>
      </c>
      <c r="C1076" s="3" t="s">
        <v>256</v>
      </c>
      <c r="D1076" s="3" t="s">
        <v>2607</v>
      </c>
      <c r="E1076" s="80">
        <v>35000</v>
      </c>
      <c r="F1076" s="3" t="s">
        <v>2608</v>
      </c>
    </row>
    <row r="1077" spans="1:6" ht="18.75" customHeight="1" x14ac:dyDescent="0.25">
      <c r="A1077" s="73">
        <v>256</v>
      </c>
      <c r="B1077" s="7" t="s">
        <v>199</v>
      </c>
      <c r="C1077" s="3" t="s">
        <v>256</v>
      </c>
      <c r="D1077" s="3" t="s">
        <v>2607</v>
      </c>
      <c r="E1077" s="80">
        <v>35000</v>
      </c>
      <c r="F1077" s="3" t="s">
        <v>2609</v>
      </c>
    </row>
    <row r="1078" spans="1:6" ht="18.75" customHeight="1" x14ac:dyDescent="0.25">
      <c r="A1078" s="73">
        <v>256</v>
      </c>
      <c r="B1078" s="7" t="s">
        <v>199</v>
      </c>
      <c r="C1078" s="3" t="s">
        <v>256</v>
      </c>
      <c r="D1078" s="3" t="s">
        <v>2610</v>
      </c>
      <c r="E1078" s="80">
        <v>35000</v>
      </c>
      <c r="F1078" s="3" t="s">
        <v>2611</v>
      </c>
    </row>
    <row r="1079" spans="1:6" ht="18.75" customHeight="1" x14ac:dyDescent="0.25">
      <c r="A1079" s="73">
        <v>256</v>
      </c>
      <c r="B1079" s="7" t="s">
        <v>199</v>
      </c>
      <c r="C1079" s="3" t="s">
        <v>256</v>
      </c>
      <c r="D1079" s="3" t="s">
        <v>2612</v>
      </c>
      <c r="E1079" s="80">
        <v>11531.73</v>
      </c>
      <c r="F1079" s="3" t="s">
        <v>2613</v>
      </c>
    </row>
    <row r="1080" spans="1:6" ht="18.75" customHeight="1" x14ac:dyDescent="0.25">
      <c r="A1080" s="73">
        <v>256</v>
      </c>
      <c r="B1080" s="7" t="s">
        <v>199</v>
      </c>
      <c r="C1080" s="3" t="s">
        <v>256</v>
      </c>
      <c r="D1080" s="3" t="s">
        <v>2614</v>
      </c>
      <c r="E1080" s="80">
        <v>13097.48</v>
      </c>
      <c r="F1080" s="3" t="s">
        <v>2615</v>
      </c>
    </row>
    <row r="1081" spans="1:6" ht="18.75" customHeight="1" x14ac:dyDescent="0.25">
      <c r="A1081" s="73">
        <v>256</v>
      </c>
      <c r="B1081" s="7" t="s">
        <v>199</v>
      </c>
      <c r="C1081" s="3" t="s">
        <v>256</v>
      </c>
      <c r="D1081" s="3" t="s">
        <v>2616</v>
      </c>
      <c r="E1081" s="80">
        <v>863.8</v>
      </c>
      <c r="F1081" s="3" t="s">
        <v>2617</v>
      </c>
    </row>
    <row r="1082" spans="1:6" ht="18.75" customHeight="1" x14ac:dyDescent="0.25">
      <c r="A1082" s="73">
        <v>256</v>
      </c>
      <c r="B1082" s="7" t="s">
        <v>199</v>
      </c>
      <c r="C1082" s="3" t="s">
        <v>256</v>
      </c>
      <c r="D1082" s="3" t="s">
        <v>2618</v>
      </c>
      <c r="E1082" s="80">
        <v>906.4</v>
      </c>
      <c r="F1082" s="3" t="s">
        <v>2619</v>
      </c>
    </row>
    <row r="1083" spans="1:6" ht="18.75" customHeight="1" x14ac:dyDescent="0.25">
      <c r="A1083" s="73">
        <v>256</v>
      </c>
      <c r="B1083" s="7" t="s">
        <v>199</v>
      </c>
      <c r="C1083" s="3" t="s">
        <v>256</v>
      </c>
      <c r="D1083" s="3" t="s">
        <v>2620</v>
      </c>
      <c r="E1083" s="80" t="s">
        <v>2621</v>
      </c>
      <c r="F1083" s="3" t="s">
        <v>2622</v>
      </c>
    </row>
    <row r="1084" spans="1:6" ht="18.75" customHeight="1" x14ac:dyDescent="0.25">
      <c r="A1084" s="73">
        <v>256</v>
      </c>
      <c r="B1084" s="7" t="s">
        <v>199</v>
      </c>
      <c r="C1084" s="3" t="s">
        <v>256</v>
      </c>
      <c r="D1084" s="3" t="s">
        <v>2623</v>
      </c>
      <c r="E1084" s="80">
        <v>1595.96</v>
      </c>
      <c r="F1084" s="3" t="s">
        <v>2624</v>
      </c>
    </row>
    <row r="1085" spans="1:6" ht="18.75" customHeight="1" x14ac:dyDescent="0.25">
      <c r="A1085" s="73">
        <v>256</v>
      </c>
      <c r="B1085" s="7" t="s">
        <v>199</v>
      </c>
      <c r="C1085" s="3" t="s">
        <v>256</v>
      </c>
      <c r="D1085" s="3" t="s">
        <v>2625</v>
      </c>
      <c r="E1085" s="80">
        <v>17580.28</v>
      </c>
      <c r="F1085" s="3" t="s">
        <v>2626</v>
      </c>
    </row>
    <row r="1086" spans="1:6" ht="18.75" customHeight="1" x14ac:dyDescent="0.25">
      <c r="A1086" s="73">
        <v>256</v>
      </c>
      <c r="B1086" s="7" t="s">
        <v>199</v>
      </c>
      <c r="C1086" s="3" t="s">
        <v>256</v>
      </c>
      <c r="D1086" s="3" t="s">
        <v>2625</v>
      </c>
      <c r="E1086" s="80">
        <v>11547.24</v>
      </c>
      <c r="F1086" s="3" t="s">
        <v>2627</v>
      </c>
    </row>
    <row r="1087" spans="1:6" ht="18.75" customHeight="1" x14ac:dyDescent="0.25">
      <c r="A1087" s="73">
        <v>256</v>
      </c>
      <c r="B1087" s="7" t="s">
        <v>199</v>
      </c>
      <c r="C1087" s="3" t="s">
        <v>256</v>
      </c>
      <c r="D1087" s="3" t="s">
        <v>2628</v>
      </c>
      <c r="E1087" s="80">
        <v>8139.44</v>
      </c>
      <c r="F1087" s="3" t="s">
        <v>2629</v>
      </c>
    </row>
    <row r="1088" spans="1:6" ht="18.75" customHeight="1" x14ac:dyDescent="0.25">
      <c r="A1088" s="73">
        <v>256</v>
      </c>
      <c r="B1088" s="7" t="s">
        <v>199</v>
      </c>
      <c r="C1088" s="3" t="s">
        <v>256</v>
      </c>
      <c r="D1088" s="3" t="s">
        <v>2630</v>
      </c>
      <c r="E1088" s="80">
        <v>6998.94</v>
      </c>
      <c r="F1088" s="3" t="s">
        <v>2631</v>
      </c>
    </row>
    <row r="1089" spans="1:6" ht="18.75" customHeight="1" x14ac:dyDescent="0.25">
      <c r="A1089" s="73">
        <v>77</v>
      </c>
      <c r="B1089" s="7" t="s">
        <v>42</v>
      </c>
      <c r="C1089" s="3" t="s">
        <v>77</v>
      </c>
      <c r="D1089" s="79" t="s">
        <v>2632</v>
      </c>
      <c r="E1089" s="80">
        <v>9259.25</v>
      </c>
      <c r="F1089" s="79" t="s">
        <v>2633</v>
      </c>
    </row>
    <row r="1090" spans="1:6" ht="18.75" customHeight="1" x14ac:dyDescent="0.25">
      <c r="A1090" s="73">
        <v>77</v>
      </c>
      <c r="B1090" s="7" t="s">
        <v>42</v>
      </c>
      <c r="C1090" s="3" t="s">
        <v>77</v>
      </c>
      <c r="D1090" s="79" t="s">
        <v>2634</v>
      </c>
      <c r="E1090" s="80">
        <v>594.35</v>
      </c>
      <c r="F1090" s="79" t="s">
        <v>2634</v>
      </c>
    </row>
    <row r="1091" spans="1:6" ht="18.75" customHeight="1" x14ac:dyDescent="0.25">
      <c r="A1091" s="73">
        <v>77</v>
      </c>
      <c r="B1091" s="7" t="s">
        <v>42</v>
      </c>
      <c r="C1091" s="3" t="s">
        <v>77</v>
      </c>
      <c r="D1091" s="79" t="s">
        <v>2632</v>
      </c>
      <c r="E1091" s="80">
        <v>17018.5</v>
      </c>
      <c r="F1091" s="79" t="s">
        <v>2635</v>
      </c>
    </row>
    <row r="1092" spans="1:6" ht="18.75" customHeight="1" x14ac:dyDescent="0.25">
      <c r="A1092" s="73">
        <v>77</v>
      </c>
      <c r="B1092" s="7" t="s">
        <v>42</v>
      </c>
      <c r="C1092" s="3" t="s">
        <v>77</v>
      </c>
      <c r="D1092" s="79" t="s">
        <v>2636</v>
      </c>
      <c r="E1092" s="80">
        <v>3096</v>
      </c>
      <c r="F1092" s="79" t="s">
        <v>2636</v>
      </c>
    </row>
    <row r="1093" spans="1:6" ht="18.75" customHeight="1" x14ac:dyDescent="0.25">
      <c r="A1093" s="73">
        <v>143</v>
      </c>
      <c r="B1093" s="7" t="s">
        <v>143</v>
      </c>
      <c r="C1093" s="3" t="s">
        <v>143</v>
      </c>
      <c r="D1093" s="79" t="s">
        <v>2637</v>
      </c>
      <c r="E1093" s="80">
        <v>400000</v>
      </c>
      <c r="F1093" s="87" t="s">
        <v>2638</v>
      </c>
    </row>
    <row r="1094" spans="1:6" ht="18.75" customHeight="1" x14ac:dyDescent="0.25">
      <c r="A1094" s="73">
        <v>143</v>
      </c>
      <c r="B1094" s="7" t="s">
        <v>143</v>
      </c>
      <c r="C1094" s="3" t="s">
        <v>143</v>
      </c>
      <c r="D1094" s="79" t="s">
        <v>2639</v>
      </c>
      <c r="E1094" s="80">
        <v>24332.159999999993</v>
      </c>
      <c r="F1094" s="79" t="s">
        <v>2640</v>
      </c>
    </row>
    <row r="1095" spans="1:6" ht="18.75" customHeight="1" x14ac:dyDescent="0.25">
      <c r="A1095" s="73">
        <v>143</v>
      </c>
      <c r="B1095" s="7" t="s">
        <v>143</v>
      </c>
      <c r="C1095" s="3" t="s">
        <v>143</v>
      </c>
      <c r="D1095" s="79" t="s">
        <v>2641</v>
      </c>
      <c r="E1095" s="80">
        <v>42451.1</v>
      </c>
      <c r="F1095" s="79" t="s">
        <v>2642</v>
      </c>
    </row>
    <row r="1096" spans="1:6" ht="18.75" customHeight="1" x14ac:dyDescent="0.25">
      <c r="A1096" s="73">
        <v>143</v>
      </c>
      <c r="B1096" s="7" t="s">
        <v>143</v>
      </c>
      <c r="C1096" s="3" t="s">
        <v>143</v>
      </c>
      <c r="D1096" s="79" t="s">
        <v>2643</v>
      </c>
      <c r="E1096" s="80">
        <v>8230.06</v>
      </c>
      <c r="F1096" s="79" t="s">
        <v>2644</v>
      </c>
    </row>
    <row r="1097" spans="1:6" ht="18.75" customHeight="1" x14ac:dyDescent="0.25">
      <c r="A1097" s="73">
        <v>3</v>
      </c>
      <c r="B1097" s="7" t="s">
        <v>150</v>
      </c>
      <c r="C1097" s="76" t="s">
        <v>3</v>
      </c>
      <c r="D1097" s="3" t="s">
        <v>1571</v>
      </c>
      <c r="E1097" s="8">
        <v>0</v>
      </c>
    </row>
    <row r="1098" spans="1:6" ht="18.75" customHeight="1" x14ac:dyDescent="0.25">
      <c r="A1098" s="73">
        <v>188</v>
      </c>
      <c r="B1098" s="7" t="s">
        <v>188</v>
      </c>
      <c r="C1098" s="3" t="s">
        <v>188</v>
      </c>
      <c r="D1098" s="79" t="s">
        <v>2645</v>
      </c>
      <c r="E1098" s="80">
        <v>2569.9699999999998</v>
      </c>
      <c r="F1098" s="79"/>
    </row>
    <row r="1099" spans="1:6" ht="18.75" customHeight="1" x14ac:dyDescent="0.25">
      <c r="A1099" s="73">
        <v>188</v>
      </c>
      <c r="B1099" s="7" t="s">
        <v>188</v>
      </c>
      <c r="C1099" s="3" t="s">
        <v>188</v>
      </c>
      <c r="D1099" s="79" t="s">
        <v>2646</v>
      </c>
      <c r="E1099" s="80">
        <v>17590.400000000001</v>
      </c>
      <c r="F1099" s="79" t="s">
        <v>2647</v>
      </c>
    </row>
    <row r="1100" spans="1:6" ht="18.75" customHeight="1" x14ac:dyDescent="0.25">
      <c r="A1100" s="73">
        <v>188</v>
      </c>
      <c r="B1100" s="7" t="s">
        <v>188</v>
      </c>
      <c r="C1100" s="3" t="s">
        <v>188</v>
      </c>
      <c r="D1100" s="79" t="s">
        <v>2646</v>
      </c>
      <c r="E1100" s="80">
        <v>17847.5</v>
      </c>
      <c r="F1100" s="79" t="s">
        <v>2648</v>
      </c>
    </row>
    <row r="1101" spans="1:6" ht="18.75" customHeight="1" x14ac:dyDescent="0.25">
      <c r="A1101" s="73">
        <v>188</v>
      </c>
      <c r="B1101" s="7" t="s">
        <v>188</v>
      </c>
      <c r="C1101" s="3" t="s">
        <v>188</v>
      </c>
      <c r="D1101" s="79" t="s">
        <v>2649</v>
      </c>
      <c r="E1101" s="80">
        <v>1981.2</v>
      </c>
      <c r="F1101" s="79" t="s">
        <v>2650</v>
      </c>
    </row>
    <row r="1102" spans="1:6" ht="18.75" customHeight="1" x14ac:dyDescent="0.25">
      <c r="A1102" s="73">
        <v>188</v>
      </c>
      <c r="B1102" s="7" t="s">
        <v>188</v>
      </c>
      <c r="C1102" s="3" t="s">
        <v>188</v>
      </c>
      <c r="D1102" s="79" t="s">
        <v>2649</v>
      </c>
      <c r="E1102" s="80">
        <v>2102.9299999999998</v>
      </c>
      <c r="F1102" s="79" t="s">
        <v>2650</v>
      </c>
    </row>
    <row r="1103" spans="1:6" ht="18.75" customHeight="1" x14ac:dyDescent="0.25">
      <c r="A1103" s="73">
        <v>188</v>
      </c>
      <c r="B1103" s="7" t="s">
        <v>188</v>
      </c>
      <c r="C1103" s="3" t="s">
        <v>188</v>
      </c>
      <c r="D1103" s="79" t="s">
        <v>2649</v>
      </c>
      <c r="E1103" s="80">
        <v>2112.11</v>
      </c>
      <c r="F1103" s="79" t="s">
        <v>2650</v>
      </c>
    </row>
    <row r="1104" spans="1:6" ht="18.75" customHeight="1" x14ac:dyDescent="0.25">
      <c r="A1104" s="73">
        <v>188</v>
      </c>
      <c r="B1104" s="7" t="s">
        <v>188</v>
      </c>
      <c r="C1104" s="3" t="s">
        <v>188</v>
      </c>
      <c r="D1104" s="79" t="s">
        <v>2649</v>
      </c>
      <c r="E1104" s="80">
        <v>2319.23</v>
      </c>
      <c r="F1104" s="79" t="s">
        <v>2651</v>
      </c>
    </row>
    <row r="1105" spans="1:6" ht="18.75" customHeight="1" x14ac:dyDescent="0.25">
      <c r="A1105" s="73">
        <v>188</v>
      </c>
      <c r="B1105" s="7" t="s">
        <v>188</v>
      </c>
      <c r="C1105" s="3" t="s">
        <v>188</v>
      </c>
      <c r="D1105" s="79" t="s">
        <v>2649</v>
      </c>
      <c r="E1105" s="80">
        <v>2379.46</v>
      </c>
      <c r="F1105" s="79" t="s">
        <v>2651</v>
      </c>
    </row>
    <row r="1106" spans="1:6" ht="18.75" customHeight="1" x14ac:dyDescent="0.25">
      <c r="A1106" s="73">
        <v>188</v>
      </c>
      <c r="B1106" s="7" t="s">
        <v>188</v>
      </c>
      <c r="C1106" s="3" t="s">
        <v>188</v>
      </c>
      <c r="D1106" s="79" t="s">
        <v>2649</v>
      </c>
      <c r="E1106" s="80">
        <v>2315.92</v>
      </c>
      <c r="F1106" s="79" t="s">
        <v>2651</v>
      </c>
    </row>
    <row r="1107" spans="1:6" ht="18.75" customHeight="1" x14ac:dyDescent="0.25">
      <c r="A1107" s="73">
        <v>188</v>
      </c>
      <c r="B1107" s="7" t="s">
        <v>188</v>
      </c>
      <c r="C1107" s="3" t="s">
        <v>188</v>
      </c>
      <c r="D1107" s="79" t="s">
        <v>2645</v>
      </c>
      <c r="E1107" s="80">
        <v>4927.08</v>
      </c>
      <c r="F1107" s="79" t="s">
        <v>2652</v>
      </c>
    </row>
    <row r="1108" spans="1:6" ht="18.75" customHeight="1" x14ac:dyDescent="0.25">
      <c r="A1108" s="73">
        <v>188</v>
      </c>
      <c r="B1108" s="7" t="s">
        <v>188</v>
      </c>
      <c r="C1108" s="3" t="s">
        <v>188</v>
      </c>
      <c r="D1108" s="79" t="s">
        <v>2649</v>
      </c>
      <c r="E1108" s="80">
        <v>2639.47</v>
      </c>
      <c r="F1108" s="79" t="s">
        <v>2651</v>
      </c>
    </row>
    <row r="1109" spans="1:6" ht="18.75" customHeight="1" x14ac:dyDescent="0.25">
      <c r="A1109" s="73">
        <v>188</v>
      </c>
      <c r="B1109" s="7" t="s">
        <v>188</v>
      </c>
      <c r="C1109" s="3" t="s">
        <v>188</v>
      </c>
      <c r="D1109" s="79" t="s">
        <v>2649</v>
      </c>
      <c r="E1109" s="80">
        <v>2273.71</v>
      </c>
      <c r="F1109" s="79" t="s">
        <v>2650</v>
      </c>
    </row>
    <row r="1110" spans="1:6" ht="18.75" customHeight="1" x14ac:dyDescent="0.25">
      <c r="A1110" s="73">
        <v>188</v>
      </c>
      <c r="B1110" s="7" t="s">
        <v>188</v>
      </c>
      <c r="C1110" s="3" t="s">
        <v>188</v>
      </c>
      <c r="D1110" s="79" t="s">
        <v>2646</v>
      </c>
      <c r="E1110" s="80">
        <v>-195</v>
      </c>
      <c r="F1110" s="79" t="s">
        <v>2653</v>
      </c>
    </row>
    <row r="1111" spans="1:6" ht="18.75" customHeight="1" x14ac:dyDescent="0.25">
      <c r="A1111" s="73">
        <v>188</v>
      </c>
      <c r="B1111" s="7" t="s">
        <v>188</v>
      </c>
      <c r="C1111" s="3" t="s">
        <v>188</v>
      </c>
      <c r="D1111" s="79" t="s">
        <v>2645</v>
      </c>
      <c r="E1111" s="80">
        <v>2745.89</v>
      </c>
      <c r="F1111" s="79" t="s">
        <v>2652</v>
      </c>
    </row>
    <row r="1112" spans="1:6" ht="18.75" customHeight="1" x14ac:dyDescent="0.25">
      <c r="A1112" s="73">
        <v>188</v>
      </c>
      <c r="B1112" s="7" t="s">
        <v>188</v>
      </c>
      <c r="C1112" s="3" t="s">
        <v>188</v>
      </c>
      <c r="D1112" s="79" t="s">
        <v>2645</v>
      </c>
      <c r="E1112" s="80">
        <v>1964.33</v>
      </c>
      <c r="F1112" s="79" t="s">
        <v>2652</v>
      </c>
    </row>
    <row r="1113" spans="1:6" ht="18.75" customHeight="1" x14ac:dyDescent="0.25">
      <c r="A1113" s="73">
        <v>188</v>
      </c>
      <c r="B1113" s="7" t="s">
        <v>188</v>
      </c>
      <c r="C1113" s="3" t="s">
        <v>188</v>
      </c>
      <c r="D1113" s="79" t="s">
        <v>2654</v>
      </c>
      <c r="E1113" s="80">
        <v>35500</v>
      </c>
      <c r="F1113" s="79" t="s">
        <v>2655</v>
      </c>
    </row>
    <row r="1114" spans="1:6" ht="18.75" customHeight="1" x14ac:dyDescent="0.25">
      <c r="A1114" s="73">
        <v>188</v>
      </c>
      <c r="B1114" s="7" t="s">
        <v>188</v>
      </c>
      <c r="C1114" s="3" t="s">
        <v>188</v>
      </c>
      <c r="D1114" s="79" t="s">
        <v>2656</v>
      </c>
      <c r="E1114" s="80">
        <v>30296.82</v>
      </c>
      <c r="F1114" s="79" t="s">
        <v>2657</v>
      </c>
    </row>
    <row r="1115" spans="1:6" ht="18.75" customHeight="1" x14ac:dyDescent="0.25">
      <c r="A1115" s="73">
        <v>188</v>
      </c>
      <c r="B1115" s="7" t="s">
        <v>188</v>
      </c>
      <c r="C1115" s="3" t="s">
        <v>188</v>
      </c>
      <c r="D1115" s="79" t="s">
        <v>2649</v>
      </c>
      <c r="E1115" s="80">
        <v>13587.43</v>
      </c>
      <c r="F1115" s="79" t="s">
        <v>2651</v>
      </c>
    </row>
    <row r="1116" spans="1:6" ht="18.75" customHeight="1" x14ac:dyDescent="0.25">
      <c r="A1116" s="73">
        <v>188</v>
      </c>
      <c r="B1116" s="7" t="s">
        <v>188</v>
      </c>
      <c r="C1116" s="3" t="s">
        <v>188</v>
      </c>
      <c r="D1116" s="79" t="s">
        <v>2649</v>
      </c>
      <c r="E1116" s="80">
        <v>8700.08</v>
      </c>
      <c r="F1116" s="79" t="s">
        <v>2651</v>
      </c>
    </row>
    <row r="1117" spans="1:6" ht="18.75" customHeight="1" x14ac:dyDescent="0.25">
      <c r="A1117" s="73">
        <v>188</v>
      </c>
      <c r="B1117" s="7" t="s">
        <v>188</v>
      </c>
      <c r="C1117" s="3" t="s">
        <v>188</v>
      </c>
      <c r="D1117" s="79" t="s">
        <v>2649</v>
      </c>
      <c r="E1117" s="80">
        <v>2239.64</v>
      </c>
      <c r="F1117" s="79" t="s">
        <v>2650</v>
      </c>
    </row>
    <row r="1118" spans="1:6" ht="18.75" customHeight="1" x14ac:dyDescent="0.25">
      <c r="A1118" s="73">
        <v>188</v>
      </c>
      <c r="B1118" s="7" t="s">
        <v>188</v>
      </c>
      <c r="C1118" s="3" t="s">
        <v>188</v>
      </c>
      <c r="D1118" s="79" t="s">
        <v>2649</v>
      </c>
      <c r="E1118" s="80">
        <v>1888.26</v>
      </c>
      <c r="F1118" s="79" t="s">
        <v>2650</v>
      </c>
    </row>
    <row r="1119" spans="1:6" ht="18.75" customHeight="1" x14ac:dyDescent="0.25">
      <c r="A1119" s="73">
        <v>188</v>
      </c>
      <c r="B1119" s="7" t="s">
        <v>188</v>
      </c>
      <c r="C1119" s="3" t="s">
        <v>188</v>
      </c>
      <c r="D1119" s="79" t="s">
        <v>2658</v>
      </c>
      <c r="E1119" s="80">
        <v>7974.33</v>
      </c>
      <c r="F1119" s="79" t="s">
        <v>2659</v>
      </c>
    </row>
    <row r="1120" spans="1:6" ht="18.75" customHeight="1" x14ac:dyDescent="0.25">
      <c r="A1120" s="73">
        <v>188</v>
      </c>
      <c r="B1120" s="7" t="s">
        <v>188</v>
      </c>
      <c r="C1120" s="3" t="s">
        <v>188</v>
      </c>
      <c r="D1120" s="79" t="s">
        <v>2660</v>
      </c>
      <c r="E1120" s="80">
        <v>40981</v>
      </c>
      <c r="F1120" s="79" t="s">
        <v>2661</v>
      </c>
    </row>
    <row r="1121" spans="1:6" ht="18.75" customHeight="1" x14ac:dyDescent="0.25">
      <c r="A1121" s="73">
        <v>188</v>
      </c>
      <c r="B1121" s="7" t="s">
        <v>188</v>
      </c>
      <c r="C1121" s="3" t="s">
        <v>188</v>
      </c>
      <c r="D1121" s="79" t="s">
        <v>2662</v>
      </c>
      <c r="E1121" s="80">
        <v>8875</v>
      </c>
      <c r="F1121" s="79" t="s">
        <v>2663</v>
      </c>
    </row>
    <row r="1122" spans="1:6" ht="18.75" customHeight="1" x14ac:dyDescent="0.25">
      <c r="A1122" s="73">
        <v>188</v>
      </c>
      <c r="B1122" s="7" t="s">
        <v>188</v>
      </c>
      <c r="C1122" s="3" t="s">
        <v>188</v>
      </c>
      <c r="D1122" s="79" t="s">
        <v>2664</v>
      </c>
      <c r="E1122" s="80">
        <v>7761.5</v>
      </c>
      <c r="F1122" s="79" t="s">
        <v>2665</v>
      </c>
    </row>
    <row r="1123" spans="1:6" ht="18.75" customHeight="1" x14ac:dyDescent="0.25">
      <c r="A1123" s="73">
        <v>188</v>
      </c>
      <c r="B1123" s="7" t="s">
        <v>188</v>
      </c>
      <c r="C1123" s="3" t="s">
        <v>188</v>
      </c>
      <c r="D1123" s="79" t="s">
        <v>2666</v>
      </c>
      <c r="E1123" s="80">
        <v>4678.33</v>
      </c>
      <c r="F1123" s="79" t="s">
        <v>2667</v>
      </c>
    </row>
    <row r="1124" spans="1:6" ht="18.75" customHeight="1" x14ac:dyDescent="0.25">
      <c r="A1124" s="73">
        <v>188</v>
      </c>
      <c r="B1124" s="7" t="s">
        <v>188</v>
      </c>
      <c r="C1124" s="3" t="s">
        <v>188</v>
      </c>
      <c r="D1124" s="79" t="s">
        <v>2666</v>
      </c>
      <c r="E1124" s="80">
        <v>3058.33</v>
      </c>
      <c r="F1124" s="79" t="s">
        <v>2667</v>
      </c>
    </row>
    <row r="1125" spans="1:6" ht="18.75" customHeight="1" x14ac:dyDescent="0.25">
      <c r="A1125" s="73">
        <v>188</v>
      </c>
      <c r="B1125" s="7" t="s">
        <v>188</v>
      </c>
      <c r="C1125" s="3" t="s">
        <v>188</v>
      </c>
      <c r="D1125" s="79" t="s">
        <v>2666</v>
      </c>
      <c r="E1125" s="80">
        <v>2439.63</v>
      </c>
      <c r="F1125" s="79" t="s">
        <v>2667</v>
      </c>
    </row>
    <row r="1126" spans="1:6" ht="18.75" customHeight="1" x14ac:dyDescent="0.25">
      <c r="A1126" s="73">
        <v>188</v>
      </c>
      <c r="B1126" s="7" t="s">
        <v>188</v>
      </c>
      <c r="C1126" s="3" t="s">
        <v>188</v>
      </c>
      <c r="D1126" s="79" t="s">
        <v>2645</v>
      </c>
      <c r="E1126" s="80">
        <v>2722.33</v>
      </c>
      <c r="F1126" s="79" t="s">
        <v>2668</v>
      </c>
    </row>
    <row r="1127" spans="1:6" ht="18.75" customHeight="1" x14ac:dyDescent="0.25">
      <c r="A1127" s="73">
        <v>188</v>
      </c>
      <c r="B1127" s="7" t="s">
        <v>188</v>
      </c>
      <c r="C1127" s="3" t="s">
        <v>188</v>
      </c>
      <c r="D1127" s="79" t="s">
        <v>2645</v>
      </c>
      <c r="E1127" s="80">
        <v>2145.84</v>
      </c>
      <c r="F1127" s="79" t="s">
        <v>2668</v>
      </c>
    </row>
    <row r="1128" spans="1:6" ht="18.75" customHeight="1" x14ac:dyDescent="0.25">
      <c r="A1128" s="73">
        <v>188</v>
      </c>
      <c r="B1128" s="7" t="s">
        <v>188</v>
      </c>
      <c r="C1128" s="3" t="s">
        <v>188</v>
      </c>
      <c r="D1128" s="79" t="s">
        <v>2645</v>
      </c>
      <c r="E1128" s="80">
        <v>1532</v>
      </c>
      <c r="F1128" s="79" t="s">
        <v>2669</v>
      </c>
    </row>
    <row r="1129" spans="1:6" ht="18.75" customHeight="1" x14ac:dyDescent="0.25">
      <c r="A1129" s="73">
        <v>188</v>
      </c>
      <c r="B1129" s="7" t="s">
        <v>188</v>
      </c>
      <c r="C1129" s="3" t="s">
        <v>188</v>
      </c>
      <c r="D1129" s="79" t="s">
        <v>2662</v>
      </c>
      <c r="E1129" s="80">
        <v>8875</v>
      </c>
      <c r="F1129" s="79" t="s">
        <v>2663</v>
      </c>
    </row>
    <row r="1130" spans="1:6" ht="18.75" customHeight="1" x14ac:dyDescent="0.25">
      <c r="A1130" s="73">
        <v>188</v>
      </c>
      <c r="B1130" s="7" t="s">
        <v>188</v>
      </c>
      <c r="C1130" s="3" t="s">
        <v>188</v>
      </c>
      <c r="D1130" s="79" t="s">
        <v>2649</v>
      </c>
      <c r="E1130" s="80">
        <v>8894.5</v>
      </c>
      <c r="F1130" s="79" t="s">
        <v>2670</v>
      </c>
    </row>
    <row r="1131" spans="1:6" ht="18.75" customHeight="1" x14ac:dyDescent="0.25">
      <c r="A1131" s="73">
        <v>188</v>
      </c>
      <c r="B1131" s="7" t="s">
        <v>188</v>
      </c>
      <c r="C1131" s="3" t="s">
        <v>188</v>
      </c>
      <c r="D1131" s="79" t="s">
        <v>2649</v>
      </c>
      <c r="E1131" s="80">
        <v>1492.22</v>
      </c>
      <c r="F1131" s="79" t="s">
        <v>2650</v>
      </c>
    </row>
    <row r="1132" spans="1:6" ht="18.75" customHeight="1" x14ac:dyDescent="0.25">
      <c r="A1132" s="73">
        <v>188</v>
      </c>
      <c r="B1132" s="7" t="s">
        <v>188</v>
      </c>
      <c r="C1132" s="3" t="s">
        <v>188</v>
      </c>
      <c r="D1132" s="79" t="s">
        <v>2646</v>
      </c>
      <c r="E1132" s="80">
        <v>17782.5</v>
      </c>
      <c r="F1132" s="79" t="s">
        <v>2671</v>
      </c>
    </row>
    <row r="1133" spans="1:6" ht="18.75" customHeight="1" x14ac:dyDescent="0.25">
      <c r="A1133" s="73">
        <v>188</v>
      </c>
      <c r="B1133" s="7" t="s">
        <v>188</v>
      </c>
      <c r="C1133" s="3" t="s">
        <v>188</v>
      </c>
      <c r="D1133" s="79" t="s">
        <v>2646</v>
      </c>
      <c r="E1133" s="80">
        <v>17519.900000000001</v>
      </c>
      <c r="F1133" s="79" t="s">
        <v>2647</v>
      </c>
    </row>
    <row r="1134" spans="1:6" ht="18.75" customHeight="1" x14ac:dyDescent="0.25">
      <c r="A1134" s="73">
        <v>188</v>
      </c>
      <c r="B1134" s="7" t="s">
        <v>188</v>
      </c>
      <c r="C1134" s="3" t="s">
        <v>188</v>
      </c>
      <c r="D1134" s="79" t="s">
        <v>2664</v>
      </c>
      <c r="E1134" s="80">
        <v>7761.5</v>
      </c>
      <c r="F1134" s="79" t="s">
        <v>2665</v>
      </c>
    </row>
    <row r="1135" spans="1:6" ht="18.75" customHeight="1" x14ac:dyDescent="0.25">
      <c r="A1135" s="73">
        <v>188</v>
      </c>
      <c r="B1135" s="7" t="s">
        <v>188</v>
      </c>
      <c r="C1135" s="3" t="s">
        <v>188</v>
      </c>
      <c r="D1135" s="79" t="s">
        <v>2666</v>
      </c>
      <c r="E1135" s="80">
        <v>3164.54</v>
      </c>
      <c r="F1135" s="79" t="s">
        <v>2667</v>
      </c>
    </row>
    <row r="1136" spans="1:6" ht="18.75" customHeight="1" x14ac:dyDescent="0.25">
      <c r="A1136" s="73">
        <v>188</v>
      </c>
      <c r="B1136" s="7" t="s">
        <v>188</v>
      </c>
      <c r="C1136" s="3" t="s">
        <v>188</v>
      </c>
      <c r="D1136" s="94" t="s">
        <v>2672</v>
      </c>
      <c r="E1136" s="80">
        <v>3437</v>
      </c>
      <c r="F1136" s="79" t="s">
        <v>2668</v>
      </c>
    </row>
    <row r="1137" spans="1:6" ht="18.75" customHeight="1" x14ac:dyDescent="0.25">
      <c r="A1137" s="73">
        <v>188</v>
      </c>
      <c r="B1137" s="7" t="s">
        <v>188</v>
      </c>
      <c r="C1137" s="3" t="s">
        <v>188</v>
      </c>
      <c r="D1137" s="94" t="s">
        <v>2672</v>
      </c>
      <c r="E1137" s="80">
        <v>1617.36</v>
      </c>
      <c r="F1137" s="79" t="s">
        <v>2669</v>
      </c>
    </row>
    <row r="1138" spans="1:6" ht="18.75" customHeight="1" x14ac:dyDescent="0.25">
      <c r="A1138" s="73">
        <v>188</v>
      </c>
      <c r="B1138" s="7" t="s">
        <v>188</v>
      </c>
      <c r="C1138" s="3" t="s">
        <v>188</v>
      </c>
      <c r="D1138" s="94" t="s">
        <v>2673</v>
      </c>
      <c r="E1138" s="80">
        <v>2708</v>
      </c>
      <c r="F1138" s="79" t="s">
        <v>2671</v>
      </c>
    </row>
    <row r="1139" spans="1:6" ht="18.75" customHeight="1" x14ac:dyDescent="0.25">
      <c r="A1139" s="73">
        <v>188</v>
      </c>
      <c r="B1139" s="7" t="s">
        <v>188</v>
      </c>
      <c r="C1139" s="3" t="s">
        <v>188</v>
      </c>
      <c r="D1139" s="94" t="s">
        <v>2673</v>
      </c>
      <c r="E1139" s="80">
        <v>2729</v>
      </c>
      <c r="F1139" s="79" t="s">
        <v>2647</v>
      </c>
    </row>
    <row r="1140" spans="1:6" ht="18.75" customHeight="1" x14ac:dyDescent="0.25">
      <c r="A1140" s="73">
        <v>188</v>
      </c>
      <c r="B1140" s="7" t="s">
        <v>188</v>
      </c>
      <c r="C1140" s="3" t="s">
        <v>188</v>
      </c>
      <c r="D1140" s="94" t="s">
        <v>2674</v>
      </c>
      <c r="E1140" s="80">
        <v>7641.25</v>
      </c>
      <c r="F1140" s="79" t="s">
        <v>2675</v>
      </c>
    </row>
    <row r="1141" spans="1:6" ht="18.75" customHeight="1" x14ac:dyDescent="0.25">
      <c r="A1141" s="73">
        <v>188</v>
      </c>
      <c r="B1141" s="7" t="s">
        <v>188</v>
      </c>
      <c r="C1141" s="3" t="s">
        <v>188</v>
      </c>
      <c r="D1141" s="94" t="s">
        <v>2676</v>
      </c>
      <c r="E1141" s="80">
        <v>4988.33</v>
      </c>
      <c r="F1141" s="79" t="s">
        <v>2667</v>
      </c>
    </row>
    <row r="1142" spans="1:6" ht="18.75" customHeight="1" x14ac:dyDescent="0.25">
      <c r="A1142" s="73">
        <v>188</v>
      </c>
      <c r="B1142" s="7" t="s">
        <v>188</v>
      </c>
      <c r="C1142" s="3" t="s">
        <v>188</v>
      </c>
      <c r="D1142" s="94" t="s">
        <v>2676</v>
      </c>
      <c r="E1142" s="80">
        <v>3158.33</v>
      </c>
      <c r="F1142" s="79" t="s">
        <v>2667</v>
      </c>
    </row>
    <row r="1143" spans="1:6" ht="18.75" customHeight="1" x14ac:dyDescent="0.25">
      <c r="A1143" s="73">
        <v>188</v>
      </c>
      <c r="B1143" s="7" t="s">
        <v>188</v>
      </c>
      <c r="C1143" s="3" t="s">
        <v>188</v>
      </c>
      <c r="D1143" s="94" t="s">
        <v>2673</v>
      </c>
      <c r="E1143" s="80">
        <v>8874</v>
      </c>
      <c r="F1143" s="79" t="s">
        <v>2647</v>
      </c>
    </row>
    <row r="1144" spans="1:6" ht="18.75" customHeight="1" x14ac:dyDescent="0.25">
      <c r="A1144" s="73">
        <v>188</v>
      </c>
      <c r="B1144" s="7" t="s">
        <v>188</v>
      </c>
      <c r="C1144" s="3" t="s">
        <v>188</v>
      </c>
      <c r="D1144" s="94" t="s">
        <v>2673</v>
      </c>
      <c r="E1144" s="80">
        <v>6164</v>
      </c>
      <c r="F1144" s="79" t="s">
        <v>2647</v>
      </c>
    </row>
    <row r="1145" spans="1:6" ht="18.75" customHeight="1" x14ac:dyDescent="0.25">
      <c r="A1145" s="73">
        <v>188</v>
      </c>
      <c r="B1145" s="7" t="s">
        <v>188</v>
      </c>
      <c r="C1145" s="3" t="s">
        <v>188</v>
      </c>
      <c r="D1145" s="94" t="s">
        <v>2673</v>
      </c>
      <c r="E1145" s="80">
        <v>7350</v>
      </c>
      <c r="F1145" s="79" t="s">
        <v>2671</v>
      </c>
    </row>
    <row r="1146" spans="1:6" ht="18.75" customHeight="1" x14ac:dyDescent="0.25">
      <c r="A1146" s="73">
        <v>188</v>
      </c>
      <c r="B1146" s="7" t="s">
        <v>188</v>
      </c>
      <c r="C1146" s="3" t="s">
        <v>188</v>
      </c>
      <c r="D1146" s="94" t="s">
        <v>2673</v>
      </c>
      <c r="E1146" s="80">
        <v>6167</v>
      </c>
      <c r="F1146" s="79" t="s">
        <v>2671</v>
      </c>
    </row>
    <row r="1147" spans="1:6" ht="18.75" customHeight="1" x14ac:dyDescent="0.25">
      <c r="A1147" s="73">
        <v>188</v>
      </c>
      <c r="B1147" s="7" t="s">
        <v>188</v>
      </c>
      <c r="C1147" s="3" t="s">
        <v>188</v>
      </c>
      <c r="D1147" s="94" t="s">
        <v>2677</v>
      </c>
      <c r="E1147" s="80">
        <v>7761.5</v>
      </c>
      <c r="F1147" s="79" t="s">
        <v>2665</v>
      </c>
    </row>
    <row r="1148" spans="1:6" ht="18.75" customHeight="1" x14ac:dyDescent="0.25">
      <c r="A1148" s="73">
        <v>188</v>
      </c>
      <c r="B1148" s="7" t="s">
        <v>188</v>
      </c>
      <c r="C1148" s="3" t="s">
        <v>188</v>
      </c>
      <c r="D1148" s="94" t="s">
        <v>2672</v>
      </c>
      <c r="E1148" s="80">
        <v>5518.4</v>
      </c>
      <c r="F1148" s="79" t="s">
        <v>2668</v>
      </c>
    </row>
    <row r="1149" spans="1:6" ht="18.75" customHeight="1" x14ac:dyDescent="0.25">
      <c r="A1149" s="73">
        <v>188</v>
      </c>
      <c r="B1149" s="7" t="s">
        <v>188</v>
      </c>
      <c r="C1149" s="3" t="s">
        <v>188</v>
      </c>
      <c r="D1149" s="94" t="s">
        <v>2672</v>
      </c>
      <c r="E1149" s="80">
        <v>2526.21</v>
      </c>
      <c r="F1149" s="79" t="s">
        <v>2669</v>
      </c>
    </row>
    <row r="1150" spans="1:6" ht="18.75" customHeight="1" x14ac:dyDescent="0.25">
      <c r="A1150" s="73">
        <v>188</v>
      </c>
      <c r="B1150" s="7" t="s">
        <v>188</v>
      </c>
      <c r="C1150" s="3" t="s">
        <v>188</v>
      </c>
      <c r="D1150" s="94" t="s">
        <v>2676</v>
      </c>
      <c r="E1150" s="80">
        <v>3158.33</v>
      </c>
      <c r="F1150" s="79" t="s">
        <v>2667</v>
      </c>
    </row>
    <row r="1151" spans="1:6" ht="18.75" customHeight="1" x14ac:dyDescent="0.25">
      <c r="A1151" s="73">
        <v>188</v>
      </c>
      <c r="B1151" s="7" t="s">
        <v>188</v>
      </c>
      <c r="C1151" s="3" t="s">
        <v>188</v>
      </c>
      <c r="D1151" s="94" t="s">
        <v>2674</v>
      </c>
      <c r="E1151" s="80">
        <v>2850</v>
      </c>
      <c r="F1151" s="79" t="s">
        <v>2678</v>
      </c>
    </row>
    <row r="1152" spans="1:6" ht="18.75" customHeight="1" x14ac:dyDescent="0.25">
      <c r="A1152" s="73">
        <v>188</v>
      </c>
      <c r="B1152" s="7" t="s">
        <v>188</v>
      </c>
      <c r="C1152" s="3" t="s">
        <v>188</v>
      </c>
      <c r="D1152" s="94" t="s">
        <v>2674</v>
      </c>
      <c r="E1152" s="80">
        <v>9119.58</v>
      </c>
      <c r="F1152" s="79" t="s">
        <v>2675</v>
      </c>
    </row>
    <row r="1153" spans="1:6" ht="18.75" customHeight="1" x14ac:dyDescent="0.25">
      <c r="A1153" s="73">
        <v>188</v>
      </c>
      <c r="B1153" s="7" t="s">
        <v>188</v>
      </c>
      <c r="C1153" s="3" t="s">
        <v>188</v>
      </c>
      <c r="D1153" s="94" t="s">
        <v>2679</v>
      </c>
      <c r="E1153" s="80">
        <v>9820.1200000000008</v>
      </c>
      <c r="F1153" s="79" t="s">
        <v>2650</v>
      </c>
    </row>
    <row r="1154" spans="1:6" ht="18.75" customHeight="1" x14ac:dyDescent="0.25">
      <c r="A1154" s="73">
        <v>188</v>
      </c>
      <c r="B1154" s="7" t="s">
        <v>188</v>
      </c>
      <c r="C1154" s="3" t="s">
        <v>188</v>
      </c>
      <c r="D1154" s="94" t="s">
        <v>2679</v>
      </c>
      <c r="E1154" s="80">
        <v>8140.63</v>
      </c>
      <c r="F1154" s="79" t="s">
        <v>2671</v>
      </c>
    </row>
    <row r="1155" spans="1:6" ht="18.75" customHeight="1" x14ac:dyDescent="0.25">
      <c r="A1155" s="73">
        <v>188</v>
      </c>
      <c r="B1155" s="7" t="s">
        <v>188</v>
      </c>
      <c r="C1155" s="3" t="s">
        <v>188</v>
      </c>
      <c r="D1155" s="94" t="s">
        <v>2680</v>
      </c>
      <c r="E1155" s="80">
        <v>4785.74</v>
      </c>
      <c r="F1155" s="79" t="s">
        <v>2681</v>
      </c>
    </row>
    <row r="1156" spans="1:6" ht="18.75" customHeight="1" x14ac:dyDescent="0.25">
      <c r="A1156" s="73">
        <v>188</v>
      </c>
      <c r="B1156" s="7" t="s">
        <v>188</v>
      </c>
      <c r="C1156" s="3" t="s">
        <v>188</v>
      </c>
      <c r="D1156" s="94" t="s">
        <v>2682</v>
      </c>
      <c r="E1156" s="80">
        <v>7097</v>
      </c>
      <c r="F1156" s="79" t="s">
        <v>2683</v>
      </c>
    </row>
    <row r="1157" spans="1:6" ht="18.75" customHeight="1" x14ac:dyDescent="0.25">
      <c r="A1157" s="73">
        <v>188</v>
      </c>
      <c r="B1157" s="7" t="s">
        <v>188</v>
      </c>
      <c r="C1157" s="3" t="s">
        <v>188</v>
      </c>
      <c r="D1157" s="94" t="s">
        <v>2684</v>
      </c>
      <c r="E1157" s="80">
        <v>5185</v>
      </c>
      <c r="F1157" s="79" t="s">
        <v>2663</v>
      </c>
    </row>
    <row r="1158" spans="1:6" ht="18.75" customHeight="1" x14ac:dyDescent="0.25">
      <c r="A1158" s="73">
        <v>188</v>
      </c>
      <c r="B1158" s="7" t="s">
        <v>188</v>
      </c>
      <c r="C1158" s="3" t="s">
        <v>188</v>
      </c>
      <c r="D1158" s="94" t="s">
        <v>2684</v>
      </c>
      <c r="E1158" s="80">
        <v>4530.7</v>
      </c>
      <c r="F1158" s="79" t="s">
        <v>2663</v>
      </c>
    </row>
    <row r="1159" spans="1:6" ht="18.75" customHeight="1" x14ac:dyDescent="0.25">
      <c r="A1159" s="73">
        <v>188</v>
      </c>
      <c r="B1159" s="7" t="s">
        <v>188</v>
      </c>
      <c r="C1159" s="3" t="s">
        <v>188</v>
      </c>
      <c r="D1159" s="94" t="s">
        <v>2684</v>
      </c>
      <c r="E1159" s="80">
        <v>1246.1400000000001</v>
      </c>
      <c r="F1159" s="79" t="s">
        <v>2663</v>
      </c>
    </row>
    <row r="1160" spans="1:6" ht="18.75" customHeight="1" x14ac:dyDescent="0.25">
      <c r="A1160" s="73">
        <v>188</v>
      </c>
      <c r="B1160" s="7" t="s">
        <v>188</v>
      </c>
      <c r="C1160" s="3" t="s">
        <v>188</v>
      </c>
      <c r="D1160" s="94" t="s">
        <v>2676</v>
      </c>
      <c r="E1160" s="80">
        <v>3720.82</v>
      </c>
      <c r="F1160" s="79" t="s">
        <v>2667</v>
      </c>
    </row>
    <row r="1161" spans="1:6" ht="18.75" customHeight="1" x14ac:dyDescent="0.25">
      <c r="A1161" s="73">
        <v>188</v>
      </c>
      <c r="B1161" s="7" t="s">
        <v>188</v>
      </c>
      <c r="C1161" s="3" t="s">
        <v>188</v>
      </c>
      <c r="D1161" s="94" t="s">
        <v>2676</v>
      </c>
      <c r="E1161" s="80">
        <v>3958.33</v>
      </c>
      <c r="F1161" s="79" t="s">
        <v>2667</v>
      </c>
    </row>
    <row r="1162" spans="1:6" ht="18.75" customHeight="1" x14ac:dyDescent="0.25">
      <c r="A1162" s="73">
        <v>188</v>
      </c>
      <c r="B1162" s="7" t="s">
        <v>188</v>
      </c>
      <c r="C1162" s="3" t="s">
        <v>188</v>
      </c>
      <c r="D1162" s="94" t="s">
        <v>2672</v>
      </c>
      <c r="E1162" s="80">
        <v>3310.65</v>
      </c>
      <c r="F1162" s="79" t="s">
        <v>2668</v>
      </c>
    </row>
    <row r="1163" spans="1:6" ht="18.75" customHeight="1" x14ac:dyDescent="0.25">
      <c r="A1163" s="73">
        <v>188</v>
      </c>
      <c r="B1163" s="7" t="s">
        <v>188</v>
      </c>
      <c r="C1163" s="3" t="s">
        <v>188</v>
      </c>
      <c r="D1163" s="94" t="s">
        <v>2672</v>
      </c>
      <c r="E1163" s="80">
        <v>19347.310000000001</v>
      </c>
      <c r="F1163" s="79" t="s">
        <v>2669</v>
      </c>
    </row>
    <row r="1164" spans="1:6" ht="18.75" customHeight="1" x14ac:dyDescent="0.25">
      <c r="A1164" s="73">
        <v>188</v>
      </c>
      <c r="B1164" s="7" t="s">
        <v>188</v>
      </c>
      <c r="C1164" s="3" t="s">
        <v>188</v>
      </c>
      <c r="D1164" s="94" t="s">
        <v>2684</v>
      </c>
      <c r="E1164" s="80">
        <v>1515</v>
      </c>
      <c r="F1164" s="79" t="s">
        <v>2663</v>
      </c>
    </row>
    <row r="1165" spans="1:6" ht="18.75" customHeight="1" x14ac:dyDescent="0.25">
      <c r="A1165" s="73">
        <v>188</v>
      </c>
      <c r="B1165" s="7" t="s">
        <v>188</v>
      </c>
      <c r="C1165" s="3" t="s">
        <v>188</v>
      </c>
      <c r="D1165" s="94" t="s">
        <v>2677</v>
      </c>
      <c r="E1165" s="80">
        <v>7761.5</v>
      </c>
      <c r="F1165" s="79" t="s">
        <v>2665</v>
      </c>
    </row>
    <row r="1166" spans="1:6" ht="18.75" customHeight="1" x14ac:dyDescent="0.25">
      <c r="A1166" s="73">
        <v>188</v>
      </c>
      <c r="B1166" s="7" t="s">
        <v>188</v>
      </c>
      <c r="C1166" s="3" t="s">
        <v>188</v>
      </c>
      <c r="D1166" s="94" t="s">
        <v>2674</v>
      </c>
      <c r="E1166" s="80">
        <v>9119.58</v>
      </c>
      <c r="F1166" s="79" t="s">
        <v>2675</v>
      </c>
    </row>
    <row r="1167" spans="1:6" ht="18.75" customHeight="1" x14ac:dyDescent="0.25">
      <c r="A1167" s="73">
        <v>188</v>
      </c>
      <c r="B1167" s="7" t="s">
        <v>188</v>
      </c>
      <c r="C1167" s="3" t="s">
        <v>188</v>
      </c>
      <c r="D1167" s="94" t="s">
        <v>2680</v>
      </c>
      <c r="E1167" s="80">
        <v>5277.21</v>
      </c>
      <c r="F1167" s="79" t="s">
        <v>2681</v>
      </c>
    </row>
    <row r="1168" spans="1:6" ht="18.75" customHeight="1" x14ac:dyDescent="0.25">
      <c r="A1168" s="73">
        <v>188</v>
      </c>
      <c r="B1168" s="7" t="s">
        <v>188</v>
      </c>
      <c r="C1168" s="3" t="s">
        <v>188</v>
      </c>
      <c r="D1168" s="94" t="s">
        <v>2682</v>
      </c>
      <c r="E1168" s="80">
        <v>14319.48</v>
      </c>
      <c r="F1168" s="79" t="s">
        <v>2683</v>
      </c>
    </row>
    <row r="1169" spans="1:6" ht="18.75" customHeight="1" x14ac:dyDescent="0.25">
      <c r="A1169" s="73">
        <v>188</v>
      </c>
      <c r="B1169" s="7" t="s">
        <v>188</v>
      </c>
      <c r="C1169" s="3" t="s">
        <v>188</v>
      </c>
      <c r="D1169" s="94" t="s">
        <v>2674</v>
      </c>
      <c r="E1169" s="80">
        <v>8350</v>
      </c>
      <c r="F1169" s="79" t="s">
        <v>2678</v>
      </c>
    </row>
    <row r="1170" spans="1:6" ht="18.75" customHeight="1" x14ac:dyDescent="0.25">
      <c r="A1170" s="73">
        <v>188</v>
      </c>
      <c r="B1170" s="7" t="s">
        <v>188</v>
      </c>
      <c r="C1170" s="3" t="s">
        <v>188</v>
      </c>
      <c r="D1170" s="94" t="s">
        <v>2676</v>
      </c>
      <c r="E1170" s="80">
        <v>3175.03</v>
      </c>
      <c r="F1170" s="79" t="s">
        <v>2667</v>
      </c>
    </row>
    <row r="1171" spans="1:6" ht="18.75" customHeight="1" x14ac:dyDescent="0.25">
      <c r="A1171" s="73">
        <v>188</v>
      </c>
      <c r="B1171" s="7" t="s">
        <v>188</v>
      </c>
      <c r="C1171" s="3" t="s">
        <v>188</v>
      </c>
      <c r="D1171" s="94" t="s">
        <v>2679</v>
      </c>
      <c r="E1171" s="80">
        <v>12123.1</v>
      </c>
      <c r="F1171" s="79" t="s">
        <v>2650</v>
      </c>
    </row>
    <row r="1172" spans="1:6" ht="18.75" customHeight="1" x14ac:dyDescent="0.25">
      <c r="A1172" s="73">
        <v>188</v>
      </c>
      <c r="B1172" s="7" t="s">
        <v>188</v>
      </c>
      <c r="C1172" s="3" t="s">
        <v>188</v>
      </c>
      <c r="D1172" s="94" t="s">
        <v>2679</v>
      </c>
      <c r="E1172" s="80">
        <v>8427.7000000000007</v>
      </c>
      <c r="F1172" s="79" t="s">
        <v>2671</v>
      </c>
    </row>
    <row r="1173" spans="1:6" ht="18.75" customHeight="1" x14ac:dyDescent="0.25">
      <c r="A1173" s="73">
        <v>188</v>
      </c>
      <c r="B1173" s="7" t="s">
        <v>188</v>
      </c>
      <c r="C1173" s="3" t="s">
        <v>188</v>
      </c>
      <c r="D1173" s="94" t="s">
        <v>2673</v>
      </c>
      <c r="E1173" s="80">
        <v>9235.83</v>
      </c>
      <c r="F1173" s="79" t="s">
        <v>2647</v>
      </c>
    </row>
    <row r="1174" spans="1:6" ht="18.75" customHeight="1" x14ac:dyDescent="0.25">
      <c r="A1174" s="73">
        <v>188</v>
      </c>
      <c r="B1174" s="7" t="s">
        <v>188</v>
      </c>
      <c r="C1174" s="3" t="s">
        <v>188</v>
      </c>
      <c r="D1174" s="94" t="s">
        <v>2673</v>
      </c>
      <c r="E1174" s="80">
        <v>7376.9</v>
      </c>
      <c r="F1174" s="79" t="s">
        <v>2671</v>
      </c>
    </row>
    <row r="1175" spans="1:6" ht="18.75" customHeight="1" x14ac:dyDescent="0.25">
      <c r="A1175" s="73">
        <v>188</v>
      </c>
      <c r="B1175" s="7" t="s">
        <v>188</v>
      </c>
      <c r="C1175" s="3" t="s">
        <v>188</v>
      </c>
      <c r="D1175" s="94" t="s">
        <v>2684</v>
      </c>
      <c r="E1175" s="80">
        <v>1042</v>
      </c>
      <c r="F1175" s="79" t="s">
        <v>2663</v>
      </c>
    </row>
    <row r="1176" spans="1:6" ht="18.75" customHeight="1" x14ac:dyDescent="0.25">
      <c r="A1176" s="73">
        <v>188</v>
      </c>
      <c r="B1176" s="7" t="s">
        <v>188</v>
      </c>
      <c r="C1176" s="3" t="s">
        <v>188</v>
      </c>
      <c r="D1176" s="94" t="s">
        <v>2684</v>
      </c>
      <c r="E1176" s="80">
        <v>2384</v>
      </c>
      <c r="F1176" s="79" t="s">
        <v>2663</v>
      </c>
    </row>
    <row r="1177" spans="1:6" ht="18.75" customHeight="1" x14ac:dyDescent="0.25">
      <c r="A1177" s="73">
        <v>188</v>
      </c>
      <c r="B1177" s="7" t="s">
        <v>188</v>
      </c>
      <c r="C1177" s="3" t="s">
        <v>188</v>
      </c>
      <c r="D1177" s="94" t="s">
        <v>2684</v>
      </c>
      <c r="E1177" s="80">
        <v>1846</v>
      </c>
      <c r="F1177" s="79" t="s">
        <v>2663</v>
      </c>
    </row>
    <row r="1178" spans="1:6" ht="18.75" customHeight="1" x14ac:dyDescent="0.25">
      <c r="A1178" s="73">
        <v>188</v>
      </c>
      <c r="B1178" s="7" t="s">
        <v>188</v>
      </c>
      <c r="C1178" s="3" t="s">
        <v>188</v>
      </c>
      <c r="D1178" s="94" t="s">
        <v>2674</v>
      </c>
      <c r="E1178" s="80">
        <v>10602.15</v>
      </c>
      <c r="F1178" s="79" t="s">
        <v>2678</v>
      </c>
    </row>
    <row r="1179" spans="1:6" ht="18.75" customHeight="1" x14ac:dyDescent="0.25">
      <c r="A1179" s="73">
        <v>188</v>
      </c>
      <c r="B1179" s="7" t="s">
        <v>188</v>
      </c>
      <c r="C1179" s="3" t="s">
        <v>188</v>
      </c>
      <c r="D1179" s="94" t="s">
        <v>2674</v>
      </c>
      <c r="E1179" s="80">
        <v>9119.59</v>
      </c>
      <c r="F1179" s="79" t="s">
        <v>2675</v>
      </c>
    </row>
    <row r="1180" spans="1:6" ht="18.75" customHeight="1" x14ac:dyDescent="0.25">
      <c r="A1180" s="73">
        <v>188</v>
      </c>
      <c r="B1180" s="7" t="s">
        <v>188</v>
      </c>
      <c r="C1180" s="3" t="s">
        <v>188</v>
      </c>
      <c r="D1180" s="94" t="s">
        <v>2679</v>
      </c>
      <c r="E1180" s="80">
        <v>11564.56</v>
      </c>
      <c r="F1180" s="79" t="s">
        <v>2650</v>
      </c>
    </row>
    <row r="1181" spans="1:6" ht="18.75" customHeight="1" x14ac:dyDescent="0.25">
      <c r="A1181" s="73">
        <v>188</v>
      </c>
      <c r="B1181" s="7" t="s">
        <v>188</v>
      </c>
      <c r="C1181" s="3" t="s">
        <v>188</v>
      </c>
      <c r="D1181" s="94" t="s">
        <v>2679</v>
      </c>
      <c r="E1181" s="80">
        <v>9537.17</v>
      </c>
      <c r="F1181" s="79" t="s">
        <v>2671</v>
      </c>
    </row>
    <row r="1182" spans="1:6" ht="18.75" customHeight="1" x14ac:dyDescent="0.25">
      <c r="A1182" s="73">
        <v>188</v>
      </c>
      <c r="B1182" s="7" t="s">
        <v>188</v>
      </c>
      <c r="C1182" s="3" t="s">
        <v>188</v>
      </c>
      <c r="D1182" s="94" t="s">
        <v>2680</v>
      </c>
      <c r="E1182" s="80">
        <v>10995.75</v>
      </c>
      <c r="F1182" s="79" t="s">
        <v>2681</v>
      </c>
    </row>
    <row r="1183" spans="1:6" ht="18.75" customHeight="1" x14ac:dyDescent="0.25">
      <c r="A1183" s="73">
        <v>188</v>
      </c>
      <c r="B1183" s="7" t="s">
        <v>188</v>
      </c>
      <c r="C1183" s="3" t="s">
        <v>188</v>
      </c>
      <c r="D1183" s="94" t="s">
        <v>2672</v>
      </c>
      <c r="E1183" s="80">
        <v>8521.5</v>
      </c>
      <c r="F1183" s="79" t="s">
        <v>2668</v>
      </c>
    </row>
    <row r="1184" spans="1:6" ht="18.75" customHeight="1" x14ac:dyDescent="0.25">
      <c r="A1184" s="73">
        <v>188</v>
      </c>
      <c r="B1184" s="7" t="s">
        <v>188</v>
      </c>
      <c r="C1184" s="3" t="s">
        <v>188</v>
      </c>
      <c r="D1184" s="94" t="s">
        <v>2672</v>
      </c>
      <c r="E1184" s="80">
        <v>4179.12</v>
      </c>
      <c r="F1184" s="79" t="s">
        <v>2669</v>
      </c>
    </row>
    <row r="1185" spans="1:6" ht="18.75" customHeight="1" x14ac:dyDescent="0.25">
      <c r="A1185" s="73">
        <v>188</v>
      </c>
      <c r="B1185" s="7" t="s">
        <v>188</v>
      </c>
      <c r="C1185" s="3" t="s">
        <v>188</v>
      </c>
      <c r="D1185" s="94" t="s">
        <v>2672</v>
      </c>
      <c r="E1185" s="80">
        <v>5798</v>
      </c>
      <c r="F1185" s="79" t="s">
        <v>2669</v>
      </c>
    </row>
    <row r="1186" spans="1:6" ht="18.75" customHeight="1" x14ac:dyDescent="0.25">
      <c r="A1186" s="73">
        <v>188</v>
      </c>
      <c r="B1186" s="7" t="s">
        <v>188</v>
      </c>
      <c r="C1186" s="3" t="s">
        <v>188</v>
      </c>
      <c r="D1186" s="94" t="s">
        <v>2672</v>
      </c>
      <c r="E1186" s="80">
        <v>9344.1299999999992</v>
      </c>
      <c r="F1186" s="79" t="s">
        <v>2668</v>
      </c>
    </row>
    <row r="1187" spans="1:6" ht="18.75" customHeight="1" x14ac:dyDescent="0.25">
      <c r="A1187" s="73">
        <v>188</v>
      </c>
      <c r="B1187" s="7" t="s">
        <v>188</v>
      </c>
      <c r="C1187" s="3" t="s">
        <v>188</v>
      </c>
      <c r="D1187" s="94" t="s">
        <v>2685</v>
      </c>
      <c r="E1187" s="80">
        <v>35500</v>
      </c>
      <c r="F1187" s="79" t="s">
        <v>2686</v>
      </c>
    </row>
    <row r="1188" spans="1:6" ht="18.75" customHeight="1" x14ac:dyDescent="0.25">
      <c r="A1188" s="73">
        <v>188</v>
      </c>
      <c r="B1188" s="7" t="s">
        <v>188</v>
      </c>
      <c r="C1188" s="3" t="s">
        <v>188</v>
      </c>
      <c r="D1188" s="94" t="s">
        <v>2673</v>
      </c>
      <c r="E1188" s="80">
        <v>11898.1</v>
      </c>
      <c r="F1188" s="79" t="s">
        <v>2671</v>
      </c>
    </row>
    <row r="1189" spans="1:6" ht="18.75" customHeight="1" x14ac:dyDescent="0.25">
      <c r="A1189" s="73">
        <v>188</v>
      </c>
      <c r="B1189" s="7" t="s">
        <v>188</v>
      </c>
      <c r="C1189" s="3" t="s">
        <v>188</v>
      </c>
      <c r="D1189" s="94" t="s">
        <v>2673</v>
      </c>
      <c r="E1189" s="80">
        <v>8497.17</v>
      </c>
      <c r="F1189" s="79" t="s">
        <v>2647</v>
      </c>
    </row>
    <row r="1190" spans="1:6" ht="18.75" customHeight="1" x14ac:dyDescent="0.25">
      <c r="A1190" s="73">
        <v>188</v>
      </c>
      <c r="B1190" s="7" t="s">
        <v>188</v>
      </c>
      <c r="C1190" s="3" t="s">
        <v>188</v>
      </c>
      <c r="D1190" s="94" t="s">
        <v>2682</v>
      </c>
      <c r="E1190" s="80">
        <v>14083.52</v>
      </c>
      <c r="F1190" s="79" t="s">
        <v>2683</v>
      </c>
    </row>
    <row r="1191" spans="1:6" ht="18.75" customHeight="1" x14ac:dyDescent="0.25">
      <c r="A1191" s="73">
        <v>188</v>
      </c>
      <c r="B1191" s="7" t="s">
        <v>188</v>
      </c>
      <c r="C1191" s="3" t="s">
        <v>188</v>
      </c>
      <c r="D1191" s="79" t="s">
        <v>2658</v>
      </c>
      <c r="E1191" s="80">
        <v>12037.06</v>
      </c>
      <c r="F1191" s="79" t="s">
        <v>2687</v>
      </c>
    </row>
    <row r="1192" spans="1:6" ht="18.75" customHeight="1" x14ac:dyDescent="0.25">
      <c r="A1192" s="73">
        <v>188</v>
      </c>
      <c r="B1192" s="7" t="s">
        <v>188</v>
      </c>
      <c r="C1192" s="3" t="s">
        <v>188</v>
      </c>
      <c r="D1192" s="79" t="s">
        <v>2660</v>
      </c>
      <c r="E1192" s="80">
        <v>40981</v>
      </c>
      <c r="F1192" s="79" t="s">
        <v>2688</v>
      </c>
    </row>
    <row r="1193" spans="1:6" ht="18.75" customHeight="1" x14ac:dyDescent="0.25">
      <c r="A1193" s="73">
        <v>188</v>
      </c>
      <c r="B1193" s="7" t="s">
        <v>188</v>
      </c>
      <c r="C1193" s="3" t="s">
        <v>188</v>
      </c>
      <c r="D1193" s="79" t="s">
        <v>2689</v>
      </c>
      <c r="E1193" s="80">
        <v>18481.830000000002</v>
      </c>
      <c r="F1193" s="79" t="s">
        <v>2690</v>
      </c>
    </row>
    <row r="1194" spans="1:6" ht="18.75" customHeight="1" x14ac:dyDescent="0.25">
      <c r="A1194" s="73">
        <v>188</v>
      </c>
      <c r="B1194" s="7" t="s">
        <v>188</v>
      </c>
      <c r="C1194" s="3" t="s">
        <v>188</v>
      </c>
      <c r="D1194" s="79" t="s">
        <v>2691</v>
      </c>
      <c r="E1194" s="80">
        <v>81962</v>
      </c>
      <c r="F1194" s="79" t="s">
        <v>2692</v>
      </c>
    </row>
    <row r="1195" spans="1:6" ht="18.75" customHeight="1" x14ac:dyDescent="0.25">
      <c r="A1195" s="73">
        <v>188</v>
      </c>
      <c r="B1195" s="7" t="s">
        <v>188</v>
      </c>
      <c r="C1195" s="3" t="s">
        <v>188</v>
      </c>
      <c r="D1195" s="79" t="s">
        <v>2693</v>
      </c>
      <c r="E1195" s="80">
        <v>389</v>
      </c>
      <c r="F1195" s="79" t="s">
        <v>2694</v>
      </c>
    </row>
    <row r="1196" spans="1:6" ht="18.75" customHeight="1" x14ac:dyDescent="0.25">
      <c r="A1196" s="73">
        <v>188</v>
      </c>
      <c r="B1196" s="7" t="s">
        <v>188</v>
      </c>
      <c r="C1196" s="3" t="s">
        <v>188</v>
      </c>
      <c r="D1196" s="79" t="s">
        <v>2695</v>
      </c>
      <c r="E1196" s="80">
        <v>40</v>
      </c>
      <c r="F1196" s="79" t="s">
        <v>2696</v>
      </c>
    </row>
    <row r="1197" spans="1:6" ht="18.75" customHeight="1" x14ac:dyDescent="0.25">
      <c r="A1197" s="73">
        <v>15</v>
      </c>
      <c r="B1197" s="7" t="s">
        <v>15</v>
      </c>
      <c r="C1197" s="3" t="s">
        <v>15</v>
      </c>
      <c r="D1197" s="79" t="s">
        <v>2697</v>
      </c>
      <c r="E1197" s="80">
        <v>25000</v>
      </c>
      <c r="F1197" s="79" t="s">
        <v>2698</v>
      </c>
    </row>
    <row r="1198" spans="1:6" ht="18.75" customHeight="1" x14ac:dyDescent="0.25">
      <c r="A1198" s="73">
        <v>19</v>
      </c>
      <c r="B1198" s="7" t="s">
        <v>19</v>
      </c>
      <c r="C1198" s="3" t="s">
        <v>19</v>
      </c>
      <c r="D1198" s="79" t="s">
        <v>2699</v>
      </c>
      <c r="E1198" s="74">
        <v>15000</v>
      </c>
      <c r="F1198" s="79" t="s">
        <v>2700</v>
      </c>
    </row>
    <row r="1199" spans="1:6" ht="18.75" customHeight="1" x14ac:dyDescent="0.25">
      <c r="A1199" s="73">
        <v>269</v>
      </c>
      <c r="B1199" s="7" t="s">
        <v>269</v>
      </c>
      <c r="C1199" s="3" t="s">
        <v>269</v>
      </c>
      <c r="D1199" s="3" t="s">
        <v>2701</v>
      </c>
      <c r="E1199" s="80">
        <v>483125.96</v>
      </c>
      <c r="F1199" s="3" t="s">
        <v>2702</v>
      </c>
    </row>
    <row r="1200" spans="1:6" ht="18.75" customHeight="1" x14ac:dyDescent="0.25">
      <c r="A1200" s="73">
        <v>269</v>
      </c>
      <c r="B1200" s="7" t="s">
        <v>269</v>
      </c>
      <c r="C1200" s="3" t="s">
        <v>269</v>
      </c>
      <c r="D1200" s="3" t="s">
        <v>2703</v>
      </c>
      <c r="E1200" s="80">
        <v>633754</v>
      </c>
      <c r="F1200" s="3" t="s">
        <v>2704</v>
      </c>
    </row>
    <row r="1201" spans="1:6" ht="18.75" customHeight="1" x14ac:dyDescent="0.25">
      <c r="A1201" s="73">
        <v>269</v>
      </c>
      <c r="B1201" s="7" t="s">
        <v>269</v>
      </c>
      <c r="C1201" s="3" t="s">
        <v>269</v>
      </c>
      <c r="D1201" s="3" t="s">
        <v>2705</v>
      </c>
      <c r="E1201" s="80">
        <v>65223</v>
      </c>
      <c r="F1201" s="3" t="s">
        <v>2706</v>
      </c>
    </row>
    <row r="1202" spans="1:6" ht="18.75" customHeight="1" x14ac:dyDescent="0.25">
      <c r="A1202" s="73">
        <v>269</v>
      </c>
      <c r="B1202" s="7" t="s">
        <v>269</v>
      </c>
      <c r="C1202" s="3" t="s">
        <v>269</v>
      </c>
      <c r="D1202" s="3" t="s">
        <v>2707</v>
      </c>
      <c r="E1202" s="80">
        <v>25000</v>
      </c>
      <c r="F1202" s="3" t="s">
        <v>2708</v>
      </c>
    </row>
    <row r="1203" spans="1:6" ht="18.75" customHeight="1" x14ac:dyDescent="0.25">
      <c r="A1203" s="73">
        <v>269</v>
      </c>
      <c r="B1203" s="7" t="s">
        <v>269</v>
      </c>
      <c r="C1203" s="3" t="s">
        <v>269</v>
      </c>
      <c r="D1203" s="3" t="s">
        <v>2709</v>
      </c>
      <c r="E1203" s="80">
        <v>28866.32</v>
      </c>
      <c r="F1203" s="3" t="s">
        <v>2710</v>
      </c>
    </row>
    <row r="1204" spans="1:6" ht="18.75" customHeight="1" x14ac:dyDescent="0.25">
      <c r="A1204" s="73">
        <v>269</v>
      </c>
      <c r="B1204" s="7" t="s">
        <v>269</v>
      </c>
      <c r="C1204" s="3" t="s">
        <v>269</v>
      </c>
      <c r="D1204" s="3" t="s">
        <v>2711</v>
      </c>
      <c r="E1204" s="80">
        <v>405624.86</v>
      </c>
      <c r="F1204" s="3" t="s">
        <v>2712</v>
      </c>
    </row>
    <row r="1205" spans="1:6" ht="18.75" customHeight="1" x14ac:dyDescent="0.25">
      <c r="A1205" s="73">
        <v>136</v>
      </c>
      <c r="B1205" s="7" t="s">
        <v>136</v>
      </c>
      <c r="C1205" s="76" t="s">
        <v>136</v>
      </c>
      <c r="D1205" s="3" t="s">
        <v>1571</v>
      </c>
      <c r="E1205" s="8">
        <v>0</v>
      </c>
    </row>
    <row r="1206" spans="1:6" ht="18.75" customHeight="1" x14ac:dyDescent="0.25">
      <c r="A1206" s="73">
        <v>61</v>
      </c>
      <c r="B1206" s="7" t="s">
        <v>269</v>
      </c>
      <c r="C1206" s="3" t="s">
        <v>61</v>
      </c>
      <c r="D1206" s="79" t="s">
        <v>2713</v>
      </c>
      <c r="E1206" s="80">
        <v>3376.35</v>
      </c>
      <c r="F1206" s="3" t="s">
        <v>2714</v>
      </c>
    </row>
    <row r="1207" spans="1:6" ht="18.75" customHeight="1" x14ac:dyDescent="0.25">
      <c r="A1207" s="73">
        <v>61</v>
      </c>
      <c r="B1207" s="7" t="s">
        <v>269</v>
      </c>
      <c r="C1207" s="3" t="s">
        <v>61</v>
      </c>
      <c r="D1207" s="79" t="s">
        <v>2713</v>
      </c>
      <c r="E1207" s="80">
        <v>2770.05</v>
      </c>
      <c r="F1207" s="3" t="s">
        <v>2714</v>
      </c>
    </row>
    <row r="1208" spans="1:6" ht="18.75" customHeight="1" x14ac:dyDescent="0.25">
      <c r="A1208" s="73">
        <v>61</v>
      </c>
      <c r="B1208" s="7" t="s">
        <v>269</v>
      </c>
      <c r="C1208" s="3" t="s">
        <v>61</v>
      </c>
      <c r="D1208" s="79" t="s">
        <v>2713</v>
      </c>
      <c r="E1208" s="80">
        <v>675.27</v>
      </c>
      <c r="F1208" s="3" t="s">
        <v>2714</v>
      </c>
    </row>
    <row r="1209" spans="1:6" ht="18.75" customHeight="1" x14ac:dyDescent="0.25">
      <c r="A1209" s="73">
        <v>61</v>
      </c>
      <c r="B1209" s="7" t="s">
        <v>269</v>
      </c>
      <c r="C1209" s="3" t="s">
        <v>61</v>
      </c>
      <c r="D1209" s="79" t="s">
        <v>2713</v>
      </c>
      <c r="E1209" s="80">
        <v>3107.68</v>
      </c>
      <c r="F1209" s="3" t="s">
        <v>2714</v>
      </c>
    </row>
    <row r="1210" spans="1:6" ht="18.75" customHeight="1" x14ac:dyDescent="0.25">
      <c r="A1210" s="73">
        <v>61</v>
      </c>
      <c r="B1210" s="7" t="s">
        <v>269</v>
      </c>
      <c r="C1210" s="3" t="s">
        <v>61</v>
      </c>
      <c r="D1210" s="79" t="s">
        <v>2713</v>
      </c>
      <c r="E1210" s="80">
        <v>337.64</v>
      </c>
      <c r="F1210" s="3" t="s">
        <v>2714</v>
      </c>
    </row>
    <row r="1211" spans="1:6" ht="18.75" customHeight="1" x14ac:dyDescent="0.25">
      <c r="A1211" s="73">
        <v>61</v>
      </c>
      <c r="B1211" s="7" t="s">
        <v>269</v>
      </c>
      <c r="C1211" s="3" t="s">
        <v>61</v>
      </c>
      <c r="D1211" s="79" t="s">
        <v>2713</v>
      </c>
      <c r="E1211" s="80">
        <v>3445.31</v>
      </c>
      <c r="F1211" s="3" t="s">
        <v>2714</v>
      </c>
    </row>
    <row r="1212" spans="1:6" ht="18.75" customHeight="1" x14ac:dyDescent="0.25">
      <c r="A1212" s="73">
        <v>61</v>
      </c>
      <c r="B1212" s="7" t="s">
        <v>269</v>
      </c>
      <c r="C1212" s="3" t="s">
        <v>61</v>
      </c>
      <c r="D1212" s="79" t="s">
        <v>2713</v>
      </c>
      <c r="E1212" s="80">
        <v>3445.32</v>
      </c>
      <c r="F1212" s="3" t="s">
        <v>2714</v>
      </c>
    </row>
    <row r="1213" spans="1:6" ht="18.75" customHeight="1" x14ac:dyDescent="0.25">
      <c r="A1213" s="73">
        <v>61</v>
      </c>
      <c r="B1213" s="7" t="s">
        <v>269</v>
      </c>
      <c r="C1213" s="3" t="s">
        <v>61</v>
      </c>
      <c r="D1213" s="79" t="s">
        <v>2713</v>
      </c>
      <c r="E1213" s="80">
        <v>3445.32</v>
      </c>
      <c r="F1213" s="3" t="s">
        <v>2714</v>
      </c>
    </row>
    <row r="1214" spans="1:6" ht="18.75" customHeight="1" x14ac:dyDescent="0.25">
      <c r="A1214" s="73">
        <v>61</v>
      </c>
      <c r="B1214" s="7" t="s">
        <v>269</v>
      </c>
      <c r="C1214" s="3" t="s">
        <v>61</v>
      </c>
      <c r="D1214" s="79" t="s">
        <v>2713</v>
      </c>
      <c r="E1214" s="80">
        <v>3445.31</v>
      </c>
      <c r="F1214" s="3" t="s">
        <v>2714</v>
      </c>
    </row>
    <row r="1215" spans="1:6" ht="18.75" customHeight="1" x14ac:dyDescent="0.25">
      <c r="A1215" s="73">
        <v>61</v>
      </c>
      <c r="B1215" s="7" t="s">
        <v>269</v>
      </c>
      <c r="C1215" s="3" t="s">
        <v>61</v>
      </c>
      <c r="D1215" s="79" t="s">
        <v>2713</v>
      </c>
      <c r="E1215" s="80">
        <v>3107.68</v>
      </c>
      <c r="F1215" s="3" t="s">
        <v>2714</v>
      </c>
    </row>
    <row r="1216" spans="1:6" ht="18.75" customHeight="1" x14ac:dyDescent="0.25">
      <c r="A1216" s="73">
        <v>61</v>
      </c>
      <c r="B1216" s="7" t="s">
        <v>269</v>
      </c>
      <c r="C1216" s="3" t="s">
        <v>61</v>
      </c>
      <c r="D1216" s="79" t="s">
        <v>2713</v>
      </c>
      <c r="E1216" s="80">
        <v>337.64</v>
      </c>
      <c r="F1216" s="3" t="s">
        <v>2714</v>
      </c>
    </row>
    <row r="1217" spans="1:6" ht="18.75" customHeight="1" x14ac:dyDescent="0.25">
      <c r="A1217" s="73">
        <v>61</v>
      </c>
      <c r="B1217" s="7" t="s">
        <v>269</v>
      </c>
      <c r="C1217" s="3" t="s">
        <v>61</v>
      </c>
      <c r="D1217" s="79" t="s">
        <v>2713</v>
      </c>
      <c r="E1217" s="80">
        <v>3445.32</v>
      </c>
      <c r="F1217" s="3" t="s">
        <v>2714</v>
      </c>
    </row>
    <row r="1218" spans="1:6" ht="18.75" customHeight="1" x14ac:dyDescent="0.25">
      <c r="A1218" s="73">
        <v>61</v>
      </c>
      <c r="B1218" s="7" t="s">
        <v>269</v>
      </c>
      <c r="C1218" s="3" t="s">
        <v>61</v>
      </c>
      <c r="D1218" s="79" t="s">
        <v>2713</v>
      </c>
      <c r="E1218" s="80">
        <v>3445.32</v>
      </c>
      <c r="F1218" s="3" t="s">
        <v>2714</v>
      </c>
    </row>
    <row r="1219" spans="1:6" ht="18.75" customHeight="1" x14ac:dyDescent="0.25">
      <c r="A1219" s="73">
        <v>61</v>
      </c>
      <c r="B1219" s="7" t="s">
        <v>269</v>
      </c>
      <c r="C1219" s="3" t="s">
        <v>61</v>
      </c>
      <c r="D1219" s="79" t="s">
        <v>2713</v>
      </c>
      <c r="E1219" s="80">
        <v>3707.37</v>
      </c>
      <c r="F1219" s="3" t="s">
        <v>2714</v>
      </c>
    </row>
    <row r="1220" spans="1:6" ht="18.75" customHeight="1" x14ac:dyDescent="0.25">
      <c r="A1220" s="73">
        <v>61</v>
      </c>
      <c r="B1220" s="7" t="s">
        <v>269</v>
      </c>
      <c r="C1220" s="3" t="s">
        <v>61</v>
      </c>
      <c r="D1220" s="79" t="s">
        <v>2713</v>
      </c>
      <c r="E1220" s="80">
        <v>68.959999999999994</v>
      </c>
      <c r="F1220" s="3" t="s">
        <v>2714</v>
      </c>
    </row>
    <row r="1221" spans="1:6" ht="18.75" customHeight="1" x14ac:dyDescent="0.25">
      <c r="A1221" s="73">
        <v>61</v>
      </c>
      <c r="B1221" s="7" t="s">
        <v>269</v>
      </c>
      <c r="C1221" s="3" t="s">
        <v>61</v>
      </c>
      <c r="D1221" s="79" t="s">
        <v>2713</v>
      </c>
      <c r="E1221" s="80">
        <v>2717.07</v>
      </c>
      <c r="F1221" s="3" t="s">
        <v>2714</v>
      </c>
    </row>
    <row r="1222" spans="1:6" ht="18.75" customHeight="1" x14ac:dyDescent="0.25">
      <c r="A1222" s="73">
        <v>61</v>
      </c>
      <c r="B1222" s="7" t="s">
        <v>269</v>
      </c>
      <c r="C1222" s="3" t="s">
        <v>61</v>
      </c>
      <c r="D1222" s="79" t="s">
        <v>2713</v>
      </c>
      <c r="E1222" s="80">
        <v>331.02</v>
      </c>
      <c r="F1222" s="3" t="s">
        <v>2714</v>
      </c>
    </row>
    <row r="1223" spans="1:6" ht="18.75" customHeight="1" x14ac:dyDescent="0.25">
      <c r="A1223" s="73">
        <v>61</v>
      </c>
      <c r="B1223" s="7" t="s">
        <v>269</v>
      </c>
      <c r="C1223" s="3" t="s">
        <v>61</v>
      </c>
      <c r="D1223" s="79" t="s">
        <v>2713</v>
      </c>
      <c r="E1223" s="80">
        <v>285.95999999999998</v>
      </c>
      <c r="F1223" s="3" t="s">
        <v>2714</v>
      </c>
    </row>
    <row r="1224" spans="1:6" ht="18.75" customHeight="1" x14ac:dyDescent="0.25">
      <c r="A1224" s="73">
        <v>61</v>
      </c>
      <c r="B1224" s="7" t="s">
        <v>269</v>
      </c>
      <c r="C1224" s="3" t="s">
        <v>61</v>
      </c>
      <c r="D1224" s="79" t="s">
        <v>2713</v>
      </c>
      <c r="E1224" s="80">
        <v>285.95999999999998</v>
      </c>
      <c r="F1224" s="3" t="s">
        <v>2714</v>
      </c>
    </row>
    <row r="1225" spans="1:6" ht="18.75" customHeight="1" x14ac:dyDescent="0.25">
      <c r="A1225" s="73">
        <v>61</v>
      </c>
      <c r="B1225" s="7" t="s">
        <v>269</v>
      </c>
      <c r="C1225" s="3" t="s">
        <v>61</v>
      </c>
      <c r="D1225" s="79" t="s">
        <v>2713</v>
      </c>
      <c r="E1225" s="80">
        <v>285.95999999999998</v>
      </c>
      <c r="F1225" s="3" t="s">
        <v>2714</v>
      </c>
    </row>
    <row r="1226" spans="1:6" ht="18.75" customHeight="1" x14ac:dyDescent="0.25">
      <c r="A1226" s="73">
        <v>61</v>
      </c>
      <c r="B1226" s="7" t="s">
        <v>269</v>
      </c>
      <c r="C1226" s="3" t="s">
        <v>61</v>
      </c>
      <c r="D1226" s="79" t="s">
        <v>2713</v>
      </c>
      <c r="E1226" s="80">
        <v>285.95999999999998</v>
      </c>
      <c r="F1226" s="3" t="s">
        <v>2714</v>
      </c>
    </row>
    <row r="1227" spans="1:6" ht="18.75" customHeight="1" x14ac:dyDescent="0.25">
      <c r="A1227" s="73">
        <v>61</v>
      </c>
      <c r="B1227" s="7" t="s">
        <v>269</v>
      </c>
      <c r="C1227" s="3" t="s">
        <v>61</v>
      </c>
      <c r="D1227" s="79" t="s">
        <v>2713</v>
      </c>
      <c r="E1227" s="80">
        <v>285.95999999999998</v>
      </c>
      <c r="F1227" s="3" t="s">
        <v>2714</v>
      </c>
    </row>
    <row r="1228" spans="1:6" ht="18.75" customHeight="1" x14ac:dyDescent="0.25">
      <c r="A1228" s="73">
        <v>61</v>
      </c>
      <c r="B1228" s="7" t="s">
        <v>269</v>
      </c>
      <c r="C1228" s="3" t="s">
        <v>61</v>
      </c>
      <c r="D1228" s="79" t="s">
        <v>2713</v>
      </c>
      <c r="E1228" s="80">
        <v>285.95999999999998</v>
      </c>
      <c r="F1228" s="3" t="s">
        <v>2714</v>
      </c>
    </row>
    <row r="1229" spans="1:6" ht="18.75" customHeight="1" x14ac:dyDescent="0.25">
      <c r="A1229" s="73">
        <v>61</v>
      </c>
      <c r="B1229" s="7" t="s">
        <v>269</v>
      </c>
      <c r="C1229" s="3" t="s">
        <v>61</v>
      </c>
      <c r="D1229" s="79" t="s">
        <v>2713</v>
      </c>
      <c r="E1229" s="80">
        <v>285.95999999999998</v>
      </c>
      <c r="F1229" s="3" t="s">
        <v>2714</v>
      </c>
    </row>
    <row r="1230" spans="1:6" ht="18.75" customHeight="1" x14ac:dyDescent="0.25">
      <c r="A1230" s="73">
        <v>61</v>
      </c>
      <c r="B1230" s="7" t="s">
        <v>269</v>
      </c>
      <c r="C1230" s="3" t="s">
        <v>61</v>
      </c>
      <c r="D1230" s="79" t="s">
        <v>2713</v>
      </c>
      <c r="E1230" s="80">
        <v>285.95999999999998</v>
      </c>
      <c r="F1230" s="3" t="s">
        <v>2714</v>
      </c>
    </row>
    <row r="1231" spans="1:6" ht="18.75" customHeight="1" x14ac:dyDescent="0.25">
      <c r="A1231" s="73">
        <v>61</v>
      </c>
      <c r="B1231" s="7" t="s">
        <v>269</v>
      </c>
      <c r="C1231" s="3" t="s">
        <v>61</v>
      </c>
      <c r="D1231" s="79" t="s">
        <v>2713</v>
      </c>
      <c r="E1231" s="80">
        <v>285.95999999999998</v>
      </c>
      <c r="F1231" s="3" t="s">
        <v>2714</v>
      </c>
    </row>
    <row r="1232" spans="1:6" ht="18.75" customHeight="1" x14ac:dyDescent="0.25">
      <c r="A1232" s="73">
        <v>61</v>
      </c>
      <c r="B1232" s="7" t="s">
        <v>269</v>
      </c>
      <c r="C1232" s="3" t="s">
        <v>61</v>
      </c>
      <c r="D1232" s="79" t="s">
        <v>2713</v>
      </c>
      <c r="E1232" s="80">
        <v>308.25</v>
      </c>
      <c r="F1232" s="3" t="s">
        <v>2714</v>
      </c>
    </row>
    <row r="1233" spans="1:6" ht="18.75" customHeight="1" x14ac:dyDescent="0.25">
      <c r="A1233" s="73">
        <v>61</v>
      </c>
      <c r="B1233" s="7" t="s">
        <v>269</v>
      </c>
      <c r="C1233" s="3" t="s">
        <v>61</v>
      </c>
      <c r="D1233" s="79" t="s">
        <v>2713</v>
      </c>
      <c r="E1233" s="80">
        <v>5.72</v>
      </c>
      <c r="F1233" s="3" t="s">
        <v>2714</v>
      </c>
    </row>
    <row r="1234" spans="1:6" ht="18.75" customHeight="1" x14ac:dyDescent="0.25">
      <c r="A1234" s="73">
        <v>61</v>
      </c>
      <c r="B1234" s="7" t="s">
        <v>269</v>
      </c>
      <c r="C1234" s="3" t="s">
        <v>61</v>
      </c>
      <c r="D1234" s="79" t="s">
        <v>2713</v>
      </c>
      <c r="E1234" s="80">
        <v>257.95</v>
      </c>
      <c r="F1234" s="3" t="s">
        <v>2714</v>
      </c>
    </row>
    <row r="1235" spans="1:6" ht="18.75" customHeight="1" x14ac:dyDescent="0.25">
      <c r="A1235" s="73">
        <v>61</v>
      </c>
      <c r="B1235" s="7" t="s">
        <v>269</v>
      </c>
      <c r="C1235" s="3" t="s">
        <v>61</v>
      </c>
      <c r="D1235" s="79" t="s">
        <v>2713</v>
      </c>
      <c r="E1235" s="80">
        <v>16.48</v>
      </c>
      <c r="F1235" s="3" t="s">
        <v>2714</v>
      </c>
    </row>
    <row r="1236" spans="1:6" ht="18.75" customHeight="1" x14ac:dyDescent="0.25">
      <c r="A1236" s="73">
        <v>61</v>
      </c>
      <c r="B1236" s="7" t="s">
        <v>269</v>
      </c>
      <c r="C1236" s="3" t="s">
        <v>61</v>
      </c>
      <c r="D1236" s="79" t="s">
        <v>2713</v>
      </c>
      <c r="E1236" s="80">
        <v>16.48</v>
      </c>
      <c r="F1236" s="3" t="s">
        <v>2714</v>
      </c>
    </row>
    <row r="1237" spans="1:6" ht="18.75" customHeight="1" x14ac:dyDescent="0.25">
      <c r="A1237" s="73">
        <v>61</v>
      </c>
      <c r="B1237" s="7" t="s">
        <v>269</v>
      </c>
      <c r="C1237" s="3" t="s">
        <v>61</v>
      </c>
      <c r="D1237" s="79" t="s">
        <v>2713</v>
      </c>
      <c r="E1237" s="80">
        <v>16.48</v>
      </c>
      <c r="F1237" s="3" t="s">
        <v>2714</v>
      </c>
    </row>
    <row r="1238" spans="1:6" ht="18.75" customHeight="1" x14ac:dyDescent="0.25">
      <c r="A1238" s="73">
        <v>61</v>
      </c>
      <c r="B1238" s="7" t="s">
        <v>269</v>
      </c>
      <c r="C1238" s="3" t="s">
        <v>61</v>
      </c>
      <c r="D1238" s="79" t="s">
        <v>2713</v>
      </c>
      <c r="E1238" s="80">
        <v>16.48</v>
      </c>
      <c r="F1238" s="3" t="s">
        <v>2714</v>
      </c>
    </row>
    <row r="1239" spans="1:6" ht="18.75" customHeight="1" x14ac:dyDescent="0.25">
      <c r="A1239" s="73">
        <v>61</v>
      </c>
      <c r="B1239" s="7" t="s">
        <v>269</v>
      </c>
      <c r="C1239" s="3" t="s">
        <v>61</v>
      </c>
      <c r="D1239" s="79" t="s">
        <v>2713</v>
      </c>
      <c r="E1239" s="80">
        <v>16.48</v>
      </c>
      <c r="F1239" s="3" t="s">
        <v>2714</v>
      </c>
    </row>
    <row r="1240" spans="1:6" ht="18.75" customHeight="1" x14ac:dyDescent="0.25">
      <c r="A1240" s="73">
        <v>61</v>
      </c>
      <c r="B1240" s="7" t="s">
        <v>269</v>
      </c>
      <c r="C1240" s="3" t="s">
        <v>61</v>
      </c>
      <c r="D1240" s="79" t="s">
        <v>2713</v>
      </c>
      <c r="E1240" s="80">
        <v>16.48</v>
      </c>
      <c r="F1240" s="3" t="s">
        <v>2714</v>
      </c>
    </row>
    <row r="1241" spans="1:6" ht="18.75" customHeight="1" x14ac:dyDescent="0.25">
      <c r="A1241" s="73">
        <v>61</v>
      </c>
      <c r="B1241" s="7" t="s">
        <v>269</v>
      </c>
      <c r="C1241" s="3" t="s">
        <v>61</v>
      </c>
      <c r="D1241" s="79" t="s">
        <v>2713</v>
      </c>
      <c r="E1241" s="80">
        <v>16.48</v>
      </c>
      <c r="F1241" s="3" t="s">
        <v>2714</v>
      </c>
    </row>
    <row r="1242" spans="1:6" ht="18.75" customHeight="1" x14ac:dyDescent="0.25">
      <c r="A1242" s="73">
        <v>61</v>
      </c>
      <c r="B1242" s="7" t="s">
        <v>269</v>
      </c>
      <c r="C1242" s="3" t="s">
        <v>61</v>
      </c>
      <c r="D1242" s="79" t="s">
        <v>2713</v>
      </c>
      <c r="E1242" s="80">
        <v>16.48</v>
      </c>
      <c r="F1242" s="3" t="s">
        <v>2714</v>
      </c>
    </row>
    <row r="1243" spans="1:6" ht="18.75" customHeight="1" x14ac:dyDescent="0.25">
      <c r="A1243" s="73">
        <v>61</v>
      </c>
      <c r="B1243" s="7" t="s">
        <v>269</v>
      </c>
      <c r="C1243" s="3" t="s">
        <v>61</v>
      </c>
      <c r="D1243" s="79" t="s">
        <v>2713</v>
      </c>
      <c r="E1243" s="80">
        <v>16.48</v>
      </c>
      <c r="F1243" s="3" t="s">
        <v>2714</v>
      </c>
    </row>
    <row r="1244" spans="1:6" ht="18.75" customHeight="1" x14ac:dyDescent="0.25">
      <c r="A1244" s="73">
        <v>61</v>
      </c>
      <c r="B1244" s="7" t="s">
        <v>269</v>
      </c>
      <c r="C1244" s="3" t="s">
        <v>61</v>
      </c>
      <c r="D1244" s="79" t="s">
        <v>2713</v>
      </c>
      <c r="E1244" s="80">
        <v>17.760000000000002</v>
      </c>
      <c r="F1244" s="3" t="s">
        <v>2714</v>
      </c>
    </row>
    <row r="1245" spans="1:6" ht="18.75" customHeight="1" x14ac:dyDescent="0.25">
      <c r="A1245" s="73">
        <v>61</v>
      </c>
      <c r="B1245" s="7" t="s">
        <v>269</v>
      </c>
      <c r="C1245" s="3" t="s">
        <v>61</v>
      </c>
      <c r="D1245" s="79" t="s">
        <v>2713</v>
      </c>
      <c r="E1245" s="80">
        <v>0.33</v>
      </c>
      <c r="F1245" s="3" t="s">
        <v>2714</v>
      </c>
    </row>
    <row r="1246" spans="1:6" ht="18.75" customHeight="1" x14ac:dyDescent="0.25">
      <c r="A1246" s="73">
        <v>61</v>
      </c>
      <c r="B1246" s="7" t="s">
        <v>269</v>
      </c>
      <c r="C1246" s="3" t="s">
        <v>61</v>
      </c>
      <c r="D1246" s="79" t="s">
        <v>2713</v>
      </c>
      <c r="E1246" s="80">
        <v>14.87</v>
      </c>
      <c r="F1246" s="3" t="s">
        <v>2714</v>
      </c>
    </row>
    <row r="1247" spans="1:6" ht="18.75" customHeight="1" x14ac:dyDescent="0.25">
      <c r="A1247" s="73">
        <v>61</v>
      </c>
      <c r="B1247" s="7" t="s">
        <v>269</v>
      </c>
      <c r="C1247" s="3" t="s">
        <v>61</v>
      </c>
      <c r="D1247" s="79" t="s">
        <v>2713</v>
      </c>
      <c r="E1247" s="80">
        <v>4.62</v>
      </c>
      <c r="F1247" s="3" t="s">
        <v>2714</v>
      </c>
    </row>
    <row r="1248" spans="1:6" ht="18.75" customHeight="1" x14ac:dyDescent="0.25">
      <c r="A1248" s="73">
        <v>61</v>
      </c>
      <c r="B1248" s="7" t="s">
        <v>269</v>
      </c>
      <c r="C1248" s="3" t="s">
        <v>61</v>
      </c>
      <c r="D1248" s="79" t="s">
        <v>2713</v>
      </c>
      <c r="E1248" s="80">
        <v>4.62</v>
      </c>
      <c r="F1248" s="3" t="s">
        <v>2714</v>
      </c>
    </row>
    <row r="1249" spans="1:6" ht="18.75" customHeight="1" x14ac:dyDescent="0.25">
      <c r="A1249" s="73">
        <v>61</v>
      </c>
      <c r="B1249" s="7" t="s">
        <v>269</v>
      </c>
      <c r="C1249" s="3" t="s">
        <v>61</v>
      </c>
      <c r="D1249" s="79" t="s">
        <v>2713</v>
      </c>
      <c r="E1249" s="80">
        <v>4.62</v>
      </c>
      <c r="F1249" s="3" t="s">
        <v>2714</v>
      </c>
    </row>
    <row r="1250" spans="1:6" ht="18.75" customHeight="1" x14ac:dyDescent="0.25">
      <c r="A1250" s="73">
        <v>61</v>
      </c>
      <c r="B1250" s="7" t="s">
        <v>269</v>
      </c>
      <c r="C1250" s="3" t="s">
        <v>61</v>
      </c>
      <c r="D1250" s="79" t="s">
        <v>2713</v>
      </c>
      <c r="E1250" s="80">
        <v>4.62</v>
      </c>
      <c r="F1250" s="3" t="s">
        <v>2714</v>
      </c>
    </row>
    <row r="1251" spans="1:6" ht="18.75" customHeight="1" x14ac:dyDescent="0.25">
      <c r="A1251" s="73">
        <v>61</v>
      </c>
      <c r="B1251" s="7" t="s">
        <v>269</v>
      </c>
      <c r="C1251" s="3" t="s">
        <v>61</v>
      </c>
      <c r="D1251" s="79" t="s">
        <v>2713</v>
      </c>
      <c r="E1251" s="80">
        <v>4.62</v>
      </c>
      <c r="F1251" s="3" t="s">
        <v>2714</v>
      </c>
    </row>
    <row r="1252" spans="1:6" ht="18.75" customHeight="1" x14ac:dyDescent="0.25">
      <c r="A1252" s="73">
        <v>61</v>
      </c>
      <c r="B1252" s="7" t="s">
        <v>269</v>
      </c>
      <c r="C1252" s="3" t="s">
        <v>61</v>
      </c>
      <c r="D1252" s="79" t="s">
        <v>2713</v>
      </c>
      <c r="E1252" s="80">
        <v>4.62</v>
      </c>
      <c r="F1252" s="3" t="s">
        <v>2714</v>
      </c>
    </row>
    <row r="1253" spans="1:6" ht="18.75" customHeight="1" x14ac:dyDescent="0.25">
      <c r="A1253" s="73">
        <v>61</v>
      </c>
      <c r="B1253" s="7" t="s">
        <v>269</v>
      </c>
      <c r="C1253" s="3" t="s">
        <v>61</v>
      </c>
      <c r="D1253" s="79" t="s">
        <v>2713</v>
      </c>
      <c r="E1253" s="80">
        <v>4.62</v>
      </c>
      <c r="F1253" s="3" t="s">
        <v>2714</v>
      </c>
    </row>
    <row r="1254" spans="1:6" ht="18.75" customHeight="1" x14ac:dyDescent="0.25">
      <c r="A1254" s="73">
        <v>61</v>
      </c>
      <c r="B1254" s="7" t="s">
        <v>269</v>
      </c>
      <c r="C1254" s="3" t="s">
        <v>61</v>
      </c>
      <c r="D1254" s="79" t="s">
        <v>2713</v>
      </c>
      <c r="E1254" s="80">
        <v>4.62</v>
      </c>
      <c r="F1254" s="3" t="s">
        <v>2714</v>
      </c>
    </row>
    <row r="1255" spans="1:6" ht="18.75" customHeight="1" x14ac:dyDescent="0.25">
      <c r="A1255" s="73">
        <v>61</v>
      </c>
      <c r="B1255" s="7" t="s">
        <v>269</v>
      </c>
      <c r="C1255" s="3" t="s">
        <v>61</v>
      </c>
      <c r="D1255" s="79" t="s">
        <v>2713</v>
      </c>
      <c r="E1255" s="80">
        <v>4.62</v>
      </c>
      <c r="F1255" s="3" t="s">
        <v>2714</v>
      </c>
    </row>
    <row r="1256" spans="1:6" ht="18.75" customHeight="1" x14ac:dyDescent="0.25">
      <c r="A1256" s="73">
        <v>61</v>
      </c>
      <c r="B1256" s="7" t="s">
        <v>269</v>
      </c>
      <c r="C1256" s="3" t="s">
        <v>61</v>
      </c>
      <c r="D1256" s="79" t="s">
        <v>2713</v>
      </c>
      <c r="E1256" s="80">
        <v>4.62</v>
      </c>
      <c r="F1256" s="3" t="s">
        <v>2714</v>
      </c>
    </row>
    <row r="1257" spans="1:6" ht="18.75" customHeight="1" x14ac:dyDescent="0.25">
      <c r="A1257" s="73">
        <v>61</v>
      </c>
      <c r="B1257" s="7" t="s">
        <v>269</v>
      </c>
      <c r="C1257" s="3" t="s">
        <v>61</v>
      </c>
      <c r="D1257" s="79" t="s">
        <v>2713</v>
      </c>
      <c r="E1257" s="80">
        <v>4.9800000000000004</v>
      </c>
      <c r="F1257" s="3" t="s">
        <v>2714</v>
      </c>
    </row>
    <row r="1258" spans="1:6" ht="18.75" customHeight="1" x14ac:dyDescent="0.25">
      <c r="A1258" s="73">
        <v>61</v>
      </c>
      <c r="B1258" s="7" t="s">
        <v>269</v>
      </c>
      <c r="C1258" s="3" t="s">
        <v>61</v>
      </c>
      <c r="D1258" s="79" t="s">
        <v>2713</v>
      </c>
      <c r="E1258" s="80">
        <v>0.09</v>
      </c>
      <c r="F1258" s="3" t="s">
        <v>2714</v>
      </c>
    </row>
    <row r="1259" spans="1:6" ht="18.75" customHeight="1" x14ac:dyDescent="0.25">
      <c r="A1259" s="73">
        <v>61</v>
      </c>
      <c r="B1259" s="7" t="s">
        <v>269</v>
      </c>
      <c r="C1259" s="3" t="s">
        <v>61</v>
      </c>
      <c r="D1259" s="79" t="s">
        <v>2713</v>
      </c>
      <c r="E1259" s="80">
        <v>4.17</v>
      </c>
      <c r="F1259" s="3" t="s">
        <v>2714</v>
      </c>
    </row>
    <row r="1260" spans="1:6" ht="18.75" customHeight="1" x14ac:dyDescent="0.25">
      <c r="A1260" s="73">
        <v>61</v>
      </c>
      <c r="B1260" s="7" t="s">
        <v>269</v>
      </c>
      <c r="C1260" s="3" t="s">
        <v>61</v>
      </c>
      <c r="D1260" s="79" t="s">
        <v>2713</v>
      </c>
      <c r="E1260" s="80">
        <v>5.5</v>
      </c>
      <c r="F1260" s="3" t="s">
        <v>2714</v>
      </c>
    </row>
    <row r="1261" spans="1:6" ht="18.75" customHeight="1" x14ac:dyDescent="0.25">
      <c r="A1261" s="73">
        <v>61</v>
      </c>
      <c r="B1261" s="7" t="s">
        <v>269</v>
      </c>
      <c r="C1261" s="3" t="s">
        <v>61</v>
      </c>
      <c r="D1261" s="79" t="s">
        <v>2713</v>
      </c>
      <c r="E1261" s="80">
        <v>5.5</v>
      </c>
      <c r="F1261" s="3" t="s">
        <v>2714</v>
      </c>
    </row>
    <row r="1262" spans="1:6" ht="18.75" customHeight="1" x14ac:dyDescent="0.25">
      <c r="A1262" s="73">
        <v>61</v>
      </c>
      <c r="B1262" s="7" t="s">
        <v>269</v>
      </c>
      <c r="C1262" s="3" t="s">
        <v>61</v>
      </c>
      <c r="D1262" s="79" t="s">
        <v>2713</v>
      </c>
      <c r="E1262" s="80">
        <v>5.5</v>
      </c>
      <c r="F1262" s="3" t="s">
        <v>2714</v>
      </c>
    </row>
    <row r="1263" spans="1:6" ht="18.75" customHeight="1" x14ac:dyDescent="0.25">
      <c r="A1263" s="73">
        <v>61</v>
      </c>
      <c r="B1263" s="7" t="s">
        <v>269</v>
      </c>
      <c r="C1263" s="3" t="s">
        <v>61</v>
      </c>
      <c r="D1263" s="79" t="s">
        <v>2713</v>
      </c>
      <c r="E1263" s="80">
        <v>5.5</v>
      </c>
      <c r="F1263" s="3" t="s">
        <v>2714</v>
      </c>
    </row>
    <row r="1264" spans="1:6" ht="18.75" customHeight="1" x14ac:dyDescent="0.25">
      <c r="A1264" s="73">
        <v>61</v>
      </c>
      <c r="B1264" s="7" t="s">
        <v>269</v>
      </c>
      <c r="C1264" s="3" t="s">
        <v>61</v>
      </c>
      <c r="D1264" s="79" t="s">
        <v>2713</v>
      </c>
      <c r="E1264" s="80">
        <v>5.5</v>
      </c>
      <c r="F1264" s="3" t="s">
        <v>2714</v>
      </c>
    </row>
    <row r="1265" spans="1:6" ht="18.75" customHeight="1" x14ac:dyDescent="0.25">
      <c r="A1265" s="73">
        <v>61</v>
      </c>
      <c r="B1265" s="7" t="s">
        <v>269</v>
      </c>
      <c r="C1265" s="3" t="s">
        <v>61</v>
      </c>
      <c r="D1265" s="79" t="s">
        <v>2713</v>
      </c>
      <c r="E1265" s="80">
        <v>5.5</v>
      </c>
      <c r="F1265" s="3" t="s">
        <v>2714</v>
      </c>
    </row>
    <row r="1266" spans="1:6" ht="18.75" customHeight="1" x14ac:dyDescent="0.25">
      <c r="A1266" s="73">
        <v>61</v>
      </c>
      <c r="B1266" s="7" t="s">
        <v>269</v>
      </c>
      <c r="C1266" s="3" t="s">
        <v>61</v>
      </c>
      <c r="D1266" s="79" t="s">
        <v>2713</v>
      </c>
      <c r="E1266" s="80">
        <v>5.5</v>
      </c>
      <c r="F1266" s="3" t="s">
        <v>2714</v>
      </c>
    </row>
    <row r="1267" spans="1:6" ht="18.75" customHeight="1" x14ac:dyDescent="0.25">
      <c r="A1267" s="73">
        <v>61</v>
      </c>
      <c r="B1267" s="7" t="s">
        <v>269</v>
      </c>
      <c r="C1267" s="3" t="s">
        <v>61</v>
      </c>
      <c r="D1267" s="79" t="s">
        <v>2713</v>
      </c>
      <c r="E1267" s="80">
        <v>5.5</v>
      </c>
      <c r="F1267" s="3" t="s">
        <v>2714</v>
      </c>
    </row>
    <row r="1268" spans="1:6" ht="18.75" customHeight="1" x14ac:dyDescent="0.25">
      <c r="A1268" s="73">
        <v>61</v>
      </c>
      <c r="B1268" s="7" t="s">
        <v>269</v>
      </c>
      <c r="C1268" s="3" t="s">
        <v>61</v>
      </c>
      <c r="D1268" s="79" t="s">
        <v>2713</v>
      </c>
      <c r="E1268" s="80">
        <v>5.5</v>
      </c>
      <c r="F1268" s="3" t="s">
        <v>2714</v>
      </c>
    </row>
    <row r="1269" spans="1:6" ht="18.75" customHeight="1" x14ac:dyDescent="0.25">
      <c r="A1269" s="73">
        <v>61</v>
      </c>
      <c r="B1269" s="7" t="s">
        <v>269</v>
      </c>
      <c r="C1269" s="3" t="s">
        <v>61</v>
      </c>
      <c r="D1269" s="79" t="s">
        <v>2713</v>
      </c>
      <c r="E1269" s="80">
        <v>5.5</v>
      </c>
      <c r="F1269" s="3" t="s">
        <v>2714</v>
      </c>
    </row>
    <row r="1270" spans="1:6" ht="18.75" customHeight="1" x14ac:dyDescent="0.25">
      <c r="A1270" s="73">
        <v>61</v>
      </c>
      <c r="B1270" s="7" t="s">
        <v>269</v>
      </c>
      <c r="C1270" s="3" t="s">
        <v>61</v>
      </c>
      <c r="D1270" s="79" t="s">
        <v>2713</v>
      </c>
      <c r="E1270" s="80">
        <v>5.93</v>
      </c>
      <c r="F1270" s="3" t="s">
        <v>2714</v>
      </c>
    </row>
    <row r="1271" spans="1:6" ht="18.75" customHeight="1" x14ac:dyDescent="0.25">
      <c r="A1271" s="73">
        <v>61</v>
      </c>
      <c r="B1271" s="7" t="s">
        <v>269</v>
      </c>
      <c r="C1271" s="3" t="s">
        <v>61</v>
      </c>
      <c r="D1271" s="79" t="s">
        <v>2713</v>
      </c>
      <c r="E1271" s="80">
        <v>0.11</v>
      </c>
      <c r="F1271" s="3" t="s">
        <v>2714</v>
      </c>
    </row>
    <row r="1272" spans="1:6" ht="18.75" customHeight="1" x14ac:dyDescent="0.25">
      <c r="A1272" s="73">
        <v>61</v>
      </c>
      <c r="B1272" s="7" t="s">
        <v>269</v>
      </c>
      <c r="C1272" s="3" t="s">
        <v>61</v>
      </c>
      <c r="D1272" s="79" t="s">
        <v>2713</v>
      </c>
      <c r="E1272" s="80">
        <v>4.96</v>
      </c>
      <c r="F1272" s="3" t="s">
        <v>2714</v>
      </c>
    </row>
    <row r="1273" spans="1:6" ht="18.75" customHeight="1" x14ac:dyDescent="0.25">
      <c r="A1273" s="73">
        <v>61</v>
      </c>
      <c r="B1273" s="7" t="s">
        <v>269</v>
      </c>
      <c r="C1273" s="3" t="s">
        <v>61</v>
      </c>
      <c r="D1273" s="79" t="s">
        <v>2713</v>
      </c>
      <c r="E1273" s="80">
        <v>62.5</v>
      </c>
      <c r="F1273" s="3" t="s">
        <v>2714</v>
      </c>
    </row>
    <row r="1274" spans="1:6" ht="18.75" customHeight="1" x14ac:dyDescent="0.25">
      <c r="A1274" s="73">
        <v>61</v>
      </c>
      <c r="B1274" s="7" t="s">
        <v>269</v>
      </c>
      <c r="C1274" s="3" t="s">
        <v>61</v>
      </c>
      <c r="D1274" s="79" t="s">
        <v>2713</v>
      </c>
      <c r="E1274" s="80">
        <v>62.5</v>
      </c>
      <c r="F1274" s="3" t="s">
        <v>2714</v>
      </c>
    </row>
    <row r="1275" spans="1:6" ht="18.75" customHeight="1" x14ac:dyDescent="0.25">
      <c r="A1275" s="73">
        <v>61</v>
      </c>
      <c r="B1275" s="7" t="s">
        <v>269</v>
      </c>
      <c r="C1275" s="3" t="s">
        <v>61</v>
      </c>
      <c r="D1275" s="79" t="s">
        <v>2713</v>
      </c>
      <c r="E1275" s="80">
        <v>62.5</v>
      </c>
      <c r="F1275" s="3" t="s">
        <v>2714</v>
      </c>
    </row>
    <row r="1276" spans="1:6" ht="18.75" customHeight="1" x14ac:dyDescent="0.25">
      <c r="A1276" s="73">
        <v>61</v>
      </c>
      <c r="B1276" s="7" t="s">
        <v>269</v>
      </c>
      <c r="C1276" s="3" t="s">
        <v>61</v>
      </c>
      <c r="D1276" s="79" t="s">
        <v>2713</v>
      </c>
      <c r="E1276" s="80">
        <v>62.5</v>
      </c>
      <c r="F1276" s="3" t="s">
        <v>2714</v>
      </c>
    </row>
    <row r="1277" spans="1:6" ht="18.75" customHeight="1" x14ac:dyDescent="0.25">
      <c r="A1277" s="73">
        <v>61</v>
      </c>
      <c r="B1277" s="7" t="s">
        <v>269</v>
      </c>
      <c r="C1277" s="3" t="s">
        <v>61</v>
      </c>
      <c r="D1277" s="79" t="s">
        <v>2713</v>
      </c>
      <c r="E1277" s="80">
        <v>62.5</v>
      </c>
      <c r="F1277" s="3" t="s">
        <v>2714</v>
      </c>
    </row>
    <row r="1278" spans="1:6" ht="18.75" customHeight="1" x14ac:dyDescent="0.25">
      <c r="A1278" s="73">
        <v>61</v>
      </c>
      <c r="B1278" s="7" t="s">
        <v>269</v>
      </c>
      <c r="C1278" s="3" t="s">
        <v>61</v>
      </c>
      <c r="D1278" s="79" t="s">
        <v>2713</v>
      </c>
      <c r="E1278" s="80">
        <v>62.5</v>
      </c>
      <c r="F1278" s="3" t="s">
        <v>2714</v>
      </c>
    </row>
    <row r="1279" spans="1:6" ht="18.75" customHeight="1" x14ac:dyDescent="0.25">
      <c r="A1279" s="73">
        <v>61</v>
      </c>
      <c r="B1279" s="7" t="s">
        <v>269</v>
      </c>
      <c r="C1279" s="3" t="s">
        <v>61</v>
      </c>
      <c r="D1279" s="79" t="s">
        <v>2713</v>
      </c>
      <c r="E1279" s="80">
        <v>62.5</v>
      </c>
      <c r="F1279" s="3" t="s">
        <v>2714</v>
      </c>
    </row>
    <row r="1280" spans="1:6" ht="18.75" customHeight="1" x14ac:dyDescent="0.25">
      <c r="A1280" s="73">
        <v>61</v>
      </c>
      <c r="B1280" s="7" t="s">
        <v>269</v>
      </c>
      <c r="C1280" s="3" t="s">
        <v>61</v>
      </c>
      <c r="D1280" s="79" t="s">
        <v>2713</v>
      </c>
      <c r="E1280" s="80">
        <v>62.5</v>
      </c>
      <c r="F1280" s="3" t="s">
        <v>2714</v>
      </c>
    </row>
    <row r="1281" spans="1:6" ht="18.75" customHeight="1" x14ac:dyDescent="0.25">
      <c r="A1281" s="73">
        <v>61</v>
      </c>
      <c r="B1281" s="7" t="s">
        <v>269</v>
      </c>
      <c r="C1281" s="3" t="s">
        <v>61</v>
      </c>
      <c r="D1281" s="79" t="s">
        <v>2713</v>
      </c>
      <c r="E1281" s="80">
        <v>62.5</v>
      </c>
      <c r="F1281" s="3" t="s">
        <v>2714</v>
      </c>
    </row>
    <row r="1282" spans="1:6" ht="18.75" customHeight="1" x14ac:dyDescent="0.25">
      <c r="A1282" s="73">
        <v>61</v>
      </c>
      <c r="B1282" s="7" t="s">
        <v>269</v>
      </c>
      <c r="C1282" s="3" t="s">
        <v>61</v>
      </c>
      <c r="D1282" s="79" t="s">
        <v>2713</v>
      </c>
      <c r="E1282" s="80">
        <v>67.37</v>
      </c>
      <c r="F1282" s="3" t="s">
        <v>2714</v>
      </c>
    </row>
    <row r="1283" spans="1:6" ht="18.75" customHeight="1" x14ac:dyDescent="0.25">
      <c r="A1283" s="73">
        <v>61</v>
      </c>
      <c r="B1283" s="7" t="s">
        <v>269</v>
      </c>
      <c r="C1283" s="3" t="s">
        <v>61</v>
      </c>
      <c r="D1283" s="79" t="s">
        <v>2713</v>
      </c>
      <c r="E1283" s="80">
        <v>1.25</v>
      </c>
      <c r="F1283" s="3" t="s">
        <v>2714</v>
      </c>
    </row>
    <row r="1284" spans="1:6" ht="18.75" customHeight="1" x14ac:dyDescent="0.25">
      <c r="A1284" s="73">
        <v>61</v>
      </c>
      <c r="B1284" s="7" t="s">
        <v>269</v>
      </c>
      <c r="C1284" s="3" t="s">
        <v>61</v>
      </c>
      <c r="D1284" s="79" t="s">
        <v>2713</v>
      </c>
      <c r="E1284" s="80">
        <v>56.38</v>
      </c>
      <c r="F1284" s="3" t="s">
        <v>2714</v>
      </c>
    </row>
    <row r="1285" spans="1:6" ht="18.75" customHeight="1" x14ac:dyDescent="0.25">
      <c r="A1285" s="73">
        <v>61</v>
      </c>
      <c r="B1285" s="7" t="s">
        <v>269</v>
      </c>
      <c r="C1285" s="3" t="s">
        <v>61</v>
      </c>
      <c r="D1285" s="79" t="s">
        <v>2713</v>
      </c>
      <c r="E1285" s="80">
        <v>258.3</v>
      </c>
      <c r="F1285" s="3" t="s">
        <v>2714</v>
      </c>
    </row>
    <row r="1286" spans="1:6" ht="18.75" customHeight="1" x14ac:dyDescent="0.25">
      <c r="A1286" s="73">
        <v>61</v>
      </c>
      <c r="B1286" s="7" t="s">
        <v>269</v>
      </c>
      <c r="C1286" s="3" t="s">
        <v>61</v>
      </c>
      <c r="D1286" s="79" t="s">
        <v>2713</v>
      </c>
      <c r="E1286" s="80">
        <v>256.20999999999998</v>
      </c>
      <c r="F1286" s="3" t="s">
        <v>2714</v>
      </c>
    </row>
    <row r="1287" spans="1:6" ht="18.75" customHeight="1" x14ac:dyDescent="0.25">
      <c r="A1287" s="73">
        <v>61</v>
      </c>
      <c r="B1287" s="7" t="s">
        <v>269</v>
      </c>
      <c r="C1287" s="3" t="s">
        <v>61</v>
      </c>
      <c r="D1287" s="79" t="s">
        <v>2713</v>
      </c>
      <c r="E1287" s="80">
        <v>256.22000000000003</v>
      </c>
      <c r="F1287" s="3" t="s">
        <v>2714</v>
      </c>
    </row>
    <row r="1288" spans="1:6" ht="18.75" customHeight="1" x14ac:dyDescent="0.25">
      <c r="A1288" s="73">
        <v>61</v>
      </c>
      <c r="B1288" s="7" t="s">
        <v>269</v>
      </c>
      <c r="C1288" s="3" t="s">
        <v>61</v>
      </c>
      <c r="D1288" s="79" t="s">
        <v>2713</v>
      </c>
      <c r="E1288" s="80">
        <v>256.20999999999998</v>
      </c>
      <c r="F1288" s="3" t="s">
        <v>2714</v>
      </c>
    </row>
    <row r="1289" spans="1:6" ht="18.75" customHeight="1" x14ac:dyDescent="0.25">
      <c r="A1289" s="73">
        <v>61</v>
      </c>
      <c r="B1289" s="7" t="s">
        <v>269</v>
      </c>
      <c r="C1289" s="3" t="s">
        <v>61</v>
      </c>
      <c r="D1289" s="79" t="s">
        <v>2713</v>
      </c>
      <c r="E1289" s="80">
        <v>256.20999999999998</v>
      </c>
      <c r="F1289" s="3" t="s">
        <v>2714</v>
      </c>
    </row>
    <row r="1290" spans="1:6" ht="18.75" customHeight="1" x14ac:dyDescent="0.25">
      <c r="A1290" s="73">
        <v>61</v>
      </c>
      <c r="B1290" s="7" t="s">
        <v>269</v>
      </c>
      <c r="C1290" s="3" t="s">
        <v>61</v>
      </c>
      <c r="D1290" s="79" t="s">
        <v>2713</v>
      </c>
      <c r="E1290" s="80">
        <v>256.22000000000003</v>
      </c>
      <c r="F1290" s="3" t="s">
        <v>2714</v>
      </c>
    </row>
    <row r="1291" spans="1:6" ht="18.75" customHeight="1" x14ac:dyDescent="0.25">
      <c r="A1291" s="73">
        <v>61</v>
      </c>
      <c r="B1291" s="7" t="s">
        <v>269</v>
      </c>
      <c r="C1291" s="3" t="s">
        <v>61</v>
      </c>
      <c r="D1291" s="79" t="s">
        <v>2713</v>
      </c>
      <c r="E1291" s="80">
        <v>256.20999999999998</v>
      </c>
      <c r="F1291" s="3" t="s">
        <v>2714</v>
      </c>
    </row>
    <row r="1292" spans="1:6" ht="18.75" customHeight="1" x14ac:dyDescent="0.25">
      <c r="A1292" s="73">
        <v>61</v>
      </c>
      <c r="B1292" s="7" t="s">
        <v>269</v>
      </c>
      <c r="C1292" s="3" t="s">
        <v>61</v>
      </c>
      <c r="D1292" s="79" t="s">
        <v>2713</v>
      </c>
      <c r="E1292" s="80">
        <v>256.20999999999998</v>
      </c>
      <c r="F1292" s="3" t="s">
        <v>2714</v>
      </c>
    </row>
    <row r="1293" spans="1:6" ht="18.75" customHeight="1" x14ac:dyDescent="0.25">
      <c r="A1293" s="73">
        <v>61</v>
      </c>
      <c r="B1293" s="7" t="s">
        <v>269</v>
      </c>
      <c r="C1293" s="3" t="s">
        <v>61</v>
      </c>
      <c r="D1293" s="79" t="s">
        <v>2713</v>
      </c>
      <c r="E1293" s="80">
        <v>256.22000000000003</v>
      </c>
      <c r="F1293" s="3" t="s">
        <v>2714</v>
      </c>
    </row>
    <row r="1294" spans="1:6" ht="18.75" customHeight="1" x14ac:dyDescent="0.25">
      <c r="A1294" s="73">
        <v>61</v>
      </c>
      <c r="B1294" s="7" t="s">
        <v>269</v>
      </c>
      <c r="C1294" s="3" t="s">
        <v>61</v>
      </c>
      <c r="D1294" s="79" t="s">
        <v>2713</v>
      </c>
      <c r="E1294" s="80">
        <v>256.22000000000003</v>
      </c>
      <c r="F1294" s="3" t="s">
        <v>2714</v>
      </c>
    </row>
    <row r="1295" spans="1:6" ht="18.75" customHeight="1" x14ac:dyDescent="0.25">
      <c r="A1295" s="73">
        <v>61</v>
      </c>
      <c r="B1295" s="7" t="s">
        <v>269</v>
      </c>
      <c r="C1295" s="3" t="s">
        <v>61</v>
      </c>
      <c r="D1295" s="79" t="s">
        <v>2713</v>
      </c>
      <c r="E1295" s="80">
        <v>275.69</v>
      </c>
      <c r="F1295" s="3" t="s">
        <v>2714</v>
      </c>
    </row>
    <row r="1296" spans="1:6" ht="18.75" customHeight="1" x14ac:dyDescent="0.25">
      <c r="A1296" s="73">
        <v>61</v>
      </c>
      <c r="B1296" s="7" t="s">
        <v>269</v>
      </c>
      <c r="C1296" s="3" t="s">
        <v>61</v>
      </c>
      <c r="D1296" s="79" t="s">
        <v>2713</v>
      </c>
      <c r="E1296" s="80">
        <v>5.13</v>
      </c>
      <c r="F1296" s="3" t="s">
        <v>2714</v>
      </c>
    </row>
    <row r="1297" spans="1:6" ht="18.75" customHeight="1" x14ac:dyDescent="0.25">
      <c r="A1297" s="73">
        <v>61</v>
      </c>
      <c r="B1297" s="7" t="s">
        <v>269</v>
      </c>
      <c r="C1297" s="3" t="s">
        <v>61</v>
      </c>
      <c r="D1297" s="79" t="s">
        <v>2713</v>
      </c>
      <c r="E1297" s="80">
        <v>226.54</v>
      </c>
      <c r="F1297" s="3" t="s">
        <v>2714</v>
      </c>
    </row>
    <row r="1298" spans="1:6" ht="18.75" customHeight="1" x14ac:dyDescent="0.25">
      <c r="A1298" s="73">
        <v>61</v>
      </c>
      <c r="B1298" s="7" t="s">
        <v>269</v>
      </c>
      <c r="C1298" s="3" t="s">
        <v>61</v>
      </c>
      <c r="D1298" s="79" t="s">
        <v>2713</v>
      </c>
      <c r="E1298" s="80">
        <v>135.06</v>
      </c>
      <c r="F1298" s="3" t="s">
        <v>2714</v>
      </c>
    </row>
    <row r="1299" spans="1:6" ht="18.75" customHeight="1" x14ac:dyDescent="0.25">
      <c r="A1299" s="73">
        <v>61</v>
      </c>
      <c r="B1299" s="7" t="s">
        <v>269</v>
      </c>
      <c r="C1299" s="3" t="s">
        <v>61</v>
      </c>
      <c r="D1299" s="79" t="s">
        <v>2713</v>
      </c>
      <c r="E1299" s="80">
        <v>135.06</v>
      </c>
      <c r="F1299" s="3" t="s">
        <v>2714</v>
      </c>
    </row>
    <row r="1300" spans="1:6" ht="18.75" customHeight="1" x14ac:dyDescent="0.25">
      <c r="A1300" s="73">
        <v>61</v>
      </c>
      <c r="B1300" s="7" t="s">
        <v>269</v>
      </c>
      <c r="C1300" s="3" t="s">
        <v>61</v>
      </c>
      <c r="D1300" s="79" t="s">
        <v>2713</v>
      </c>
      <c r="E1300" s="80">
        <v>135.06</v>
      </c>
      <c r="F1300" s="3" t="s">
        <v>2714</v>
      </c>
    </row>
    <row r="1301" spans="1:6" ht="18.75" customHeight="1" x14ac:dyDescent="0.25">
      <c r="A1301" s="73">
        <v>61</v>
      </c>
      <c r="B1301" s="7" t="s">
        <v>269</v>
      </c>
      <c r="C1301" s="3" t="s">
        <v>61</v>
      </c>
      <c r="D1301" s="79" t="s">
        <v>2713</v>
      </c>
      <c r="E1301" s="80">
        <v>135.06</v>
      </c>
      <c r="F1301" s="3" t="s">
        <v>2714</v>
      </c>
    </row>
    <row r="1302" spans="1:6" ht="18.75" customHeight="1" x14ac:dyDescent="0.25">
      <c r="A1302" s="73">
        <v>61</v>
      </c>
      <c r="B1302" s="7" t="s">
        <v>269</v>
      </c>
      <c r="C1302" s="3" t="s">
        <v>61</v>
      </c>
      <c r="D1302" s="79" t="s">
        <v>2713</v>
      </c>
      <c r="E1302" s="80">
        <v>135.06</v>
      </c>
      <c r="F1302" s="3" t="s">
        <v>2714</v>
      </c>
    </row>
    <row r="1303" spans="1:6" ht="18.75" customHeight="1" x14ac:dyDescent="0.25">
      <c r="A1303" s="73">
        <v>61</v>
      </c>
      <c r="B1303" s="7" t="s">
        <v>269</v>
      </c>
      <c r="C1303" s="3" t="s">
        <v>61</v>
      </c>
      <c r="D1303" s="79" t="s">
        <v>2713</v>
      </c>
      <c r="E1303" s="80">
        <v>135.06</v>
      </c>
      <c r="F1303" s="3" t="s">
        <v>2714</v>
      </c>
    </row>
    <row r="1304" spans="1:6" ht="18.75" customHeight="1" x14ac:dyDescent="0.25">
      <c r="A1304" s="73">
        <v>61</v>
      </c>
      <c r="B1304" s="7" t="s">
        <v>269</v>
      </c>
      <c r="C1304" s="3" t="s">
        <v>61</v>
      </c>
      <c r="D1304" s="79" t="s">
        <v>2713</v>
      </c>
      <c r="E1304" s="80">
        <v>135.06</v>
      </c>
      <c r="F1304" s="3" t="s">
        <v>2714</v>
      </c>
    </row>
    <row r="1305" spans="1:6" ht="18.75" customHeight="1" x14ac:dyDescent="0.25">
      <c r="A1305" s="73">
        <v>61</v>
      </c>
      <c r="B1305" s="7" t="s">
        <v>269</v>
      </c>
      <c r="C1305" s="3" t="s">
        <v>61</v>
      </c>
      <c r="D1305" s="79" t="s">
        <v>2713</v>
      </c>
      <c r="E1305" s="80">
        <v>135.06</v>
      </c>
      <c r="F1305" s="3" t="s">
        <v>2714</v>
      </c>
    </row>
    <row r="1306" spans="1:6" ht="18.75" customHeight="1" x14ac:dyDescent="0.25">
      <c r="A1306" s="73">
        <v>61</v>
      </c>
      <c r="B1306" s="7" t="s">
        <v>269</v>
      </c>
      <c r="C1306" s="3" t="s">
        <v>61</v>
      </c>
      <c r="D1306" s="79" t="s">
        <v>2713</v>
      </c>
      <c r="E1306" s="80">
        <v>135.06</v>
      </c>
      <c r="F1306" s="3" t="s">
        <v>2714</v>
      </c>
    </row>
    <row r="1307" spans="1:6" ht="18.75" customHeight="1" x14ac:dyDescent="0.25">
      <c r="A1307" s="73">
        <v>61</v>
      </c>
      <c r="B1307" s="7" t="s">
        <v>269</v>
      </c>
      <c r="C1307" s="3" t="s">
        <v>61</v>
      </c>
      <c r="D1307" s="79" t="s">
        <v>2713</v>
      </c>
      <c r="E1307" s="80">
        <v>135.06</v>
      </c>
      <c r="F1307" s="3" t="s">
        <v>2714</v>
      </c>
    </row>
    <row r="1308" spans="1:6" ht="18.75" customHeight="1" x14ac:dyDescent="0.25">
      <c r="A1308" s="73">
        <v>61</v>
      </c>
      <c r="B1308" s="7" t="s">
        <v>269</v>
      </c>
      <c r="C1308" s="3" t="s">
        <v>61</v>
      </c>
      <c r="D1308" s="79" t="s">
        <v>2713</v>
      </c>
      <c r="E1308" s="80">
        <v>148.30000000000001</v>
      </c>
      <c r="F1308" s="3" t="s">
        <v>2714</v>
      </c>
    </row>
    <row r="1309" spans="1:6" ht="18.75" customHeight="1" x14ac:dyDescent="0.25">
      <c r="A1309" s="73">
        <v>61</v>
      </c>
      <c r="B1309" s="7" t="s">
        <v>269</v>
      </c>
      <c r="C1309" s="3" t="s">
        <v>61</v>
      </c>
      <c r="D1309" s="79" t="s">
        <v>2713</v>
      </c>
      <c r="E1309" s="80">
        <v>119.16</v>
      </c>
      <c r="F1309" s="3" t="s">
        <v>2714</v>
      </c>
    </row>
    <row r="1310" spans="1:6" ht="18.75" customHeight="1" x14ac:dyDescent="0.25">
      <c r="A1310" s="73">
        <v>61</v>
      </c>
      <c r="B1310" s="7" t="s">
        <v>269</v>
      </c>
      <c r="C1310" s="3" t="s">
        <v>61</v>
      </c>
      <c r="D1310" s="79" t="s">
        <v>2713</v>
      </c>
      <c r="E1310" s="80">
        <v>2.0299999999999998</v>
      </c>
      <c r="F1310" s="3" t="s">
        <v>2714</v>
      </c>
    </row>
    <row r="1311" spans="1:6" ht="18.75" customHeight="1" x14ac:dyDescent="0.25">
      <c r="A1311" s="73">
        <v>61</v>
      </c>
      <c r="B1311" s="7" t="s">
        <v>269</v>
      </c>
      <c r="C1311" s="3" t="s">
        <v>61</v>
      </c>
      <c r="D1311" s="79" t="s">
        <v>2713</v>
      </c>
      <c r="E1311" s="80">
        <v>2.0699999999999998</v>
      </c>
      <c r="F1311" s="3" t="s">
        <v>2714</v>
      </c>
    </row>
    <row r="1312" spans="1:6" ht="18.75" customHeight="1" x14ac:dyDescent="0.25">
      <c r="A1312" s="73">
        <v>61</v>
      </c>
      <c r="B1312" s="7" t="s">
        <v>269</v>
      </c>
      <c r="C1312" s="3" t="s">
        <v>61</v>
      </c>
      <c r="D1312" s="79" t="s">
        <v>2713</v>
      </c>
      <c r="E1312" s="80">
        <v>2.0699999999999998</v>
      </c>
      <c r="F1312" s="3" t="s">
        <v>2714</v>
      </c>
    </row>
    <row r="1313" spans="1:6" ht="18.75" customHeight="1" x14ac:dyDescent="0.25">
      <c r="A1313" s="73">
        <v>61</v>
      </c>
      <c r="B1313" s="7" t="s">
        <v>269</v>
      </c>
      <c r="C1313" s="3" t="s">
        <v>61</v>
      </c>
      <c r="D1313" s="79" t="s">
        <v>2713</v>
      </c>
      <c r="E1313" s="80">
        <v>2.0699999999999998</v>
      </c>
      <c r="F1313" s="3" t="s">
        <v>2714</v>
      </c>
    </row>
    <row r="1314" spans="1:6" ht="18.75" customHeight="1" x14ac:dyDescent="0.25">
      <c r="A1314" s="73">
        <v>61</v>
      </c>
      <c r="B1314" s="7" t="s">
        <v>269</v>
      </c>
      <c r="C1314" s="3" t="s">
        <v>61</v>
      </c>
      <c r="D1314" s="79" t="s">
        <v>2713</v>
      </c>
      <c r="E1314" s="80">
        <v>2.0699999999999998</v>
      </c>
      <c r="F1314" s="3" t="s">
        <v>2714</v>
      </c>
    </row>
    <row r="1315" spans="1:6" ht="18.75" customHeight="1" x14ac:dyDescent="0.25">
      <c r="A1315" s="73">
        <v>61</v>
      </c>
      <c r="B1315" s="7" t="s">
        <v>269</v>
      </c>
      <c r="C1315" s="3" t="s">
        <v>61</v>
      </c>
      <c r="D1315" s="79" t="s">
        <v>2713</v>
      </c>
      <c r="E1315" s="80">
        <v>2.0699999999999998</v>
      </c>
      <c r="F1315" s="3" t="s">
        <v>2714</v>
      </c>
    </row>
    <row r="1316" spans="1:6" ht="18.75" customHeight="1" x14ac:dyDescent="0.25">
      <c r="A1316" s="73">
        <v>61</v>
      </c>
      <c r="B1316" s="7" t="s">
        <v>269</v>
      </c>
      <c r="C1316" s="3" t="s">
        <v>61</v>
      </c>
      <c r="D1316" s="79" t="s">
        <v>2713</v>
      </c>
      <c r="E1316" s="80">
        <v>2.0699999999999998</v>
      </c>
      <c r="F1316" s="3" t="s">
        <v>2714</v>
      </c>
    </row>
    <row r="1317" spans="1:6" ht="18.75" customHeight="1" x14ac:dyDescent="0.25">
      <c r="A1317" s="73">
        <v>61</v>
      </c>
      <c r="B1317" s="7" t="s">
        <v>269</v>
      </c>
      <c r="C1317" s="3" t="s">
        <v>61</v>
      </c>
      <c r="D1317" s="79" t="s">
        <v>2713</v>
      </c>
      <c r="E1317" s="80">
        <v>2.0699999999999998</v>
      </c>
      <c r="F1317" s="3" t="s">
        <v>2714</v>
      </c>
    </row>
    <row r="1318" spans="1:6" ht="18.75" customHeight="1" x14ac:dyDescent="0.25">
      <c r="A1318" s="73">
        <v>61</v>
      </c>
      <c r="B1318" s="7" t="s">
        <v>269</v>
      </c>
      <c r="C1318" s="3" t="s">
        <v>61</v>
      </c>
      <c r="D1318" s="79" t="s">
        <v>2713</v>
      </c>
      <c r="E1318" s="80">
        <v>2.0699999999999998</v>
      </c>
      <c r="F1318" s="3" t="s">
        <v>2714</v>
      </c>
    </row>
    <row r="1319" spans="1:6" ht="18.75" customHeight="1" x14ac:dyDescent="0.25">
      <c r="A1319" s="73">
        <v>61</v>
      </c>
      <c r="B1319" s="7" t="s">
        <v>269</v>
      </c>
      <c r="C1319" s="3" t="s">
        <v>61</v>
      </c>
      <c r="D1319" s="79" t="s">
        <v>2713</v>
      </c>
      <c r="E1319" s="80">
        <v>2.0699999999999998</v>
      </c>
      <c r="F1319" s="3" t="s">
        <v>2714</v>
      </c>
    </row>
    <row r="1320" spans="1:6" ht="18.75" customHeight="1" x14ac:dyDescent="0.25">
      <c r="A1320" s="73">
        <v>61</v>
      </c>
      <c r="B1320" s="7" t="s">
        <v>269</v>
      </c>
      <c r="C1320" s="3" t="s">
        <v>61</v>
      </c>
      <c r="D1320" s="79" t="s">
        <v>2713</v>
      </c>
      <c r="E1320" s="80">
        <v>2.23</v>
      </c>
      <c r="F1320" s="3" t="s">
        <v>2714</v>
      </c>
    </row>
    <row r="1321" spans="1:6" ht="18.75" customHeight="1" x14ac:dyDescent="0.25">
      <c r="A1321" s="73">
        <v>61</v>
      </c>
      <c r="B1321" s="7" t="s">
        <v>269</v>
      </c>
      <c r="C1321" s="3" t="s">
        <v>61</v>
      </c>
      <c r="D1321" s="79" t="s">
        <v>2713</v>
      </c>
      <c r="E1321" s="80">
        <v>0.04</v>
      </c>
      <c r="F1321" s="3" t="s">
        <v>2714</v>
      </c>
    </row>
    <row r="1322" spans="1:6" ht="18.75" customHeight="1" x14ac:dyDescent="0.25">
      <c r="A1322" s="73">
        <v>61</v>
      </c>
      <c r="B1322" s="7" t="s">
        <v>269</v>
      </c>
      <c r="C1322" s="3" t="s">
        <v>61</v>
      </c>
      <c r="D1322" s="79" t="s">
        <v>2713</v>
      </c>
      <c r="E1322" s="80">
        <v>1.83</v>
      </c>
      <c r="F1322" s="3" t="s">
        <v>2714</v>
      </c>
    </row>
    <row r="1323" spans="1:6" ht="18.75" customHeight="1" x14ac:dyDescent="0.25">
      <c r="A1323" s="73">
        <v>61</v>
      </c>
      <c r="B1323" s="7" t="s">
        <v>269</v>
      </c>
      <c r="C1323" s="3" t="s">
        <v>61</v>
      </c>
      <c r="D1323" s="79" t="s">
        <v>2713</v>
      </c>
      <c r="E1323" s="80">
        <v>298</v>
      </c>
      <c r="F1323" s="3" t="s">
        <v>2715</v>
      </c>
    </row>
    <row r="1324" spans="1:6" ht="18.75" customHeight="1" x14ac:dyDescent="0.25">
      <c r="A1324" s="73">
        <v>61</v>
      </c>
      <c r="B1324" s="7" t="s">
        <v>269</v>
      </c>
      <c r="C1324" s="3" t="s">
        <v>61</v>
      </c>
      <c r="D1324" s="79" t="s">
        <v>2713</v>
      </c>
      <c r="E1324" s="80">
        <v>599</v>
      </c>
      <c r="F1324" s="3" t="s">
        <v>2715</v>
      </c>
    </row>
    <row r="1325" spans="1:6" ht="18.75" customHeight="1" x14ac:dyDescent="0.25">
      <c r="A1325" s="73">
        <v>61</v>
      </c>
      <c r="B1325" s="7" t="s">
        <v>269</v>
      </c>
      <c r="C1325" s="3" t="s">
        <v>61</v>
      </c>
      <c r="D1325" s="79" t="s">
        <v>2713</v>
      </c>
      <c r="E1325" s="80">
        <v>13.05</v>
      </c>
      <c r="F1325" s="3" t="s">
        <v>2716</v>
      </c>
    </row>
    <row r="1326" spans="1:6" ht="18.75" customHeight="1" x14ac:dyDescent="0.25">
      <c r="A1326" s="73">
        <v>61</v>
      </c>
      <c r="B1326" s="7" t="s">
        <v>269</v>
      </c>
      <c r="C1326" s="3" t="s">
        <v>61</v>
      </c>
      <c r="D1326" s="79" t="s">
        <v>2713</v>
      </c>
      <c r="E1326" s="80">
        <v>7.28</v>
      </c>
      <c r="F1326" s="3" t="s">
        <v>2716</v>
      </c>
    </row>
    <row r="1327" spans="1:6" ht="18.75" customHeight="1" x14ac:dyDescent="0.25">
      <c r="A1327" s="73">
        <v>61</v>
      </c>
      <c r="B1327" s="7" t="s">
        <v>269</v>
      </c>
      <c r="C1327" s="3" t="s">
        <v>61</v>
      </c>
      <c r="D1327" s="79" t="s">
        <v>2713</v>
      </c>
      <c r="E1327" s="80">
        <v>119.99</v>
      </c>
      <c r="F1327" s="3" t="s">
        <v>2717</v>
      </c>
    </row>
    <row r="1328" spans="1:6" ht="18.75" customHeight="1" x14ac:dyDescent="0.25">
      <c r="A1328" s="73">
        <v>61</v>
      </c>
      <c r="B1328" s="7" t="s">
        <v>269</v>
      </c>
      <c r="C1328" s="3" t="s">
        <v>61</v>
      </c>
      <c r="D1328" s="79" t="s">
        <v>2713</v>
      </c>
      <c r="E1328" s="80">
        <v>119.99</v>
      </c>
      <c r="F1328" s="3" t="s">
        <v>2717</v>
      </c>
    </row>
    <row r="1329" spans="1:6" ht="18.75" customHeight="1" x14ac:dyDescent="0.25">
      <c r="A1329" s="73">
        <v>61</v>
      </c>
      <c r="B1329" s="7" t="s">
        <v>269</v>
      </c>
      <c r="C1329" s="3" t="s">
        <v>61</v>
      </c>
      <c r="D1329" s="79" t="s">
        <v>2713</v>
      </c>
      <c r="E1329" s="80">
        <v>119.99</v>
      </c>
      <c r="F1329" s="3" t="s">
        <v>2717</v>
      </c>
    </row>
    <row r="1330" spans="1:6" ht="18.75" customHeight="1" x14ac:dyDescent="0.25">
      <c r="A1330" s="73">
        <v>61</v>
      </c>
      <c r="B1330" s="7" t="s">
        <v>269</v>
      </c>
      <c r="C1330" s="3" t="s">
        <v>61</v>
      </c>
      <c r="D1330" s="79" t="s">
        <v>2713</v>
      </c>
      <c r="E1330" s="80">
        <v>596</v>
      </c>
      <c r="F1330" s="3" t="s">
        <v>2718</v>
      </c>
    </row>
    <row r="1331" spans="1:6" ht="18.75" customHeight="1" x14ac:dyDescent="0.25">
      <c r="A1331" s="73">
        <v>61</v>
      </c>
      <c r="B1331" s="7" t="s">
        <v>269</v>
      </c>
      <c r="C1331" s="3" t="s">
        <v>61</v>
      </c>
      <c r="D1331" s="79" t="s">
        <v>2713</v>
      </c>
      <c r="E1331" s="80">
        <v>199.98</v>
      </c>
      <c r="F1331" s="3" t="s">
        <v>2719</v>
      </c>
    </row>
    <row r="1332" spans="1:6" ht="18.75" customHeight="1" x14ac:dyDescent="0.25">
      <c r="A1332" s="73">
        <v>61</v>
      </c>
      <c r="B1332" s="7" t="s">
        <v>269</v>
      </c>
      <c r="C1332" s="3" t="s">
        <v>61</v>
      </c>
      <c r="D1332" s="79" t="s">
        <v>2713</v>
      </c>
      <c r="E1332" s="80">
        <v>298</v>
      </c>
      <c r="F1332" s="3" t="s">
        <v>2718</v>
      </c>
    </row>
    <row r="1333" spans="1:6" ht="18.75" customHeight="1" x14ac:dyDescent="0.25">
      <c r="A1333" s="73">
        <v>61</v>
      </c>
      <c r="B1333" s="7" t="s">
        <v>269</v>
      </c>
      <c r="C1333" s="3" t="s">
        <v>61</v>
      </c>
      <c r="D1333" s="79" t="s">
        <v>2713</v>
      </c>
      <c r="E1333" s="80">
        <v>399.95</v>
      </c>
      <c r="F1333" s="3" t="s">
        <v>2719</v>
      </c>
    </row>
    <row r="1334" spans="1:6" ht="18.75" customHeight="1" x14ac:dyDescent="0.25">
      <c r="A1334" s="73">
        <v>61</v>
      </c>
      <c r="B1334" s="7" t="s">
        <v>269</v>
      </c>
      <c r="C1334" s="3" t="s">
        <v>61</v>
      </c>
      <c r="D1334" s="79" t="s">
        <v>2713</v>
      </c>
      <c r="E1334" s="80">
        <v>200</v>
      </c>
      <c r="F1334" s="3" t="s">
        <v>2720</v>
      </c>
    </row>
    <row r="1335" spans="1:6" ht="18.75" customHeight="1" x14ac:dyDescent="0.25">
      <c r="A1335" s="73">
        <v>61</v>
      </c>
      <c r="B1335" s="7" t="s">
        <v>269</v>
      </c>
      <c r="C1335" s="3" t="s">
        <v>61</v>
      </c>
      <c r="D1335" s="79" t="s">
        <v>2713</v>
      </c>
      <c r="E1335" s="80">
        <v>429.99</v>
      </c>
      <c r="F1335" s="3" t="s">
        <v>2721</v>
      </c>
    </row>
    <row r="1336" spans="1:6" ht="18.75" customHeight="1" x14ac:dyDescent="0.25">
      <c r="A1336" s="73">
        <v>61</v>
      </c>
      <c r="B1336" s="7" t="s">
        <v>269</v>
      </c>
      <c r="C1336" s="3" t="s">
        <v>61</v>
      </c>
      <c r="D1336" s="79" t="s">
        <v>2713</v>
      </c>
      <c r="E1336" s="80">
        <v>-219.99</v>
      </c>
      <c r="F1336" s="3" t="s">
        <v>2722</v>
      </c>
    </row>
    <row r="1337" spans="1:6" ht="18.75" customHeight="1" x14ac:dyDescent="0.25">
      <c r="A1337" s="73">
        <v>61</v>
      </c>
      <c r="B1337" s="7" t="s">
        <v>269</v>
      </c>
      <c r="C1337" s="3" t="s">
        <v>61</v>
      </c>
      <c r="D1337" s="79" t="s">
        <v>2713</v>
      </c>
      <c r="E1337" s="80">
        <v>399.95</v>
      </c>
      <c r="F1337" s="3" t="s">
        <v>2721</v>
      </c>
    </row>
    <row r="1338" spans="1:6" ht="18.75" customHeight="1" x14ac:dyDescent="0.25">
      <c r="A1338" s="73">
        <v>61</v>
      </c>
      <c r="B1338" s="7" t="s">
        <v>269</v>
      </c>
      <c r="C1338" s="3" t="s">
        <v>61</v>
      </c>
      <c r="D1338" s="79" t="s">
        <v>2713</v>
      </c>
      <c r="E1338" s="80">
        <v>219.99</v>
      </c>
      <c r="F1338" s="3" t="s">
        <v>2721</v>
      </c>
    </row>
    <row r="1339" spans="1:6" ht="18.75" customHeight="1" x14ac:dyDescent="0.25">
      <c r="A1339" s="73">
        <v>61</v>
      </c>
      <c r="B1339" s="7" t="s">
        <v>269</v>
      </c>
      <c r="C1339" s="3" t="s">
        <v>61</v>
      </c>
      <c r="D1339" s="79" t="s">
        <v>2713</v>
      </c>
      <c r="E1339" s="80">
        <v>119.99</v>
      </c>
      <c r="F1339" s="3" t="s">
        <v>2721</v>
      </c>
    </row>
    <row r="1340" spans="1:6" ht="18.75" customHeight="1" x14ac:dyDescent="0.25">
      <c r="A1340" s="73">
        <v>61</v>
      </c>
      <c r="B1340" s="7" t="s">
        <v>269</v>
      </c>
      <c r="C1340" s="3" t="s">
        <v>61</v>
      </c>
      <c r="D1340" s="79" t="s">
        <v>2713</v>
      </c>
      <c r="E1340" s="80">
        <v>-796</v>
      </c>
      <c r="F1340" s="3" t="s">
        <v>2723</v>
      </c>
    </row>
    <row r="1341" spans="1:6" ht="18.75" customHeight="1" x14ac:dyDescent="0.25">
      <c r="A1341" s="73">
        <v>61</v>
      </c>
      <c r="B1341" s="7" t="s">
        <v>269</v>
      </c>
      <c r="C1341" s="3" t="s">
        <v>61</v>
      </c>
      <c r="D1341" s="79" t="s">
        <v>2713</v>
      </c>
      <c r="E1341" s="80">
        <v>10</v>
      </c>
      <c r="F1341" s="3" t="s">
        <v>2724</v>
      </c>
    </row>
    <row r="1342" spans="1:6" ht="18.75" customHeight="1" x14ac:dyDescent="0.25">
      <c r="A1342" s="73">
        <v>61</v>
      </c>
      <c r="B1342" s="7" t="s">
        <v>269</v>
      </c>
      <c r="C1342" s="3" t="s">
        <v>61</v>
      </c>
      <c r="D1342" s="79" t="s">
        <v>2713</v>
      </c>
      <c r="E1342" s="80">
        <v>396</v>
      </c>
      <c r="F1342" s="3" t="s">
        <v>2719</v>
      </c>
    </row>
    <row r="1343" spans="1:6" ht="18.75" customHeight="1" x14ac:dyDescent="0.25">
      <c r="A1343" s="73">
        <v>61</v>
      </c>
      <c r="B1343" s="7" t="s">
        <v>269</v>
      </c>
      <c r="C1343" s="3" t="s">
        <v>61</v>
      </c>
      <c r="D1343" s="79" t="s">
        <v>2713</v>
      </c>
      <c r="E1343" s="80">
        <v>-10</v>
      </c>
      <c r="F1343" s="3" t="s">
        <v>2725</v>
      </c>
    </row>
    <row r="1344" spans="1:6" ht="18.75" customHeight="1" x14ac:dyDescent="0.25">
      <c r="A1344" s="73">
        <v>61</v>
      </c>
      <c r="B1344" s="7" t="s">
        <v>269</v>
      </c>
      <c r="C1344" s="3" t="s">
        <v>61</v>
      </c>
      <c r="D1344" s="79" t="s">
        <v>2713</v>
      </c>
      <c r="E1344" s="80">
        <v>796</v>
      </c>
      <c r="F1344" s="3" t="s">
        <v>2719</v>
      </c>
    </row>
    <row r="1345" spans="1:6" ht="18.75" customHeight="1" x14ac:dyDescent="0.25">
      <c r="A1345" s="73">
        <v>61</v>
      </c>
      <c r="B1345" s="7" t="s">
        <v>269</v>
      </c>
      <c r="C1345" s="3" t="s">
        <v>61</v>
      </c>
      <c r="D1345" s="79" t="s">
        <v>2713</v>
      </c>
      <c r="E1345" s="80">
        <v>1194</v>
      </c>
      <c r="F1345" s="3" t="s">
        <v>2717</v>
      </c>
    </row>
    <row r="1346" spans="1:6" ht="18.75" customHeight="1" x14ac:dyDescent="0.25">
      <c r="A1346" s="73">
        <v>61</v>
      </c>
      <c r="B1346" s="7" t="s">
        <v>269</v>
      </c>
      <c r="C1346" s="3" t="s">
        <v>61</v>
      </c>
      <c r="D1346" s="79" t="s">
        <v>2713</v>
      </c>
      <c r="E1346" s="80">
        <v>539.9</v>
      </c>
      <c r="F1346" s="3" t="s">
        <v>2717</v>
      </c>
    </row>
    <row r="1347" spans="1:6" ht="18.75" customHeight="1" x14ac:dyDescent="0.25">
      <c r="A1347" s="73">
        <v>61</v>
      </c>
      <c r="B1347" s="7" t="s">
        <v>269</v>
      </c>
      <c r="C1347" s="3" t="s">
        <v>61</v>
      </c>
      <c r="D1347" s="79" t="s">
        <v>2713</v>
      </c>
      <c r="E1347" s="80">
        <v>1139.25</v>
      </c>
      <c r="F1347" s="3" t="s">
        <v>2717</v>
      </c>
    </row>
    <row r="1348" spans="1:6" ht="18.75" customHeight="1" x14ac:dyDescent="0.25">
      <c r="A1348" s="73">
        <v>61</v>
      </c>
      <c r="B1348" s="7" t="s">
        <v>269</v>
      </c>
      <c r="C1348" s="3" t="s">
        <v>61</v>
      </c>
      <c r="D1348" s="79" t="s">
        <v>2713</v>
      </c>
      <c r="E1348" s="80">
        <v>1034.75</v>
      </c>
      <c r="F1348" s="3" t="s">
        <v>2717</v>
      </c>
    </row>
    <row r="1349" spans="1:6" ht="18.75" customHeight="1" x14ac:dyDescent="0.25">
      <c r="A1349" s="73">
        <v>61</v>
      </c>
      <c r="B1349" s="7" t="s">
        <v>269</v>
      </c>
      <c r="C1349" s="3" t="s">
        <v>61</v>
      </c>
      <c r="D1349" s="79" t="s">
        <v>2713</v>
      </c>
      <c r="E1349" s="80">
        <v>163.57</v>
      </c>
      <c r="F1349" s="3" t="s">
        <v>2717</v>
      </c>
    </row>
    <row r="1350" spans="1:6" ht="18.75" customHeight="1" x14ac:dyDescent="0.25">
      <c r="A1350" s="73">
        <v>61</v>
      </c>
      <c r="B1350" s="7" t="s">
        <v>269</v>
      </c>
      <c r="C1350" s="3" t="s">
        <v>61</v>
      </c>
      <c r="D1350" s="79" t="s">
        <v>2713</v>
      </c>
      <c r="E1350" s="80">
        <v>279.89999999999998</v>
      </c>
      <c r="F1350" s="3" t="s">
        <v>2726</v>
      </c>
    </row>
    <row r="1351" spans="1:6" ht="18.75" customHeight="1" x14ac:dyDescent="0.25">
      <c r="A1351" s="73">
        <v>61</v>
      </c>
      <c r="B1351" s="7" t="s">
        <v>269</v>
      </c>
      <c r="C1351" s="3" t="s">
        <v>61</v>
      </c>
      <c r="D1351" s="79" t="s">
        <v>2713</v>
      </c>
      <c r="E1351" s="80">
        <v>278</v>
      </c>
      <c r="F1351" s="3" t="s">
        <v>2727</v>
      </c>
    </row>
    <row r="1352" spans="1:6" ht="18.75" customHeight="1" x14ac:dyDescent="0.25">
      <c r="A1352" s="73">
        <v>61</v>
      </c>
      <c r="B1352" s="7" t="s">
        <v>269</v>
      </c>
      <c r="C1352" s="3" t="s">
        <v>61</v>
      </c>
      <c r="D1352" s="79" t="s">
        <v>2713</v>
      </c>
      <c r="E1352" s="80">
        <v>1138.1500000000001</v>
      </c>
      <c r="F1352" s="3" t="s">
        <v>2727</v>
      </c>
    </row>
    <row r="1353" spans="1:6" ht="18.75" customHeight="1" x14ac:dyDescent="0.25">
      <c r="A1353" s="73">
        <v>61</v>
      </c>
      <c r="B1353" s="7" t="s">
        <v>269</v>
      </c>
      <c r="C1353" s="3" t="s">
        <v>61</v>
      </c>
      <c r="D1353" s="79" t="s">
        <v>2713</v>
      </c>
      <c r="E1353" s="80">
        <v>44.7</v>
      </c>
      <c r="F1353" s="3" t="s">
        <v>2728</v>
      </c>
    </row>
    <row r="1354" spans="1:6" ht="18.75" customHeight="1" x14ac:dyDescent="0.25">
      <c r="A1354" s="73">
        <v>61</v>
      </c>
      <c r="B1354" s="7" t="s">
        <v>269</v>
      </c>
      <c r="C1354" s="3" t="s">
        <v>61</v>
      </c>
      <c r="D1354" s="79" t="s">
        <v>2713</v>
      </c>
      <c r="E1354" s="80">
        <v>540</v>
      </c>
      <c r="F1354" s="3" t="s">
        <v>2729</v>
      </c>
    </row>
    <row r="1355" spans="1:6" ht="18.75" customHeight="1" x14ac:dyDescent="0.25">
      <c r="A1355" s="73">
        <v>61</v>
      </c>
      <c r="B1355" s="7" t="s">
        <v>269</v>
      </c>
      <c r="C1355" s="3" t="s">
        <v>61</v>
      </c>
      <c r="D1355" s="79" t="s">
        <v>2713</v>
      </c>
      <c r="E1355" s="80">
        <v>1034.75</v>
      </c>
      <c r="F1355" s="3" t="s">
        <v>2730</v>
      </c>
    </row>
    <row r="1356" spans="1:6" ht="18.75" customHeight="1" x14ac:dyDescent="0.25">
      <c r="A1356" s="73">
        <v>61</v>
      </c>
      <c r="B1356" s="7" t="s">
        <v>269</v>
      </c>
      <c r="C1356" s="3" t="s">
        <v>61</v>
      </c>
      <c r="D1356" s="79" t="s">
        <v>2713</v>
      </c>
      <c r="E1356" s="80">
        <v>360</v>
      </c>
      <c r="F1356" s="3" t="s">
        <v>2729</v>
      </c>
    </row>
    <row r="1357" spans="1:6" ht="18.75" customHeight="1" x14ac:dyDescent="0.25">
      <c r="A1357" s="73">
        <v>61</v>
      </c>
      <c r="B1357" s="7" t="s">
        <v>269</v>
      </c>
      <c r="C1357" s="3" t="s">
        <v>61</v>
      </c>
      <c r="D1357" s="79" t="s">
        <v>2713</v>
      </c>
      <c r="E1357" s="80">
        <v>310</v>
      </c>
      <c r="F1357" s="3" t="s">
        <v>2720</v>
      </c>
    </row>
    <row r="1358" spans="1:6" ht="18.75" customHeight="1" x14ac:dyDescent="0.25">
      <c r="A1358" s="73">
        <v>61</v>
      </c>
      <c r="B1358" s="7" t="s">
        <v>269</v>
      </c>
      <c r="C1358" s="3" t="s">
        <v>61</v>
      </c>
      <c r="D1358" s="79" t="s">
        <v>2713</v>
      </c>
      <c r="E1358" s="80">
        <v>1138.1500000000001</v>
      </c>
      <c r="F1358" s="3" t="s">
        <v>2729</v>
      </c>
    </row>
    <row r="1359" spans="1:6" ht="18.75" customHeight="1" x14ac:dyDescent="0.25">
      <c r="A1359" s="73">
        <v>61</v>
      </c>
      <c r="B1359" s="7" t="s">
        <v>269</v>
      </c>
      <c r="C1359" s="3" t="s">
        <v>61</v>
      </c>
      <c r="D1359" s="79" t="s">
        <v>2713</v>
      </c>
      <c r="E1359" s="80">
        <v>313.60000000000002</v>
      </c>
      <c r="F1359" s="3" t="s">
        <v>2731</v>
      </c>
    </row>
    <row r="1360" spans="1:6" ht="18.75" customHeight="1" x14ac:dyDescent="0.25">
      <c r="A1360" s="73">
        <v>61</v>
      </c>
      <c r="B1360" s="7" t="s">
        <v>269</v>
      </c>
      <c r="C1360" s="3" t="s">
        <v>61</v>
      </c>
      <c r="D1360" s="79" t="s">
        <v>2713</v>
      </c>
      <c r="E1360" s="80">
        <v>6000</v>
      </c>
      <c r="F1360" s="3" t="s">
        <v>2732</v>
      </c>
    </row>
    <row r="1361" spans="1:6" ht="18.75" customHeight="1" x14ac:dyDescent="0.25">
      <c r="A1361" s="73">
        <v>61</v>
      </c>
      <c r="B1361" s="7" t="s">
        <v>269</v>
      </c>
      <c r="C1361" s="3" t="s">
        <v>61</v>
      </c>
      <c r="D1361" s="79" t="s">
        <v>2713</v>
      </c>
      <c r="E1361" s="80">
        <v>5.69</v>
      </c>
      <c r="F1361" s="3" t="s">
        <v>2733</v>
      </c>
    </row>
    <row r="1362" spans="1:6" ht="18.75" customHeight="1" x14ac:dyDescent="0.25">
      <c r="A1362" s="73">
        <v>61</v>
      </c>
      <c r="B1362" s="7" t="s">
        <v>269</v>
      </c>
      <c r="C1362" s="3" t="s">
        <v>61</v>
      </c>
      <c r="D1362" s="79" t="s">
        <v>2713</v>
      </c>
      <c r="E1362" s="80">
        <v>14.99</v>
      </c>
      <c r="F1362" s="3" t="s">
        <v>2733</v>
      </c>
    </row>
    <row r="1363" spans="1:6" ht="18.75" customHeight="1" x14ac:dyDescent="0.25">
      <c r="A1363" s="73">
        <v>61</v>
      </c>
      <c r="B1363" s="7" t="s">
        <v>269</v>
      </c>
      <c r="C1363" s="3" t="s">
        <v>61</v>
      </c>
      <c r="D1363" s="79" t="s">
        <v>2713</v>
      </c>
      <c r="E1363" s="80">
        <v>819.86</v>
      </c>
      <c r="F1363" s="3" t="s">
        <v>2729</v>
      </c>
    </row>
    <row r="1364" spans="1:6" ht="18.75" customHeight="1" x14ac:dyDescent="0.25">
      <c r="A1364" s="73">
        <v>61</v>
      </c>
      <c r="B1364" s="7" t="s">
        <v>269</v>
      </c>
      <c r="C1364" s="3" t="s">
        <v>61</v>
      </c>
      <c r="D1364" s="79" t="s">
        <v>2713</v>
      </c>
      <c r="E1364" s="80">
        <v>229.98</v>
      </c>
      <c r="F1364" s="3" t="s">
        <v>2729</v>
      </c>
    </row>
    <row r="1365" spans="1:6" ht="18.75" customHeight="1" x14ac:dyDescent="0.25">
      <c r="A1365" s="73">
        <v>61</v>
      </c>
      <c r="B1365" s="7" t="s">
        <v>269</v>
      </c>
      <c r="C1365" s="3" t="s">
        <v>61</v>
      </c>
      <c r="D1365" s="79" t="s">
        <v>2713</v>
      </c>
      <c r="E1365" s="80">
        <v>1191.55</v>
      </c>
      <c r="F1365" s="3" t="s">
        <v>2729</v>
      </c>
    </row>
    <row r="1366" spans="1:6" ht="18.75" customHeight="1" x14ac:dyDescent="0.25">
      <c r="A1366" s="73">
        <v>61</v>
      </c>
      <c r="B1366" s="7" t="s">
        <v>269</v>
      </c>
      <c r="C1366" s="3" t="s">
        <v>61</v>
      </c>
      <c r="D1366" s="79" t="s">
        <v>2713</v>
      </c>
      <c r="E1366" s="80">
        <v>1034.75</v>
      </c>
      <c r="F1366" s="3" t="s">
        <v>2729</v>
      </c>
    </row>
    <row r="1367" spans="1:6" ht="18.75" customHeight="1" x14ac:dyDescent="0.25">
      <c r="A1367" s="73">
        <v>61</v>
      </c>
      <c r="B1367" s="7" t="s">
        <v>269</v>
      </c>
      <c r="C1367" s="3" t="s">
        <v>61</v>
      </c>
      <c r="D1367" s="79" t="s">
        <v>2713</v>
      </c>
      <c r="E1367" s="80">
        <v>1113.1500000000001</v>
      </c>
      <c r="F1367" s="3" t="s">
        <v>2729</v>
      </c>
    </row>
    <row r="1368" spans="1:6" ht="18.75" customHeight="1" x14ac:dyDescent="0.25">
      <c r="A1368" s="73">
        <v>61</v>
      </c>
      <c r="B1368" s="7" t="s">
        <v>269</v>
      </c>
      <c r="C1368" s="3" t="s">
        <v>61</v>
      </c>
      <c r="D1368" s="79" t="s">
        <v>2713</v>
      </c>
      <c r="E1368" s="80">
        <v>159.99</v>
      </c>
      <c r="F1368" s="3" t="s">
        <v>2729</v>
      </c>
    </row>
    <row r="1369" spans="1:6" ht="18.75" customHeight="1" x14ac:dyDescent="0.25">
      <c r="A1369" s="73">
        <v>61</v>
      </c>
      <c r="B1369" s="7" t="s">
        <v>269</v>
      </c>
      <c r="C1369" s="3" t="s">
        <v>61</v>
      </c>
      <c r="D1369" s="79" t="s">
        <v>2713</v>
      </c>
      <c r="E1369" s="80">
        <v>574.95000000000005</v>
      </c>
      <c r="F1369" s="3" t="s">
        <v>2729</v>
      </c>
    </row>
    <row r="1370" spans="1:6" ht="18.75" customHeight="1" x14ac:dyDescent="0.25">
      <c r="A1370" s="73">
        <v>61</v>
      </c>
      <c r="B1370" s="7" t="s">
        <v>269</v>
      </c>
      <c r="C1370" s="3" t="s">
        <v>61</v>
      </c>
      <c r="D1370" s="79" t="s">
        <v>2713</v>
      </c>
      <c r="E1370" s="80">
        <v>1034.75</v>
      </c>
      <c r="F1370" s="3" t="s">
        <v>2729</v>
      </c>
    </row>
    <row r="1371" spans="1:6" ht="18.75" customHeight="1" x14ac:dyDescent="0.25">
      <c r="A1371" s="73">
        <v>61</v>
      </c>
      <c r="B1371" s="7" t="s">
        <v>269</v>
      </c>
      <c r="C1371" s="3" t="s">
        <v>61</v>
      </c>
      <c r="D1371" s="79" t="s">
        <v>2713</v>
      </c>
      <c r="E1371" s="80">
        <v>200</v>
      </c>
      <c r="F1371" s="3" t="s">
        <v>2734</v>
      </c>
    </row>
    <row r="1372" spans="1:6" ht="18.75" customHeight="1" x14ac:dyDescent="0.25">
      <c r="A1372" s="73">
        <v>61</v>
      </c>
      <c r="B1372" s="7" t="s">
        <v>269</v>
      </c>
      <c r="C1372" s="3" t="s">
        <v>61</v>
      </c>
      <c r="D1372" s="79" t="s">
        <v>2713</v>
      </c>
      <c r="E1372" s="80">
        <v>319.99</v>
      </c>
      <c r="F1372" s="3" t="s">
        <v>2735</v>
      </c>
    </row>
    <row r="1373" spans="1:6" ht="18.75" customHeight="1" x14ac:dyDescent="0.25">
      <c r="A1373" s="73">
        <v>61</v>
      </c>
      <c r="B1373" s="7" t="s">
        <v>269</v>
      </c>
      <c r="C1373" s="3" t="s">
        <v>61</v>
      </c>
      <c r="D1373" s="79" t="s">
        <v>2713</v>
      </c>
      <c r="E1373" s="80">
        <v>13.05</v>
      </c>
      <c r="F1373" s="3" t="s">
        <v>2736</v>
      </c>
    </row>
    <row r="1374" spans="1:6" ht="18.75" customHeight="1" x14ac:dyDescent="0.25">
      <c r="A1374" s="73">
        <v>61</v>
      </c>
      <c r="B1374" s="7" t="s">
        <v>269</v>
      </c>
      <c r="C1374" s="3" t="s">
        <v>61</v>
      </c>
      <c r="D1374" s="79" t="s">
        <v>2713</v>
      </c>
      <c r="E1374" s="80">
        <v>92</v>
      </c>
      <c r="F1374" s="3" t="s">
        <v>2737</v>
      </c>
    </row>
    <row r="1375" spans="1:6" ht="18.75" customHeight="1" x14ac:dyDescent="0.25">
      <c r="A1375" s="73">
        <v>61</v>
      </c>
      <c r="B1375" s="7" t="s">
        <v>269</v>
      </c>
      <c r="C1375" s="3" t="s">
        <v>61</v>
      </c>
      <c r="D1375" s="79" t="s">
        <v>2713</v>
      </c>
      <c r="E1375" s="80">
        <v>23.6</v>
      </c>
      <c r="F1375" s="3" t="s">
        <v>2736</v>
      </c>
    </row>
    <row r="1376" spans="1:6" ht="18.75" customHeight="1" x14ac:dyDescent="0.25">
      <c r="A1376" s="73">
        <v>61</v>
      </c>
      <c r="B1376" s="7" t="s">
        <v>269</v>
      </c>
      <c r="C1376" s="3" t="s">
        <v>61</v>
      </c>
      <c r="D1376" s="79" t="s">
        <v>2713</v>
      </c>
      <c r="E1376" s="80">
        <v>34.15</v>
      </c>
      <c r="F1376" s="3" t="s">
        <v>2736</v>
      </c>
    </row>
    <row r="1377" spans="1:6" ht="18.75" customHeight="1" x14ac:dyDescent="0.25">
      <c r="A1377" s="73">
        <v>61</v>
      </c>
      <c r="B1377" s="7" t="s">
        <v>269</v>
      </c>
      <c r="C1377" s="3" t="s">
        <v>61</v>
      </c>
      <c r="D1377" s="79" t="s">
        <v>2713</v>
      </c>
      <c r="E1377" s="80">
        <v>18.329999999999998</v>
      </c>
      <c r="F1377" s="3" t="s">
        <v>2736</v>
      </c>
    </row>
    <row r="1378" spans="1:6" ht="18.75" customHeight="1" x14ac:dyDescent="0.25">
      <c r="A1378" s="73">
        <v>61</v>
      </c>
      <c r="B1378" s="7" t="s">
        <v>269</v>
      </c>
      <c r="C1378" s="3" t="s">
        <v>61</v>
      </c>
      <c r="D1378" s="79" t="s">
        <v>2713</v>
      </c>
      <c r="E1378" s="80">
        <v>7.78</v>
      </c>
      <c r="F1378" s="3" t="s">
        <v>2736</v>
      </c>
    </row>
    <row r="1379" spans="1:6" ht="18.75" customHeight="1" x14ac:dyDescent="0.25">
      <c r="A1379" s="73">
        <v>61</v>
      </c>
      <c r="B1379" s="7" t="s">
        <v>269</v>
      </c>
      <c r="C1379" s="3" t="s">
        <v>61</v>
      </c>
      <c r="D1379" s="79" t="s">
        <v>2713</v>
      </c>
      <c r="E1379" s="80">
        <v>28.88</v>
      </c>
      <c r="F1379" s="3" t="s">
        <v>2736</v>
      </c>
    </row>
    <row r="1380" spans="1:6" ht="18.75" customHeight="1" x14ac:dyDescent="0.25">
      <c r="A1380" s="73">
        <v>61</v>
      </c>
      <c r="B1380" s="7" t="s">
        <v>269</v>
      </c>
      <c r="C1380" s="3" t="s">
        <v>61</v>
      </c>
      <c r="D1380" s="79" t="s">
        <v>2713</v>
      </c>
      <c r="E1380" s="80">
        <v>7.78</v>
      </c>
      <c r="F1380" s="3" t="s">
        <v>2736</v>
      </c>
    </row>
    <row r="1381" spans="1:6" ht="18.75" customHeight="1" x14ac:dyDescent="0.25">
      <c r="A1381" s="73">
        <v>61</v>
      </c>
      <c r="B1381" s="7" t="s">
        <v>269</v>
      </c>
      <c r="C1381" s="3" t="s">
        <v>61</v>
      </c>
      <c r="D1381" s="79" t="s">
        <v>2713</v>
      </c>
      <c r="E1381" s="80">
        <v>13.05</v>
      </c>
      <c r="F1381" s="3" t="s">
        <v>2736</v>
      </c>
    </row>
    <row r="1382" spans="1:6" ht="18.75" customHeight="1" x14ac:dyDescent="0.25">
      <c r="A1382" s="73">
        <v>61</v>
      </c>
      <c r="B1382" s="7" t="s">
        <v>269</v>
      </c>
      <c r="C1382" s="3" t="s">
        <v>61</v>
      </c>
      <c r="D1382" s="79" t="s">
        <v>2713</v>
      </c>
      <c r="E1382" s="80">
        <v>23.6</v>
      </c>
      <c r="F1382" s="3" t="s">
        <v>2736</v>
      </c>
    </row>
    <row r="1383" spans="1:6" ht="18.75" customHeight="1" x14ac:dyDescent="0.25">
      <c r="A1383" s="73">
        <v>61</v>
      </c>
      <c r="B1383" s="7" t="s">
        <v>269</v>
      </c>
      <c r="C1383" s="3" t="s">
        <v>61</v>
      </c>
      <c r="D1383" s="79" t="s">
        <v>2713</v>
      </c>
      <c r="E1383" s="80">
        <v>7.78</v>
      </c>
      <c r="F1383" s="3" t="s">
        <v>2736</v>
      </c>
    </row>
    <row r="1384" spans="1:6" ht="18.75" customHeight="1" x14ac:dyDescent="0.25">
      <c r="A1384" s="73">
        <v>61</v>
      </c>
      <c r="B1384" s="7" t="s">
        <v>269</v>
      </c>
      <c r="C1384" s="3" t="s">
        <v>61</v>
      </c>
      <c r="D1384" s="79" t="s">
        <v>2713</v>
      </c>
      <c r="E1384" s="80">
        <v>23.6</v>
      </c>
      <c r="F1384" s="3" t="s">
        <v>2736</v>
      </c>
    </row>
    <row r="1385" spans="1:6" ht="18.75" customHeight="1" x14ac:dyDescent="0.25">
      <c r="A1385" s="73">
        <v>61</v>
      </c>
      <c r="B1385" s="7" t="s">
        <v>269</v>
      </c>
      <c r="C1385" s="3" t="s">
        <v>61</v>
      </c>
      <c r="D1385" s="79" t="s">
        <v>2713</v>
      </c>
      <c r="E1385" s="80">
        <v>23.6</v>
      </c>
      <c r="F1385" s="3" t="s">
        <v>2736</v>
      </c>
    </row>
    <row r="1386" spans="1:6" ht="18.75" customHeight="1" x14ac:dyDescent="0.25">
      <c r="A1386" s="73">
        <v>61</v>
      </c>
      <c r="B1386" s="7" t="s">
        <v>269</v>
      </c>
      <c r="C1386" s="3" t="s">
        <v>61</v>
      </c>
      <c r="D1386" s="79" t="s">
        <v>2713</v>
      </c>
      <c r="E1386" s="80">
        <v>-95.99</v>
      </c>
      <c r="F1386" s="3" t="s">
        <v>2725</v>
      </c>
    </row>
    <row r="1387" spans="1:6" ht="18.75" customHeight="1" x14ac:dyDescent="0.25">
      <c r="A1387" s="73">
        <v>61</v>
      </c>
      <c r="B1387" s="7" t="s">
        <v>269</v>
      </c>
      <c r="C1387" s="3" t="s">
        <v>61</v>
      </c>
      <c r="D1387" s="79" t="s">
        <v>2713</v>
      </c>
      <c r="E1387" s="80">
        <v>95.99</v>
      </c>
      <c r="F1387" s="3" t="s">
        <v>2738</v>
      </c>
    </row>
    <row r="1388" spans="1:6" ht="18.75" customHeight="1" x14ac:dyDescent="0.25">
      <c r="A1388" s="73">
        <v>61</v>
      </c>
      <c r="B1388" s="7" t="s">
        <v>269</v>
      </c>
      <c r="C1388" s="3" t="s">
        <v>61</v>
      </c>
      <c r="D1388" s="79" t="s">
        <v>2713</v>
      </c>
      <c r="E1388" s="80">
        <v>229.98</v>
      </c>
      <c r="F1388" s="3" t="s">
        <v>2739</v>
      </c>
    </row>
    <row r="1389" spans="1:6" ht="18.75" customHeight="1" x14ac:dyDescent="0.25">
      <c r="A1389" s="73">
        <v>61</v>
      </c>
      <c r="B1389" s="7" t="s">
        <v>269</v>
      </c>
      <c r="C1389" s="3" t="s">
        <v>61</v>
      </c>
      <c r="D1389" s="79" t="s">
        <v>2713</v>
      </c>
      <c r="E1389" s="80">
        <v>319.99</v>
      </c>
      <c r="F1389" s="3" t="s">
        <v>2739</v>
      </c>
    </row>
    <row r="1390" spans="1:6" ht="18.75" customHeight="1" x14ac:dyDescent="0.25">
      <c r="A1390" s="73">
        <v>61</v>
      </c>
      <c r="B1390" s="7" t="s">
        <v>269</v>
      </c>
      <c r="C1390" s="3" t="s">
        <v>61</v>
      </c>
      <c r="D1390" s="79" t="s">
        <v>2713</v>
      </c>
      <c r="E1390" s="80">
        <v>139.99</v>
      </c>
      <c r="F1390" s="3" t="s">
        <v>2739</v>
      </c>
    </row>
    <row r="1391" spans="1:6" ht="18.75" customHeight="1" x14ac:dyDescent="0.25">
      <c r="A1391" s="73">
        <v>61</v>
      </c>
      <c r="B1391" s="7" t="s">
        <v>269</v>
      </c>
      <c r="C1391" s="3" t="s">
        <v>61</v>
      </c>
      <c r="D1391" s="79" t="s">
        <v>2713</v>
      </c>
      <c r="E1391" s="80">
        <v>18.329999999999998</v>
      </c>
      <c r="F1391" s="3" t="s">
        <v>2736</v>
      </c>
    </row>
    <row r="1392" spans="1:6" ht="18.75" customHeight="1" x14ac:dyDescent="0.25">
      <c r="A1392" s="73">
        <v>61</v>
      </c>
      <c r="B1392" s="7" t="s">
        <v>269</v>
      </c>
      <c r="C1392" s="3" t="s">
        <v>61</v>
      </c>
      <c r="D1392" s="79" t="s">
        <v>2713</v>
      </c>
      <c r="E1392" s="80">
        <v>7.78</v>
      </c>
      <c r="F1392" s="3" t="s">
        <v>2736</v>
      </c>
    </row>
    <row r="1393" spans="1:6" ht="18.75" customHeight="1" x14ac:dyDescent="0.25">
      <c r="A1393" s="73">
        <v>61</v>
      </c>
      <c r="B1393" s="7" t="s">
        <v>269</v>
      </c>
      <c r="C1393" s="3" t="s">
        <v>61</v>
      </c>
      <c r="D1393" s="79" t="s">
        <v>2713</v>
      </c>
      <c r="E1393" s="80">
        <v>319.99</v>
      </c>
      <c r="F1393" s="3" t="s">
        <v>2740</v>
      </c>
    </row>
    <row r="1394" spans="1:6" ht="18.75" customHeight="1" x14ac:dyDescent="0.25">
      <c r="A1394" s="73">
        <v>61</v>
      </c>
      <c r="B1394" s="7" t="s">
        <v>269</v>
      </c>
      <c r="C1394" s="3" t="s">
        <v>61</v>
      </c>
      <c r="D1394" s="79" t="s">
        <v>2713</v>
      </c>
      <c r="E1394" s="80">
        <v>248.49</v>
      </c>
      <c r="F1394" s="3" t="s">
        <v>2741</v>
      </c>
    </row>
    <row r="1395" spans="1:6" ht="18.75" customHeight="1" x14ac:dyDescent="0.25">
      <c r="A1395" s="73">
        <v>61</v>
      </c>
      <c r="B1395" s="7" t="s">
        <v>269</v>
      </c>
      <c r="C1395" s="3" t="s">
        <v>61</v>
      </c>
      <c r="D1395" s="79" t="s">
        <v>2713</v>
      </c>
      <c r="E1395" s="80">
        <v>109.99</v>
      </c>
      <c r="F1395" s="3" t="s">
        <v>2717</v>
      </c>
    </row>
    <row r="1396" spans="1:6" ht="18.75" customHeight="1" x14ac:dyDescent="0.25">
      <c r="A1396" s="73">
        <v>61</v>
      </c>
      <c r="B1396" s="7" t="s">
        <v>269</v>
      </c>
      <c r="C1396" s="3" t="s">
        <v>61</v>
      </c>
      <c r="D1396" s="79" t="s">
        <v>2713</v>
      </c>
      <c r="E1396" s="80">
        <v>7.78</v>
      </c>
      <c r="F1396" s="3" t="s">
        <v>2736</v>
      </c>
    </row>
    <row r="1397" spans="1:6" ht="18.75" customHeight="1" x14ac:dyDescent="0.25">
      <c r="A1397" s="73">
        <v>61</v>
      </c>
      <c r="B1397" s="7" t="s">
        <v>269</v>
      </c>
      <c r="C1397" s="3" t="s">
        <v>61</v>
      </c>
      <c r="D1397" s="79" t="s">
        <v>2713</v>
      </c>
      <c r="E1397" s="80">
        <v>34.15</v>
      </c>
      <c r="F1397" s="3" t="s">
        <v>2736</v>
      </c>
    </row>
    <row r="1398" spans="1:6" ht="18.75" customHeight="1" x14ac:dyDescent="0.25">
      <c r="A1398" s="73">
        <v>61</v>
      </c>
      <c r="B1398" s="7" t="s">
        <v>269</v>
      </c>
      <c r="C1398" s="3" t="s">
        <v>61</v>
      </c>
      <c r="D1398" s="79" t="s">
        <v>2713</v>
      </c>
      <c r="E1398" s="80">
        <v>60.53</v>
      </c>
      <c r="F1398" s="3" t="s">
        <v>2736</v>
      </c>
    </row>
    <row r="1399" spans="1:6" ht="18.75" customHeight="1" x14ac:dyDescent="0.25">
      <c r="A1399" s="73">
        <v>61</v>
      </c>
      <c r="B1399" s="7" t="s">
        <v>269</v>
      </c>
      <c r="C1399" s="3" t="s">
        <v>61</v>
      </c>
      <c r="D1399" s="79" t="s">
        <v>2713</v>
      </c>
      <c r="E1399" s="80">
        <v>119.98</v>
      </c>
      <c r="F1399" s="3" t="s">
        <v>2724</v>
      </c>
    </row>
    <row r="1400" spans="1:6" ht="18.75" customHeight="1" x14ac:dyDescent="0.25">
      <c r="A1400" s="73">
        <v>61</v>
      </c>
      <c r="B1400" s="7" t="s">
        <v>269</v>
      </c>
      <c r="C1400" s="3" t="s">
        <v>61</v>
      </c>
      <c r="D1400" s="79" t="s">
        <v>2713</v>
      </c>
      <c r="E1400" s="80">
        <v>179.99</v>
      </c>
      <c r="F1400" s="3" t="s">
        <v>2724</v>
      </c>
    </row>
    <row r="1401" spans="1:6" ht="18.75" customHeight="1" x14ac:dyDescent="0.25">
      <c r="A1401" s="73">
        <v>61</v>
      </c>
      <c r="B1401" s="7" t="s">
        <v>269</v>
      </c>
      <c r="C1401" s="3" t="s">
        <v>61</v>
      </c>
      <c r="D1401" s="79" t="s">
        <v>2713</v>
      </c>
      <c r="E1401" s="80">
        <v>574.95000000000005</v>
      </c>
      <c r="F1401" s="3" t="s">
        <v>2724</v>
      </c>
    </row>
    <row r="1402" spans="1:6" ht="18.75" customHeight="1" x14ac:dyDescent="0.25">
      <c r="A1402" s="73">
        <v>61</v>
      </c>
      <c r="B1402" s="7" t="s">
        <v>269</v>
      </c>
      <c r="C1402" s="3" t="s">
        <v>61</v>
      </c>
      <c r="D1402" s="79" t="s">
        <v>2713</v>
      </c>
      <c r="E1402" s="80">
        <v>259.99</v>
      </c>
      <c r="F1402" s="3" t="s">
        <v>2724</v>
      </c>
    </row>
    <row r="1403" spans="1:6" ht="18.75" customHeight="1" x14ac:dyDescent="0.25">
      <c r="A1403" s="73">
        <v>61</v>
      </c>
      <c r="B1403" s="7" t="s">
        <v>269</v>
      </c>
      <c r="C1403" s="3" t="s">
        <v>61</v>
      </c>
      <c r="D1403" s="79" t="s">
        <v>2713</v>
      </c>
      <c r="E1403" s="80">
        <v>129.99</v>
      </c>
      <c r="F1403" s="3" t="s">
        <v>2724</v>
      </c>
    </row>
    <row r="1404" spans="1:6" ht="18.75" customHeight="1" x14ac:dyDescent="0.25">
      <c r="A1404" s="73">
        <v>61</v>
      </c>
      <c r="B1404" s="7" t="s">
        <v>269</v>
      </c>
      <c r="C1404" s="3" t="s">
        <v>61</v>
      </c>
      <c r="D1404" s="79" t="s">
        <v>2713</v>
      </c>
      <c r="E1404" s="80">
        <v>257.49</v>
      </c>
      <c r="F1404" s="3" t="s">
        <v>2724</v>
      </c>
    </row>
    <row r="1405" spans="1:6" ht="18.75" customHeight="1" x14ac:dyDescent="0.25">
      <c r="A1405" s="73">
        <v>61</v>
      </c>
      <c r="B1405" s="7" t="s">
        <v>269</v>
      </c>
      <c r="C1405" s="3" t="s">
        <v>61</v>
      </c>
      <c r="D1405" s="79" t="s">
        <v>2713</v>
      </c>
      <c r="E1405" s="80">
        <v>129.47999999999999</v>
      </c>
      <c r="F1405" s="3" t="s">
        <v>2724</v>
      </c>
    </row>
    <row r="1406" spans="1:6" ht="18.75" customHeight="1" x14ac:dyDescent="0.25">
      <c r="A1406" s="73">
        <v>61</v>
      </c>
      <c r="B1406" s="7" t="s">
        <v>269</v>
      </c>
      <c r="C1406" s="3" t="s">
        <v>61</v>
      </c>
      <c r="D1406" s="79" t="s">
        <v>2713</v>
      </c>
      <c r="E1406" s="80">
        <v>22.99</v>
      </c>
      <c r="F1406" s="3" t="s">
        <v>2724</v>
      </c>
    </row>
    <row r="1407" spans="1:6" ht="18.75" customHeight="1" x14ac:dyDescent="0.25">
      <c r="A1407" s="73">
        <v>61</v>
      </c>
      <c r="B1407" s="7" t="s">
        <v>269</v>
      </c>
      <c r="C1407" s="3" t="s">
        <v>61</v>
      </c>
      <c r="D1407" s="79" t="s">
        <v>2713</v>
      </c>
      <c r="E1407" s="80">
        <v>104.94</v>
      </c>
      <c r="F1407" s="3" t="s">
        <v>2724</v>
      </c>
    </row>
    <row r="1408" spans="1:6" ht="18.75" customHeight="1" x14ac:dyDescent="0.25">
      <c r="A1408" s="73">
        <v>61</v>
      </c>
      <c r="B1408" s="7" t="s">
        <v>269</v>
      </c>
      <c r="C1408" s="3" t="s">
        <v>61</v>
      </c>
      <c r="D1408" s="79" t="s">
        <v>2713</v>
      </c>
      <c r="E1408" s="80">
        <v>392.2</v>
      </c>
      <c r="F1408" s="3" t="s">
        <v>2742</v>
      </c>
    </row>
    <row r="1409" spans="1:6" ht="18.75" customHeight="1" x14ac:dyDescent="0.25">
      <c r="A1409" s="73">
        <v>61</v>
      </c>
      <c r="B1409" s="7" t="s">
        <v>269</v>
      </c>
      <c r="C1409" s="3" t="s">
        <v>61</v>
      </c>
      <c r="D1409" s="79" t="s">
        <v>2713</v>
      </c>
      <c r="E1409" s="80">
        <v>1099.9000000000001</v>
      </c>
      <c r="F1409" s="3" t="s">
        <v>2724</v>
      </c>
    </row>
    <row r="1410" spans="1:6" ht="18.75" customHeight="1" x14ac:dyDescent="0.25">
      <c r="A1410" s="73">
        <v>61</v>
      </c>
      <c r="B1410" s="7" t="s">
        <v>269</v>
      </c>
      <c r="C1410" s="3" t="s">
        <v>61</v>
      </c>
      <c r="D1410" s="79" t="s">
        <v>2713</v>
      </c>
      <c r="E1410" s="80">
        <v>114.95</v>
      </c>
      <c r="F1410" s="3" t="s">
        <v>2743</v>
      </c>
    </row>
    <row r="1411" spans="1:6" ht="18.75" customHeight="1" x14ac:dyDescent="0.25">
      <c r="A1411" s="73">
        <v>61</v>
      </c>
      <c r="B1411" s="7" t="s">
        <v>269</v>
      </c>
      <c r="C1411" s="3" t="s">
        <v>61</v>
      </c>
      <c r="D1411" s="79" t="s">
        <v>2713</v>
      </c>
      <c r="E1411" s="80">
        <v>120.87</v>
      </c>
      <c r="F1411" s="3" t="s">
        <v>2744</v>
      </c>
    </row>
    <row r="1412" spans="1:6" ht="18.75" customHeight="1" x14ac:dyDescent="0.25">
      <c r="A1412" s="73">
        <v>61</v>
      </c>
      <c r="B1412" s="7" t="s">
        <v>269</v>
      </c>
      <c r="C1412" s="3" t="s">
        <v>61</v>
      </c>
      <c r="D1412" s="79" t="s">
        <v>2713</v>
      </c>
      <c r="E1412" s="80">
        <v>291.83</v>
      </c>
      <c r="F1412" s="3" t="s">
        <v>2724</v>
      </c>
    </row>
    <row r="1413" spans="1:6" ht="18.75" customHeight="1" x14ac:dyDescent="0.25">
      <c r="A1413" s="73">
        <v>61</v>
      </c>
      <c r="B1413" s="7" t="s">
        <v>269</v>
      </c>
      <c r="C1413" s="3" t="s">
        <v>61</v>
      </c>
      <c r="D1413" s="79" t="s">
        <v>2713</v>
      </c>
      <c r="E1413" s="80">
        <v>349</v>
      </c>
      <c r="F1413" s="3" t="s">
        <v>2745</v>
      </c>
    </row>
    <row r="1414" spans="1:6" ht="18.75" customHeight="1" x14ac:dyDescent="0.25">
      <c r="A1414" s="73">
        <v>61</v>
      </c>
      <c r="B1414" s="7" t="s">
        <v>269</v>
      </c>
      <c r="C1414" s="3" t="s">
        <v>61</v>
      </c>
      <c r="D1414" s="79" t="s">
        <v>2713</v>
      </c>
      <c r="E1414" s="80">
        <v>89.94</v>
      </c>
      <c r="F1414" s="3" t="s">
        <v>2745</v>
      </c>
    </row>
    <row r="1415" spans="1:6" ht="18.75" customHeight="1" x14ac:dyDescent="0.25">
      <c r="A1415" s="73">
        <v>61</v>
      </c>
      <c r="B1415" s="7" t="s">
        <v>269</v>
      </c>
      <c r="C1415" s="3" t="s">
        <v>61</v>
      </c>
      <c r="D1415" s="79" t="s">
        <v>2713</v>
      </c>
      <c r="E1415" s="80">
        <v>409.5</v>
      </c>
      <c r="F1415" s="3" t="s">
        <v>2746</v>
      </c>
    </row>
    <row r="1416" spans="1:6" ht="18.75" customHeight="1" x14ac:dyDescent="0.25">
      <c r="A1416" s="73">
        <v>61</v>
      </c>
      <c r="B1416" s="7" t="s">
        <v>269</v>
      </c>
      <c r="C1416" s="3" t="s">
        <v>61</v>
      </c>
      <c r="D1416" s="79" t="s">
        <v>2713</v>
      </c>
      <c r="E1416" s="80">
        <v>22.99</v>
      </c>
      <c r="F1416" s="3" t="s">
        <v>2747</v>
      </c>
    </row>
    <row r="1417" spans="1:6" ht="18.75" customHeight="1" x14ac:dyDescent="0.25">
      <c r="A1417" s="73">
        <v>61</v>
      </c>
      <c r="B1417" s="7" t="s">
        <v>269</v>
      </c>
      <c r="C1417" s="3" t="s">
        <v>61</v>
      </c>
      <c r="D1417" s="79" t="s">
        <v>2713</v>
      </c>
      <c r="E1417" s="80">
        <v>524.99</v>
      </c>
      <c r="F1417" s="3" t="s">
        <v>2748</v>
      </c>
    </row>
    <row r="1418" spans="1:6" ht="18.75" customHeight="1" x14ac:dyDescent="0.25">
      <c r="A1418" s="73">
        <v>61</v>
      </c>
      <c r="B1418" s="7" t="s">
        <v>269</v>
      </c>
      <c r="C1418" s="3" t="s">
        <v>61</v>
      </c>
      <c r="D1418" s="79" t="s">
        <v>2713</v>
      </c>
      <c r="E1418" s="80">
        <v>484.98</v>
      </c>
      <c r="F1418" s="3" t="s">
        <v>2749</v>
      </c>
    </row>
    <row r="1419" spans="1:6" ht="18.75" customHeight="1" x14ac:dyDescent="0.25">
      <c r="A1419" s="73">
        <v>61</v>
      </c>
      <c r="B1419" s="7" t="s">
        <v>269</v>
      </c>
      <c r="C1419" s="3" t="s">
        <v>61</v>
      </c>
      <c r="D1419" s="79" t="s">
        <v>2713</v>
      </c>
      <c r="E1419" s="80">
        <v>114.95</v>
      </c>
      <c r="F1419" s="3" t="s">
        <v>2747</v>
      </c>
    </row>
    <row r="1420" spans="1:6" ht="18.75" customHeight="1" x14ac:dyDescent="0.25">
      <c r="A1420" s="73">
        <v>61</v>
      </c>
      <c r="B1420" s="7" t="s">
        <v>269</v>
      </c>
      <c r="C1420" s="3" t="s">
        <v>61</v>
      </c>
      <c r="D1420" s="79" t="s">
        <v>2713</v>
      </c>
      <c r="E1420" s="80">
        <v>199</v>
      </c>
      <c r="F1420" s="3" t="s">
        <v>2750</v>
      </c>
    </row>
    <row r="1421" spans="1:6" ht="18.75" customHeight="1" x14ac:dyDescent="0.25">
      <c r="A1421" s="73">
        <v>61</v>
      </c>
      <c r="B1421" s="7" t="s">
        <v>269</v>
      </c>
      <c r="C1421" s="3" t="s">
        <v>61</v>
      </c>
      <c r="D1421" s="79" t="s">
        <v>2713</v>
      </c>
      <c r="E1421" s="80">
        <v>264.89999999999998</v>
      </c>
      <c r="F1421" s="3" t="s">
        <v>2751</v>
      </c>
    </row>
    <row r="1422" spans="1:6" ht="18.75" customHeight="1" x14ac:dyDescent="0.25">
      <c r="A1422" s="73">
        <v>61</v>
      </c>
      <c r="B1422" s="7" t="s">
        <v>269</v>
      </c>
      <c r="C1422" s="3" t="s">
        <v>61</v>
      </c>
      <c r="D1422" s="79" t="s">
        <v>2713</v>
      </c>
      <c r="E1422" s="80">
        <v>219.98</v>
      </c>
      <c r="F1422" s="3" t="s">
        <v>2752</v>
      </c>
    </row>
    <row r="1423" spans="1:6" ht="18.75" customHeight="1" x14ac:dyDescent="0.25">
      <c r="A1423" s="73">
        <v>61</v>
      </c>
      <c r="B1423" s="7" t="s">
        <v>269</v>
      </c>
      <c r="C1423" s="3" t="s">
        <v>61</v>
      </c>
      <c r="D1423" s="79" t="s">
        <v>2713</v>
      </c>
      <c r="E1423" s="80">
        <v>1099.9000000000001</v>
      </c>
      <c r="F1423" s="3" t="s">
        <v>2753</v>
      </c>
    </row>
    <row r="1424" spans="1:6" ht="18.75" customHeight="1" x14ac:dyDescent="0.25">
      <c r="A1424" s="73">
        <v>61</v>
      </c>
      <c r="B1424" s="7" t="s">
        <v>269</v>
      </c>
      <c r="C1424" s="3" t="s">
        <v>61</v>
      </c>
      <c r="D1424" s="79" t="s">
        <v>2713</v>
      </c>
      <c r="E1424" s="80">
        <v>369.99</v>
      </c>
      <c r="F1424" s="3" t="s">
        <v>2754</v>
      </c>
    </row>
    <row r="1425" spans="1:6" ht="18.75" customHeight="1" x14ac:dyDescent="0.25">
      <c r="A1425" s="73">
        <v>61</v>
      </c>
      <c r="B1425" s="7" t="s">
        <v>269</v>
      </c>
      <c r="C1425" s="3" t="s">
        <v>61</v>
      </c>
      <c r="D1425" s="79" t="s">
        <v>2713</v>
      </c>
      <c r="E1425" s="80">
        <v>199</v>
      </c>
      <c r="F1425" s="3" t="s">
        <v>2750</v>
      </c>
    </row>
    <row r="1426" spans="1:6" ht="18.75" customHeight="1" x14ac:dyDescent="0.25">
      <c r="A1426" s="73">
        <v>61</v>
      </c>
      <c r="B1426" s="7" t="s">
        <v>269</v>
      </c>
      <c r="C1426" s="3" t="s">
        <v>61</v>
      </c>
      <c r="D1426" s="79" t="s">
        <v>2713</v>
      </c>
      <c r="E1426" s="80">
        <v>129.94999999999999</v>
      </c>
      <c r="F1426" s="3" t="s">
        <v>2751</v>
      </c>
    </row>
    <row r="1427" spans="1:6" ht="18.75" customHeight="1" x14ac:dyDescent="0.25">
      <c r="A1427" s="73">
        <v>61</v>
      </c>
      <c r="B1427" s="7" t="s">
        <v>269</v>
      </c>
      <c r="C1427" s="3" t="s">
        <v>61</v>
      </c>
      <c r="D1427" s="79" t="s">
        <v>2713</v>
      </c>
      <c r="E1427" s="80">
        <v>329.99</v>
      </c>
      <c r="F1427" s="3" t="s">
        <v>2751</v>
      </c>
    </row>
    <row r="1428" spans="1:6" ht="18.75" customHeight="1" x14ac:dyDescent="0.25">
      <c r="A1428" s="73">
        <v>61</v>
      </c>
      <c r="B1428" s="7" t="s">
        <v>269</v>
      </c>
      <c r="C1428" s="3" t="s">
        <v>61</v>
      </c>
      <c r="D1428" s="79" t="s">
        <v>2713</v>
      </c>
      <c r="E1428" s="80">
        <v>229.98</v>
      </c>
      <c r="F1428" s="3" t="s">
        <v>2755</v>
      </c>
    </row>
    <row r="1429" spans="1:6" ht="18.75" customHeight="1" x14ac:dyDescent="0.25">
      <c r="A1429" s="73">
        <v>61</v>
      </c>
      <c r="B1429" s="7" t="s">
        <v>269</v>
      </c>
      <c r="C1429" s="3" t="s">
        <v>61</v>
      </c>
      <c r="D1429" s="79" t="s">
        <v>2713</v>
      </c>
      <c r="E1429" s="80">
        <v>519.85</v>
      </c>
      <c r="F1429" s="3" t="s">
        <v>2756</v>
      </c>
    </row>
    <row r="1430" spans="1:6" ht="18.75" customHeight="1" x14ac:dyDescent="0.25">
      <c r="A1430" s="73">
        <v>61</v>
      </c>
      <c r="B1430" s="7" t="s">
        <v>269</v>
      </c>
      <c r="C1430" s="3" t="s">
        <v>61</v>
      </c>
      <c r="D1430" s="79" t="s">
        <v>2713</v>
      </c>
      <c r="E1430" s="80">
        <v>269.99</v>
      </c>
      <c r="F1430" s="3" t="s">
        <v>2757</v>
      </c>
    </row>
    <row r="1431" spans="1:6" ht="18.75" customHeight="1" x14ac:dyDescent="0.25">
      <c r="A1431" s="73">
        <v>61</v>
      </c>
      <c r="B1431" s="7" t="s">
        <v>269</v>
      </c>
      <c r="C1431" s="3" t="s">
        <v>61</v>
      </c>
      <c r="D1431" s="79" t="s">
        <v>2713</v>
      </c>
      <c r="E1431" s="80">
        <v>109.98</v>
      </c>
      <c r="F1431" s="3" t="s">
        <v>2729</v>
      </c>
    </row>
    <row r="1432" spans="1:6" ht="18.75" customHeight="1" x14ac:dyDescent="0.25">
      <c r="A1432" s="73">
        <v>61</v>
      </c>
      <c r="B1432" s="7" t="s">
        <v>269</v>
      </c>
      <c r="C1432" s="3" t="s">
        <v>61</v>
      </c>
      <c r="D1432" s="79" t="s">
        <v>2713</v>
      </c>
      <c r="E1432" s="80">
        <v>115.1</v>
      </c>
      <c r="F1432" s="3" t="s">
        <v>2758</v>
      </c>
    </row>
    <row r="1433" spans="1:6" ht="18.75" customHeight="1" x14ac:dyDescent="0.25">
      <c r="A1433" s="73">
        <v>61</v>
      </c>
      <c r="B1433" s="7" t="s">
        <v>269</v>
      </c>
      <c r="C1433" s="3" t="s">
        <v>61</v>
      </c>
      <c r="D1433" s="79" t="s">
        <v>2713</v>
      </c>
      <c r="E1433" s="80">
        <v>999.95</v>
      </c>
      <c r="F1433" s="3" t="s">
        <v>2759</v>
      </c>
    </row>
    <row r="1434" spans="1:6" ht="18.75" customHeight="1" x14ac:dyDescent="0.25">
      <c r="A1434" s="73">
        <v>61</v>
      </c>
      <c r="B1434" s="7" t="s">
        <v>269</v>
      </c>
      <c r="C1434" s="3" t="s">
        <v>61</v>
      </c>
      <c r="D1434" s="79" t="s">
        <v>2713</v>
      </c>
      <c r="E1434" s="80">
        <v>232.22</v>
      </c>
      <c r="F1434" s="3" t="s">
        <v>2760</v>
      </c>
    </row>
    <row r="1435" spans="1:6" ht="18.75" customHeight="1" x14ac:dyDescent="0.25">
      <c r="A1435" s="73">
        <v>61</v>
      </c>
      <c r="B1435" s="7" t="s">
        <v>269</v>
      </c>
      <c r="C1435" s="3" t="s">
        <v>61</v>
      </c>
      <c r="D1435" s="79" t="s">
        <v>2713</v>
      </c>
      <c r="E1435" s="80">
        <v>1099.9000000000001</v>
      </c>
      <c r="F1435" s="3" t="s">
        <v>2761</v>
      </c>
    </row>
    <row r="1436" spans="1:6" ht="18.75" customHeight="1" x14ac:dyDescent="0.25">
      <c r="A1436" s="73">
        <v>61</v>
      </c>
      <c r="B1436" s="7" t="s">
        <v>269</v>
      </c>
      <c r="C1436" s="3" t="s">
        <v>61</v>
      </c>
      <c r="D1436" s="79" t="s">
        <v>2713</v>
      </c>
      <c r="E1436" s="80">
        <v>219</v>
      </c>
      <c r="F1436" s="3" t="s">
        <v>2762</v>
      </c>
    </row>
    <row r="1437" spans="1:6" ht="18.75" customHeight="1" x14ac:dyDescent="0.25">
      <c r="A1437" s="73">
        <v>61</v>
      </c>
      <c r="B1437" s="7" t="s">
        <v>269</v>
      </c>
      <c r="C1437" s="3" t="s">
        <v>61</v>
      </c>
      <c r="D1437" s="79" t="s">
        <v>2713</v>
      </c>
      <c r="E1437" s="80">
        <v>49.98</v>
      </c>
      <c r="F1437" s="3" t="s">
        <v>2763</v>
      </c>
    </row>
    <row r="1438" spans="1:6" ht="18.75" customHeight="1" x14ac:dyDescent="0.25">
      <c r="A1438" s="73">
        <v>61</v>
      </c>
      <c r="B1438" s="7" t="s">
        <v>269</v>
      </c>
      <c r="C1438" s="3" t="s">
        <v>61</v>
      </c>
      <c r="D1438" s="79" t="s">
        <v>2713</v>
      </c>
      <c r="E1438" s="80">
        <v>89.99</v>
      </c>
      <c r="F1438" s="3" t="s">
        <v>2764</v>
      </c>
    </row>
    <row r="1439" spans="1:6" ht="18.75" customHeight="1" x14ac:dyDescent="0.25">
      <c r="A1439" s="73">
        <v>61</v>
      </c>
      <c r="B1439" s="7" t="s">
        <v>269</v>
      </c>
      <c r="C1439" s="3" t="s">
        <v>61</v>
      </c>
      <c r="D1439" s="79" t="s">
        <v>2713</v>
      </c>
      <c r="E1439" s="80">
        <v>349.99</v>
      </c>
      <c r="F1439" s="3" t="s">
        <v>2765</v>
      </c>
    </row>
    <row r="1440" spans="1:6" ht="18.75" customHeight="1" x14ac:dyDescent="0.25">
      <c r="A1440" s="73">
        <v>61</v>
      </c>
      <c r="B1440" s="7" t="s">
        <v>269</v>
      </c>
      <c r="C1440" s="3" t="s">
        <v>61</v>
      </c>
      <c r="D1440" s="79" t="s">
        <v>2713</v>
      </c>
      <c r="E1440" s="80">
        <v>174.99</v>
      </c>
      <c r="F1440" s="3" t="s">
        <v>2766</v>
      </c>
    </row>
    <row r="1441" spans="1:6" ht="18.75" customHeight="1" x14ac:dyDescent="0.25">
      <c r="A1441" s="73">
        <v>61</v>
      </c>
      <c r="B1441" s="7" t="s">
        <v>269</v>
      </c>
      <c r="C1441" s="3" t="s">
        <v>61</v>
      </c>
      <c r="D1441" s="79" t="s">
        <v>2713</v>
      </c>
      <c r="E1441" s="80">
        <v>89.99</v>
      </c>
      <c r="F1441" s="3" t="s">
        <v>2767</v>
      </c>
    </row>
    <row r="1442" spans="1:6" ht="18.75" customHeight="1" x14ac:dyDescent="0.25">
      <c r="A1442" s="73">
        <v>61</v>
      </c>
      <c r="B1442" s="7" t="s">
        <v>269</v>
      </c>
      <c r="C1442" s="3" t="s">
        <v>61</v>
      </c>
      <c r="D1442" s="79" t="s">
        <v>2713</v>
      </c>
      <c r="E1442" s="80">
        <v>67.989999999999995</v>
      </c>
      <c r="F1442" s="3" t="s">
        <v>2768</v>
      </c>
    </row>
    <row r="1443" spans="1:6" ht="18.75" customHeight="1" x14ac:dyDescent="0.25">
      <c r="A1443" s="73">
        <v>61</v>
      </c>
      <c r="B1443" s="7" t="s">
        <v>269</v>
      </c>
      <c r="C1443" s="3" t="s">
        <v>61</v>
      </c>
      <c r="D1443" s="79" t="s">
        <v>2713</v>
      </c>
      <c r="E1443" s="80">
        <v>199.99</v>
      </c>
      <c r="F1443" s="3" t="s">
        <v>2769</v>
      </c>
    </row>
    <row r="1444" spans="1:6" ht="18.75" customHeight="1" x14ac:dyDescent="0.25">
      <c r="A1444" s="73">
        <v>61</v>
      </c>
      <c r="B1444" s="7" t="s">
        <v>269</v>
      </c>
      <c r="C1444" s="3" t="s">
        <v>61</v>
      </c>
      <c r="D1444" s="79" t="s">
        <v>2713</v>
      </c>
      <c r="E1444" s="80">
        <v>-199</v>
      </c>
      <c r="F1444" s="3" t="s">
        <v>2770</v>
      </c>
    </row>
    <row r="1445" spans="1:6" ht="18.75" customHeight="1" x14ac:dyDescent="0.25">
      <c r="A1445" s="73">
        <v>61</v>
      </c>
      <c r="B1445" s="7" t="s">
        <v>269</v>
      </c>
      <c r="C1445" s="3" t="s">
        <v>61</v>
      </c>
      <c r="D1445" s="79" t="s">
        <v>2713</v>
      </c>
      <c r="E1445" s="80">
        <v>1149.9000000000001</v>
      </c>
      <c r="F1445" s="3" t="s">
        <v>2771</v>
      </c>
    </row>
    <row r="1446" spans="1:6" ht="18.75" customHeight="1" x14ac:dyDescent="0.25">
      <c r="A1446" s="73">
        <v>61</v>
      </c>
      <c r="B1446" s="7" t="s">
        <v>269</v>
      </c>
      <c r="C1446" s="3" t="s">
        <v>61</v>
      </c>
      <c r="D1446" s="79" t="s">
        <v>2713</v>
      </c>
      <c r="E1446" s="80">
        <v>69.989999999999995</v>
      </c>
      <c r="F1446" s="3" t="s">
        <v>2772</v>
      </c>
    </row>
    <row r="1447" spans="1:6" ht="18.75" customHeight="1" x14ac:dyDescent="0.25">
      <c r="A1447" s="73">
        <v>61</v>
      </c>
      <c r="B1447" s="7" t="s">
        <v>269</v>
      </c>
      <c r="C1447" s="3" t="s">
        <v>61</v>
      </c>
      <c r="D1447" s="79" t="s">
        <v>2713</v>
      </c>
      <c r="E1447" s="80">
        <v>636.84</v>
      </c>
      <c r="F1447" s="3" t="s">
        <v>2773</v>
      </c>
    </row>
    <row r="1448" spans="1:6" ht="18.75" customHeight="1" x14ac:dyDescent="0.25">
      <c r="A1448" s="73">
        <v>61</v>
      </c>
      <c r="B1448" s="7" t="s">
        <v>269</v>
      </c>
      <c r="C1448" s="3" t="s">
        <v>61</v>
      </c>
      <c r="D1448" s="79" t="s">
        <v>2713</v>
      </c>
      <c r="E1448" s="80">
        <v>199</v>
      </c>
      <c r="F1448" s="3" t="s">
        <v>2774</v>
      </c>
    </row>
    <row r="1449" spans="1:6" ht="18.75" customHeight="1" x14ac:dyDescent="0.25">
      <c r="A1449" s="73">
        <v>61</v>
      </c>
      <c r="B1449" s="7" t="s">
        <v>269</v>
      </c>
      <c r="C1449" s="3" t="s">
        <v>61</v>
      </c>
      <c r="D1449" s="79" t="s">
        <v>2713</v>
      </c>
      <c r="E1449" s="80">
        <v>519.85</v>
      </c>
      <c r="F1449" s="3" t="s">
        <v>2775</v>
      </c>
    </row>
    <row r="1450" spans="1:6" ht="18.75" customHeight="1" x14ac:dyDescent="0.25">
      <c r="A1450" s="73">
        <v>61</v>
      </c>
      <c r="B1450" s="7" t="s">
        <v>269</v>
      </c>
      <c r="C1450" s="3" t="s">
        <v>61</v>
      </c>
      <c r="D1450" s="79" t="s">
        <v>2713</v>
      </c>
      <c r="E1450" s="80">
        <v>1034.75</v>
      </c>
      <c r="F1450" s="3" t="s">
        <v>2776</v>
      </c>
    </row>
    <row r="1451" spans="1:6" ht="18.75" customHeight="1" x14ac:dyDescent="0.25">
      <c r="A1451" s="73">
        <v>61</v>
      </c>
      <c r="B1451" s="7" t="s">
        <v>269</v>
      </c>
      <c r="C1451" s="3" t="s">
        <v>61</v>
      </c>
      <c r="D1451" s="79" t="s">
        <v>2713</v>
      </c>
      <c r="E1451" s="80">
        <v>199.99</v>
      </c>
      <c r="F1451" s="3" t="s">
        <v>2777</v>
      </c>
    </row>
    <row r="1452" spans="1:6" ht="18.75" customHeight="1" x14ac:dyDescent="0.25">
      <c r="A1452" s="73">
        <v>61</v>
      </c>
      <c r="B1452" s="7" t="s">
        <v>269</v>
      </c>
      <c r="C1452" s="3" t="s">
        <v>61</v>
      </c>
      <c r="D1452" s="79" t="s">
        <v>2713</v>
      </c>
      <c r="E1452" s="80">
        <v>574.79999999999995</v>
      </c>
      <c r="F1452" s="3" t="s">
        <v>2729</v>
      </c>
    </row>
    <row r="1453" spans="1:6" ht="18.75" customHeight="1" x14ac:dyDescent="0.25">
      <c r="A1453" s="73">
        <v>61</v>
      </c>
      <c r="B1453" s="7" t="s">
        <v>269</v>
      </c>
      <c r="C1453" s="3" t="s">
        <v>61</v>
      </c>
      <c r="D1453" s="79" t="s">
        <v>2713</v>
      </c>
      <c r="E1453" s="80">
        <v>229.99</v>
      </c>
      <c r="F1453" s="3" t="s">
        <v>2755</v>
      </c>
    </row>
    <row r="1454" spans="1:6" ht="18.75" customHeight="1" x14ac:dyDescent="0.25">
      <c r="A1454" s="73">
        <v>61</v>
      </c>
      <c r="B1454" s="7" t="s">
        <v>269</v>
      </c>
      <c r="C1454" s="3" t="s">
        <v>61</v>
      </c>
      <c r="D1454" s="79" t="s">
        <v>2713</v>
      </c>
      <c r="E1454" s="80">
        <v>271.2</v>
      </c>
      <c r="F1454" s="3" t="s">
        <v>2778</v>
      </c>
    </row>
    <row r="1455" spans="1:6" ht="18.75" customHeight="1" x14ac:dyDescent="0.25">
      <c r="A1455" s="73">
        <v>61</v>
      </c>
      <c r="B1455" s="7" t="s">
        <v>269</v>
      </c>
      <c r="C1455" s="3" t="s">
        <v>61</v>
      </c>
      <c r="D1455" s="79" t="s">
        <v>2713</v>
      </c>
      <c r="E1455" s="80">
        <v>349.95</v>
      </c>
      <c r="F1455" s="3" t="s">
        <v>2779</v>
      </c>
    </row>
    <row r="1456" spans="1:6" ht="18.75" customHeight="1" x14ac:dyDescent="0.25">
      <c r="A1456" s="73">
        <v>61</v>
      </c>
      <c r="B1456" s="7" t="s">
        <v>269</v>
      </c>
      <c r="C1456" s="3" t="s">
        <v>61</v>
      </c>
      <c r="D1456" s="79" t="s">
        <v>2713</v>
      </c>
      <c r="E1456" s="80">
        <v>254.99</v>
      </c>
      <c r="F1456" s="3" t="s">
        <v>2780</v>
      </c>
    </row>
    <row r="1457" spans="1:6" ht="18.75" customHeight="1" x14ac:dyDescent="0.25">
      <c r="A1457" s="73">
        <v>61</v>
      </c>
      <c r="B1457" s="7" t="s">
        <v>269</v>
      </c>
      <c r="C1457" s="3" t="s">
        <v>61</v>
      </c>
      <c r="D1457" s="79" t="s">
        <v>2713</v>
      </c>
      <c r="E1457" s="80">
        <v>479.95</v>
      </c>
      <c r="F1457" s="3" t="s">
        <v>2780</v>
      </c>
    </row>
    <row r="1458" spans="1:6" ht="18.75" customHeight="1" x14ac:dyDescent="0.25">
      <c r="A1458" s="73">
        <v>61</v>
      </c>
      <c r="B1458" s="7" t="s">
        <v>269</v>
      </c>
      <c r="C1458" s="3" t="s">
        <v>61</v>
      </c>
      <c r="D1458" s="79" t="s">
        <v>2713</v>
      </c>
      <c r="E1458" s="80">
        <v>574.95000000000005</v>
      </c>
      <c r="F1458" s="3" t="s">
        <v>2724</v>
      </c>
    </row>
    <row r="1459" spans="1:6" ht="18.75" customHeight="1" x14ac:dyDescent="0.25">
      <c r="A1459" s="73">
        <v>61</v>
      </c>
      <c r="B1459" s="7" t="s">
        <v>269</v>
      </c>
      <c r="C1459" s="3" t="s">
        <v>61</v>
      </c>
      <c r="D1459" s="79" t="s">
        <v>2713</v>
      </c>
      <c r="E1459" s="80">
        <v>269.5</v>
      </c>
      <c r="F1459" s="3" t="s">
        <v>2781</v>
      </c>
    </row>
    <row r="1460" spans="1:6" ht="18.75" customHeight="1" x14ac:dyDescent="0.25">
      <c r="A1460" s="73">
        <v>61</v>
      </c>
      <c r="B1460" s="7" t="s">
        <v>269</v>
      </c>
      <c r="C1460" s="3" t="s">
        <v>61</v>
      </c>
      <c r="D1460" s="79" t="s">
        <v>2713</v>
      </c>
      <c r="E1460" s="80">
        <v>248.9</v>
      </c>
      <c r="F1460" s="3" t="s">
        <v>2782</v>
      </c>
    </row>
    <row r="1461" spans="1:6" ht="18.75" customHeight="1" x14ac:dyDescent="0.25">
      <c r="A1461" s="73">
        <v>61</v>
      </c>
      <c r="B1461" s="7" t="s">
        <v>269</v>
      </c>
      <c r="C1461" s="3" t="s">
        <v>61</v>
      </c>
      <c r="D1461" s="79" t="s">
        <v>2713</v>
      </c>
      <c r="E1461" s="80">
        <v>574.95000000000005</v>
      </c>
      <c r="F1461" s="3" t="s">
        <v>2783</v>
      </c>
    </row>
    <row r="1462" spans="1:6" ht="18.75" customHeight="1" x14ac:dyDescent="0.25">
      <c r="A1462" s="73">
        <v>61</v>
      </c>
      <c r="B1462" s="7" t="s">
        <v>269</v>
      </c>
      <c r="C1462" s="3" t="s">
        <v>61</v>
      </c>
      <c r="D1462" s="79" t="s">
        <v>2713</v>
      </c>
      <c r="E1462" s="80">
        <v>1220.3800000000001</v>
      </c>
      <c r="F1462" s="3" t="s">
        <v>2784</v>
      </c>
    </row>
    <row r="1463" spans="1:6" ht="18.75" customHeight="1" x14ac:dyDescent="0.25">
      <c r="A1463" s="73">
        <v>61</v>
      </c>
      <c r="B1463" s="7" t="s">
        <v>269</v>
      </c>
      <c r="C1463" s="3" t="s">
        <v>61</v>
      </c>
      <c r="D1463" s="79" t="s">
        <v>2713</v>
      </c>
      <c r="E1463" s="80">
        <v>689.94</v>
      </c>
      <c r="F1463" s="3" t="s">
        <v>2785</v>
      </c>
    </row>
    <row r="1464" spans="1:6" ht="18.75" customHeight="1" x14ac:dyDescent="0.25">
      <c r="A1464" s="73">
        <v>61</v>
      </c>
      <c r="B1464" s="7" t="s">
        <v>269</v>
      </c>
      <c r="C1464" s="3" t="s">
        <v>61</v>
      </c>
      <c r="D1464" s="79" t="s">
        <v>2713</v>
      </c>
      <c r="E1464" s="80">
        <v>139</v>
      </c>
      <c r="F1464" s="3" t="s">
        <v>2772</v>
      </c>
    </row>
    <row r="1465" spans="1:6" ht="18.75" customHeight="1" x14ac:dyDescent="0.25">
      <c r="A1465" s="73">
        <v>61</v>
      </c>
      <c r="B1465" s="7" t="s">
        <v>269</v>
      </c>
      <c r="C1465" s="3" t="s">
        <v>61</v>
      </c>
      <c r="D1465" s="79" t="s">
        <v>2713</v>
      </c>
      <c r="E1465" s="80">
        <v>1034.75</v>
      </c>
      <c r="F1465" s="3" t="s">
        <v>2785</v>
      </c>
    </row>
    <row r="1466" spans="1:6" ht="18.75" customHeight="1" x14ac:dyDescent="0.25">
      <c r="A1466" s="73">
        <v>61</v>
      </c>
      <c r="B1466" s="7" t="s">
        <v>269</v>
      </c>
      <c r="C1466" s="3" t="s">
        <v>61</v>
      </c>
      <c r="D1466" s="79" t="s">
        <v>2713</v>
      </c>
      <c r="E1466" s="80">
        <v>1034.9100000000001</v>
      </c>
      <c r="F1466" s="3" t="s">
        <v>2747</v>
      </c>
    </row>
    <row r="1467" spans="1:6" ht="18.75" customHeight="1" x14ac:dyDescent="0.25">
      <c r="A1467" s="73">
        <v>61</v>
      </c>
      <c r="B1467" s="7" t="s">
        <v>269</v>
      </c>
      <c r="C1467" s="3" t="s">
        <v>61</v>
      </c>
      <c r="D1467" s="79" t="s">
        <v>2713</v>
      </c>
      <c r="E1467" s="80">
        <v>139</v>
      </c>
      <c r="F1467" s="3" t="s">
        <v>2786</v>
      </c>
    </row>
    <row r="1468" spans="1:6" ht="18.75" customHeight="1" x14ac:dyDescent="0.25">
      <c r="A1468" s="73">
        <v>61</v>
      </c>
      <c r="B1468" s="7" t="s">
        <v>269</v>
      </c>
      <c r="C1468" s="3" t="s">
        <v>61</v>
      </c>
      <c r="D1468" s="79" t="s">
        <v>2713</v>
      </c>
      <c r="E1468" s="80">
        <v>1034.75</v>
      </c>
      <c r="F1468" s="3" t="s">
        <v>2787</v>
      </c>
    </row>
    <row r="1469" spans="1:6" ht="18.75" customHeight="1" x14ac:dyDescent="0.25">
      <c r="A1469" s="73">
        <v>61</v>
      </c>
      <c r="B1469" s="7" t="s">
        <v>269</v>
      </c>
      <c r="C1469" s="3" t="s">
        <v>61</v>
      </c>
      <c r="D1469" s="79" t="s">
        <v>2713</v>
      </c>
      <c r="E1469" s="80">
        <v>164.85</v>
      </c>
      <c r="F1469" s="3" t="s">
        <v>2788</v>
      </c>
    </row>
    <row r="1470" spans="1:6" ht="18.75" customHeight="1" x14ac:dyDescent="0.25">
      <c r="A1470" s="73">
        <v>61</v>
      </c>
      <c r="B1470" s="7" t="s">
        <v>269</v>
      </c>
      <c r="C1470" s="3" t="s">
        <v>61</v>
      </c>
      <c r="D1470" s="79" t="s">
        <v>2713</v>
      </c>
      <c r="E1470" s="80">
        <v>164.85</v>
      </c>
      <c r="F1470" s="3" t="s">
        <v>2788</v>
      </c>
    </row>
    <row r="1471" spans="1:6" ht="18.75" customHeight="1" x14ac:dyDescent="0.25">
      <c r="A1471" s="73">
        <v>61</v>
      </c>
      <c r="B1471" s="7" t="s">
        <v>269</v>
      </c>
      <c r="C1471" s="3" t="s">
        <v>61</v>
      </c>
      <c r="D1471" s="79" t="s">
        <v>2713</v>
      </c>
      <c r="E1471" s="80">
        <v>2858.07</v>
      </c>
      <c r="F1471" s="3" t="s">
        <v>2789</v>
      </c>
    </row>
    <row r="1472" spans="1:6" ht="18.75" customHeight="1" x14ac:dyDescent="0.25">
      <c r="A1472" s="73">
        <v>61</v>
      </c>
      <c r="B1472" s="7" t="s">
        <v>269</v>
      </c>
      <c r="C1472" s="3" t="s">
        <v>61</v>
      </c>
      <c r="D1472" s="79" t="s">
        <v>2713</v>
      </c>
      <c r="E1472" s="80">
        <v>299.97000000000003</v>
      </c>
      <c r="F1472" s="3" t="s">
        <v>2790</v>
      </c>
    </row>
    <row r="1473" spans="1:6" ht="18.75" customHeight="1" x14ac:dyDescent="0.25">
      <c r="A1473" s="73">
        <v>61</v>
      </c>
      <c r="B1473" s="7" t="s">
        <v>269</v>
      </c>
      <c r="C1473" s="3" t="s">
        <v>61</v>
      </c>
      <c r="D1473" s="79" t="s">
        <v>2713</v>
      </c>
      <c r="E1473" s="80">
        <v>639.9</v>
      </c>
      <c r="F1473" s="3" t="s">
        <v>2788</v>
      </c>
    </row>
    <row r="1474" spans="1:6" ht="18.75" customHeight="1" x14ac:dyDescent="0.25">
      <c r="A1474" s="73">
        <v>61</v>
      </c>
      <c r="B1474" s="7" t="s">
        <v>269</v>
      </c>
      <c r="C1474" s="3" t="s">
        <v>61</v>
      </c>
      <c r="D1474" s="79" t="s">
        <v>2713</v>
      </c>
      <c r="E1474" s="80">
        <v>278</v>
      </c>
      <c r="F1474" s="3" t="s">
        <v>2788</v>
      </c>
    </row>
    <row r="1475" spans="1:6" ht="18.75" customHeight="1" x14ac:dyDescent="0.25">
      <c r="A1475" s="73">
        <v>61</v>
      </c>
      <c r="B1475" s="7" t="s">
        <v>269</v>
      </c>
      <c r="C1475" s="3" t="s">
        <v>61</v>
      </c>
      <c r="D1475" s="79" t="s">
        <v>2713</v>
      </c>
      <c r="E1475" s="80">
        <v>481.63</v>
      </c>
      <c r="F1475" s="3" t="s">
        <v>2788</v>
      </c>
    </row>
    <row r="1476" spans="1:6" ht="18.75" customHeight="1" x14ac:dyDescent="0.25">
      <c r="A1476" s="73">
        <v>61</v>
      </c>
      <c r="B1476" s="7" t="s">
        <v>269</v>
      </c>
      <c r="C1476" s="3" t="s">
        <v>61</v>
      </c>
      <c r="D1476" s="79" t="s">
        <v>2713</v>
      </c>
      <c r="E1476" s="80">
        <v>179.99</v>
      </c>
      <c r="F1476" s="3" t="s">
        <v>2724</v>
      </c>
    </row>
    <row r="1477" spans="1:6" ht="18.75" customHeight="1" x14ac:dyDescent="0.25">
      <c r="A1477" s="73">
        <v>61</v>
      </c>
      <c r="B1477" s="7" t="s">
        <v>269</v>
      </c>
      <c r="C1477" s="3" t="s">
        <v>61</v>
      </c>
      <c r="D1477" s="79" t="s">
        <v>2713</v>
      </c>
      <c r="E1477" s="80">
        <v>244.94</v>
      </c>
      <c r="F1477" s="3" t="s">
        <v>2791</v>
      </c>
    </row>
    <row r="1478" spans="1:6" ht="18.75" customHeight="1" x14ac:dyDescent="0.25">
      <c r="A1478" s="73">
        <v>61</v>
      </c>
      <c r="B1478" s="7" t="s">
        <v>269</v>
      </c>
      <c r="C1478" s="3" t="s">
        <v>61</v>
      </c>
      <c r="D1478" s="79" t="s">
        <v>2713</v>
      </c>
      <c r="E1478" s="80">
        <v>305.73</v>
      </c>
      <c r="F1478" s="3" t="s">
        <v>2792</v>
      </c>
    </row>
    <row r="1479" spans="1:6" ht="18.75" customHeight="1" x14ac:dyDescent="0.25">
      <c r="A1479" s="73">
        <v>61</v>
      </c>
      <c r="B1479" s="7" t="s">
        <v>269</v>
      </c>
      <c r="C1479" s="3" t="s">
        <v>61</v>
      </c>
      <c r="D1479" s="79" t="s">
        <v>2713</v>
      </c>
      <c r="E1479" s="80">
        <v>612.5</v>
      </c>
      <c r="F1479" s="3" t="s">
        <v>2792</v>
      </c>
    </row>
    <row r="1480" spans="1:6" ht="18.75" customHeight="1" x14ac:dyDescent="0.25">
      <c r="A1480" s="73">
        <v>61</v>
      </c>
      <c r="B1480" s="7" t="s">
        <v>269</v>
      </c>
      <c r="C1480" s="3" t="s">
        <v>61</v>
      </c>
      <c r="D1480" s="79" t="s">
        <v>2713</v>
      </c>
      <c r="E1480" s="80">
        <v>169.99</v>
      </c>
      <c r="F1480" s="3" t="s">
        <v>2793</v>
      </c>
    </row>
    <row r="1481" spans="1:6" ht="18.75" customHeight="1" x14ac:dyDescent="0.25">
      <c r="A1481" s="73">
        <v>61</v>
      </c>
      <c r="B1481" s="7" t="s">
        <v>269</v>
      </c>
      <c r="C1481" s="3" t="s">
        <v>61</v>
      </c>
      <c r="D1481" s="79" t="s">
        <v>2713</v>
      </c>
      <c r="E1481" s="80">
        <v>433.39</v>
      </c>
      <c r="F1481" s="3" t="s">
        <v>2794</v>
      </c>
    </row>
    <row r="1482" spans="1:6" ht="18.75" customHeight="1" x14ac:dyDescent="0.25">
      <c r="A1482" s="73">
        <v>61</v>
      </c>
      <c r="B1482" s="7" t="s">
        <v>269</v>
      </c>
      <c r="C1482" s="3" t="s">
        <v>61</v>
      </c>
      <c r="D1482" s="79" t="s">
        <v>2713</v>
      </c>
      <c r="E1482" s="80">
        <v>110.99</v>
      </c>
      <c r="F1482" s="3" t="s">
        <v>2795</v>
      </c>
    </row>
    <row r="1483" spans="1:6" ht="18.75" customHeight="1" x14ac:dyDescent="0.25">
      <c r="A1483" s="73">
        <v>61</v>
      </c>
      <c r="B1483" s="7" t="s">
        <v>269</v>
      </c>
      <c r="C1483" s="3" t="s">
        <v>61</v>
      </c>
      <c r="D1483" s="79" t="s">
        <v>2713</v>
      </c>
      <c r="E1483" s="80">
        <v>784</v>
      </c>
      <c r="F1483" s="3" t="s">
        <v>2796</v>
      </c>
    </row>
    <row r="1484" spans="1:6" ht="18.75" customHeight="1" x14ac:dyDescent="0.25">
      <c r="A1484" s="73">
        <v>61</v>
      </c>
      <c r="B1484" s="7" t="s">
        <v>269</v>
      </c>
      <c r="C1484" s="3" t="s">
        <v>61</v>
      </c>
      <c r="D1484" s="79" t="s">
        <v>2713</v>
      </c>
      <c r="E1484" s="80">
        <v>882.75</v>
      </c>
      <c r="F1484" s="3" t="s">
        <v>2785</v>
      </c>
    </row>
    <row r="1485" spans="1:6" ht="18.75" customHeight="1" x14ac:dyDescent="0.25">
      <c r="A1485" s="73">
        <v>61</v>
      </c>
      <c r="B1485" s="7" t="s">
        <v>269</v>
      </c>
      <c r="C1485" s="3" t="s">
        <v>61</v>
      </c>
      <c r="D1485" s="79" t="s">
        <v>2713</v>
      </c>
      <c r="E1485" s="80">
        <v>504.83</v>
      </c>
      <c r="F1485" s="3" t="s">
        <v>2797</v>
      </c>
    </row>
    <row r="1486" spans="1:6" ht="18.75" customHeight="1" x14ac:dyDescent="0.25">
      <c r="A1486" s="73">
        <v>61</v>
      </c>
      <c r="B1486" s="7" t="s">
        <v>269</v>
      </c>
      <c r="C1486" s="3" t="s">
        <v>61</v>
      </c>
      <c r="D1486" s="79" t="s">
        <v>2713</v>
      </c>
      <c r="E1486" s="80">
        <v>379.99</v>
      </c>
      <c r="F1486" s="3" t="s">
        <v>2798</v>
      </c>
    </row>
    <row r="1487" spans="1:6" ht="18.75" customHeight="1" x14ac:dyDescent="0.25">
      <c r="A1487" s="73">
        <v>61</v>
      </c>
      <c r="B1487" s="7" t="s">
        <v>269</v>
      </c>
      <c r="C1487" s="3" t="s">
        <v>61</v>
      </c>
      <c r="D1487" s="79" t="s">
        <v>2713</v>
      </c>
      <c r="E1487" s="80">
        <v>319.98</v>
      </c>
      <c r="F1487" s="3" t="s">
        <v>2799</v>
      </c>
    </row>
    <row r="1488" spans="1:6" ht="18.75" customHeight="1" x14ac:dyDescent="0.25">
      <c r="A1488" s="73">
        <v>61</v>
      </c>
      <c r="B1488" s="7" t="s">
        <v>269</v>
      </c>
      <c r="C1488" s="3" t="s">
        <v>61</v>
      </c>
      <c r="D1488" s="79" t="s">
        <v>2713</v>
      </c>
      <c r="E1488" s="80">
        <v>749</v>
      </c>
      <c r="F1488" s="3" t="s">
        <v>2800</v>
      </c>
    </row>
    <row r="1489" spans="1:6" ht="18.75" customHeight="1" x14ac:dyDescent="0.25">
      <c r="A1489" s="73">
        <v>228</v>
      </c>
      <c r="B1489" s="7" t="s">
        <v>199</v>
      </c>
      <c r="C1489" s="3" t="s">
        <v>228</v>
      </c>
      <c r="D1489" s="95" t="s">
        <v>2801</v>
      </c>
      <c r="E1489" s="80">
        <v>53236</v>
      </c>
      <c r="F1489" s="96" t="s">
        <v>2802</v>
      </c>
    </row>
    <row r="1490" spans="1:6" ht="18.75" customHeight="1" x14ac:dyDescent="0.25">
      <c r="A1490" s="73">
        <v>228</v>
      </c>
      <c r="B1490" s="7" t="s">
        <v>199</v>
      </c>
      <c r="C1490" s="3" t="s">
        <v>228</v>
      </c>
      <c r="D1490" s="95" t="s">
        <v>2801</v>
      </c>
      <c r="E1490" s="80">
        <v>4200</v>
      </c>
      <c r="F1490" s="96" t="s">
        <v>2803</v>
      </c>
    </row>
    <row r="1491" spans="1:6" ht="18.75" customHeight="1" x14ac:dyDescent="0.25">
      <c r="A1491" s="73">
        <v>228</v>
      </c>
      <c r="B1491" s="7" t="s">
        <v>199</v>
      </c>
      <c r="C1491" s="3" t="s">
        <v>228</v>
      </c>
      <c r="D1491" s="95" t="s">
        <v>2801</v>
      </c>
      <c r="E1491" s="80">
        <v>17400</v>
      </c>
      <c r="F1491" s="96" t="s">
        <v>2804</v>
      </c>
    </row>
    <row r="1492" spans="1:6" ht="18.75" customHeight="1" x14ac:dyDescent="0.25">
      <c r="A1492" s="73">
        <v>228</v>
      </c>
      <c r="B1492" s="7" t="s">
        <v>199</v>
      </c>
      <c r="C1492" s="3" t="s">
        <v>228</v>
      </c>
      <c r="D1492" s="95" t="s">
        <v>2805</v>
      </c>
      <c r="E1492" s="80">
        <v>1390</v>
      </c>
      <c r="F1492" s="96" t="s">
        <v>2806</v>
      </c>
    </row>
    <row r="1493" spans="1:6" ht="18.75" customHeight="1" x14ac:dyDescent="0.25">
      <c r="A1493" s="73">
        <v>228</v>
      </c>
      <c r="B1493" s="7" t="s">
        <v>199</v>
      </c>
      <c r="C1493" s="3" t="s">
        <v>228</v>
      </c>
      <c r="D1493" s="95" t="s">
        <v>2805</v>
      </c>
      <c r="E1493" s="80">
        <v>1575</v>
      </c>
      <c r="F1493" s="96" t="s">
        <v>2807</v>
      </c>
    </row>
    <row r="1494" spans="1:6" ht="18.75" customHeight="1" x14ac:dyDescent="0.25">
      <c r="A1494" s="73">
        <v>228</v>
      </c>
      <c r="B1494" s="7" t="s">
        <v>199</v>
      </c>
      <c r="C1494" s="3" t="s">
        <v>228</v>
      </c>
      <c r="D1494" s="95" t="s">
        <v>2805</v>
      </c>
      <c r="E1494" s="80">
        <v>1975</v>
      </c>
      <c r="F1494" s="96" t="s">
        <v>2808</v>
      </c>
    </row>
    <row r="1495" spans="1:6" ht="18.75" customHeight="1" x14ac:dyDescent="0.25">
      <c r="A1495" s="73">
        <v>228</v>
      </c>
      <c r="B1495" s="7" t="s">
        <v>199</v>
      </c>
      <c r="C1495" s="3" t="s">
        <v>228</v>
      </c>
      <c r="D1495" s="95" t="s">
        <v>2805</v>
      </c>
      <c r="E1495" s="80">
        <v>1575</v>
      </c>
      <c r="F1495" s="96" t="s">
        <v>2809</v>
      </c>
    </row>
    <row r="1496" spans="1:6" ht="18.75" customHeight="1" x14ac:dyDescent="0.25">
      <c r="A1496" s="73">
        <v>228</v>
      </c>
      <c r="B1496" s="7" t="s">
        <v>199</v>
      </c>
      <c r="C1496" s="3" t="s">
        <v>228</v>
      </c>
      <c r="D1496" s="95" t="s">
        <v>2805</v>
      </c>
      <c r="E1496" s="80">
        <v>3150</v>
      </c>
      <c r="F1496" s="96" t="s">
        <v>2810</v>
      </c>
    </row>
    <row r="1497" spans="1:6" ht="18.75" customHeight="1" x14ac:dyDescent="0.25">
      <c r="A1497" s="73">
        <v>228</v>
      </c>
      <c r="B1497" s="7" t="s">
        <v>199</v>
      </c>
      <c r="C1497" s="3" t="s">
        <v>228</v>
      </c>
      <c r="D1497" s="95" t="s">
        <v>2805</v>
      </c>
      <c r="E1497" s="80">
        <v>3925</v>
      </c>
      <c r="F1497" s="96" t="s">
        <v>2811</v>
      </c>
    </row>
    <row r="1498" spans="1:6" ht="18.75" customHeight="1" x14ac:dyDescent="0.25">
      <c r="A1498" s="73">
        <v>228</v>
      </c>
      <c r="B1498" s="7" t="s">
        <v>199</v>
      </c>
      <c r="C1498" s="3" t="s">
        <v>228</v>
      </c>
      <c r="D1498" s="95" t="s">
        <v>2805</v>
      </c>
      <c r="E1498" s="80">
        <v>3450</v>
      </c>
      <c r="F1498" s="96" t="s">
        <v>2812</v>
      </c>
    </row>
    <row r="1499" spans="1:6" ht="18.75" customHeight="1" x14ac:dyDescent="0.25">
      <c r="A1499" s="73">
        <v>228</v>
      </c>
      <c r="B1499" s="7" t="s">
        <v>199</v>
      </c>
      <c r="C1499" s="3" t="s">
        <v>228</v>
      </c>
      <c r="D1499" s="95" t="s">
        <v>2805</v>
      </c>
      <c r="E1499" s="80">
        <v>2975</v>
      </c>
      <c r="F1499" s="96" t="s">
        <v>2813</v>
      </c>
    </row>
    <row r="1500" spans="1:6" ht="18.75" customHeight="1" x14ac:dyDescent="0.25">
      <c r="A1500" s="73">
        <v>228</v>
      </c>
      <c r="B1500" s="7" t="s">
        <v>199</v>
      </c>
      <c r="C1500" s="3" t="s">
        <v>228</v>
      </c>
      <c r="D1500" s="95" t="s">
        <v>2805</v>
      </c>
      <c r="E1500" s="80">
        <v>4825</v>
      </c>
      <c r="F1500" s="96" t="s">
        <v>2814</v>
      </c>
    </row>
    <row r="1501" spans="1:6" ht="18.75" customHeight="1" x14ac:dyDescent="0.25">
      <c r="A1501" s="73">
        <v>228</v>
      </c>
      <c r="B1501" s="7" t="s">
        <v>199</v>
      </c>
      <c r="C1501" s="3" t="s">
        <v>228</v>
      </c>
      <c r="D1501" s="95" t="s">
        <v>2805</v>
      </c>
      <c r="E1501" s="80">
        <v>3040</v>
      </c>
      <c r="F1501" s="96" t="s">
        <v>2815</v>
      </c>
    </row>
    <row r="1502" spans="1:6" ht="18.75" customHeight="1" x14ac:dyDescent="0.25">
      <c r="A1502" s="73">
        <v>228</v>
      </c>
      <c r="B1502" s="7" t="s">
        <v>199</v>
      </c>
      <c r="C1502" s="3" t="s">
        <v>228</v>
      </c>
      <c r="D1502" s="95" t="s">
        <v>2805</v>
      </c>
      <c r="E1502" s="80">
        <v>1875</v>
      </c>
      <c r="F1502" s="96" t="s">
        <v>2816</v>
      </c>
    </row>
    <row r="1503" spans="1:6" ht="18.75" customHeight="1" x14ac:dyDescent="0.25">
      <c r="A1503" s="73">
        <v>228</v>
      </c>
      <c r="B1503" s="7" t="s">
        <v>199</v>
      </c>
      <c r="C1503" s="3" t="s">
        <v>228</v>
      </c>
      <c r="D1503" s="95" t="s">
        <v>2805</v>
      </c>
      <c r="E1503" s="80">
        <v>2450</v>
      </c>
      <c r="F1503" s="96" t="s">
        <v>2817</v>
      </c>
    </row>
    <row r="1504" spans="1:6" ht="18.75" customHeight="1" x14ac:dyDescent="0.25">
      <c r="A1504" s="73">
        <v>228</v>
      </c>
      <c r="B1504" s="7" t="s">
        <v>199</v>
      </c>
      <c r="C1504" s="3" t="s">
        <v>228</v>
      </c>
      <c r="D1504" s="95" t="s">
        <v>2818</v>
      </c>
      <c r="E1504" s="80">
        <v>1220</v>
      </c>
      <c r="F1504" s="96" t="s">
        <v>2819</v>
      </c>
    </row>
    <row r="1505" spans="1:6" ht="18.75" customHeight="1" x14ac:dyDescent="0.25">
      <c r="A1505" s="73">
        <v>228</v>
      </c>
      <c r="B1505" s="7" t="s">
        <v>199</v>
      </c>
      <c r="C1505" s="3" t="s">
        <v>228</v>
      </c>
      <c r="D1505" s="95" t="s">
        <v>2818</v>
      </c>
      <c r="E1505" s="80">
        <v>3020</v>
      </c>
      <c r="F1505" s="96" t="s">
        <v>2820</v>
      </c>
    </row>
    <row r="1506" spans="1:6" ht="18.75" customHeight="1" x14ac:dyDescent="0.25">
      <c r="A1506" s="73">
        <v>228</v>
      </c>
      <c r="B1506" s="7" t="s">
        <v>199</v>
      </c>
      <c r="C1506" s="3" t="s">
        <v>228</v>
      </c>
      <c r="D1506" s="95" t="s">
        <v>2818</v>
      </c>
      <c r="E1506" s="80">
        <v>3580</v>
      </c>
      <c r="F1506" s="96" t="s">
        <v>2821</v>
      </c>
    </row>
    <row r="1507" spans="1:6" ht="18.75" customHeight="1" x14ac:dyDescent="0.25">
      <c r="A1507" s="73">
        <v>228</v>
      </c>
      <c r="B1507" s="7" t="s">
        <v>199</v>
      </c>
      <c r="C1507" s="3" t="s">
        <v>228</v>
      </c>
      <c r="D1507" s="95" t="s">
        <v>2818</v>
      </c>
      <c r="E1507" s="80">
        <v>2180</v>
      </c>
      <c r="F1507" s="96" t="s">
        <v>2822</v>
      </c>
    </row>
    <row r="1508" spans="1:6" ht="18.75" customHeight="1" x14ac:dyDescent="0.25">
      <c r="A1508" s="73">
        <v>228</v>
      </c>
      <c r="B1508" s="7" t="s">
        <v>199</v>
      </c>
      <c r="C1508" s="3" t="s">
        <v>228</v>
      </c>
      <c r="D1508" s="95" t="s">
        <v>2823</v>
      </c>
      <c r="E1508" s="80">
        <v>945</v>
      </c>
      <c r="F1508" s="96" t="s">
        <v>2824</v>
      </c>
    </row>
    <row r="1509" spans="1:6" ht="18.75" customHeight="1" x14ac:dyDescent="0.25">
      <c r="A1509" s="73">
        <v>228</v>
      </c>
      <c r="B1509" s="7" t="s">
        <v>199</v>
      </c>
      <c r="C1509" s="3" t="s">
        <v>228</v>
      </c>
      <c r="D1509" s="95" t="s">
        <v>2823</v>
      </c>
      <c r="E1509" s="80">
        <v>2055</v>
      </c>
      <c r="F1509" s="96" t="s">
        <v>2825</v>
      </c>
    </row>
    <row r="1510" spans="1:6" ht="18.75" customHeight="1" x14ac:dyDescent="0.25">
      <c r="A1510" s="73">
        <v>228</v>
      </c>
      <c r="B1510" s="7" t="s">
        <v>199</v>
      </c>
      <c r="C1510" s="3" t="s">
        <v>228</v>
      </c>
      <c r="D1510" s="95" t="s">
        <v>2823</v>
      </c>
      <c r="E1510" s="80">
        <v>2340</v>
      </c>
      <c r="F1510" s="96" t="s">
        <v>2826</v>
      </c>
    </row>
    <row r="1511" spans="1:6" ht="18.75" customHeight="1" x14ac:dyDescent="0.25">
      <c r="A1511" s="73">
        <v>228</v>
      </c>
      <c r="B1511" s="7" t="s">
        <v>199</v>
      </c>
      <c r="C1511" s="3" t="s">
        <v>228</v>
      </c>
      <c r="D1511" s="95" t="s">
        <v>2823</v>
      </c>
      <c r="E1511" s="80">
        <v>2520</v>
      </c>
      <c r="F1511" s="96" t="s">
        <v>2827</v>
      </c>
    </row>
    <row r="1512" spans="1:6" ht="18.75" customHeight="1" x14ac:dyDescent="0.25">
      <c r="A1512" s="73">
        <v>228</v>
      </c>
      <c r="B1512" s="7" t="s">
        <v>199</v>
      </c>
      <c r="C1512" s="3" t="s">
        <v>228</v>
      </c>
      <c r="D1512" s="95" t="s">
        <v>2823</v>
      </c>
      <c r="E1512" s="80">
        <v>1740</v>
      </c>
      <c r="F1512" s="96" t="s">
        <v>2828</v>
      </c>
    </row>
    <row r="1513" spans="1:6" ht="18.75" customHeight="1" x14ac:dyDescent="0.25">
      <c r="A1513" s="73">
        <v>228</v>
      </c>
      <c r="B1513" s="7" t="s">
        <v>199</v>
      </c>
      <c r="C1513" s="3" t="s">
        <v>228</v>
      </c>
      <c r="D1513" s="95" t="s">
        <v>2829</v>
      </c>
      <c r="E1513" s="80">
        <v>9765</v>
      </c>
      <c r="F1513" s="96" t="s">
        <v>2830</v>
      </c>
    </row>
    <row r="1514" spans="1:6" ht="18.75" customHeight="1" x14ac:dyDescent="0.25">
      <c r="A1514" s="73">
        <v>228</v>
      </c>
      <c r="B1514" s="7" t="s">
        <v>199</v>
      </c>
      <c r="C1514" s="3" t="s">
        <v>228</v>
      </c>
      <c r="D1514" s="95" t="s">
        <v>2829</v>
      </c>
      <c r="E1514" s="80">
        <v>11480</v>
      </c>
      <c r="F1514" s="96" t="s">
        <v>2831</v>
      </c>
    </row>
    <row r="1515" spans="1:6" ht="18.75" customHeight="1" x14ac:dyDescent="0.25">
      <c r="A1515" s="73">
        <v>228</v>
      </c>
      <c r="B1515" s="7" t="s">
        <v>199</v>
      </c>
      <c r="C1515" s="3" t="s">
        <v>228</v>
      </c>
      <c r="D1515" s="95" t="s">
        <v>2829</v>
      </c>
      <c r="E1515" s="80">
        <v>11130</v>
      </c>
      <c r="F1515" s="96" t="s">
        <v>2832</v>
      </c>
    </row>
    <row r="1516" spans="1:6" ht="18.75" customHeight="1" x14ac:dyDescent="0.25">
      <c r="A1516" s="73">
        <v>228</v>
      </c>
      <c r="B1516" s="7" t="s">
        <v>199</v>
      </c>
      <c r="C1516" s="3" t="s">
        <v>228</v>
      </c>
      <c r="D1516" s="95" t="s">
        <v>2829</v>
      </c>
      <c r="E1516" s="80">
        <v>11620</v>
      </c>
      <c r="F1516" s="96" t="s">
        <v>2833</v>
      </c>
    </row>
    <row r="1517" spans="1:6" ht="18.75" customHeight="1" x14ac:dyDescent="0.25">
      <c r="A1517" s="73">
        <v>228</v>
      </c>
      <c r="B1517" s="7" t="s">
        <v>199</v>
      </c>
      <c r="C1517" s="3" t="s">
        <v>228</v>
      </c>
      <c r="D1517" s="95" t="s">
        <v>2829</v>
      </c>
      <c r="E1517" s="80">
        <v>8715</v>
      </c>
      <c r="F1517" s="96" t="s">
        <v>2834</v>
      </c>
    </row>
    <row r="1518" spans="1:6" ht="18.75" customHeight="1" x14ac:dyDescent="0.25">
      <c r="A1518" s="73">
        <v>228</v>
      </c>
      <c r="B1518" s="7" t="s">
        <v>199</v>
      </c>
      <c r="C1518" s="3" t="s">
        <v>228</v>
      </c>
      <c r="D1518" s="95" t="s">
        <v>2829</v>
      </c>
      <c r="E1518" s="80">
        <v>10920</v>
      </c>
      <c r="F1518" s="96" t="s">
        <v>2835</v>
      </c>
    </row>
    <row r="1519" spans="1:6" ht="18.75" customHeight="1" x14ac:dyDescent="0.25">
      <c r="A1519" s="73">
        <v>228</v>
      </c>
      <c r="B1519" s="7" t="s">
        <v>199</v>
      </c>
      <c r="C1519" s="3" t="s">
        <v>228</v>
      </c>
      <c r="D1519" s="95" t="s">
        <v>2829</v>
      </c>
      <c r="E1519" s="80">
        <v>8960</v>
      </c>
      <c r="F1519" s="96" t="s">
        <v>2836</v>
      </c>
    </row>
    <row r="1520" spans="1:6" ht="18.75" customHeight="1" x14ac:dyDescent="0.25">
      <c r="A1520" s="73">
        <v>228</v>
      </c>
      <c r="B1520" s="7" t="s">
        <v>199</v>
      </c>
      <c r="C1520" s="3" t="s">
        <v>228</v>
      </c>
      <c r="D1520" s="95" t="s">
        <v>2829</v>
      </c>
      <c r="E1520" s="80">
        <v>9275</v>
      </c>
      <c r="F1520" s="96" t="s">
        <v>2837</v>
      </c>
    </row>
    <row r="1521" spans="1:6" ht="18.75" customHeight="1" x14ac:dyDescent="0.25">
      <c r="A1521" s="73">
        <v>228</v>
      </c>
      <c r="B1521" s="7" t="s">
        <v>199</v>
      </c>
      <c r="C1521" s="3" t="s">
        <v>228</v>
      </c>
      <c r="D1521" s="95" t="s">
        <v>2829</v>
      </c>
      <c r="E1521" s="80">
        <v>7805</v>
      </c>
      <c r="F1521" s="96" t="s">
        <v>2838</v>
      </c>
    </row>
    <row r="1522" spans="1:6" ht="18.75" customHeight="1" x14ac:dyDescent="0.25">
      <c r="A1522" s="73">
        <v>121</v>
      </c>
      <c r="B1522" s="7" t="s">
        <v>121</v>
      </c>
      <c r="C1522" s="3" t="s">
        <v>121</v>
      </c>
      <c r="D1522" s="95" t="s">
        <v>2839</v>
      </c>
      <c r="E1522" s="80">
        <v>653.88</v>
      </c>
      <c r="F1522" s="96" t="s">
        <v>2840</v>
      </c>
    </row>
    <row r="1523" spans="1:6" ht="18.75" customHeight="1" x14ac:dyDescent="0.25">
      <c r="A1523" s="73">
        <v>121</v>
      </c>
      <c r="B1523" s="7" t="s">
        <v>121</v>
      </c>
      <c r="C1523" s="3" t="s">
        <v>121</v>
      </c>
      <c r="D1523" s="95" t="s">
        <v>2841</v>
      </c>
      <c r="E1523" s="80">
        <v>6000</v>
      </c>
      <c r="F1523" s="96" t="s">
        <v>2842</v>
      </c>
    </row>
    <row r="1524" spans="1:6" ht="18.75" customHeight="1" x14ac:dyDescent="0.25">
      <c r="A1524" s="73">
        <v>121</v>
      </c>
      <c r="B1524" s="7" t="s">
        <v>121</v>
      </c>
      <c r="C1524" s="3" t="s">
        <v>121</v>
      </c>
      <c r="D1524" s="95" t="s">
        <v>2843</v>
      </c>
      <c r="E1524" s="80">
        <v>195.03</v>
      </c>
      <c r="F1524" s="96" t="s">
        <v>2844</v>
      </c>
    </row>
    <row r="1525" spans="1:6" ht="18.75" customHeight="1" x14ac:dyDescent="0.25">
      <c r="A1525" s="73">
        <v>121</v>
      </c>
      <c r="B1525" s="7" t="s">
        <v>121</v>
      </c>
      <c r="C1525" s="3" t="s">
        <v>121</v>
      </c>
      <c r="D1525" s="95" t="s">
        <v>2845</v>
      </c>
      <c r="E1525" s="80">
        <v>53047.3</v>
      </c>
      <c r="F1525" s="96" t="s">
        <v>2846</v>
      </c>
    </row>
    <row r="1526" spans="1:6" ht="18.75" customHeight="1" x14ac:dyDescent="0.25">
      <c r="A1526" s="73">
        <v>121</v>
      </c>
      <c r="B1526" s="7" t="s">
        <v>121</v>
      </c>
      <c r="C1526" s="3" t="s">
        <v>121</v>
      </c>
      <c r="D1526" s="95" t="s">
        <v>2847</v>
      </c>
      <c r="E1526" s="80">
        <v>330</v>
      </c>
      <c r="F1526" s="96" t="s">
        <v>2848</v>
      </c>
    </row>
    <row r="1527" spans="1:6" ht="18.75" customHeight="1" x14ac:dyDescent="0.25">
      <c r="A1527" s="73">
        <v>121</v>
      </c>
      <c r="B1527" s="7" t="s">
        <v>121</v>
      </c>
      <c r="C1527" s="3" t="s">
        <v>121</v>
      </c>
      <c r="D1527" s="95" t="s">
        <v>2849</v>
      </c>
      <c r="E1527" s="80">
        <v>44205.57</v>
      </c>
      <c r="F1527" s="96" t="s">
        <v>2850</v>
      </c>
    </row>
    <row r="1528" spans="1:6" ht="18.75" customHeight="1" x14ac:dyDescent="0.25">
      <c r="A1528" s="73">
        <v>89</v>
      </c>
      <c r="B1528" s="7" t="s">
        <v>160</v>
      </c>
      <c r="C1528" s="3" t="s">
        <v>89</v>
      </c>
      <c r="D1528" s="3" t="s">
        <v>1571</v>
      </c>
      <c r="E1528" s="8">
        <v>0</v>
      </c>
    </row>
    <row r="1529" spans="1:6" ht="18.75" customHeight="1" x14ac:dyDescent="0.25">
      <c r="A1529" s="73">
        <v>200</v>
      </c>
      <c r="B1529" s="7" t="s">
        <v>200</v>
      </c>
      <c r="C1529" s="76" t="s">
        <v>200</v>
      </c>
      <c r="D1529" s="3" t="s">
        <v>2851</v>
      </c>
      <c r="E1529" s="80">
        <v>23.6</v>
      </c>
      <c r="F1529" s="3" t="s">
        <v>2852</v>
      </c>
    </row>
    <row r="1530" spans="1:6" ht="18.75" customHeight="1" x14ac:dyDescent="0.25">
      <c r="A1530" s="73">
        <v>200</v>
      </c>
      <c r="B1530" s="7" t="s">
        <v>200</v>
      </c>
      <c r="C1530" s="76" t="s">
        <v>200</v>
      </c>
      <c r="D1530" s="3" t="s">
        <v>2851</v>
      </c>
      <c r="E1530" s="80">
        <v>6.63</v>
      </c>
      <c r="F1530" s="3" t="s">
        <v>2853</v>
      </c>
    </row>
    <row r="1531" spans="1:6" ht="18.75" customHeight="1" x14ac:dyDescent="0.25">
      <c r="A1531" s="73">
        <v>200</v>
      </c>
      <c r="B1531" s="7" t="s">
        <v>200</v>
      </c>
      <c r="C1531" s="76" t="s">
        <v>200</v>
      </c>
      <c r="D1531" s="3" t="s">
        <v>2854</v>
      </c>
      <c r="E1531" s="80">
        <v>26700</v>
      </c>
      <c r="F1531" s="3" t="s">
        <v>2855</v>
      </c>
    </row>
    <row r="1532" spans="1:6" ht="18.75" customHeight="1" x14ac:dyDescent="0.25">
      <c r="A1532" s="73">
        <v>110</v>
      </c>
      <c r="B1532" s="7" t="s">
        <v>269</v>
      </c>
      <c r="C1532" s="3" t="s">
        <v>110</v>
      </c>
      <c r="D1532" s="79" t="s">
        <v>2856</v>
      </c>
      <c r="E1532" s="80">
        <v>931.64</v>
      </c>
      <c r="F1532" s="79" t="s">
        <v>2857</v>
      </c>
    </row>
    <row r="1533" spans="1:6" ht="18.75" customHeight="1" x14ac:dyDescent="0.25">
      <c r="A1533" s="73">
        <v>110</v>
      </c>
      <c r="B1533" s="7" t="s">
        <v>269</v>
      </c>
      <c r="C1533" s="3" t="s">
        <v>110</v>
      </c>
      <c r="D1533" s="79" t="s">
        <v>2856</v>
      </c>
      <c r="E1533" s="80">
        <v>2391.48</v>
      </c>
      <c r="F1533" s="79" t="s">
        <v>2858</v>
      </c>
    </row>
    <row r="1534" spans="1:6" ht="18.75" customHeight="1" x14ac:dyDescent="0.25">
      <c r="A1534" s="73">
        <v>110</v>
      </c>
      <c r="B1534" s="7" t="s">
        <v>269</v>
      </c>
      <c r="C1534" s="3" t="s">
        <v>110</v>
      </c>
      <c r="D1534" s="79" t="s">
        <v>2856</v>
      </c>
      <c r="E1534" s="80">
        <v>2893.4</v>
      </c>
      <c r="F1534" s="79" t="s">
        <v>2858</v>
      </c>
    </row>
    <row r="1535" spans="1:6" ht="18.75" customHeight="1" x14ac:dyDescent="0.25">
      <c r="A1535" s="73">
        <v>110</v>
      </c>
      <c r="B1535" s="7" t="s">
        <v>269</v>
      </c>
      <c r="C1535" s="3" t="s">
        <v>110</v>
      </c>
      <c r="D1535" s="79" t="s">
        <v>110</v>
      </c>
      <c r="E1535" s="80">
        <v>49</v>
      </c>
      <c r="F1535" s="79" t="s">
        <v>2859</v>
      </c>
    </row>
    <row r="1536" spans="1:6" ht="18.75" customHeight="1" x14ac:dyDescent="0.25">
      <c r="A1536" s="73">
        <v>110</v>
      </c>
      <c r="B1536" s="7" t="s">
        <v>269</v>
      </c>
      <c r="C1536" s="3" t="s">
        <v>110</v>
      </c>
      <c r="D1536" s="79" t="s">
        <v>2856</v>
      </c>
      <c r="E1536" s="80">
        <v>1024.54</v>
      </c>
      <c r="F1536" s="79" t="s">
        <v>2857</v>
      </c>
    </row>
    <row r="1537" spans="1:6" ht="18.75" customHeight="1" x14ac:dyDescent="0.25">
      <c r="A1537" s="73">
        <v>234</v>
      </c>
      <c r="B1537" s="7" t="s">
        <v>234</v>
      </c>
      <c r="C1537" s="3" t="s">
        <v>234</v>
      </c>
      <c r="D1537" s="3" t="s">
        <v>1571</v>
      </c>
      <c r="E1537" s="8">
        <v>0</v>
      </c>
    </row>
    <row r="1538" spans="1:6" ht="18.75" customHeight="1" x14ac:dyDescent="0.25">
      <c r="A1538" s="73">
        <v>197</v>
      </c>
      <c r="B1538" s="7" t="s">
        <v>199</v>
      </c>
      <c r="C1538" s="3" t="s">
        <v>197</v>
      </c>
      <c r="D1538" s="3" t="s">
        <v>1571</v>
      </c>
      <c r="E1538" s="8">
        <v>0</v>
      </c>
    </row>
    <row r="1539" spans="1:6" ht="18.75" customHeight="1" x14ac:dyDescent="0.25">
      <c r="A1539" s="73">
        <v>64</v>
      </c>
      <c r="B1539" s="7" t="s">
        <v>74</v>
      </c>
      <c r="C1539" s="3" t="s">
        <v>64</v>
      </c>
      <c r="D1539" s="3" t="s">
        <v>1571</v>
      </c>
      <c r="E1539" s="8">
        <v>0</v>
      </c>
    </row>
    <row r="1540" spans="1:6" ht="18.75" customHeight="1" x14ac:dyDescent="0.25">
      <c r="A1540" s="73">
        <v>125</v>
      </c>
      <c r="B1540" s="7" t="s">
        <v>125</v>
      </c>
      <c r="C1540" s="76" t="s">
        <v>125</v>
      </c>
      <c r="D1540" s="3" t="s">
        <v>1571</v>
      </c>
      <c r="E1540" s="8">
        <v>0</v>
      </c>
    </row>
    <row r="1541" spans="1:6" ht="18.75" customHeight="1" x14ac:dyDescent="0.25">
      <c r="A1541" s="73">
        <v>212</v>
      </c>
      <c r="B1541" s="7" t="s">
        <v>209</v>
      </c>
      <c r="C1541" s="76" t="s">
        <v>212</v>
      </c>
      <c r="D1541" s="3" t="s">
        <v>2860</v>
      </c>
      <c r="E1541" s="80">
        <v>1531.8</v>
      </c>
      <c r="F1541" s="3" t="s">
        <v>2861</v>
      </c>
    </row>
    <row r="1542" spans="1:6" ht="18.75" customHeight="1" x14ac:dyDescent="0.25">
      <c r="A1542" s="73">
        <v>212</v>
      </c>
      <c r="B1542" s="7" t="s">
        <v>209</v>
      </c>
      <c r="C1542" s="76" t="s">
        <v>212</v>
      </c>
      <c r="D1542" s="3" t="s">
        <v>2860</v>
      </c>
      <c r="E1542" s="80">
        <v>100</v>
      </c>
      <c r="F1542" s="3" t="s">
        <v>2862</v>
      </c>
    </row>
    <row r="1543" spans="1:6" ht="18.75" customHeight="1" x14ac:dyDescent="0.25">
      <c r="A1543" s="73">
        <v>212</v>
      </c>
      <c r="B1543" s="7" t="s">
        <v>209</v>
      </c>
      <c r="C1543" s="76" t="s">
        <v>212</v>
      </c>
      <c r="D1543" s="3" t="s">
        <v>2860</v>
      </c>
      <c r="E1543" s="80">
        <v>841.58</v>
      </c>
      <c r="F1543" s="3" t="s">
        <v>2861</v>
      </c>
    </row>
    <row r="1544" spans="1:6" ht="18.75" customHeight="1" x14ac:dyDescent="0.25">
      <c r="A1544" s="73">
        <v>212</v>
      </c>
      <c r="B1544" s="7" t="s">
        <v>209</v>
      </c>
      <c r="C1544" s="76" t="s">
        <v>212</v>
      </c>
      <c r="D1544" s="3" t="s">
        <v>2860</v>
      </c>
      <c r="E1544" s="80">
        <v>100</v>
      </c>
      <c r="F1544" s="3" t="s">
        <v>2862</v>
      </c>
    </row>
    <row r="1545" spans="1:6" ht="18.75" customHeight="1" x14ac:dyDescent="0.25">
      <c r="A1545" s="73">
        <v>212</v>
      </c>
      <c r="B1545" s="7" t="s">
        <v>209</v>
      </c>
      <c r="C1545" s="76" t="s">
        <v>212</v>
      </c>
      <c r="D1545" s="3" t="s">
        <v>2860</v>
      </c>
      <c r="E1545" s="80">
        <v>203.96</v>
      </c>
      <c r="F1545" s="97" t="s">
        <v>2863</v>
      </c>
    </row>
    <row r="1546" spans="1:6" ht="18.75" customHeight="1" x14ac:dyDescent="0.25">
      <c r="A1546" s="73">
        <v>212</v>
      </c>
      <c r="B1546" s="7" t="s">
        <v>209</v>
      </c>
      <c r="C1546" s="76" t="s">
        <v>212</v>
      </c>
      <c r="D1546" s="3" t="s">
        <v>2860</v>
      </c>
      <c r="E1546" s="80">
        <v>841.07</v>
      </c>
      <c r="F1546" s="3" t="s">
        <v>2861</v>
      </c>
    </row>
    <row r="1547" spans="1:6" ht="18.75" customHeight="1" x14ac:dyDescent="0.25">
      <c r="A1547" s="73">
        <v>212</v>
      </c>
      <c r="B1547" s="7" t="s">
        <v>209</v>
      </c>
      <c r="C1547" s="76" t="s">
        <v>212</v>
      </c>
      <c r="D1547" s="3" t="s">
        <v>2860</v>
      </c>
      <c r="E1547" s="80">
        <v>50</v>
      </c>
      <c r="F1547" s="3" t="s">
        <v>2862</v>
      </c>
    </row>
    <row r="1548" spans="1:6" ht="18.75" customHeight="1" x14ac:dyDescent="0.25">
      <c r="A1548" s="73">
        <v>212</v>
      </c>
      <c r="B1548" s="7" t="s">
        <v>209</v>
      </c>
      <c r="C1548" s="76" t="s">
        <v>212</v>
      </c>
      <c r="D1548" s="3" t="s">
        <v>2860</v>
      </c>
      <c r="E1548" s="80">
        <v>535.21</v>
      </c>
      <c r="F1548" s="3" t="s">
        <v>2864</v>
      </c>
    </row>
    <row r="1549" spans="1:6" ht="18.75" customHeight="1" x14ac:dyDescent="0.25">
      <c r="A1549" s="73">
        <v>4</v>
      </c>
      <c r="B1549" s="7" t="s">
        <v>4</v>
      </c>
      <c r="C1549" s="3" t="s">
        <v>4</v>
      </c>
      <c r="D1549" s="3" t="s">
        <v>2865</v>
      </c>
      <c r="E1549" s="80">
        <v>5000</v>
      </c>
      <c r="F1549" s="79" t="s">
        <v>2866</v>
      </c>
    </row>
    <row r="1550" spans="1:6" ht="18.75" customHeight="1" x14ac:dyDescent="0.25">
      <c r="A1550" s="73">
        <v>4</v>
      </c>
      <c r="B1550" s="7" t="s">
        <v>4</v>
      </c>
      <c r="C1550" s="3" t="s">
        <v>4</v>
      </c>
      <c r="D1550" s="3" t="s">
        <v>2865</v>
      </c>
      <c r="E1550" s="80">
        <v>365</v>
      </c>
      <c r="F1550" s="79" t="s">
        <v>2867</v>
      </c>
    </row>
    <row r="1551" spans="1:6" ht="18.75" customHeight="1" x14ac:dyDescent="0.25">
      <c r="A1551" s="73">
        <v>4</v>
      </c>
      <c r="B1551" s="7" t="s">
        <v>4</v>
      </c>
      <c r="C1551" s="3" t="s">
        <v>4</v>
      </c>
      <c r="D1551" s="3" t="s">
        <v>2868</v>
      </c>
      <c r="E1551" s="80">
        <v>16100</v>
      </c>
      <c r="F1551" s="79" t="s">
        <v>2869</v>
      </c>
    </row>
    <row r="1552" spans="1:6" ht="18.75" customHeight="1" x14ac:dyDescent="0.25">
      <c r="A1552" s="73">
        <v>4</v>
      </c>
      <c r="B1552" s="7" t="s">
        <v>4</v>
      </c>
      <c r="C1552" s="3" t="s">
        <v>4</v>
      </c>
      <c r="D1552" s="3" t="s">
        <v>2868</v>
      </c>
      <c r="E1552" s="80">
        <v>3033.3</v>
      </c>
      <c r="F1552" s="79" t="s">
        <v>2870</v>
      </c>
    </row>
    <row r="1553" spans="1:6" ht="18.75" customHeight="1" x14ac:dyDescent="0.25">
      <c r="A1553" s="73">
        <v>4</v>
      </c>
      <c r="B1553" s="7" t="s">
        <v>4</v>
      </c>
      <c r="C1553" s="3" t="s">
        <v>4</v>
      </c>
      <c r="D1553" s="3" t="s">
        <v>2868</v>
      </c>
      <c r="E1553" s="80">
        <v>11000</v>
      </c>
      <c r="F1553" s="79" t="s">
        <v>2871</v>
      </c>
    </row>
    <row r="1554" spans="1:6" ht="18.75" customHeight="1" x14ac:dyDescent="0.25">
      <c r="A1554" s="73">
        <v>4</v>
      </c>
      <c r="B1554" s="7" t="s">
        <v>4</v>
      </c>
      <c r="C1554" s="3" t="s">
        <v>4</v>
      </c>
      <c r="D1554" s="3" t="s">
        <v>2872</v>
      </c>
      <c r="E1554" s="80">
        <v>10000</v>
      </c>
      <c r="F1554" s="79" t="s">
        <v>2873</v>
      </c>
    </row>
    <row r="1555" spans="1:6" ht="18.75" customHeight="1" x14ac:dyDescent="0.25">
      <c r="A1555" s="73">
        <v>4</v>
      </c>
      <c r="B1555" s="7" t="s">
        <v>4</v>
      </c>
      <c r="C1555" s="3" t="s">
        <v>4</v>
      </c>
      <c r="D1555" s="3" t="s">
        <v>2874</v>
      </c>
      <c r="E1555" s="80">
        <v>2500</v>
      </c>
      <c r="F1555" s="79" t="s">
        <v>2875</v>
      </c>
    </row>
    <row r="1556" spans="1:6" ht="18.75" customHeight="1" x14ac:dyDescent="0.25">
      <c r="A1556" s="73">
        <v>4</v>
      </c>
      <c r="B1556" s="7" t="s">
        <v>4</v>
      </c>
      <c r="C1556" s="3" t="s">
        <v>4</v>
      </c>
      <c r="D1556" s="3" t="s">
        <v>2876</v>
      </c>
      <c r="E1556" s="80">
        <v>500</v>
      </c>
      <c r="F1556" s="79" t="s">
        <v>2877</v>
      </c>
    </row>
    <row r="1557" spans="1:6" ht="18.75" customHeight="1" x14ac:dyDescent="0.25">
      <c r="A1557" s="73">
        <v>4</v>
      </c>
      <c r="B1557" s="7" t="s">
        <v>4</v>
      </c>
      <c r="C1557" s="3" t="s">
        <v>4</v>
      </c>
      <c r="D1557" s="3" t="s">
        <v>2876</v>
      </c>
      <c r="E1557" s="80">
        <v>1000</v>
      </c>
      <c r="F1557" s="79"/>
    </row>
    <row r="1558" spans="1:6" ht="18.75" customHeight="1" x14ac:dyDescent="0.25">
      <c r="A1558" s="73">
        <v>4</v>
      </c>
      <c r="B1558" s="7" t="s">
        <v>4</v>
      </c>
      <c r="C1558" s="3" t="s">
        <v>4</v>
      </c>
      <c r="D1558" s="3" t="s">
        <v>2878</v>
      </c>
      <c r="E1558" s="80">
        <v>54</v>
      </c>
      <c r="F1558" s="79" t="s">
        <v>2879</v>
      </c>
    </row>
    <row r="1559" spans="1:6" ht="18.75" customHeight="1" x14ac:dyDescent="0.25">
      <c r="A1559" s="73">
        <v>4</v>
      </c>
      <c r="B1559" s="7" t="s">
        <v>4</v>
      </c>
      <c r="C1559" s="3" t="s">
        <v>4</v>
      </c>
      <c r="D1559" s="3" t="s">
        <v>2880</v>
      </c>
      <c r="E1559" s="80">
        <v>40</v>
      </c>
      <c r="F1559" s="79"/>
    </row>
    <row r="1560" spans="1:6" ht="18.75" customHeight="1" x14ac:dyDescent="0.25">
      <c r="A1560" s="73">
        <v>4</v>
      </c>
      <c r="B1560" s="7" t="s">
        <v>4</v>
      </c>
      <c r="C1560" s="3" t="s">
        <v>4</v>
      </c>
      <c r="D1560" s="3" t="s">
        <v>2881</v>
      </c>
      <c r="E1560" s="80">
        <v>34.99</v>
      </c>
      <c r="F1560" s="79"/>
    </row>
    <row r="1561" spans="1:6" ht="18.75" customHeight="1" x14ac:dyDescent="0.25">
      <c r="A1561" s="73">
        <v>4</v>
      </c>
      <c r="B1561" s="7" t="s">
        <v>4</v>
      </c>
      <c r="C1561" s="3" t="s">
        <v>4</v>
      </c>
      <c r="D1561" s="3" t="s">
        <v>2071</v>
      </c>
      <c r="E1561" s="80">
        <v>8400</v>
      </c>
      <c r="F1561" s="79" t="s">
        <v>2882</v>
      </c>
    </row>
    <row r="1562" spans="1:6" ht="18.75" customHeight="1" x14ac:dyDescent="0.25">
      <c r="A1562" s="73">
        <v>4</v>
      </c>
      <c r="B1562" s="7" t="s">
        <v>4</v>
      </c>
      <c r="C1562" s="3" t="s">
        <v>4</v>
      </c>
      <c r="D1562" s="3" t="s">
        <v>2883</v>
      </c>
      <c r="E1562" s="80">
        <v>6181.1</v>
      </c>
      <c r="F1562" s="79" t="s">
        <v>2884</v>
      </c>
    </row>
    <row r="1563" spans="1:6" ht="18.75" customHeight="1" x14ac:dyDescent="0.25">
      <c r="A1563" s="73">
        <v>40</v>
      </c>
      <c r="B1563" s="7" t="s">
        <v>272</v>
      </c>
      <c r="C1563" s="3" t="s">
        <v>40</v>
      </c>
      <c r="D1563" s="3" t="s">
        <v>1571</v>
      </c>
      <c r="E1563" s="8">
        <v>0</v>
      </c>
    </row>
    <row r="1564" spans="1:6" ht="18.75" customHeight="1" x14ac:dyDescent="0.25">
      <c r="A1564" s="73">
        <v>129</v>
      </c>
      <c r="B1564" s="7" t="s">
        <v>129</v>
      </c>
      <c r="C1564" s="3" t="s">
        <v>129</v>
      </c>
      <c r="D1564" s="75" t="s">
        <v>2885</v>
      </c>
      <c r="E1564" s="80">
        <v>227052</v>
      </c>
      <c r="F1564" s="93" t="s">
        <v>2886</v>
      </c>
    </row>
    <row r="1565" spans="1:6" ht="18.75" customHeight="1" x14ac:dyDescent="0.25">
      <c r="A1565" s="73">
        <v>129</v>
      </c>
      <c r="B1565" s="7" t="s">
        <v>129</v>
      </c>
      <c r="C1565" s="3" t="s">
        <v>129</v>
      </c>
      <c r="D1565" s="75" t="s">
        <v>2887</v>
      </c>
      <c r="E1565" s="80">
        <v>70918.5</v>
      </c>
      <c r="F1565" s="93" t="s">
        <v>2888</v>
      </c>
    </row>
    <row r="1566" spans="1:6" ht="18.75" customHeight="1" x14ac:dyDescent="0.25">
      <c r="A1566" s="73">
        <v>129</v>
      </c>
      <c r="B1566" s="7" t="s">
        <v>129</v>
      </c>
      <c r="C1566" s="3" t="s">
        <v>129</v>
      </c>
      <c r="D1566" s="75" t="s">
        <v>2889</v>
      </c>
      <c r="E1566" s="80">
        <v>172364</v>
      </c>
      <c r="F1566" s="93" t="s">
        <v>2890</v>
      </c>
    </row>
    <row r="1567" spans="1:6" ht="18.75" customHeight="1" x14ac:dyDescent="0.25">
      <c r="A1567" s="73">
        <v>129</v>
      </c>
      <c r="B1567" s="7" t="s">
        <v>129</v>
      </c>
      <c r="C1567" s="3" t="s">
        <v>129</v>
      </c>
      <c r="D1567" s="75" t="s">
        <v>2891</v>
      </c>
      <c r="E1567" s="80">
        <v>80000</v>
      </c>
      <c r="F1567" s="93" t="s">
        <v>2892</v>
      </c>
    </row>
    <row r="1568" spans="1:6" ht="18.75" customHeight="1" x14ac:dyDescent="0.25">
      <c r="A1568" s="73">
        <v>129</v>
      </c>
      <c r="B1568" s="7" t="s">
        <v>129</v>
      </c>
      <c r="C1568" s="3" t="s">
        <v>129</v>
      </c>
      <c r="D1568" s="75" t="s">
        <v>2893</v>
      </c>
      <c r="E1568" s="80">
        <v>200000</v>
      </c>
      <c r="F1568" s="93" t="s">
        <v>2894</v>
      </c>
    </row>
    <row r="1569" spans="1:6" ht="18.75" customHeight="1" x14ac:dyDescent="0.25">
      <c r="A1569" s="73">
        <v>129</v>
      </c>
      <c r="B1569" s="7" t="s">
        <v>129</v>
      </c>
      <c r="C1569" s="3" t="s">
        <v>129</v>
      </c>
      <c r="D1569" s="75" t="s">
        <v>2319</v>
      </c>
      <c r="E1569" s="80">
        <v>37752</v>
      </c>
      <c r="F1569" s="93" t="s">
        <v>2895</v>
      </c>
    </row>
    <row r="1570" spans="1:6" ht="18.75" customHeight="1" x14ac:dyDescent="0.25">
      <c r="A1570" s="73">
        <v>129</v>
      </c>
      <c r="B1570" s="7" t="s">
        <v>129</v>
      </c>
      <c r="C1570" s="3" t="s">
        <v>129</v>
      </c>
      <c r="D1570" s="75" t="s">
        <v>2896</v>
      </c>
      <c r="E1570" s="80">
        <v>35000</v>
      </c>
      <c r="F1570" s="93" t="s">
        <v>2897</v>
      </c>
    </row>
    <row r="1571" spans="1:6" ht="18.75" customHeight="1" x14ac:dyDescent="0.25">
      <c r="A1571" s="73">
        <v>129</v>
      </c>
      <c r="B1571" s="7" t="s">
        <v>129</v>
      </c>
      <c r="C1571" s="3" t="s">
        <v>129</v>
      </c>
      <c r="D1571" s="75" t="s">
        <v>2898</v>
      </c>
      <c r="E1571" s="80">
        <v>454650</v>
      </c>
      <c r="F1571" s="93" t="s">
        <v>2899</v>
      </c>
    </row>
    <row r="1572" spans="1:6" ht="18.75" customHeight="1" x14ac:dyDescent="0.25">
      <c r="A1572" s="73">
        <v>257</v>
      </c>
      <c r="B1572" s="7" t="s">
        <v>257</v>
      </c>
      <c r="C1572" s="3" t="s">
        <v>257</v>
      </c>
      <c r="D1572" s="79" t="s">
        <v>2900</v>
      </c>
      <c r="E1572" s="80">
        <v>37800</v>
      </c>
      <c r="F1572" s="79" t="s">
        <v>2901</v>
      </c>
    </row>
    <row r="1573" spans="1:6" ht="18.75" customHeight="1" x14ac:dyDescent="0.25">
      <c r="A1573" s="73">
        <v>115</v>
      </c>
      <c r="B1573" s="7" t="s">
        <v>269</v>
      </c>
      <c r="C1573" s="3" t="s">
        <v>1232</v>
      </c>
      <c r="D1573" s="79" t="s">
        <v>2902</v>
      </c>
      <c r="E1573" s="80">
        <v>33834</v>
      </c>
      <c r="F1573" s="79" t="s">
        <v>2903</v>
      </c>
    </row>
    <row r="1574" spans="1:6" ht="18.75" customHeight="1" x14ac:dyDescent="0.25">
      <c r="A1574" s="73">
        <v>165</v>
      </c>
      <c r="B1574" s="7" t="s">
        <v>166</v>
      </c>
      <c r="C1574" s="3" t="s">
        <v>165</v>
      </c>
      <c r="D1574" s="3" t="s">
        <v>1571</v>
      </c>
      <c r="E1574" s="8">
        <v>0</v>
      </c>
    </row>
    <row r="1575" spans="1:6" ht="18.75" customHeight="1" x14ac:dyDescent="0.25">
      <c r="A1575" s="73">
        <v>105</v>
      </c>
      <c r="B1575" s="7" t="s">
        <v>143</v>
      </c>
      <c r="C1575" s="3" t="s">
        <v>105</v>
      </c>
      <c r="D1575" s="75" t="s">
        <v>2904</v>
      </c>
      <c r="E1575" s="80">
        <v>8051.09</v>
      </c>
      <c r="F1575" s="3" t="s">
        <v>2905</v>
      </c>
    </row>
    <row r="1576" spans="1:6" ht="18.75" customHeight="1" x14ac:dyDescent="0.25">
      <c r="A1576" s="73">
        <v>105</v>
      </c>
      <c r="B1576" s="7" t="s">
        <v>143</v>
      </c>
      <c r="C1576" s="3" t="s">
        <v>105</v>
      </c>
      <c r="D1576" s="75" t="s">
        <v>2904</v>
      </c>
      <c r="E1576" s="80">
        <v>80203.42</v>
      </c>
      <c r="F1576" s="3" t="s">
        <v>2905</v>
      </c>
    </row>
    <row r="1577" spans="1:6" ht="18.75" customHeight="1" x14ac:dyDescent="0.25">
      <c r="A1577" s="73">
        <v>105</v>
      </c>
      <c r="B1577" s="7" t="s">
        <v>143</v>
      </c>
      <c r="C1577" s="3" t="s">
        <v>105</v>
      </c>
      <c r="D1577" s="75" t="s">
        <v>2904</v>
      </c>
      <c r="E1577" s="80">
        <v>49111.74</v>
      </c>
      <c r="F1577" s="3" t="s">
        <v>2905</v>
      </c>
    </row>
    <row r="1578" spans="1:6" ht="18.75" customHeight="1" x14ac:dyDescent="0.25">
      <c r="A1578" s="73">
        <v>105</v>
      </c>
      <c r="B1578" s="7" t="s">
        <v>143</v>
      </c>
      <c r="C1578" s="3" t="s">
        <v>105</v>
      </c>
      <c r="D1578" s="75" t="s">
        <v>2906</v>
      </c>
      <c r="E1578" s="80">
        <v>37000</v>
      </c>
      <c r="F1578" s="3" t="s">
        <v>2907</v>
      </c>
    </row>
    <row r="1579" spans="1:6" ht="18.75" customHeight="1" x14ac:dyDescent="0.25">
      <c r="A1579" s="73">
        <v>105</v>
      </c>
      <c r="B1579" s="7" t="s">
        <v>143</v>
      </c>
      <c r="C1579" s="3" t="s">
        <v>105</v>
      </c>
      <c r="D1579" s="75" t="s">
        <v>2908</v>
      </c>
      <c r="E1579" s="80">
        <v>256295.61</v>
      </c>
      <c r="F1579" s="3" t="s">
        <v>2909</v>
      </c>
    </row>
    <row r="1580" spans="1:6" ht="18.75" customHeight="1" x14ac:dyDescent="0.25">
      <c r="A1580" s="73">
        <v>105</v>
      </c>
      <c r="B1580" s="7" t="s">
        <v>143</v>
      </c>
      <c r="C1580" s="3" t="s">
        <v>105</v>
      </c>
      <c r="D1580" s="75" t="s">
        <v>2910</v>
      </c>
      <c r="E1580" s="80">
        <v>480495.34</v>
      </c>
      <c r="F1580" s="3" t="s">
        <v>2911</v>
      </c>
    </row>
    <row r="1581" spans="1:6" ht="18.75" customHeight="1" x14ac:dyDescent="0.25">
      <c r="A1581" s="73">
        <v>105</v>
      </c>
      <c r="B1581" s="7" t="s">
        <v>143</v>
      </c>
      <c r="C1581" s="3" t="s">
        <v>105</v>
      </c>
      <c r="D1581" s="75" t="s">
        <v>2912</v>
      </c>
      <c r="E1581" s="80">
        <v>96000</v>
      </c>
      <c r="F1581" s="3" t="s">
        <v>2913</v>
      </c>
    </row>
    <row r="1582" spans="1:6" ht="18.75" customHeight="1" x14ac:dyDescent="0.25">
      <c r="A1582" s="73">
        <v>105</v>
      </c>
      <c r="B1582" s="7" t="s">
        <v>143</v>
      </c>
      <c r="C1582" s="3" t="s">
        <v>105</v>
      </c>
      <c r="D1582" s="75" t="s">
        <v>2908</v>
      </c>
      <c r="E1582" s="80">
        <v>427.01</v>
      </c>
      <c r="F1582" s="3" t="s">
        <v>2914</v>
      </c>
    </row>
    <row r="1583" spans="1:6" ht="18.75" customHeight="1" x14ac:dyDescent="0.25">
      <c r="A1583" s="73">
        <v>105</v>
      </c>
      <c r="B1583" s="7" t="s">
        <v>143</v>
      </c>
      <c r="C1583" s="3" t="s">
        <v>105</v>
      </c>
      <c r="D1583" s="75" t="s">
        <v>2915</v>
      </c>
      <c r="E1583" s="80">
        <v>120000</v>
      </c>
      <c r="F1583" s="3" t="s">
        <v>2916</v>
      </c>
    </row>
    <row r="1584" spans="1:6" ht="18.75" customHeight="1" x14ac:dyDescent="0.25">
      <c r="A1584" s="73">
        <v>105</v>
      </c>
      <c r="B1584" s="7" t="s">
        <v>143</v>
      </c>
      <c r="C1584" s="3" t="s">
        <v>105</v>
      </c>
      <c r="D1584" s="75" t="s">
        <v>2917</v>
      </c>
      <c r="E1584" s="80">
        <v>119385.96</v>
      </c>
      <c r="F1584" s="3" t="s">
        <v>2918</v>
      </c>
    </row>
    <row r="1585" spans="1:6" ht="18.75" customHeight="1" x14ac:dyDescent="0.25">
      <c r="A1585" s="73">
        <v>105</v>
      </c>
      <c r="B1585" s="7" t="s">
        <v>143</v>
      </c>
      <c r="C1585" s="3" t="s">
        <v>105</v>
      </c>
      <c r="D1585" s="75" t="s">
        <v>2919</v>
      </c>
      <c r="E1585" s="80">
        <v>38531.589999999997</v>
      </c>
      <c r="F1585" s="3" t="s">
        <v>2920</v>
      </c>
    </row>
    <row r="1586" spans="1:6" ht="18.75" customHeight="1" x14ac:dyDescent="0.25">
      <c r="A1586" s="73">
        <v>84</v>
      </c>
      <c r="B1586" s="7" t="s">
        <v>3262</v>
      </c>
      <c r="C1586" s="3" t="s">
        <v>84</v>
      </c>
      <c r="D1586" s="79" t="s">
        <v>2921</v>
      </c>
      <c r="E1586" s="80">
        <v>12000</v>
      </c>
      <c r="F1586" s="79" t="s">
        <v>2922</v>
      </c>
    </row>
    <row r="1587" spans="1:6" ht="18.75" customHeight="1" x14ac:dyDescent="0.25">
      <c r="A1587" s="73">
        <v>84</v>
      </c>
      <c r="B1587" s="7" t="s">
        <v>3262</v>
      </c>
      <c r="C1587" s="3" t="s">
        <v>84</v>
      </c>
      <c r="D1587" s="79" t="s">
        <v>2921</v>
      </c>
      <c r="E1587" s="80">
        <v>18500</v>
      </c>
      <c r="F1587" s="79" t="s">
        <v>2923</v>
      </c>
    </row>
    <row r="1588" spans="1:6" ht="18.75" customHeight="1" x14ac:dyDescent="0.25">
      <c r="A1588" s="73">
        <v>118</v>
      </c>
      <c r="B1588" s="7" t="s">
        <v>199</v>
      </c>
      <c r="C1588" s="3" t="s">
        <v>118</v>
      </c>
      <c r="D1588" s="3" t="s">
        <v>1571</v>
      </c>
      <c r="E1588" s="8">
        <v>0</v>
      </c>
    </row>
    <row r="1589" spans="1:6" ht="18.75" customHeight="1" x14ac:dyDescent="0.25">
      <c r="A1589" s="73">
        <v>237</v>
      </c>
      <c r="B1589" s="7" t="s">
        <v>237</v>
      </c>
      <c r="C1589" s="3" t="s">
        <v>237</v>
      </c>
      <c r="D1589" s="79" t="s">
        <v>2924</v>
      </c>
      <c r="E1589" s="80">
        <v>6600</v>
      </c>
      <c r="F1589" s="79" t="s">
        <v>2925</v>
      </c>
    </row>
    <row r="1590" spans="1:6" ht="18.75" customHeight="1" x14ac:dyDescent="0.25">
      <c r="A1590" s="73">
        <v>237</v>
      </c>
      <c r="B1590" s="7" t="s">
        <v>237</v>
      </c>
      <c r="C1590" s="3" t="s">
        <v>237</v>
      </c>
      <c r="D1590" s="79" t="s">
        <v>2924</v>
      </c>
      <c r="E1590" s="80">
        <v>75867.679999999993</v>
      </c>
      <c r="F1590" s="79" t="s">
        <v>2926</v>
      </c>
    </row>
    <row r="1591" spans="1:6" ht="18.75" customHeight="1" x14ac:dyDescent="0.25">
      <c r="A1591" s="73">
        <v>237</v>
      </c>
      <c r="B1591" s="7" t="s">
        <v>237</v>
      </c>
      <c r="C1591" s="3" t="s">
        <v>237</v>
      </c>
      <c r="D1591" s="79" t="s">
        <v>2927</v>
      </c>
      <c r="E1591" s="80">
        <v>23164.28</v>
      </c>
      <c r="F1591" s="98" t="s">
        <v>2928</v>
      </c>
    </row>
    <row r="1592" spans="1:6" ht="18.75" customHeight="1" x14ac:dyDescent="0.25">
      <c r="A1592" s="73">
        <v>237</v>
      </c>
      <c r="B1592" s="7" t="s">
        <v>237</v>
      </c>
      <c r="C1592" s="3" t="s">
        <v>237</v>
      </c>
      <c r="D1592" s="79" t="s">
        <v>2924</v>
      </c>
      <c r="E1592" s="80">
        <v>33.57</v>
      </c>
      <c r="F1592" s="98" t="s">
        <v>2929</v>
      </c>
    </row>
    <row r="1593" spans="1:6" ht="18.75" customHeight="1" x14ac:dyDescent="0.25">
      <c r="A1593" s="73">
        <v>237</v>
      </c>
      <c r="B1593" s="7" t="s">
        <v>237</v>
      </c>
      <c r="C1593" s="3" t="s">
        <v>237</v>
      </c>
      <c r="D1593" s="79" t="s">
        <v>2924</v>
      </c>
      <c r="E1593" s="80">
        <v>69</v>
      </c>
      <c r="F1593" s="98" t="s">
        <v>2930</v>
      </c>
    </row>
    <row r="1594" spans="1:6" ht="18.75" customHeight="1" x14ac:dyDescent="0.25">
      <c r="A1594" s="73">
        <v>237</v>
      </c>
      <c r="B1594" s="7" t="s">
        <v>237</v>
      </c>
      <c r="C1594" s="3" t="s">
        <v>237</v>
      </c>
      <c r="D1594" s="79" t="s">
        <v>2924</v>
      </c>
      <c r="E1594" s="80">
        <v>117</v>
      </c>
      <c r="F1594" s="98" t="s">
        <v>2931</v>
      </c>
    </row>
    <row r="1595" spans="1:6" ht="18.75" customHeight="1" x14ac:dyDescent="0.25">
      <c r="A1595" s="73">
        <v>237</v>
      </c>
      <c r="B1595" s="7" t="s">
        <v>237</v>
      </c>
      <c r="C1595" s="3" t="s">
        <v>237</v>
      </c>
      <c r="D1595" s="79" t="s">
        <v>2924</v>
      </c>
      <c r="E1595" s="80">
        <v>45</v>
      </c>
      <c r="F1595" s="98" t="s">
        <v>2931</v>
      </c>
    </row>
    <row r="1596" spans="1:6" ht="18.75" customHeight="1" x14ac:dyDescent="0.25">
      <c r="A1596" s="73">
        <v>237</v>
      </c>
      <c r="B1596" s="7" t="s">
        <v>237</v>
      </c>
      <c r="C1596" s="3" t="s">
        <v>237</v>
      </c>
      <c r="D1596" s="79" t="s">
        <v>2927</v>
      </c>
      <c r="E1596" s="80">
        <v>23164.28</v>
      </c>
      <c r="F1596" s="98" t="s">
        <v>2928</v>
      </c>
    </row>
    <row r="1597" spans="1:6" ht="18.75" customHeight="1" x14ac:dyDescent="0.25">
      <c r="A1597" s="73">
        <v>237</v>
      </c>
      <c r="B1597" s="7" t="s">
        <v>237</v>
      </c>
      <c r="C1597" s="3" t="s">
        <v>237</v>
      </c>
      <c r="D1597" s="79" t="s">
        <v>2924</v>
      </c>
      <c r="E1597" s="80">
        <v>119</v>
      </c>
      <c r="F1597" s="98" t="s">
        <v>2932</v>
      </c>
    </row>
    <row r="1598" spans="1:6" ht="18.75" customHeight="1" x14ac:dyDescent="0.25">
      <c r="A1598" s="73">
        <v>237</v>
      </c>
      <c r="B1598" s="7" t="s">
        <v>237</v>
      </c>
      <c r="C1598" s="3" t="s">
        <v>237</v>
      </c>
      <c r="D1598" s="79" t="s">
        <v>2924</v>
      </c>
      <c r="E1598" s="80">
        <v>169.49</v>
      </c>
      <c r="F1598" s="98" t="s">
        <v>2933</v>
      </c>
    </row>
    <row r="1599" spans="1:6" ht="18.75" customHeight="1" x14ac:dyDescent="0.25">
      <c r="A1599" s="73">
        <v>237</v>
      </c>
      <c r="B1599" s="7" t="s">
        <v>237</v>
      </c>
      <c r="C1599" s="3" t="s">
        <v>237</v>
      </c>
      <c r="D1599" s="79" t="s">
        <v>2924</v>
      </c>
      <c r="E1599" s="80">
        <v>497.63</v>
      </c>
      <c r="F1599" s="98" t="s">
        <v>2934</v>
      </c>
    </row>
    <row r="1600" spans="1:6" ht="18.75" customHeight="1" x14ac:dyDescent="0.25">
      <c r="A1600" s="73">
        <v>237</v>
      </c>
      <c r="B1600" s="7" t="s">
        <v>237</v>
      </c>
      <c r="C1600" s="3" t="s">
        <v>237</v>
      </c>
      <c r="D1600" s="79" t="s">
        <v>2924</v>
      </c>
      <c r="E1600" s="80">
        <v>161.97</v>
      </c>
      <c r="F1600" s="98" t="s">
        <v>2929</v>
      </c>
    </row>
    <row r="1601" spans="1:6" ht="18.75" customHeight="1" x14ac:dyDescent="0.25">
      <c r="A1601" s="73">
        <v>237</v>
      </c>
      <c r="B1601" s="7" t="s">
        <v>237</v>
      </c>
      <c r="C1601" s="3" t="s">
        <v>237</v>
      </c>
      <c r="D1601" s="79" t="s">
        <v>2924</v>
      </c>
      <c r="E1601" s="80">
        <v>152.13</v>
      </c>
      <c r="F1601" s="98" t="s">
        <v>2935</v>
      </c>
    </row>
    <row r="1602" spans="1:6" ht="18.75" customHeight="1" x14ac:dyDescent="0.25">
      <c r="A1602" s="73">
        <v>237</v>
      </c>
      <c r="B1602" s="7" t="s">
        <v>237</v>
      </c>
      <c r="C1602" s="3" t="s">
        <v>237</v>
      </c>
      <c r="D1602" s="79" t="s">
        <v>2924</v>
      </c>
      <c r="E1602" s="80">
        <v>1530</v>
      </c>
      <c r="F1602" s="98" t="s">
        <v>2931</v>
      </c>
    </row>
    <row r="1603" spans="1:6" ht="18.75" customHeight="1" x14ac:dyDescent="0.25">
      <c r="A1603" s="73">
        <v>237</v>
      </c>
      <c r="B1603" s="7" t="s">
        <v>237</v>
      </c>
      <c r="C1603" s="3" t="s">
        <v>237</v>
      </c>
      <c r="D1603" s="79" t="s">
        <v>2924</v>
      </c>
      <c r="E1603" s="80">
        <v>312</v>
      </c>
      <c r="F1603" s="98" t="s">
        <v>2936</v>
      </c>
    </row>
    <row r="1604" spans="1:6" ht="18.75" customHeight="1" x14ac:dyDescent="0.25">
      <c r="A1604" s="73">
        <v>237</v>
      </c>
      <c r="B1604" s="7" t="s">
        <v>237</v>
      </c>
      <c r="C1604" s="3" t="s">
        <v>237</v>
      </c>
      <c r="D1604" s="79" t="s">
        <v>2927</v>
      </c>
      <c r="E1604" s="80">
        <v>22491.759999999998</v>
      </c>
      <c r="F1604" s="98" t="s">
        <v>2928</v>
      </c>
    </row>
    <row r="1605" spans="1:6" ht="18.75" customHeight="1" x14ac:dyDescent="0.25">
      <c r="A1605" s="73">
        <v>237</v>
      </c>
      <c r="B1605" s="7" t="s">
        <v>237</v>
      </c>
      <c r="C1605" s="3" t="s">
        <v>237</v>
      </c>
      <c r="D1605" s="79" t="s">
        <v>2924</v>
      </c>
      <c r="E1605" s="80">
        <v>-9.59</v>
      </c>
      <c r="F1605" s="98" t="s">
        <v>2937</v>
      </c>
    </row>
    <row r="1606" spans="1:6" ht="18.75" customHeight="1" x14ac:dyDescent="0.25">
      <c r="A1606" s="73">
        <v>237</v>
      </c>
      <c r="B1606" s="7" t="s">
        <v>237</v>
      </c>
      <c r="C1606" s="3" t="s">
        <v>237</v>
      </c>
      <c r="D1606" s="79" t="s">
        <v>2924</v>
      </c>
      <c r="E1606" s="80">
        <v>201.5</v>
      </c>
      <c r="F1606" s="98" t="s">
        <v>2931</v>
      </c>
    </row>
    <row r="1607" spans="1:6" ht="18.75" customHeight="1" x14ac:dyDescent="0.25">
      <c r="A1607" s="73">
        <v>237</v>
      </c>
      <c r="B1607" s="7" t="s">
        <v>237</v>
      </c>
      <c r="C1607" s="3" t="s">
        <v>237</v>
      </c>
      <c r="D1607" s="79" t="s">
        <v>2924</v>
      </c>
      <c r="E1607" s="80">
        <v>2492.13</v>
      </c>
      <c r="F1607" s="98" t="s">
        <v>2931</v>
      </c>
    </row>
    <row r="1608" spans="1:6" ht="18.75" customHeight="1" x14ac:dyDescent="0.25">
      <c r="A1608" s="73">
        <v>237</v>
      </c>
      <c r="B1608" s="7" t="s">
        <v>237</v>
      </c>
      <c r="C1608" s="3" t="s">
        <v>237</v>
      </c>
      <c r="D1608" s="79" t="s">
        <v>2927</v>
      </c>
      <c r="E1608" s="80">
        <v>23164.28</v>
      </c>
      <c r="F1608" s="98" t="s">
        <v>2928</v>
      </c>
    </row>
    <row r="1609" spans="1:6" ht="18.75" customHeight="1" x14ac:dyDescent="0.25">
      <c r="A1609" s="73">
        <v>237</v>
      </c>
      <c r="B1609" s="7" t="s">
        <v>237</v>
      </c>
      <c r="C1609" s="3" t="s">
        <v>237</v>
      </c>
      <c r="D1609" s="79" t="s">
        <v>2924</v>
      </c>
      <c r="E1609" s="80">
        <v>71.7</v>
      </c>
      <c r="F1609" s="98" t="s">
        <v>2938</v>
      </c>
    </row>
    <row r="1610" spans="1:6" ht="18.75" customHeight="1" x14ac:dyDescent="0.25">
      <c r="A1610" s="73">
        <v>237</v>
      </c>
      <c r="B1610" s="7" t="s">
        <v>237</v>
      </c>
      <c r="C1610" s="3" t="s">
        <v>237</v>
      </c>
      <c r="D1610" s="79" t="s">
        <v>2924</v>
      </c>
      <c r="E1610" s="80">
        <v>225</v>
      </c>
      <c r="F1610" s="98" t="s">
        <v>2939</v>
      </c>
    </row>
    <row r="1611" spans="1:6" ht="18.75" customHeight="1" x14ac:dyDescent="0.25">
      <c r="A1611" s="73">
        <v>237</v>
      </c>
      <c r="B1611" s="7" t="s">
        <v>237</v>
      </c>
      <c r="C1611" s="3" t="s">
        <v>237</v>
      </c>
      <c r="D1611" s="79" t="s">
        <v>2924</v>
      </c>
      <c r="E1611" s="80">
        <v>-152.13</v>
      </c>
      <c r="F1611" s="98" t="s">
        <v>2940</v>
      </c>
    </row>
    <row r="1612" spans="1:6" ht="18.75" customHeight="1" x14ac:dyDescent="0.25">
      <c r="A1612" s="73">
        <v>237</v>
      </c>
      <c r="B1612" s="7" t="s">
        <v>237</v>
      </c>
      <c r="C1612" s="3" t="s">
        <v>237</v>
      </c>
      <c r="D1612" s="79" t="s">
        <v>2924</v>
      </c>
      <c r="E1612" s="80">
        <v>2742</v>
      </c>
      <c r="F1612" s="98" t="s">
        <v>2941</v>
      </c>
    </row>
    <row r="1613" spans="1:6" ht="18.75" customHeight="1" x14ac:dyDescent="0.25">
      <c r="A1613" s="73">
        <v>237</v>
      </c>
      <c r="B1613" s="7" t="s">
        <v>237</v>
      </c>
      <c r="C1613" s="3" t="s">
        <v>237</v>
      </c>
      <c r="D1613" s="79" t="s">
        <v>2924</v>
      </c>
      <c r="E1613" s="80">
        <v>240.5</v>
      </c>
      <c r="F1613" s="98" t="s">
        <v>2942</v>
      </c>
    </row>
    <row r="1614" spans="1:6" ht="18.75" customHeight="1" x14ac:dyDescent="0.25">
      <c r="A1614" s="73">
        <v>237</v>
      </c>
      <c r="B1614" s="7" t="s">
        <v>237</v>
      </c>
      <c r="C1614" s="3" t="s">
        <v>237</v>
      </c>
      <c r="D1614" s="79" t="s">
        <v>2927</v>
      </c>
      <c r="E1614" s="80">
        <v>23164.28</v>
      </c>
      <c r="F1614" s="98" t="s">
        <v>2928</v>
      </c>
    </row>
    <row r="1615" spans="1:6" ht="18.75" customHeight="1" x14ac:dyDescent="0.25">
      <c r="A1615" s="73">
        <v>237</v>
      </c>
      <c r="B1615" s="7" t="s">
        <v>237</v>
      </c>
      <c r="C1615" s="3" t="s">
        <v>237</v>
      </c>
      <c r="D1615" s="79" t="s">
        <v>2924</v>
      </c>
      <c r="E1615" s="80">
        <v>36.24</v>
      </c>
      <c r="F1615" s="98" t="s">
        <v>2943</v>
      </c>
    </row>
    <row r="1616" spans="1:6" ht="18.75" customHeight="1" x14ac:dyDescent="0.25">
      <c r="A1616" s="73">
        <v>237</v>
      </c>
      <c r="B1616" s="7" t="s">
        <v>237</v>
      </c>
      <c r="C1616" s="3" t="s">
        <v>237</v>
      </c>
      <c r="D1616" s="79" t="s">
        <v>2924</v>
      </c>
      <c r="E1616" s="80">
        <v>201.5</v>
      </c>
      <c r="F1616" s="98" t="s">
        <v>2931</v>
      </c>
    </row>
    <row r="1617" spans="1:6" ht="18.75" customHeight="1" x14ac:dyDescent="0.25">
      <c r="A1617" s="73">
        <v>237</v>
      </c>
      <c r="B1617" s="7" t="s">
        <v>237</v>
      </c>
      <c r="C1617" s="3" t="s">
        <v>237</v>
      </c>
      <c r="D1617" s="79" t="s">
        <v>2924</v>
      </c>
      <c r="E1617" s="80">
        <v>1737</v>
      </c>
      <c r="F1617" s="98" t="s">
        <v>2931</v>
      </c>
    </row>
    <row r="1618" spans="1:6" ht="18.75" customHeight="1" x14ac:dyDescent="0.25">
      <c r="A1618" s="73">
        <v>237</v>
      </c>
      <c r="B1618" s="7" t="s">
        <v>237</v>
      </c>
      <c r="C1618" s="3" t="s">
        <v>237</v>
      </c>
      <c r="D1618" s="79" t="s">
        <v>2927</v>
      </c>
      <c r="E1618" s="80">
        <v>23164.28</v>
      </c>
      <c r="F1618" s="98" t="s">
        <v>2928</v>
      </c>
    </row>
    <row r="1619" spans="1:6" ht="18.75" customHeight="1" x14ac:dyDescent="0.25">
      <c r="A1619" s="73">
        <v>237</v>
      </c>
      <c r="B1619" s="7" t="s">
        <v>237</v>
      </c>
      <c r="C1619" s="3" t="s">
        <v>237</v>
      </c>
      <c r="D1619" s="79" t="s">
        <v>2924</v>
      </c>
      <c r="E1619" s="80">
        <v>229</v>
      </c>
      <c r="F1619" s="98" t="s">
        <v>2944</v>
      </c>
    </row>
    <row r="1620" spans="1:6" ht="18.75" customHeight="1" x14ac:dyDescent="0.25">
      <c r="A1620" s="73">
        <v>237</v>
      </c>
      <c r="B1620" s="7" t="s">
        <v>237</v>
      </c>
      <c r="C1620" s="3" t="s">
        <v>237</v>
      </c>
      <c r="D1620" s="79" t="s">
        <v>2924</v>
      </c>
      <c r="E1620" s="80">
        <v>3393</v>
      </c>
      <c r="F1620" s="98" t="s">
        <v>2931</v>
      </c>
    </row>
    <row r="1621" spans="1:6" ht="18.75" customHeight="1" x14ac:dyDescent="0.25">
      <c r="A1621" s="73">
        <v>237</v>
      </c>
      <c r="B1621" s="7" t="s">
        <v>237</v>
      </c>
      <c r="C1621" s="3" t="s">
        <v>237</v>
      </c>
      <c r="D1621" s="79" t="s">
        <v>2924</v>
      </c>
      <c r="E1621" s="80">
        <v>539.5</v>
      </c>
      <c r="F1621" s="98" t="s">
        <v>2931</v>
      </c>
    </row>
    <row r="1622" spans="1:6" ht="18.75" customHeight="1" x14ac:dyDescent="0.25">
      <c r="A1622" s="73">
        <v>237</v>
      </c>
      <c r="B1622" s="7" t="s">
        <v>237</v>
      </c>
      <c r="C1622" s="3" t="s">
        <v>237</v>
      </c>
      <c r="D1622" s="79" t="s">
        <v>2927</v>
      </c>
      <c r="E1622" s="80">
        <v>24999.439999999999</v>
      </c>
      <c r="F1622" s="98" t="s">
        <v>2928</v>
      </c>
    </row>
    <row r="1623" spans="1:6" ht="18.75" customHeight="1" x14ac:dyDescent="0.25">
      <c r="A1623" s="73">
        <v>237</v>
      </c>
      <c r="B1623" s="7" t="s">
        <v>237</v>
      </c>
      <c r="C1623" s="3" t="s">
        <v>237</v>
      </c>
      <c r="D1623" s="79" t="s">
        <v>2924</v>
      </c>
      <c r="E1623" s="80">
        <v>96.3</v>
      </c>
      <c r="F1623" s="98" t="s">
        <v>2945</v>
      </c>
    </row>
    <row r="1624" spans="1:6" ht="18.75" customHeight="1" x14ac:dyDescent="0.25">
      <c r="A1624" s="73">
        <v>237</v>
      </c>
      <c r="B1624" s="7" t="s">
        <v>237</v>
      </c>
      <c r="C1624" s="3" t="s">
        <v>237</v>
      </c>
      <c r="D1624" s="79" t="s">
        <v>2924</v>
      </c>
      <c r="E1624" s="80">
        <v>367.25</v>
      </c>
      <c r="F1624" s="98" t="s">
        <v>2946</v>
      </c>
    </row>
    <row r="1625" spans="1:6" ht="18.75" customHeight="1" x14ac:dyDescent="0.25">
      <c r="A1625" s="73">
        <v>237</v>
      </c>
      <c r="B1625" s="7" t="s">
        <v>237</v>
      </c>
      <c r="C1625" s="3" t="s">
        <v>237</v>
      </c>
      <c r="D1625" s="79" t="s">
        <v>2924</v>
      </c>
      <c r="E1625" s="80">
        <v>604.5</v>
      </c>
      <c r="F1625" s="98" t="s">
        <v>2931</v>
      </c>
    </row>
    <row r="1626" spans="1:6" ht="18.75" customHeight="1" x14ac:dyDescent="0.25">
      <c r="A1626" s="73">
        <v>237</v>
      </c>
      <c r="B1626" s="7" t="s">
        <v>237</v>
      </c>
      <c r="C1626" s="3" t="s">
        <v>237</v>
      </c>
      <c r="D1626" s="79" t="s">
        <v>2924</v>
      </c>
      <c r="E1626" s="80">
        <v>5319</v>
      </c>
      <c r="F1626" s="98" t="s">
        <v>2931</v>
      </c>
    </row>
    <row r="1627" spans="1:6" ht="18.75" customHeight="1" x14ac:dyDescent="0.25">
      <c r="A1627" s="73">
        <v>237</v>
      </c>
      <c r="B1627" s="7" t="s">
        <v>237</v>
      </c>
      <c r="C1627" s="3" t="s">
        <v>237</v>
      </c>
      <c r="D1627" s="79" t="s">
        <v>2927</v>
      </c>
      <c r="E1627" s="80">
        <v>24098.5</v>
      </c>
      <c r="F1627" s="98" t="s">
        <v>2928</v>
      </c>
    </row>
    <row r="1628" spans="1:6" ht="18.75" customHeight="1" x14ac:dyDescent="0.25">
      <c r="A1628" s="73">
        <v>237</v>
      </c>
      <c r="B1628" s="7" t="s">
        <v>237</v>
      </c>
      <c r="C1628" s="3" t="s">
        <v>237</v>
      </c>
      <c r="D1628" s="79" t="s">
        <v>2924</v>
      </c>
      <c r="E1628" s="80">
        <v>134.19</v>
      </c>
      <c r="F1628" s="98" t="s">
        <v>2947</v>
      </c>
    </row>
    <row r="1629" spans="1:6" ht="18.75" customHeight="1" x14ac:dyDescent="0.25">
      <c r="A1629" s="73">
        <v>237</v>
      </c>
      <c r="B1629" s="7" t="s">
        <v>237</v>
      </c>
      <c r="C1629" s="3" t="s">
        <v>237</v>
      </c>
      <c r="D1629" s="79" t="s">
        <v>2924</v>
      </c>
      <c r="E1629" s="80">
        <v>9680</v>
      </c>
      <c r="F1629" s="98" t="s">
        <v>2948</v>
      </c>
    </row>
    <row r="1630" spans="1:6" ht="18.75" customHeight="1" x14ac:dyDescent="0.25">
      <c r="A1630" s="73">
        <v>237</v>
      </c>
      <c r="B1630" s="7" t="s">
        <v>237</v>
      </c>
      <c r="C1630" s="3" t="s">
        <v>237</v>
      </c>
      <c r="D1630" s="79" t="s">
        <v>2924</v>
      </c>
      <c r="E1630" s="80">
        <v>386.16</v>
      </c>
      <c r="F1630" s="98" t="s">
        <v>2949</v>
      </c>
    </row>
    <row r="1631" spans="1:6" ht="18.75" customHeight="1" x14ac:dyDescent="0.25">
      <c r="A1631" s="73">
        <v>237</v>
      </c>
      <c r="B1631" s="7" t="s">
        <v>237</v>
      </c>
      <c r="C1631" s="3" t="s">
        <v>237</v>
      </c>
      <c r="D1631" s="79" t="s">
        <v>2924</v>
      </c>
      <c r="E1631" s="80">
        <v>206.8</v>
      </c>
      <c r="F1631" s="98" t="s">
        <v>2950</v>
      </c>
    </row>
    <row r="1632" spans="1:6" ht="18.75" customHeight="1" x14ac:dyDescent="0.25">
      <c r="A1632" s="73">
        <v>237</v>
      </c>
      <c r="B1632" s="7" t="s">
        <v>237</v>
      </c>
      <c r="C1632" s="3" t="s">
        <v>237</v>
      </c>
      <c r="D1632" s="79" t="s">
        <v>2924</v>
      </c>
      <c r="E1632" s="80">
        <v>6633</v>
      </c>
      <c r="F1632" s="98" t="s">
        <v>2951</v>
      </c>
    </row>
    <row r="1633" spans="1:6" ht="18.75" customHeight="1" x14ac:dyDescent="0.25">
      <c r="A1633" s="73">
        <v>237</v>
      </c>
      <c r="B1633" s="7" t="s">
        <v>237</v>
      </c>
      <c r="C1633" s="3" t="s">
        <v>237</v>
      </c>
      <c r="D1633" s="79" t="s">
        <v>2924</v>
      </c>
      <c r="E1633" s="80">
        <v>200</v>
      </c>
      <c r="F1633" s="98" t="s">
        <v>2952</v>
      </c>
    </row>
    <row r="1634" spans="1:6" ht="18.75" customHeight="1" x14ac:dyDescent="0.25">
      <c r="A1634" s="73">
        <v>237</v>
      </c>
      <c r="B1634" s="7" t="s">
        <v>237</v>
      </c>
      <c r="C1634" s="3" t="s">
        <v>237</v>
      </c>
      <c r="D1634" s="79" t="s">
        <v>2953</v>
      </c>
      <c r="E1634" s="80">
        <v>168.72</v>
      </c>
      <c r="F1634" s="98" t="s">
        <v>2954</v>
      </c>
    </row>
    <row r="1635" spans="1:6" ht="18.75" customHeight="1" x14ac:dyDescent="0.25">
      <c r="A1635" s="73">
        <v>237</v>
      </c>
      <c r="B1635" s="7" t="s">
        <v>237</v>
      </c>
      <c r="C1635" s="3" t="s">
        <v>237</v>
      </c>
      <c r="D1635" s="79" t="s">
        <v>2924</v>
      </c>
      <c r="E1635" s="80">
        <v>35.619999999999997</v>
      </c>
      <c r="F1635" s="98" t="s">
        <v>2955</v>
      </c>
    </row>
    <row r="1636" spans="1:6" ht="18.75" customHeight="1" x14ac:dyDescent="0.25">
      <c r="A1636" s="73">
        <v>237</v>
      </c>
      <c r="B1636" s="7" t="s">
        <v>237</v>
      </c>
      <c r="C1636" s="3" t="s">
        <v>237</v>
      </c>
      <c r="D1636" s="79" t="s">
        <v>2927</v>
      </c>
      <c r="E1636" s="80">
        <v>24098.5</v>
      </c>
      <c r="F1636" s="98" t="s">
        <v>2928</v>
      </c>
    </row>
    <row r="1637" spans="1:6" ht="18.75" customHeight="1" x14ac:dyDescent="0.25">
      <c r="A1637" s="73">
        <v>237</v>
      </c>
      <c r="B1637" s="7" t="s">
        <v>237</v>
      </c>
      <c r="C1637" s="3" t="s">
        <v>237</v>
      </c>
      <c r="D1637" s="79" t="s">
        <v>2924</v>
      </c>
      <c r="E1637" s="80">
        <v>286</v>
      </c>
      <c r="F1637" s="98" t="s">
        <v>2931</v>
      </c>
    </row>
    <row r="1638" spans="1:6" ht="18.75" customHeight="1" x14ac:dyDescent="0.25">
      <c r="A1638" s="73">
        <v>237</v>
      </c>
      <c r="B1638" s="7" t="s">
        <v>237</v>
      </c>
      <c r="C1638" s="3" t="s">
        <v>237</v>
      </c>
      <c r="D1638" s="79" t="s">
        <v>2924</v>
      </c>
      <c r="E1638" s="80">
        <v>13.27</v>
      </c>
      <c r="F1638" s="98" t="s">
        <v>2956</v>
      </c>
    </row>
    <row r="1639" spans="1:6" ht="18.75" customHeight="1" x14ac:dyDescent="0.25">
      <c r="A1639" s="73">
        <v>237</v>
      </c>
      <c r="B1639" s="7" t="s">
        <v>237</v>
      </c>
      <c r="C1639" s="3" t="s">
        <v>237</v>
      </c>
      <c r="D1639" s="79" t="s">
        <v>2924</v>
      </c>
      <c r="E1639" s="80">
        <v>721</v>
      </c>
      <c r="F1639" s="98" t="s">
        <v>2956</v>
      </c>
    </row>
    <row r="1640" spans="1:6" ht="18.75" customHeight="1" x14ac:dyDescent="0.25">
      <c r="A1640" s="73">
        <v>237</v>
      </c>
      <c r="B1640" s="7" t="s">
        <v>237</v>
      </c>
      <c r="C1640" s="3" t="s">
        <v>237</v>
      </c>
      <c r="D1640" s="79" t="s">
        <v>2924</v>
      </c>
      <c r="E1640" s="80">
        <v>260</v>
      </c>
      <c r="F1640" s="98" t="s">
        <v>2931</v>
      </c>
    </row>
    <row r="1641" spans="1:6" ht="18.75" customHeight="1" x14ac:dyDescent="0.25">
      <c r="A1641" s="73">
        <v>237</v>
      </c>
      <c r="B1641" s="7" t="s">
        <v>237</v>
      </c>
      <c r="C1641" s="3" t="s">
        <v>237</v>
      </c>
      <c r="D1641" s="79" t="s">
        <v>2924</v>
      </c>
      <c r="E1641" s="80">
        <v>6453</v>
      </c>
      <c r="F1641" s="98" t="s">
        <v>2931</v>
      </c>
    </row>
    <row r="1642" spans="1:6" ht="18.75" customHeight="1" x14ac:dyDescent="0.25">
      <c r="A1642" s="73">
        <v>237</v>
      </c>
      <c r="B1642" s="7" t="s">
        <v>237</v>
      </c>
      <c r="C1642" s="3" t="s">
        <v>237</v>
      </c>
      <c r="D1642" s="79" t="s">
        <v>2953</v>
      </c>
      <c r="E1642" s="80">
        <v>283.35000000000002</v>
      </c>
      <c r="F1642" s="98" t="s">
        <v>2957</v>
      </c>
    </row>
    <row r="1643" spans="1:6" ht="18.75" customHeight="1" x14ac:dyDescent="0.25">
      <c r="A1643" s="73">
        <v>237</v>
      </c>
      <c r="B1643" s="7" t="s">
        <v>237</v>
      </c>
      <c r="C1643" s="3" t="s">
        <v>237</v>
      </c>
      <c r="D1643" s="79" t="s">
        <v>2927</v>
      </c>
      <c r="E1643" s="80">
        <v>24098.5</v>
      </c>
      <c r="F1643" s="98" t="s">
        <v>2928</v>
      </c>
    </row>
    <row r="1644" spans="1:6" ht="18.75" customHeight="1" x14ac:dyDescent="0.25">
      <c r="A1644" s="73">
        <v>237</v>
      </c>
      <c r="B1644" s="7" t="s">
        <v>237</v>
      </c>
      <c r="C1644" s="3" t="s">
        <v>237</v>
      </c>
      <c r="D1644" s="79" t="s">
        <v>2924</v>
      </c>
      <c r="E1644" s="80">
        <v>52973</v>
      </c>
      <c r="F1644" s="98" t="s">
        <v>2958</v>
      </c>
    </row>
    <row r="1645" spans="1:6" ht="18.75" customHeight="1" x14ac:dyDescent="0.25">
      <c r="A1645" s="73">
        <v>237</v>
      </c>
      <c r="B1645" s="7" t="s">
        <v>237</v>
      </c>
      <c r="C1645" s="3" t="s">
        <v>237</v>
      </c>
      <c r="D1645" s="79" t="s">
        <v>2924</v>
      </c>
      <c r="E1645" s="80">
        <v>5040</v>
      </c>
      <c r="F1645" s="98" t="s">
        <v>2959</v>
      </c>
    </row>
    <row r="1646" spans="1:6" ht="18.75" customHeight="1" x14ac:dyDescent="0.25">
      <c r="A1646" s="73">
        <v>237</v>
      </c>
      <c r="B1646" s="7" t="s">
        <v>237</v>
      </c>
      <c r="C1646" s="3" t="s">
        <v>237</v>
      </c>
      <c r="D1646" s="79" t="s">
        <v>2924</v>
      </c>
      <c r="E1646" s="80">
        <v>955.5</v>
      </c>
      <c r="F1646" s="98" t="s">
        <v>2960</v>
      </c>
    </row>
    <row r="1647" spans="1:6" ht="18.75" customHeight="1" x14ac:dyDescent="0.25">
      <c r="A1647" s="73">
        <v>237</v>
      </c>
      <c r="B1647" s="7" t="s">
        <v>237</v>
      </c>
      <c r="C1647" s="3" t="s">
        <v>237</v>
      </c>
      <c r="D1647" s="79" t="s">
        <v>2927</v>
      </c>
      <c r="E1647" s="80">
        <v>24098.5</v>
      </c>
      <c r="F1647" s="98" t="s">
        <v>2928</v>
      </c>
    </row>
    <row r="1648" spans="1:6" ht="18.75" customHeight="1" x14ac:dyDescent="0.25">
      <c r="A1648" s="73">
        <v>237</v>
      </c>
      <c r="B1648" s="7" t="s">
        <v>237</v>
      </c>
      <c r="C1648" s="3" t="s">
        <v>237</v>
      </c>
      <c r="D1648" s="79" t="s">
        <v>2924</v>
      </c>
      <c r="E1648" s="80">
        <v>695</v>
      </c>
      <c r="F1648" s="98" t="s">
        <v>2961</v>
      </c>
    </row>
    <row r="1649" spans="1:6" ht="18.75" customHeight="1" x14ac:dyDescent="0.25">
      <c r="A1649" s="73">
        <v>237</v>
      </c>
      <c r="B1649" s="7" t="s">
        <v>237</v>
      </c>
      <c r="C1649" s="3" t="s">
        <v>237</v>
      </c>
      <c r="D1649" s="79" t="s">
        <v>2924</v>
      </c>
      <c r="E1649" s="80">
        <v>825.5</v>
      </c>
      <c r="F1649" s="98" t="s">
        <v>2962</v>
      </c>
    </row>
    <row r="1650" spans="1:6" ht="18.75" customHeight="1" x14ac:dyDescent="0.25">
      <c r="A1650" s="73">
        <v>237</v>
      </c>
      <c r="B1650" s="7" t="s">
        <v>237</v>
      </c>
      <c r="C1650" s="3" t="s">
        <v>237</v>
      </c>
      <c r="D1650" s="79" t="s">
        <v>2924</v>
      </c>
      <c r="E1650" s="80">
        <v>4572</v>
      </c>
      <c r="F1650" s="98" t="s">
        <v>2963</v>
      </c>
    </row>
    <row r="1651" spans="1:6" ht="18.75" customHeight="1" x14ac:dyDescent="0.25">
      <c r="A1651" s="73">
        <v>237</v>
      </c>
      <c r="B1651" s="7" t="s">
        <v>237</v>
      </c>
      <c r="C1651" s="3" t="s">
        <v>237</v>
      </c>
      <c r="D1651" s="79" t="s">
        <v>2953</v>
      </c>
      <c r="E1651" s="80">
        <v>245.24</v>
      </c>
      <c r="F1651" s="98" t="s">
        <v>2964</v>
      </c>
    </row>
    <row r="1652" spans="1:6" ht="18.75" customHeight="1" x14ac:dyDescent="0.25">
      <c r="A1652" s="73">
        <v>237</v>
      </c>
      <c r="B1652" s="7" t="s">
        <v>237</v>
      </c>
      <c r="C1652" s="3" t="s">
        <v>237</v>
      </c>
      <c r="D1652" s="79" t="s">
        <v>2924</v>
      </c>
      <c r="E1652" s="80">
        <v>4768</v>
      </c>
      <c r="F1652" s="98" t="s">
        <v>2965</v>
      </c>
    </row>
    <row r="1653" spans="1:6" ht="18.75" customHeight="1" x14ac:dyDescent="0.25">
      <c r="A1653" s="73">
        <v>237</v>
      </c>
      <c r="B1653" s="7" t="s">
        <v>237</v>
      </c>
      <c r="C1653" s="3" t="s">
        <v>237</v>
      </c>
      <c r="D1653" s="79" t="s">
        <v>2927</v>
      </c>
      <c r="E1653" s="80">
        <v>24098.5</v>
      </c>
      <c r="F1653" s="98" t="s">
        <v>2928</v>
      </c>
    </row>
    <row r="1654" spans="1:6" ht="18.75" customHeight="1" x14ac:dyDescent="0.25">
      <c r="A1654" s="73">
        <v>237</v>
      </c>
      <c r="B1654" s="7" t="s">
        <v>237</v>
      </c>
      <c r="C1654" s="3" t="s">
        <v>237</v>
      </c>
      <c r="D1654" s="79" t="s">
        <v>2924</v>
      </c>
      <c r="E1654" s="80">
        <v>36</v>
      </c>
      <c r="F1654" s="98" t="s">
        <v>2966</v>
      </c>
    </row>
    <row r="1655" spans="1:6" ht="18.75" customHeight="1" x14ac:dyDescent="0.25">
      <c r="A1655" s="73">
        <v>237</v>
      </c>
      <c r="B1655" s="7" t="s">
        <v>237</v>
      </c>
      <c r="C1655" s="3" t="s">
        <v>237</v>
      </c>
      <c r="D1655" s="79" t="s">
        <v>2924</v>
      </c>
      <c r="E1655" s="80">
        <v>481.38</v>
      </c>
      <c r="F1655" s="98" t="s">
        <v>2967</v>
      </c>
    </row>
    <row r="1656" spans="1:6" ht="18.75" customHeight="1" x14ac:dyDescent="0.25">
      <c r="A1656" s="73">
        <v>237</v>
      </c>
      <c r="B1656" s="7" t="s">
        <v>237</v>
      </c>
      <c r="C1656" s="3" t="s">
        <v>237</v>
      </c>
      <c r="D1656" s="79" t="s">
        <v>2968</v>
      </c>
      <c r="E1656" s="80">
        <v>11939.56</v>
      </c>
      <c r="F1656" s="98" t="s">
        <v>2969</v>
      </c>
    </row>
    <row r="1657" spans="1:6" ht="18.75" customHeight="1" x14ac:dyDescent="0.25">
      <c r="A1657" s="73">
        <v>237</v>
      </c>
      <c r="B1657" s="7" t="s">
        <v>237</v>
      </c>
      <c r="C1657" s="3" t="s">
        <v>237</v>
      </c>
      <c r="D1657" s="79" t="s">
        <v>2924</v>
      </c>
      <c r="E1657" s="80">
        <v>390.32</v>
      </c>
      <c r="F1657" s="98" t="s">
        <v>2970</v>
      </c>
    </row>
    <row r="1658" spans="1:6" ht="18.75" customHeight="1" x14ac:dyDescent="0.25">
      <c r="A1658" s="73">
        <v>237</v>
      </c>
      <c r="B1658" s="7" t="s">
        <v>237</v>
      </c>
      <c r="C1658" s="3" t="s">
        <v>237</v>
      </c>
      <c r="D1658" s="79" t="s">
        <v>2924</v>
      </c>
      <c r="E1658" s="80">
        <v>4680</v>
      </c>
      <c r="F1658" s="98" t="s">
        <v>2971</v>
      </c>
    </row>
    <row r="1659" spans="1:6" ht="18.75" customHeight="1" x14ac:dyDescent="0.25">
      <c r="A1659" s="73">
        <v>237</v>
      </c>
      <c r="B1659" s="7" t="s">
        <v>237</v>
      </c>
      <c r="C1659" s="3" t="s">
        <v>237</v>
      </c>
      <c r="D1659" s="79" t="s">
        <v>2953</v>
      </c>
      <c r="E1659" s="80">
        <v>200.36</v>
      </c>
      <c r="F1659" s="98" t="s">
        <v>2972</v>
      </c>
    </row>
    <row r="1660" spans="1:6" ht="18.75" customHeight="1" x14ac:dyDescent="0.25">
      <c r="A1660" s="73">
        <v>237</v>
      </c>
      <c r="B1660" s="7" t="s">
        <v>237</v>
      </c>
      <c r="C1660" s="3" t="s">
        <v>237</v>
      </c>
      <c r="D1660" s="79" t="s">
        <v>2953</v>
      </c>
      <c r="E1660" s="80">
        <v>10</v>
      </c>
      <c r="F1660" s="98" t="s">
        <v>2928</v>
      </c>
    </row>
    <row r="1661" spans="1:6" ht="18.75" customHeight="1" x14ac:dyDescent="0.25">
      <c r="A1661" s="73">
        <v>237</v>
      </c>
      <c r="B1661" s="7" t="s">
        <v>237</v>
      </c>
      <c r="C1661" s="3" t="s">
        <v>237</v>
      </c>
      <c r="D1661" s="79" t="s">
        <v>2924</v>
      </c>
      <c r="E1661" s="80">
        <v>144459.49</v>
      </c>
      <c r="F1661" s="79" t="s">
        <v>2973</v>
      </c>
    </row>
    <row r="1662" spans="1:6" ht="18.75" customHeight="1" x14ac:dyDescent="0.25">
      <c r="A1662" s="73">
        <v>237</v>
      </c>
      <c r="B1662" s="7" t="s">
        <v>237</v>
      </c>
      <c r="C1662" s="3" t="s">
        <v>237</v>
      </c>
      <c r="D1662" s="79" t="s">
        <v>2924</v>
      </c>
      <c r="E1662" s="80">
        <v>10766.58</v>
      </c>
      <c r="F1662" s="79" t="s">
        <v>2974</v>
      </c>
    </row>
    <row r="1663" spans="1:6" ht="18.75" customHeight="1" x14ac:dyDescent="0.25">
      <c r="A1663" s="73">
        <v>237</v>
      </c>
      <c r="B1663" s="7" t="s">
        <v>237</v>
      </c>
      <c r="C1663" s="3" t="s">
        <v>237</v>
      </c>
      <c r="D1663" s="79" t="s">
        <v>2924</v>
      </c>
      <c r="E1663" s="80">
        <v>4551</v>
      </c>
      <c r="F1663" s="79" t="s">
        <v>2975</v>
      </c>
    </row>
    <row r="1664" spans="1:6" ht="18.75" customHeight="1" x14ac:dyDescent="0.25">
      <c r="A1664" s="73">
        <v>237</v>
      </c>
      <c r="B1664" s="7" t="s">
        <v>237</v>
      </c>
      <c r="C1664" s="3" t="s">
        <v>237</v>
      </c>
      <c r="D1664" s="79" t="s">
        <v>2924</v>
      </c>
      <c r="E1664" s="80">
        <v>16543.399999999998</v>
      </c>
      <c r="F1664" s="79" t="s">
        <v>2976</v>
      </c>
    </row>
    <row r="1665" spans="1:6" ht="18.75" customHeight="1" x14ac:dyDescent="0.25">
      <c r="A1665" s="73">
        <v>66</v>
      </c>
      <c r="B1665" s="7" t="s">
        <v>269</v>
      </c>
      <c r="C1665" s="3" t="s">
        <v>66</v>
      </c>
      <c r="D1665" s="79" t="s">
        <v>2977</v>
      </c>
      <c r="E1665" s="80">
        <v>255760.47</v>
      </c>
      <c r="F1665" s="79" t="s">
        <v>2978</v>
      </c>
    </row>
    <row r="1666" spans="1:6" ht="18.75" customHeight="1" x14ac:dyDescent="0.25">
      <c r="A1666" s="73">
        <v>66</v>
      </c>
      <c r="B1666" s="7" t="s">
        <v>269</v>
      </c>
      <c r="C1666" s="3" t="s">
        <v>66</v>
      </c>
      <c r="D1666" s="79" t="s">
        <v>2979</v>
      </c>
      <c r="E1666" s="80">
        <v>473361.28</v>
      </c>
      <c r="F1666" s="79" t="s">
        <v>2980</v>
      </c>
    </row>
    <row r="1667" spans="1:6" ht="18.75" customHeight="1" x14ac:dyDescent="0.25">
      <c r="A1667" s="73">
        <v>66</v>
      </c>
      <c r="B1667" s="7" t="s">
        <v>269</v>
      </c>
      <c r="C1667" s="3" t="s">
        <v>66</v>
      </c>
      <c r="D1667" s="79" t="s">
        <v>2981</v>
      </c>
      <c r="E1667" s="80">
        <v>390532.58</v>
      </c>
      <c r="F1667" s="79" t="s">
        <v>2982</v>
      </c>
    </row>
    <row r="1668" spans="1:6" ht="18.75" customHeight="1" x14ac:dyDescent="0.25">
      <c r="A1668" s="73">
        <v>66</v>
      </c>
      <c r="B1668" s="7" t="s">
        <v>269</v>
      </c>
      <c r="C1668" s="3" t="s">
        <v>66</v>
      </c>
      <c r="D1668" s="79" t="s">
        <v>2983</v>
      </c>
      <c r="E1668" s="80">
        <v>125880.05</v>
      </c>
      <c r="F1668" s="79" t="s">
        <v>2984</v>
      </c>
    </row>
    <row r="1669" spans="1:6" ht="18.75" customHeight="1" x14ac:dyDescent="0.25">
      <c r="A1669" s="73">
        <v>66</v>
      </c>
      <c r="B1669" s="7" t="s">
        <v>269</v>
      </c>
      <c r="C1669" s="3" t="s">
        <v>66</v>
      </c>
      <c r="D1669" s="79" t="s">
        <v>2985</v>
      </c>
      <c r="E1669" s="80">
        <v>34481.43</v>
      </c>
      <c r="F1669" s="79" t="s">
        <v>2986</v>
      </c>
    </row>
    <row r="1670" spans="1:6" ht="18.75" customHeight="1" x14ac:dyDescent="0.25">
      <c r="A1670" s="73">
        <v>66</v>
      </c>
      <c r="B1670" s="7" t="s">
        <v>269</v>
      </c>
      <c r="C1670" s="3" t="s">
        <v>66</v>
      </c>
      <c r="D1670" s="79" t="s">
        <v>2987</v>
      </c>
      <c r="E1670" s="80">
        <v>793962.87</v>
      </c>
      <c r="F1670" s="79" t="s">
        <v>2988</v>
      </c>
    </row>
    <row r="1671" spans="1:6" ht="18.75" customHeight="1" x14ac:dyDescent="0.25">
      <c r="A1671" s="73">
        <v>66</v>
      </c>
      <c r="B1671" s="7" t="s">
        <v>269</v>
      </c>
      <c r="C1671" s="3" t="s">
        <v>66</v>
      </c>
      <c r="D1671" s="79" t="s">
        <v>2989</v>
      </c>
      <c r="E1671" s="80">
        <v>345177.19</v>
      </c>
      <c r="F1671" s="79" t="s">
        <v>2990</v>
      </c>
    </row>
    <row r="1672" spans="1:6" ht="18.75" customHeight="1" x14ac:dyDescent="0.25">
      <c r="A1672" s="73">
        <v>66</v>
      </c>
      <c r="B1672" s="7" t="s">
        <v>269</v>
      </c>
      <c r="C1672" s="3" t="s">
        <v>66</v>
      </c>
      <c r="D1672" s="79" t="s">
        <v>2991</v>
      </c>
      <c r="E1672" s="80">
        <v>1024558.46</v>
      </c>
      <c r="F1672" s="79" t="s">
        <v>2992</v>
      </c>
    </row>
    <row r="1673" spans="1:6" ht="18.75" customHeight="1" x14ac:dyDescent="0.25">
      <c r="A1673" s="73">
        <v>66</v>
      </c>
      <c r="B1673" s="7" t="s">
        <v>269</v>
      </c>
      <c r="C1673" s="3" t="s">
        <v>66</v>
      </c>
      <c r="D1673" s="79" t="s">
        <v>2993</v>
      </c>
      <c r="E1673" s="80">
        <v>22279.94</v>
      </c>
      <c r="F1673" s="79" t="s">
        <v>2994</v>
      </c>
    </row>
    <row r="1674" spans="1:6" ht="18.75" customHeight="1" x14ac:dyDescent="0.25">
      <c r="A1674" s="73">
        <v>66</v>
      </c>
      <c r="B1674" s="7" t="s">
        <v>269</v>
      </c>
      <c r="C1674" s="3" t="s">
        <v>66</v>
      </c>
      <c r="D1674" s="79" t="s">
        <v>2995</v>
      </c>
      <c r="E1674" s="80">
        <v>19110.61</v>
      </c>
      <c r="F1674" s="79" t="s">
        <v>2996</v>
      </c>
    </row>
    <row r="1675" spans="1:6" ht="18.75" customHeight="1" x14ac:dyDescent="0.25">
      <c r="A1675" s="73">
        <v>250</v>
      </c>
      <c r="B1675" s="7" t="s">
        <v>266</v>
      </c>
      <c r="C1675" s="3" t="s">
        <v>250</v>
      </c>
      <c r="D1675" s="3" t="s">
        <v>1571</v>
      </c>
      <c r="E1675" s="8">
        <v>0</v>
      </c>
    </row>
    <row r="1676" spans="1:6" ht="18.75" customHeight="1" x14ac:dyDescent="0.25">
      <c r="A1676" s="73">
        <v>231</v>
      </c>
      <c r="B1676" s="7" t="s">
        <v>231</v>
      </c>
      <c r="C1676" s="3" t="s">
        <v>231</v>
      </c>
      <c r="D1676" s="79" t="s">
        <v>2997</v>
      </c>
      <c r="E1676" s="80">
        <v>8350</v>
      </c>
      <c r="F1676" s="79" t="s">
        <v>2998</v>
      </c>
    </row>
    <row r="1677" spans="1:6" ht="18.75" customHeight="1" x14ac:dyDescent="0.25">
      <c r="A1677" s="73">
        <v>231</v>
      </c>
      <c r="B1677" s="7" t="s">
        <v>231</v>
      </c>
      <c r="C1677" s="3" t="s">
        <v>231</v>
      </c>
      <c r="D1677" s="79" t="s">
        <v>2999</v>
      </c>
      <c r="E1677" s="80">
        <v>61275.909999999996</v>
      </c>
      <c r="F1677" s="79" t="s">
        <v>3000</v>
      </c>
    </row>
    <row r="1678" spans="1:6" ht="18.75" customHeight="1" x14ac:dyDescent="0.25">
      <c r="A1678" s="73">
        <v>231</v>
      </c>
      <c r="B1678" s="7" t="s">
        <v>231</v>
      </c>
      <c r="C1678" s="3" t="s">
        <v>231</v>
      </c>
      <c r="D1678" s="79" t="s">
        <v>3001</v>
      </c>
      <c r="E1678" s="80">
        <v>31333.33</v>
      </c>
      <c r="F1678" s="79" t="s">
        <v>3002</v>
      </c>
    </row>
    <row r="1679" spans="1:6" ht="18.75" customHeight="1" x14ac:dyDescent="0.25">
      <c r="A1679" s="73">
        <v>117</v>
      </c>
      <c r="B1679" s="7" t="s">
        <v>155</v>
      </c>
      <c r="C1679" s="3" t="s">
        <v>117</v>
      </c>
      <c r="D1679" s="3" t="s">
        <v>1571</v>
      </c>
      <c r="E1679" s="8">
        <v>0</v>
      </c>
    </row>
    <row r="1680" spans="1:6" ht="18.75" customHeight="1" x14ac:dyDescent="0.25">
      <c r="A1680" s="73">
        <v>184</v>
      </c>
      <c r="B1680" s="7" t="s">
        <v>136</v>
      </c>
      <c r="C1680" s="3" t="s">
        <v>1263</v>
      </c>
      <c r="D1680" s="3" t="s">
        <v>1571</v>
      </c>
      <c r="E1680" s="8">
        <v>0</v>
      </c>
    </row>
    <row r="1681" spans="1:6" ht="18.75" customHeight="1" x14ac:dyDescent="0.25">
      <c r="A1681" s="73">
        <v>252</v>
      </c>
      <c r="B1681" s="7" t="s">
        <v>141</v>
      </c>
      <c r="C1681" s="3" t="s">
        <v>252</v>
      </c>
      <c r="D1681" s="79" t="s">
        <v>3003</v>
      </c>
      <c r="E1681" s="80">
        <v>11186.96</v>
      </c>
      <c r="F1681" s="79" t="s">
        <v>3004</v>
      </c>
    </row>
    <row r="1682" spans="1:6" ht="18.75" customHeight="1" x14ac:dyDescent="0.25">
      <c r="A1682" s="73">
        <v>160</v>
      </c>
      <c r="B1682" s="7" t="s">
        <v>160</v>
      </c>
      <c r="C1682" s="3" t="s">
        <v>160</v>
      </c>
      <c r="D1682" s="79" t="s">
        <v>3005</v>
      </c>
      <c r="E1682" s="80">
        <v>5775</v>
      </c>
      <c r="F1682" s="79" t="s">
        <v>3006</v>
      </c>
    </row>
    <row r="1683" spans="1:6" ht="18.75" customHeight="1" x14ac:dyDescent="0.25">
      <c r="A1683" s="73">
        <v>160</v>
      </c>
      <c r="B1683" s="7" t="s">
        <v>160</v>
      </c>
      <c r="C1683" s="3" t="s">
        <v>160</v>
      </c>
      <c r="D1683" s="79" t="s">
        <v>3007</v>
      </c>
      <c r="E1683" s="80">
        <v>1668.75</v>
      </c>
      <c r="F1683" s="79" t="s">
        <v>3006</v>
      </c>
    </row>
    <row r="1684" spans="1:6" ht="18.75" customHeight="1" x14ac:dyDescent="0.25">
      <c r="A1684" s="73">
        <v>160</v>
      </c>
      <c r="B1684" s="7" t="s">
        <v>160</v>
      </c>
      <c r="C1684" s="3" t="s">
        <v>160</v>
      </c>
      <c r="D1684" s="79" t="s">
        <v>3008</v>
      </c>
      <c r="E1684" s="80">
        <v>1823.3200000000002</v>
      </c>
      <c r="F1684" s="79" t="s">
        <v>3009</v>
      </c>
    </row>
    <row r="1685" spans="1:6" ht="18.75" customHeight="1" x14ac:dyDescent="0.25">
      <c r="A1685" s="73">
        <v>160</v>
      </c>
      <c r="B1685" s="7" t="s">
        <v>160</v>
      </c>
      <c r="C1685" s="3" t="s">
        <v>160</v>
      </c>
      <c r="D1685" s="79" t="s">
        <v>3008</v>
      </c>
      <c r="E1685" s="80">
        <v>205133.87</v>
      </c>
      <c r="F1685" s="79" t="s">
        <v>3010</v>
      </c>
    </row>
    <row r="1686" spans="1:6" ht="18.75" customHeight="1" x14ac:dyDescent="0.25">
      <c r="A1686" s="73">
        <v>160</v>
      </c>
      <c r="B1686" s="7" t="s">
        <v>160</v>
      </c>
      <c r="C1686" s="3" t="s">
        <v>160</v>
      </c>
      <c r="D1686" s="79" t="s">
        <v>3008</v>
      </c>
      <c r="E1686" s="80">
        <v>5138.0600000000004</v>
      </c>
      <c r="F1686" s="79" t="s">
        <v>3011</v>
      </c>
    </row>
    <row r="1687" spans="1:6" ht="18.75" customHeight="1" x14ac:dyDescent="0.25">
      <c r="A1687" s="73">
        <v>160</v>
      </c>
      <c r="B1687" s="7" t="s">
        <v>160</v>
      </c>
      <c r="C1687" s="3" t="s">
        <v>160</v>
      </c>
      <c r="D1687" s="79" t="s">
        <v>3012</v>
      </c>
      <c r="E1687" s="80">
        <v>10201.1</v>
      </c>
      <c r="F1687" s="79" t="s">
        <v>3013</v>
      </c>
    </row>
    <row r="1688" spans="1:6" ht="18.75" customHeight="1" x14ac:dyDescent="0.25">
      <c r="A1688" s="73">
        <v>160</v>
      </c>
      <c r="B1688" s="7" t="s">
        <v>160</v>
      </c>
      <c r="C1688" s="3" t="s">
        <v>160</v>
      </c>
      <c r="D1688" s="79" t="s">
        <v>3014</v>
      </c>
      <c r="E1688" s="80">
        <v>3243</v>
      </c>
      <c r="F1688" s="79" t="s">
        <v>3015</v>
      </c>
    </row>
    <row r="1689" spans="1:6" ht="18.75" customHeight="1" x14ac:dyDescent="0.25">
      <c r="A1689" s="73">
        <v>160</v>
      </c>
      <c r="B1689" s="7" t="s">
        <v>160</v>
      </c>
      <c r="C1689" s="3" t="s">
        <v>160</v>
      </c>
      <c r="D1689" s="79" t="s">
        <v>3016</v>
      </c>
      <c r="E1689" s="80">
        <v>58475.78</v>
      </c>
      <c r="F1689" s="79" t="s">
        <v>3017</v>
      </c>
    </row>
    <row r="1690" spans="1:6" ht="18.75" customHeight="1" x14ac:dyDescent="0.25">
      <c r="A1690" s="73">
        <v>160</v>
      </c>
      <c r="B1690" s="7" t="s">
        <v>160</v>
      </c>
      <c r="C1690" s="3" t="s">
        <v>160</v>
      </c>
      <c r="D1690" s="79" t="s">
        <v>3018</v>
      </c>
      <c r="E1690" s="80">
        <v>11629.96</v>
      </c>
      <c r="F1690" s="79" t="s">
        <v>3019</v>
      </c>
    </row>
    <row r="1691" spans="1:6" ht="18.75" customHeight="1" x14ac:dyDescent="0.25">
      <c r="A1691" s="73">
        <v>160</v>
      </c>
      <c r="B1691" s="7" t="s">
        <v>160</v>
      </c>
      <c r="C1691" s="3" t="s">
        <v>160</v>
      </c>
      <c r="D1691" s="79" t="s">
        <v>3008</v>
      </c>
      <c r="E1691" s="80">
        <v>430204.13</v>
      </c>
      <c r="F1691" s="79" t="s">
        <v>3020</v>
      </c>
    </row>
    <row r="1692" spans="1:6" ht="18.75" customHeight="1" x14ac:dyDescent="0.25">
      <c r="A1692" s="73">
        <v>160</v>
      </c>
      <c r="B1692" s="7" t="s">
        <v>160</v>
      </c>
      <c r="C1692" s="3" t="s">
        <v>160</v>
      </c>
      <c r="D1692" s="79" t="s">
        <v>3021</v>
      </c>
      <c r="E1692" s="80">
        <v>75437.679999999993</v>
      </c>
      <c r="F1692" s="79" t="s">
        <v>3022</v>
      </c>
    </row>
    <row r="1693" spans="1:6" ht="18.75" customHeight="1" x14ac:dyDescent="0.25">
      <c r="A1693" s="73">
        <v>160</v>
      </c>
      <c r="B1693" s="7" t="s">
        <v>160</v>
      </c>
      <c r="C1693" s="3" t="s">
        <v>160</v>
      </c>
      <c r="D1693" s="79" t="s">
        <v>3023</v>
      </c>
      <c r="E1693" s="80">
        <v>90730.18</v>
      </c>
      <c r="F1693" s="79" t="s">
        <v>3024</v>
      </c>
    </row>
    <row r="1694" spans="1:6" ht="18.75" customHeight="1" x14ac:dyDescent="0.25">
      <c r="A1694" s="73">
        <v>160</v>
      </c>
      <c r="B1694" s="7" t="s">
        <v>160</v>
      </c>
      <c r="C1694" s="3" t="s">
        <v>160</v>
      </c>
      <c r="D1694" s="79" t="s">
        <v>3025</v>
      </c>
      <c r="E1694" s="80">
        <v>614583.56999999995</v>
      </c>
      <c r="F1694" s="79" t="s">
        <v>3017</v>
      </c>
    </row>
    <row r="1695" spans="1:6" ht="18.75" customHeight="1" x14ac:dyDescent="0.25">
      <c r="A1695" s="73">
        <v>160</v>
      </c>
      <c r="B1695" s="7" t="s">
        <v>160</v>
      </c>
      <c r="C1695" s="3" t="s">
        <v>160</v>
      </c>
      <c r="D1695" s="79" t="s">
        <v>3007</v>
      </c>
      <c r="E1695" s="80">
        <v>2862.5</v>
      </c>
      <c r="F1695" s="79" t="s">
        <v>3026</v>
      </c>
    </row>
    <row r="1696" spans="1:6" ht="18.75" customHeight="1" x14ac:dyDescent="0.25">
      <c r="A1696" s="73">
        <v>160</v>
      </c>
      <c r="B1696" s="7" t="s">
        <v>160</v>
      </c>
      <c r="C1696" s="3" t="s">
        <v>160</v>
      </c>
      <c r="D1696" s="79" t="s">
        <v>3027</v>
      </c>
      <c r="E1696" s="80">
        <v>12090</v>
      </c>
      <c r="F1696" s="79" t="s">
        <v>3028</v>
      </c>
    </row>
    <row r="1697" spans="1:6" ht="18.75" customHeight="1" x14ac:dyDescent="0.25">
      <c r="A1697" s="73">
        <v>160</v>
      </c>
      <c r="B1697" s="7" t="s">
        <v>160</v>
      </c>
      <c r="C1697" s="3" t="s">
        <v>160</v>
      </c>
      <c r="D1697" s="79" t="s">
        <v>3008</v>
      </c>
      <c r="E1697" s="80">
        <v>1163.8699999999999</v>
      </c>
      <c r="F1697" s="79" t="s">
        <v>3009</v>
      </c>
    </row>
    <row r="1698" spans="1:6" ht="18.75" customHeight="1" x14ac:dyDescent="0.25">
      <c r="A1698" s="73">
        <v>160</v>
      </c>
      <c r="B1698" s="7" t="s">
        <v>160</v>
      </c>
      <c r="C1698" s="3" t="s">
        <v>160</v>
      </c>
      <c r="D1698" s="79" t="s">
        <v>3029</v>
      </c>
      <c r="E1698" s="80">
        <v>3613.25</v>
      </c>
      <c r="F1698" s="79" t="s">
        <v>3013</v>
      </c>
    </row>
    <row r="1699" spans="1:6" ht="18.75" customHeight="1" x14ac:dyDescent="0.25">
      <c r="A1699" s="73">
        <v>160</v>
      </c>
      <c r="B1699" s="7" t="s">
        <v>160</v>
      </c>
      <c r="C1699" s="3" t="s">
        <v>160</v>
      </c>
      <c r="D1699" s="79" t="s">
        <v>3030</v>
      </c>
      <c r="E1699" s="80">
        <v>26550.21</v>
      </c>
      <c r="F1699" s="79" t="s">
        <v>3031</v>
      </c>
    </row>
    <row r="1700" spans="1:6" ht="18.75" customHeight="1" x14ac:dyDescent="0.25">
      <c r="A1700" s="73">
        <v>160</v>
      </c>
      <c r="B1700" s="7" t="s">
        <v>160</v>
      </c>
      <c r="C1700" s="3" t="s">
        <v>160</v>
      </c>
      <c r="D1700" s="79" t="s">
        <v>3008</v>
      </c>
      <c r="E1700" s="80">
        <v>569709.51</v>
      </c>
      <c r="F1700" s="79" t="s">
        <v>3020</v>
      </c>
    </row>
    <row r="1701" spans="1:6" ht="18.75" customHeight="1" x14ac:dyDescent="0.25">
      <c r="A1701" s="73">
        <v>160</v>
      </c>
      <c r="B1701" s="7" t="s">
        <v>160</v>
      </c>
      <c r="C1701" s="3" t="s">
        <v>160</v>
      </c>
      <c r="D1701" s="79" t="s">
        <v>3032</v>
      </c>
      <c r="E1701" s="80">
        <v>302947.5</v>
      </c>
      <c r="F1701" s="79" t="s">
        <v>3024</v>
      </c>
    </row>
    <row r="1702" spans="1:6" ht="18.75" customHeight="1" x14ac:dyDescent="0.25">
      <c r="A1702" s="73">
        <v>160</v>
      </c>
      <c r="B1702" s="7" t="s">
        <v>160</v>
      </c>
      <c r="C1702" s="3" t="s">
        <v>160</v>
      </c>
      <c r="D1702" s="79" t="s">
        <v>3008</v>
      </c>
      <c r="E1702" s="80">
        <v>132508.9</v>
      </c>
      <c r="F1702" s="79" t="s">
        <v>3033</v>
      </c>
    </row>
    <row r="1703" spans="1:6" ht="18.75" customHeight="1" x14ac:dyDescent="0.25">
      <c r="A1703" s="73">
        <v>160</v>
      </c>
      <c r="B1703" s="7" t="s">
        <v>160</v>
      </c>
      <c r="C1703" s="3" t="s">
        <v>160</v>
      </c>
      <c r="D1703" s="79" t="s">
        <v>3018</v>
      </c>
      <c r="E1703" s="80">
        <v>251149.3</v>
      </c>
      <c r="F1703" s="79" t="s">
        <v>3034</v>
      </c>
    </row>
    <row r="1704" spans="1:6" ht="18.75" customHeight="1" x14ac:dyDescent="0.25">
      <c r="A1704" s="73">
        <v>160</v>
      </c>
      <c r="B1704" s="7" t="s">
        <v>160</v>
      </c>
      <c r="C1704" s="3" t="s">
        <v>160</v>
      </c>
      <c r="D1704" s="79" t="s">
        <v>3035</v>
      </c>
      <c r="E1704" s="80">
        <v>241856.80000000002</v>
      </c>
      <c r="F1704" s="79" t="s">
        <v>3036</v>
      </c>
    </row>
    <row r="1705" spans="1:6" ht="18.75" customHeight="1" x14ac:dyDescent="0.25">
      <c r="A1705" s="73">
        <v>160</v>
      </c>
      <c r="B1705" s="7" t="s">
        <v>160</v>
      </c>
      <c r="C1705" s="3" t="s">
        <v>160</v>
      </c>
      <c r="D1705" s="79" t="s">
        <v>3021</v>
      </c>
      <c r="E1705" s="80">
        <v>51543.040000000001</v>
      </c>
      <c r="F1705" s="79" t="s">
        <v>3022</v>
      </c>
    </row>
    <row r="1706" spans="1:6" ht="18.75" customHeight="1" x14ac:dyDescent="0.25">
      <c r="A1706" s="73">
        <v>160</v>
      </c>
      <c r="B1706" s="7" t="s">
        <v>160</v>
      </c>
      <c r="C1706" s="3" t="s">
        <v>160</v>
      </c>
      <c r="D1706" s="79" t="s">
        <v>3037</v>
      </c>
      <c r="E1706" s="80">
        <v>85496.47</v>
      </c>
      <c r="F1706" s="79" t="s">
        <v>3038</v>
      </c>
    </row>
    <row r="1707" spans="1:6" ht="18.75" customHeight="1" x14ac:dyDescent="0.25">
      <c r="A1707" s="73">
        <v>160</v>
      </c>
      <c r="B1707" s="7" t="s">
        <v>160</v>
      </c>
      <c r="C1707" s="3" t="s">
        <v>160</v>
      </c>
      <c r="D1707" s="79" t="s">
        <v>3039</v>
      </c>
      <c r="E1707" s="80">
        <v>354065.9</v>
      </c>
      <c r="F1707" s="79" t="s">
        <v>3017</v>
      </c>
    </row>
    <row r="1708" spans="1:6" ht="18.75" customHeight="1" x14ac:dyDescent="0.25">
      <c r="A1708" s="73">
        <v>160</v>
      </c>
      <c r="B1708" s="7" t="s">
        <v>160</v>
      </c>
      <c r="C1708" s="3" t="s">
        <v>160</v>
      </c>
      <c r="D1708" s="79" t="s">
        <v>3040</v>
      </c>
      <c r="E1708" s="80">
        <v>9275.76</v>
      </c>
      <c r="F1708" s="79" t="s">
        <v>3041</v>
      </c>
    </row>
    <row r="1709" spans="1:6" ht="18.75" customHeight="1" x14ac:dyDescent="0.25">
      <c r="A1709" s="73">
        <v>160</v>
      </c>
      <c r="B1709" s="7" t="s">
        <v>160</v>
      </c>
      <c r="C1709" s="3" t="s">
        <v>160</v>
      </c>
      <c r="D1709" s="79" t="s">
        <v>3007</v>
      </c>
      <c r="E1709" s="80">
        <v>4481.25</v>
      </c>
      <c r="F1709" s="79" t="s">
        <v>3026</v>
      </c>
    </row>
    <row r="1710" spans="1:6" ht="18.75" customHeight="1" x14ac:dyDescent="0.25">
      <c r="A1710" s="73">
        <v>160</v>
      </c>
      <c r="B1710" s="7" t="s">
        <v>160</v>
      </c>
      <c r="C1710" s="3" t="s">
        <v>160</v>
      </c>
      <c r="D1710" s="79" t="s">
        <v>3042</v>
      </c>
      <c r="E1710" s="80">
        <v>124026.63</v>
      </c>
      <c r="F1710" s="79" t="s">
        <v>3043</v>
      </c>
    </row>
    <row r="1711" spans="1:6" ht="18.75" customHeight="1" x14ac:dyDescent="0.25">
      <c r="A1711" s="73">
        <v>160</v>
      </c>
      <c r="B1711" s="7" t="s">
        <v>160</v>
      </c>
      <c r="C1711" s="3" t="s">
        <v>160</v>
      </c>
      <c r="D1711" s="79" t="s">
        <v>3044</v>
      </c>
      <c r="E1711" s="80">
        <v>24558.92</v>
      </c>
      <c r="F1711" s="79" t="s">
        <v>3045</v>
      </c>
    </row>
    <row r="1712" spans="1:6" ht="18.75" customHeight="1" x14ac:dyDescent="0.25">
      <c r="A1712" s="73">
        <v>160</v>
      </c>
      <c r="B1712" s="7" t="s">
        <v>160</v>
      </c>
      <c r="C1712" s="3" t="s">
        <v>160</v>
      </c>
      <c r="D1712" s="79" t="s">
        <v>3008</v>
      </c>
      <c r="E1712" s="80">
        <v>869.96</v>
      </c>
      <c r="F1712" s="79" t="s">
        <v>3009</v>
      </c>
    </row>
    <row r="1713" spans="1:6" ht="18.75" customHeight="1" x14ac:dyDescent="0.25">
      <c r="A1713" s="73">
        <v>160</v>
      </c>
      <c r="B1713" s="7" t="s">
        <v>160</v>
      </c>
      <c r="C1713" s="3" t="s">
        <v>160</v>
      </c>
      <c r="D1713" s="79" t="s">
        <v>3046</v>
      </c>
      <c r="E1713" s="80">
        <v>125900</v>
      </c>
      <c r="F1713" s="79" t="s">
        <v>3047</v>
      </c>
    </row>
    <row r="1714" spans="1:6" ht="18.75" customHeight="1" x14ac:dyDescent="0.25">
      <c r="A1714" s="73">
        <v>270</v>
      </c>
      <c r="B1714" s="7" t="s">
        <v>199</v>
      </c>
      <c r="C1714" s="3" t="s">
        <v>270</v>
      </c>
      <c r="D1714" s="79" t="s">
        <v>3048</v>
      </c>
      <c r="E1714" s="80">
        <v>7500</v>
      </c>
      <c r="F1714" s="79" t="s">
        <v>3049</v>
      </c>
    </row>
    <row r="1715" spans="1:6" ht="18.75" customHeight="1" x14ac:dyDescent="0.25">
      <c r="A1715" s="73">
        <v>270</v>
      </c>
      <c r="B1715" s="7" t="s">
        <v>199</v>
      </c>
      <c r="C1715" s="3" t="s">
        <v>270</v>
      </c>
      <c r="D1715" s="79" t="s">
        <v>3050</v>
      </c>
      <c r="E1715" s="80">
        <v>27500</v>
      </c>
      <c r="F1715" s="79" t="s">
        <v>3051</v>
      </c>
    </row>
    <row r="1716" spans="1:6" ht="18.75" customHeight="1" x14ac:dyDescent="0.25">
      <c r="A1716" s="73">
        <v>270</v>
      </c>
      <c r="B1716" s="7" t="s">
        <v>199</v>
      </c>
      <c r="C1716" s="3" t="s">
        <v>270</v>
      </c>
      <c r="D1716" s="79" t="s">
        <v>3048</v>
      </c>
      <c r="E1716" s="80">
        <v>22500</v>
      </c>
      <c r="F1716" s="79" t="s">
        <v>3049</v>
      </c>
    </row>
    <row r="1717" spans="1:6" ht="18.75" customHeight="1" x14ac:dyDescent="0.25">
      <c r="A1717" s="73">
        <v>270</v>
      </c>
      <c r="B1717" s="7" t="s">
        <v>199</v>
      </c>
      <c r="C1717" s="3" t="s">
        <v>270</v>
      </c>
      <c r="D1717" s="79" t="s">
        <v>3052</v>
      </c>
      <c r="E1717" s="80">
        <v>5200</v>
      </c>
      <c r="F1717" s="79" t="s">
        <v>3053</v>
      </c>
    </row>
    <row r="1718" spans="1:6" ht="18.75" customHeight="1" x14ac:dyDescent="0.25">
      <c r="A1718" s="73">
        <v>270</v>
      </c>
      <c r="B1718" s="7" t="s">
        <v>199</v>
      </c>
      <c r="C1718" s="3" t="s">
        <v>270</v>
      </c>
      <c r="D1718" s="79" t="s">
        <v>3052</v>
      </c>
      <c r="E1718" s="80">
        <v>1450</v>
      </c>
      <c r="F1718" s="79" t="s">
        <v>3054</v>
      </c>
    </row>
    <row r="1719" spans="1:6" ht="18.75" customHeight="1" x14ac:dyDescent="0.25">
      <c r="A1719" s="73">
        <v>270</v>
      </c>
      <c r="B1719" s="7" t="s">
        <v>199</v>
      </c>
      <c r="C1719" s="3" t="s">
        <v>270</v>
      </c>
      <c r="D1719" s="79" t="s">
        <v>3052</v>
      </c>
      <c r="E1719" s="80">
        <v>4500</v>
      </c>
      <c r="F1719" s="79" t="s">
        <v>3055</v>
      </c>
    </row>
    <row r="1720" spans="1:6" ht="18.75" customHeight="1" x14ac:dyDescent="0.25">
      <c r="A1720" s="73">
        <v>270</v>
      </c>
      <c r="B1720" s="7" t="s">
        <v>199</v>
      </c>
      <c r="C1720" s="3" t="s">
        <v>270</v>
      </c>
      <c r="D1720" s="79" t="s">
        <v>3050</v>
      </c>
      <c r="E1720" s="80">
        <v>11905.56</v>
      </c>
      <c r="F1720" s="79" t="s">
        <v>3051</v>
      </c>
    </row>
    <row r="1721" spans="1:6" ht="18.75" customHeight="1" x14ac:dyDescent="0.25">
      <c r="A1721" s="73">
        <v>270</v>
      </c>
      <c r="B1721" s="7" t="s">
        <v>199</v>
      </c>
      <c r="C1721" s="3" t="s">
        <v>270</v>
      </c>
      <c r="D1721" s="79" t="s">
        <v>3056</v>
      </c>
      <c r="E1721" s="80">
        <v>20000</v>
      </c>
      <c r="F1721" s="79" t="s">
        <v>3051</v>
      </c>
    </row>
    <row r="1722" spans="1:6" ht="18.75" customHeight="1" x14ac:dyDescent="0.25">
      <c r="A1722" s="73">
        <v>270</v>
      </c>
      <c r="B1722" s="7" t="s">
        <v>199</v>
      </c>
      <c r="C1722" s="3" t="s">
        <v>270</v>
      </c>
      <c r="D1722" s="79" t="s">
        <v>3050</v>
      </c>
      <c r="E1722" s="80">
        <v>7178</v>
      </c>
      <c r="F1722" s="79" t="s">
        <v>3051</v>
      </c>
    </row>
    <row r="1723" spans="1:6" ht="18.75" customHeight="1" x14ac:dyDescent="0.25">
      <c r="A1723" s="73">
        <v>270</v>
      </c>
      <c r="B1723" s="7" t="s">
        <v>199</v>
      </c>
      <c r="C1723" s="3" t="s">
        <v>270</v>
      </c>
      <c r="D1723" s="79" t="s">
        <v>3048</v>
      </c>
      <c r="E1723" s="80">
        <v>7178</v>
      </c>
      <c r="F1723" s="79" t="s">
        <v>3049</v>
      </c>
    </row>
    <row r="1724" spans="1:6" ht="18.75" customHeight="1" x14ac:dyDescent="0.25">
      <c r="A1724" s="73">
        <v>270</v>
      </c>
      <c r="B1724" s="7" t="s">
        <v>199</v>
      </c>
      <c r="C1724" s="3" t="s">
        <v>270</v>
      </c>
      <c r="D1724" s="79" t="s">
        <v>3057</v>
      </c>
      <c r="E1724" s="80">
        <v>22649.85</v>
      </c>
      <c r="F1724" s="79" t="s">
        <v>3058</v>
      </c>
    </row>
    <row r="1725" spans="1:6" ht="18.75" customHeight="1" x14ac:dyDescent="0.25">
      <c r="A1725" s="73">
        <v>270</v>
      </c>
      <c r="B1725" s="7" t="s">
        <v>199</v>
      </c>
      <c r="C1725" s="3" t="s">
        <v>270</v>
      </c>
      <c r="D1725" s="79" t="s">
        <v>3057</v>
      </c>
      <c r="E1725" s="80">
        <v>3249.61</v>
      </c>
      <c r="F1725" s="79" t="s">
        <v>3058</v>
      </c>
    </row>
    <row r="1726" spans="1:6" ht="18.75" customHeight="1" x14ac:dyDescent="0.25">
      <c r="A1726" s="73">
        <v>270</v>
      </c>
      <c r="B1726" s="7" t="s">
        <v>199</v>
      </c>
      <c r="C1726" s="3" t="s">
        <v>270</v>
      </c>
      <c r="D1726" s="79" t="s">
        <v>3048</v>
      </c>
      <c r="E1726" s="80">
        <v>15000</v>
      </c>
      <c r="F1726" s="79" t="s">
        <v>3049</v>
      </c>
    </row>
    <row r="1727" spans="1:6" ht="18.75" customHeight="1" x14ac:dyDescent="0.25">
      <c r="A1727" s="73">
        <v>209</v>
      </c>
      <c r="B1727" s="7" t="s">
        <v>209</v>
      </c>
      <c r="C1727" s="76" t="s">
        <v>209</v>
      </c>
      <c r="D1727" s="79" t="s">
        <v>3059</v>
      </c>
      <c r="E1727" s="80">
        <v>22360.95</v>
      </c>
      <c r="F1727" s="79" t="s">
        <v>3060</v>
      </c>
    </row>
    <row r="1728" spans="1:6" ht="18.75" customHeight="1" x14ac:dyDescent="0.25">
      <c r="A1728" s="73">
        <v>209</v>
      </c>
      <c r="B1728" s="7" t="s">
        <v>209</v>
      </c>
      <c r="C1728" s="76" t="s">
        <v>209</v>
      </c>
      <c r="D1728" s="79" t="s">
        <v>3061</v>
      </c>
      <c r="E1728" s="80">
        <v>1413.96</v>
      </c>
      <c r="F1728" s="79" t="s">
        <v>3062</v>
      </c>
    </row>
    <row r="1729" spans="1:6" ht="18.75" customHeight="1" x14ac:dyDescent="0.25">
      <c r="A1729" s="73">
        <v>209</v>
      </c>
      <c r="B1729" s="7" t="s">
        <v>209</v>
      </c>
      <c r="C1729" s="76" t="s">
        <v>209</v>
      </c>
      <c r="D1729" s="79" t="s">
        <v>3063</v>
      </c>
      <c r="E1729" s="80">
        <v>12590</v>
      </c>
      <c r="F1729" s="79" t="s">
        <v>3064</v>
      </c>
    </row>
    <row r="1730" spans="1:6" ht="18.75" customHeight="1" x14ac:dyDescent="0.25">
      <c r="A1730" s="73">
        <v>157</v>
      </c>
      <c r="B1730" s="7" t="s">
        <v>157</v>
      </c>
      <c r="C1730" s="3" t="s">
        <v>157</v>
      </c>
      <c r="D1730" s="79" t="s">
        <v>3065</v>
      </c>
      <c r="E1730" s="80">
        <v>5000</v>
      </c>
      <c r="F1730" s="79" t="s">
        <v>3066</v>
      </c>
    </row>
    <row r="1731" spans="1:6" ht="18.75" customHeight="1" x14ac:dyDescent="0.25">
      <c r="A1731" s="73">
        <v>157</v>
      </c>
      <c r="B1731" s="7" t="s">
        <v>157</v>
      </c>
      <c r="C1731" s="3" t="s">
        <v>157</v>
      </c>
      <c r="D1731" s="79" t="s">
        <v>3067</v>
      </c>
      <c r="E1731" s="80">
        <v>5400</v>
      </c>
      <c r="F1731" s="79" t="s">
        <v>3068</v>
      </c>
    </row>
    <row r="1732" spans="1:6" ht="18.75" customHeight="1" x14ac:dyDescent="0.25">
      <c r="A1732" s="73">
        <v>157</v>
      </c>
      <c r="B1732" s="7" t="s">
        <v>157</v>
      </c>
      <c r="C1732" s="3" t="s">
        <v>157</v>
      </c>
      <c r="D1732" s="79" t="s">
        <v>3069</v>
      </c>
      <c r="E1732" s="80">
        <v>60</v>
      </c>
      <c r="F1732" s="79" t="s">
        <v>3070</v>
      </c>
    </row>
    <row r="1733" spans="1:6" ht="18.75" customHeight="1" x14ac:dyDescent="0.25">
      <c r="A1733" s="73">
        <v>157</v>
      </c>
      <c r="B1733" s="7" t="s">
        <v>157</v>
      </c>
      <c r="C1733" s="3" t="s">
        <v>157</v>
      </c>
      <c r="D1733" s="79" t="s">
        <v>3071</v>
      </c>
      <c r="E1733" s="80">
        <v>398.5</v>
      </c>
      <c r="F1733" s="79" t="s">
        <v>3072</v>
      </c>
    </row>
    <row r="1734" spans="1:6" ht="18.75" customHeight="1" x14ac:dyDescent="0.25">
      <c r="A1734" s="73">
        <v>157</v>
      </c>
      <c r="B1734" s="7" t="s">
        <v>157</v>
      </c>
      <c r="C1734" s="3" t="s">
        <v>157</v>
      </c>
      <c r="D1734" s="79" t="s">
        <v>3073</v>
      </c>
      <c r="E1734" s="80">
        <v>50</v>
      </c>
      <c r="F1734" s="79" t="s">
        <v>3074</v>
      </c>
    </row>
    <row r="1735" spans="1:6" ht="18.75" customHeight="1" x14ac:dyDescent="0.25">
      <c r="A1735" s="73">
        <v>157</v>
      </c>
      <c r="B1735" s="7" t="s">
        <v>157</v>
      </c>
      <c r="C1735" s="3" t="s">
        <v>157</v>
      </c>
      <c r="D1735" s="79" t="s">
        <v>3075</v>
      </c>
      <c r="E1735" s="80">
        <v>45</v>
      </c>
      <c r="F1735" s="79" t="s">
        <v>3076</v>
      </c>
    </row>
    <row r="1736" spans="1:6" ht="18.75" customHeight="1" x14ac:dyDescent="0.25">
      <c r="A1736" s="73">
        <v>157</v>
      </c>
      <c r="B1736" s="7" t="s">
        <v>157</v>
      </c>
      <c r="C1736" s="3" t="s">
        <v>157</v>
      </c>
      <c r="D1736" s="79" t="s">
        <v>3077</v>
      </c>
      <c r="E1736" s="80">
        <v>178</v>
      </c>
      <c r="F1736" s="79" t="s">
        <v>3078</v>
      </c>
    </row>
    <row r="1737" spans="1:6" ht="18.75" customHeight="1" x14ac:dyDescent="0.25">
      <c r="A1737" s="73">
        <v>157</v>
      </c>
      <c r="B1737" s="7" t="s">
        <v>157</v>
      </c>
      <c r="C1737" s="3" t="s">
        <v>157</v>
      </c>
      <c r="D1737" s="79" t="s">
        <v>3079</v>
      </c>
      <c r="E1737" s="80">
        <v>500</v>
      </c>
      <c r="F1737" s="79" t="s">
        <v>3080</v>
      </c>
    </row>
    <row r="1738" spans="1:6" ht="18.75" customHeight="1" x14ac:dyDescent="0.25">
      <c r="A1738" s="73">
        <v>132</v>
      </c>
      <c r="B1738" s="7" t="s">
        <v>132</v>
      </c>
      <c r="C1738" s="3" t="s">
        <v>132</v>
      </c>
      <c r="D1738" s="79" t="s">
        <v>3081</v>
      </c>
      <c r="E1738" s="80">
        <v>56132</v>
      </c>
      <c r="F1738" s="79" t="s">
        <v>3082</v>
      </c>
    </row>
    <row r="1739" spans="1:6" ht="18.75" customHeight="1" x14ac:dyDescent="0.25">
      <c r="A1739" s="73">
        <v>132</v>
      </c>
      <c r="B1739" s="7" t="s">
        <v>132</v>
      </c>
      <c r="C1739" s="3" t="s">
        <v>132</v>
      </c>
      <c r="D1739" s="79" t="s">
        <v>3083</v>
      </c>
      <c r="E1739" s="80">
        <v>138079</v>
      </c>
      <c r="F1739" s="79" t="s">
        <v>3084</v>
      </c>
    </row>
    <row r="1740" spans="1:6" ht="18.75" customHeight="1" x14ac:dyDescent="0.25">
      <c r="A1740" s="73">
        <v>132</v>
      </c>
      <c r="B1740" s="7" t="s">
        <v>132</v>
      </c>
      <c r="C1740" s="3" t="s">
        <v>132</v>
      </c>
      <c r="D1740" s="79" t="s">
        <v>3085</v>
      </c>
      <c r="E1740" s="80">
        <v>103508</v>
      </c>
      <c r="F1740" s="79" t="s">
        <v>3086</v>
      </c>
    </row>
    <row r="1741" spans="1:6" ht="18.75" customHeight="1" x14ac:dyDescent="0.25">
      <c r="A1741" s="73">
        <v>264</v>
      </c>
      <c r="B1741" s="7" t="s">
        <v>160</v>
      </c>
      <c r="C1741" s="3" t="s">
        <v>264</v>
      </c>
      <c r="D1741" s="3" t="s">
        <v>1571</v>
      </c>
      <c r="E1741" s="8">
        <v>0</v>
      </c>
    </row>
    <row r="1742" spans="1:6" ht="18.75" customHeight="1" x14ac:dyDescent="0.25">
      <c r="A1742" s="73">
        <v>199</v>
      </c>
      <c r="B1742" s="7" t="s">
        <v>199</v>
      </c>
      <c r="C1742" s="3" t="s">
        <v>199</v>
      </c>
      <c r="D1742" s="3" t="s">
        <v>3087</v>
      </c>
      <c r="E1742" s="80">
        <v>54768.72</v>
      </c>
      <c r="F1742" s="3" t="s">
        <v>3088</v>
      </c>
    </row>
    <row r="1743" spans="1:6" ht="18.75" customHeight="1" x14ac:dyDescent="0.25">
      <c r="A1743" s="73">
        <v>199</v>
      </c>
      <c r="B1743" s="7" t="s">
        <v>199</v>
      </c>
      <c r="C1743" s="3" t="s">
        <v>199</v>
      </c>
      <c r="D1743" s="3" t="s">
        <v>3089</v>
      </c>
      <c r="E1743" s="80">
        <v>14159</v>
      </c>
      <c r="F1743" s="3" t="s">
        <v>3090</v>
      </c>
    </row>
    <row r="1744" spans="1:6" ht="18.75" customHeight="1" x14ac:dyDescent="0.25">
      <c r="A1744" s="73">
        <v>199</v>
      </c>
      <c r="B1744" s="7" t="s">
        <v>199</v>
      </c>
      <c r="C1744" s="3" t="s">
        <v>199</v>
      </c>
      <c r="D1744" s="3" t="s">
        <v>3091</v>
      </c>
      <c r="E1744" s="80">
        <v>63293</v>
      </c>
      <c r="F1744" s="3" t="s">
        <v>3092</v>
      </c>
    </row>
    <row r="1745" spans="1:6" ht="18.75" customHeight="1" x14ac:dyDescent="0.25">
      <c r="A1745" s="73">
        <v>199</v>
      </c>
      <c r="B1745" s="7" t="s">
        <v>199</v>
      </c>
      <c r="C1745" s="3" t="s">
        <v>199</v>
      </c>
      <c r="D1745" s="3" t="s">
        <v>2601</v>
      </c>
      <c r="E1745" s="80">
        <v>525635.80000000005</v>
      </c>
      <c r="F1745" s="3" t="s">
        <v>3093</v>
      </c>
    </row>
    <row r="1746" spans="1:6" ht="18.75" customHeight="1" x14ac:dyDescent="0.25">
      <c r="A1746" s="73">
        <v>199</v>
      </c>
      <c r="B1746" s="7" t="s">
        <v>199</v>
      </c>
      <c r="C1746" s="3" t="s">
        <v>199</v>
      </c>
      <c r="D1746" s="3" t="s">
        <v>3094</v>
      </c>
      <c r="E1746" s="80">
        <v>46428.34</v>
      </c>
      <c r="F1746" s="3" t="s">
        <v>3095</v>
      </c>
    </row>
    <row r="1747" spans="1:6" ht="18.75" customHeight="1" x14ac:dyDescent="0.25">
      <c r="A1747" s="73">
        <v>199</v>
      </c>
      <c r="B1747" s="7" t="s">
        <v>199</v>
      </c>
      <c r="C1747" s="3" t="s">
        <v>199</v>
      </c>
      <c r="D1747" s="3" t="s">
        <v>3096</v>
      </c>
      <c r="E1747" s="80">
        <v>122813</v>
      </c>
      <c r="F1747" s="3" t="s">
        <v>3097</v>
      </c>
    </row>
    <row r="1748" spans="1:6" ht="18.75" customHeight="1" x14ac:dyDescent="0.25">
      <c r="A1748" s="73">
        <v>272</v>
      </c>
      <c r="B1748" s="7" t="s">
        <v>272</v>
      </c>
      <c r="C1748" s="3" t="s">
        <v>272</v>
      </c>
      <c r="D1748" s="75" t="s">
        <v>3098</v>
      </c>
      <c r="E1748" s="80">
        <v>9597</v>
      </c>
      <c r="F1748" s="75" t="s">
        <v>3099</v>
      </c>
    </row>
    <row r="1749" spans="1:6" ht="18.75" customHeight="1" x14ac:dyDescent="0.25">
      <c r="A1749" s="73">
        <v>272</v>
      </c>
      <c r="B1749" s="7" t="s">
        <v>272</v>
      </c>
      <c r="C1749" s="3" t="s">
        <v>272</v>
      </c>
      <c r="D1749" s="75" t="s">
        <v>3098</v>
      </c>
      <c r="E1749" s="80">
        <v>549</v>
      </c>
      <c r="F1749" s="75" t="s">
        <v>3099</v>
      </c>
    </row>
    <row r="1750" spans="1:6" ht="18.75" customHeight="1" x14ac:dyDescent="0.25">
      <c r="A1750" s="73">
        <v>272</v>
      </c>
      <c r="B1750" s="7" t="s">
        <v>272</v>
      </c>
      <c r="C1750" s="3" t="s">
        <v>272</v>
      </c>
      <c r="D1750" s="75" t="s">
        <v>3100</v>
      </c>
      <c r="E1750" s="80">
        <v>4770</v>
      </c>
      <c r="F1750" s="75" t="s">
        <v>3099</v>
      </c>
    </row>
    <row r="1751" spans="1:6" ht="18.75" customHeight="1" x14ac:dyDescent="0.25">
      <c r="A1751" s="73">
        <v>272</v>
      </c>
      <c r="B1751" s="7" t="s">
        <v>272</v>
      </c>
      <c r="C1751" s="3" t="s">
        <v>272</v>
      </c>
      <c r="D1751" s="75" t="s">
        <v>3101</v>
      </c>
      <c r="E1751" s="80">
        <v>13641.61</v>
      </c>
      <c r="F1751" s="75" t="s">
        <v>3102</v>
      </c>
    </row>
    <row r="1752" spans="1:6" ht="18.75" customHeight="1" x14ac:dyDescent="0.25">
      <c r="A1752" s="73">
        <v>272</v>
      </c>
      <c r="B1752" s="7" t="s">
        <v>272</v>
      </c>
      <c r="C1752" s="3" t="s">
        <v>272</v>
      </c>
      <c r="D1752" s="75" t="s">
        <v>3103</v>
      </c>
      <c r="E1752" s="80">
        <v>268.45</v>
      </c>
      <c r="F1752" s="75" t="s">
        <v>3104</v>
      </c>
    </row>
    <row r="1753" spans="1:6" ht="18.75" customHeight="1" x14ac:dyDescent="0.25">
      <c r="A1753" s="73">
        <v>272</v>
      </c>
      <c r="B1753" s="7" t="s">
        <v>272</v>
      </c>
      <c r="C1753" s="3" t="s">
        <v>272</v>
      </c>
      <c r="D1753" s="75" t="s">
        <v>2874</v>
      </c>
      <c r="E1753" s="80">
        <v>100</v>
      </c>
      <c r="F1753" s="75" t="s">
        <v>3105</v>
      </c>
    </row>
    <row r="1754" spans="1:6" ht="18.75" customHeight="1" x14ac:dyDescent="0.25">
      <c r="A1754" s="73">
        <v>272</v>
      </c>
      <c r="B1754" s="7" t="s">
        <v>272</v>
      </c>
      <c r="C1754" s="3" t="s">
        <v>272</v>
      </c>
      <c r="D1754" s="75" t="s">
        <v>2874</v>
      </c>
      <c r="E1754" s="80">
        <v>100</v>
      </c>
      <c r="F1754" s="75" t="s">
        <v>3105</v>
      </c>
    </row>
    <row r="1755" spans="1:6" ht="18.75" customHeight="1" x14ac:dyDescent="0.25">
      <c r="A1755" s="73">
        <v>272</v>
      </c>
      <c r="B1755" s="7" t="s">
        <v>272</v>
      </c>
      <c r="C1755" s="3" t="s">
        <v>272</v>
      </c>
      <c r="D1755" s="75" t="s">
        <v>3103</v>
      </c>
      <c r="E1755" s="80">
        <v>709.8</v>
      </c>
      <c r="F1755" s="75" t="s">
        <v>3104</v>
      </c>
    </row>
    <row r="1756" spans="1:6" ht="18.75" customHeight="1" x14ac:dyDescent="0.25">
      <c r="A1756" s="73">
        <v>272</v>
      </c>
      <c r="B1756" s="7" t="s">
        <v>272</v>
      </c>
      <c r="C1756" s="3" t="s">
        <v>272</v>
      </c>
      <c r="D1756" s="75" t="s">
        <v>3101</v>
      </c>
      <c r="E1756" s="80">
        <v>747</v>
      </c>
      <c r="F1756" s="75" t="s">
        <v>3102</v>
      </c>
    </row>
    <row r="1757" spans="1:6" ht="18.75" customHeight="1" x14ac:dyDescent="0.25">
      <c r="A1757" s="73">
        <v>272</v>
      </c>
      <c r="B1757" s="7" t="s">
        <v>272</v>
      </c>
      <c r="C1757" s="3" t="s">
        <v>272</v>
      </c>
      <c r="D1757" s="75" t="s">
        <v>3103</v>
      </c>
      <c r="E1757" s="80">
        <v>1556.1</v>
      </c>
      <c r="F1757" s="75" t="s">
        <v>3104</v>
      </c>
    </row>
    <row r="1758" spans="1:6" ht="18.75" customHeight="1" x14ac:dyDescent="0.25">
      <c r="A1758" s="73">
        <v>272</v>
      </c>
      <c r="B1758" s="7" t="s">
        <v>272</v>
      </c>
      <c r="C1758" s="3" t="s">
        <v>272</v>
      </c>
      <c r="D1758" s="75" t="s">
        <v>3106</v>
      </c>
      <c r="E1758" s="80">
        <v>4000</v>
      </c>
      <c r="F1758" s="75" t="s">
        <v>3107</v>
      </c>
    </row>
    <row r="1759" spans="1:6" ht="18.75" customHeight="1" x14ac:dyDescent="0.25">
      <c r="A1759" s="73">
        <v>272</v>
      </c>
      <c r="B1759" s="7" t="s">
        <v>272</v>
      </c>
      <c r="C1759" s="3" t="s">
        <v>272</v>
      </c>
      <c r="D1759" s="75" t="s">
        <v>3108</v>
      </c>
      <c r="E1759" s="80">
        <v>3350</v>
      </c>
      <c r="F1759" s="75" t="s">
        <v>3109</v>
      </c>
    </row>
    <row r="1760" spans="1:6" ht="18.75" customHeight="1" x14ac:dyDescent="0.25">
      <c r="A1760" s="73">
        <v>272</v>
      </c>
      <c r="B1760" s="7" t="s">
        <v>272</v>
      </c>
      <c r="C1760" s="3" t="s">
        <v>272</v>
      </c>
      <c r="D1760" s="75" t="s">
        <v>3101</v>
      </c>
      <c r="E1760" s="80">
        <v>14253</v>
      </c>
      <c r="F1760" s="75" t="s">
        <v>3102</v>
      </c>
    </row>
    <row r="1761" spans="1:6" ht="18.75" customHeight="1" x14ac:dyDescent="0.25">
      <c r="A1761" s="73">
        <v>272</v>
      </c>
      <c r="B1761" s="7" t="s">
        <v>272</v>
      </c>
      <c r="C1761" s="3" t="s">
        <v>272</v>
      </c>
      <c r="D1761" s="75" t="s">
        <v>3106</v>
      </c>
      <c r="E1761" s="80">
        <v>3200</v>
      </c>
      <c r="F1761" s="75" t="s">
        <v>3110</v>
      </c>
    </row>
    <row r="1762" spans="1:6" ht="18.75" customHeight="1" x14ac:dyDescent="0.25">
      <c r="A1762" s="73">
        <v>272</v>
      </c>
      <c r="B1762" s="7" t="s">
        <v>272</v>
      </c>
      <c r="C1762" s="3" t="s">
        <v>272</v>
      </c>
      <c r="D1762" s="75" t="s">
        <v>2874</v>
      </c>
      <c r="E1762" s="80">
        <v>3350</v>
      </c>
      <c r="F1762" s="75" t="s">
        <v>3109</v>
      </c>
    </row>
    <row r="1763" spans="1:6" ht="18.75" customHeight="1" x14ac:dyDescent="0.25">
      <c r="A1763" s="73">
        <v>272</v>
      </c>
      <c r="B1763" s="7" t="s">
        <v>272</v>
      </c>
      <c r="C1763" s="3" t="s">
        <v>272</v>
      </c>
      <c r="D1763" s="75" t="s">
        <v>3103</v>
      </c>
      <c r="E1763" s="80">
        <v>479.7</v>
      </c>
      <c r="F1763" s="75" t="s">
        <v>3104</v>
      </c>
    </row>
    <row r="1764" spans="1:6" ht="18.75" customHeight="1" x14ac:dyDescent="0.25">
      <c r="A1764" s="73">
        <v>272</v>
      </c>
      <c r="B1764" s="7" t="s">
        <v>272</v>
      </c>
      <c r="C1764" s="3" t="s">
        <v>272</v>
      </c>
      <c r="D1764" s="75" t="s">
        <v>3106</v>
      </c>
      <c r="E1764" s="80">
        <v>4000</v>
      </c>
      <c r="F1764" s="75" t="s">
        <v>3107</v>
      </c>
    </row>
    <row r="1765" spans="1:6" ht="18.75" customHeight="1" x14ac:dyDescent="0.25">
      <c r="A1765" s="73">
        <v>272</v>
      </c>
      <c r="B1765" s="7" t="s">
        <v>272</v>
      </c>
      <c r="C1765" s="3" t="s">
        <v>272</v>
      </c>
      <c r="D1765" s="75" t="s">
        <v>3106</v>
      </c>
      <c r="E1765" s="80">
        <v>2400</v>
      </c>
      <c r="F1765" s="75" t="s">
        <v>3107</v>
      </c>
    </row>
    <row r="1766" spans="1:6" ht="18.75" customHeight="1" x14ac:dyDescent="0.25">
      <c r="A1766" s="73">
        <v>272</v>
      </c>
      <c r="B1766" s="7" t="s">
        <v>272</v>
      </c>
      <c r="C1766" s="3" t="s">
        <v>272</v>
      </c>
      <c r="D1766" s="75" t="s">
        <v>3103</v>
      </c>
      <c r="E1766" s="80">
        <v>455</v>
      </c>
      <c r="F1766" s="75" t="s">
        <v>3104</v>
      </c>
    </row>
    <row r="1767" spans="1:6" ht="18.75" customHeight="1" x14ac:dyDescent="0.25">
      <c r="A1767" s="73">
        <v>272</v>
      </c>
      <c r="B1767" s="7" t="s">
        <v>272</v>
      </c>
      <c r="C1767" s="3" t="s">
        <v>272</v>
      </c>
      <c r="D1767" s="75" t="s">
        <v>3103</v>
      </c>
      <c r="E1767" s="80">
        <v>515.45000000000005</v>
      </c>
      <c r="F1767" s="75" t="s">
        <v>3104</v>
      </c>
    </row>
    <row r="1768" spans="1:6" ht="18.75" customHeight="1" x14ac:dyDescent="0.25">
      <c r="A1768" s="73">
        <v>272</v>
      </c>
      <c r="B1768" s="7" t="s">
        <v>272</v>
      </c>
      <c r="C1768" s="3" t="s">
        <v>272</v>
      </c>
      <c r="D1768" s="75" t="s">
        <v>3103</v>
      </c>
      <c r="E1768" s="80">
        <v>970.45</v>
      </c>
      <c r="F1768" s="75" t="s">
        <v>3104</v>
      </c>
    </row>
    <row r="1769" spans="1:6" ht="18.75" customHeight="1" x14ac:dyDescent="0.25">
      <c r="A1769" s="73">
        <v>272</v>
      </c>
      <c r="B1769" s="7" t="s">
        <v>272</v>
      </c>
      <c r="C1769" s="3" t="s">
        <v>272</v>
      </c>
      <c r="D1769" s="75" t="s">
        <v>2874</v>
      </c>
      <c r="E1769" s="80">
        <v>3350</v>
      </c>
      <c r="F1769" s="75" t="s">
        <v>3109</v>
      </c>
    </row>
    <row r="1770" spans="1:6" ht="18.75" customHeight="1" x14ac:dyDescent="0.25">
      <c r="A1770" s="73">
        <v>272</v>
      </c>
      <c r="B1770" s="7" t="s">
        <v>272</v>
      </c>
      <c r="C1770" s="3" t="s">
        <v>272</v>
      </c>
      <c r="D1770" s="75" t="s">
        <v>3106</v>
      </c>
      <c r="E1770" s="80">
        <v>3200</v>
      </c>
      <c r="F1770" s="75" t="s">
        <v>3107</v>
      </c>
    </row>
    <row r="1771" spans="1:6" ht="18.75" customHeight="1" x14ac:dyDescent="0.25">
      <c r="A1771" s="73">
        <v>272</v>
      </c>
      <c r="B1771" s="7" t="s">
        <v>272</v>
      </c>
      <c r="C1771" s="3" t="s">
        <v>272</v>
      </c>
      <c r="D1771" s="75" t="s">
        <v>2874</v>
      </c>
      <c r="E1771" s="80">
        <v>3350</v>
      </c>
      <c r="F1771" s="75" t="s">
        <v>3109</v>
      </c>
    </row>
    <row r="1772" spans="1:6" ht="18.75" customHeight="1" x14ac:dyDescent="0.25">
      <c r="A1772" s="73">
        <v>272</v>
      </c>
      <c r="B1772" s="7" t="s">
        <v>272</v>
      </c>
      <c r="C1772" s="3" t="s">
        <v>272</v>
      </c>
      <c r="D1772" s="75" t="s">
        <v>3103</v>
      </c>
      <c r="E1772" s="80">
        <v>651.95000000000005</v>
      </c>
      <c r="F1772" s="75" t="s">
        <v>3104</v>
      </c>
    </row>
    <row r="1773" spans="1:6" ht="18.75" customHeight="1" x14ac:dyDescent="0.25">
      <c r="A1773" s="73">
        <v>272</v>
      </c>
      <c r="B1773" s="7" t="s">
        <v>272</v>
      </c>
      <c r="C1773" s="3" t="s">
        <v>272</v>
      </c>
      <c r="D1773" s="75" t="s">
        <v>3106</v>
      </c>
      <c r="E1773" s="80">
        <v>3200</v>
      </c>
      <c r="F1773" s="75" t="s">
        <v>3107</v>
      </c>
    </row>
    <row r="1774" spans="1:6" ht="18.75" customHeight="1" x14ac:dyDescent="0.25">
      <c r="A1774" s="73">
        <v>272</v>
      </c>
      <c r="B1774" s="7" t="s">
        <v>272</v>
      </c>
      <c r="C1774" s="3" t="s">
        <v>272</v>
      </c>
      <c r="D1774" s="75" t="s">
        <v>2874</v>
      </c>
      <c r="E1774" s="80">
        <v>3350</v>
      </c>
      <c r="F1774" s="75" t="s">
        <v>3109</v>
      </c>
    </row>
    <row r="1775" spans="1:6" ht="18.75" customHeight="1" x14ac:dyDescent="0.25">
      <c r="A1775" s="73">
        <v>272</v>
      </c>
      <c r="B1775" s="7" t="s">
        <v>272</v>
      </c>
      <c r="C1775" s="3" t="s">
        <v>272</v>
      </c>
      <c r="D1775" s="75" t="s">
        <v>3103</v>
      </c>
      <c r="E1775" s="80">
        <v>416</v>
      </c>
      <c r="F1775" s="75" t="s">
        <v>3104</v>
      </c>
    </row>
    <row r="1776" spans="1:6" ht="18.75" customHeight="1" x14ac:dyDescent="0.25">
      <c r="A1776" s="73">
        <v>272</v>
      </c>
      <c r="B1776" s="7" t="s">
        <v>272</v>
      </c>
      <c r="C1776" s="3" t="s">
        <v>272</v>
      </c>
      <c r="D1776" s="75" t="s">
        <v>2874</v>
      </c>
      <c r="E1776" s="80">
        <v>3350</v>
      </c>
      <c r="F1776" s="75" t="s">
        <v>3109</v>
      </c>
    </row>
    <row r="1777" spans="1:6" ht="18.75" customHeight="1" x14ac:dyDescent="0.25">
      <c r="A1777" s="73">
        <v>272</v>
      </c>
      <c r="B1777" s="7" t="s">
        <v>272</v>
      </c>
      <c r="C1777" s="3" t="s">
        <v>272</v>
      </c>
      <c r="D1777" s="75" t="s">
        <v>3106</v>
      </c>
      <c r="E1777" s="80">
        <v>3200</v>
      </c>
      <c r="F1777" s="75" t="s">
        <v>3107</v>
      </c>
    </row>
    <row r="1778" spans="1:6" ht="18.75" customHeight="1" x14ac:dyDescent="0.25">
      <c r="A1778" s="73">
        <v>272</v>
      </c>
      <c r="B1778" s="7" t="s">
        <v>272</v>
      </c>
      <c r="C1778" s="3" t="s">
        <v>272</v>
      </c>
      <c r="D1778" s="75" t="s">
        <v>3103</v>
      </c>
      <c r="E1778" s="80">
        <v>429</v>
      </c>
      <c r="F1778" s="75" t="s">
        <v>3104</v>
      </c>
    </row>
    <row r="1779" spans="1:6" ht="18.75" customHeight="1" x14ac:dyDescent="0.25">
      <c r="A1779" s="73">
        <v>272</v>
      </c>
      <c r="B1779" s="7" t="s">
        <v>272</v>
      </c>
      <c r="C1779" s="3" t="s">
        <v>272</v>
      </c>
      <c r="D1779" s="75" t="s">
        <v>3106</v>
      </c>
      <c r="E1779" s="80">
        <v>4000</v>
      </c>
      <c r="F1779" s="75" t="s">
        <v>3107</v>
      </c>
    </row>
    <row r="1780" spans="1:6" ht="18.75" customHeight="1" x14ac:dyDescent="0.25">
      <c r="A1780" s="73">
        <v>272</v>
      </c>
      <c r="B1780" s="7" t="s">
        <v>272</v>
      </c>
      <c r="C1780" s="3" t="s">
        <v>272</v>
      </c>
      <c r="D1780" s="75" t="s">
        <v>2874</v>
      </c>
      <c r="E1780" s="80">
        <v>3350</v>
      </c>
      <c r="F1780" s="75" t="s">
        <v>3109</v>
      </c>
    </row>
    <row r="1781" spans="1:6" ht="18.75" customHeight="1" x14ac:dyDescent="0.25">
      <c r="A1781" s="73">
        <v>272</v>
      </c>
      <c r="B1781" s="7" t="s">
        <v>272</v>
      </c>
      <c r="C1781" s="3" t="s">
        <v>272</v>
      </c>
      <c r="D1781" s="75" t="s">
        <v>3103</v>
      </c>
      <c r="E1781" s="80">
        <v>929.5</v>
      </c>
      <c r="F1781" s="75" t="s">
        <v>3104</v>
      </c>
    </row>
    <row r="1782" spans="1:6" ht="18.75" customHeight="1" x14ac:dyDescent="0.25">
      <c r="A1782" s="73">
        <v>272</v>
      </c>
      <c r="B1782" s="7" t="s">
        <v>272</v>
      </c>
      <c r="C1782" s="3" t="s">
        <v>272</v>
      </c>
      <c r="D1782" s="75" t="s">
        <v>3106</v>
      </c>
      <c r="E1782" s="80">
        <v>3200</v>
      </c>
      <c r="F1782" s="75" t="s">
        <v>3107</v>
      </c>
    </row>
    <row r="1783" spans="1:6" ht="18.75" customHeight="1" x14ac:dyDescent="0.25">
      <c r="A1783" s="73">
        <v>272</v>
      </c>
      <c r="B1783" s="7" t="s">
        <v>272</v>
      </c>
      <c r="C1783" s="3" t="s">
        <v>272</v>
      </c>
      <c r="D1783" s="75" t="s">
        <v>3103</v>
      </c>
      <c r="E1783" s="80">
        <v>728</v>
      </c>
      <c r="F1783" s="75" t="s">
        <v>3104</v>
      </c>
    </row>
    <row r="1784" spans="1:6" ht="18.75" customHeight="1" x14ac:dyDescent="0.25">
      <c r="A1784" s="73">
        <v>272</v>
      </c>
      <c r="B1784" s="7" t="s">
        <v>272</v>
      </c>
      <c r="C1784" s="3" t="s">
        <v>272</v>
      </c>
      <c r="D1784" s="75" t="s">
        <v>3106</v>
      </c>
      <c r="E1784" s="80">
        <v>3200</v>
      </c>
      <c r="F1784" s="75" t="s">
        <v>3107</v>
      </c>
    </row>
    <row r="1785" spans="1:6" ht="18.75" customHeight="1" x14ac:dyDescent="0.25">
      <c r="A1785" s="73">
        <v>272</v>
      </c>
      <c r="B1785" s="7" t="s">
        <v>272</v>
      </c>
      <c r="C1785" s="3" t="s">
        <v>272</v>
      </c>
      <c r="D1785" s="75" t="s">
        <v>3103</v>
      </c>
      <c r="E1785" s="80">
        <v>169</v>
      </c>
      <c r="F1785" s="75" t="s">
        <v>3104</v>
      </c>
    </row>
    <row r="1786" spans="1:6" ht="18.75" customHeight="1" x14ac:dyDescent="0.25">
      <c r="A1786" s="73">
        <v>272</v>
      </c>
      <c r="B1786" s="7" t="s">
        <v>272</v>
      </c>
      <c r="C1786" s="3" t="s">
        <v>272</v>
      </c>
      <c r="D1786" s="75" t="s">
        <v>2874</v>
      </c>
      <c r="E1786" s="80">
        <v>3350</v>
      </c>
      <c r="F1786" s="75" t="s">
        <v>3109</v>
      </c>
    </row>
    <row r="1787" spans="1:6" ht="18.75" customHeight="1" x14ac:dyDescent="0.25">
      <c r="A1787" s="73">
        <v>272</v>
      </c>
      <c r="B1787" s="7" t="s">
        <v>272</v>
      </c>
      <c r="C1787" s="3" t="s">
        <v>272</v>
      </c>
      <c r="D1787" s="75" t="s">
        <v>3106</v>
      </c>
      <c r="E1787" s="80">
        <v>2400</v>
      </c>
      <c r="F1787" s="75" t="s">
        <v>3107</v>
      </c>
    </row>
    <row r="1788" spans="1:6" ht="18.75" customHeight="1" x14ac:dyDescent="0.25">
      <c r="A1788" s="73">
        <v>272</v>
      </c>
      <c r="B1788" s="7" t="s">
        <v>272</v>
      </c>
      <c r="C1788" s="3" t="s">
        <v>272</v>
      </c>
      <c r="D1788" s="75" t="s">
        <v>3103</v>
      </c>
      <c r="E1788" s="80">
        <v>448.5</v>
      </c>
      <c r="F1788" s="75" t="s">
        <v>3104</v>
      </c>
    </row>
    <row r="1789" spans="1:6" ht="18.75" customHeight="1" x14ac:dyDescent="0.25">
      <c r="A1789" s="73">
        <v>272</v>
      </c>
      <c r="B1789" s="7" t="s">
        <v>272</v>
      </c>
      <c r="C1789" s="3" t="s">
        <v>272</v>
      </c>
      <c r="D1789" s="75" t="s">
        <v>2874</v>
      </c>
      <c r="E1789" s="80">
        <v>6700</v>
      </c>
      <c r="F1789" s="75" t="s">
        <v>3109</v>
      </c>
    </row>
    <row r="1790" spans="1:6" ht="18.75" customHeight="1" x14ac:dyDescent="0.25">
      <c r="A1790" s="73">
        <v>272</v>
      </c>
      <c r="B1790" s="7" t="s">
        <v>272</v>
      </c>
      <c r="C1790" s="3" t="s">
        <v>272</v>
      </c>
      <c r="D1790" s="75" t="s">
        <v>2874</v>
      </c>
      <c r="E1790" s="80">
        <v>3350</v>
      </c>
      <c r="F1790" s="75" t="s">
        <v>3109</v>
      </c>
    </row>
    <row r="1791" spans="1:6" ht="18.75" customHeight="1" x14ac:dyDescent="0.25">
      <c r="A1791" s="73">
        <v>272</v>
      </c>
      <c r="B1791" s="7" t="s">
        <v>272</v>
      </c>
      <c r="C1791" s="3" t="s">
        <v>272</v>
      </c>
      <c r="D1791" s="75" t="s">
        <v>3106</v>
      </c>
      <c r="E1791" s="80">
        <v>800</v>
      </c>
      <c r="F1791" s="75" t="s">
        <v>3107</v>
      </c>
    </row>
    <row r="1792" spans="1:6" ht="18.75" customHeight="1" x14ac:dyDescent="0.25">
      <c r="A1792" s="73">
        <v>272</v>
      </c>
      <c r="B1792" s="7" t="s">
        <v>272</v>
      </c>
      <c r="C1792" s="3" t="s">
        <v>272</v>
      </c>
      <c r="D1792" s="75" t="s">
        <v>3106</v>
      </c>
      <c r="E1792" s="80">
        <v>800</v>
      </c>
      <c r="F1792" s="75" t="s">
        <v>3107</v>
      </c>
    </row>
    <row r="1793" spans="1:6" ht="18.75" customHeight="1" x14ac:dyDescent="0.25">
      <c r="A1793" s="73">
        <v>272</v>
      </c>
      <c r="B1793" s="7" t="s">
        <v>272</v>
      </c>
      <c r="C1793" s="3" t="s">
        <v>272</v>
      </c>
      <c r="D1793" s="75" t="s">
        <v>3103</v>
      </c>
      <c r="E1793" s="80">
        <v>513.5</v>
      </c>
      <c r="F1793" s="75" t="s">
        <v>3104</v>
      </c>
    </row>
    <row r="1794" spans="1:6" ht="18.75" customHeight="1" x14ac:dyDescent="0.25">
      <c r="A1794" s="73">
        <v>272</v>
      </c>
      <c r="B1794" s="7" t="s">
        <v>272</v>
      </c>
      <c r="C1794" s="3" t="s">
        <v>272</v>
      </c>
      <c r="D1794" s="75" t="s">
        <v>3103</v>
      </c>
      <c r="E1794" s="80">
        <v>169</v>
      </c>
      <c r="F1794" s="75" t="s">
        <v>3104</v>
      </c>
    </row>
    <row r="1795" spans="1:6" ht="18.75" customHeight="1" x14ac:dyDescent="0.25">
      <c r="A1795" s="73">
        <v>272</v>
      </c>
      <c r="B1795" s="7" t="s">
        <v>272</v>
      </c>
      <c r="C1795" s="3" t="s">
        <v>272</v>
      </c>
      <c r="D1795" s="75" t="s">
        <v>2874</v>
      </c>
      <c r="E1795" s="80">
        <v>3350</v>
      </c>
      <c r="F1795" s="75" t="s">
        <v>3109</v>
      </c>
    </row>
    <row r="1796" spans="1:6" ht="18.75" customHeight="1" x14ac:dyDescent="0.25">
      <c r="A1796" s="73">
        <v>272</v>
      </c>
      <c r="B1796" s="7" t="s">
        <v>272</v>
      </c>
      <c r="C1796" s="3" t="s">
        <v>272</v>
      </c>
      <c r="D1796" s="75" t="s">
        <v>2874</v>
      </c>
      <c r="E1796" s="80">
        <v>5833.33</v>
      </c>
      <c r="F1796" s="75" t="s">
        <v>3109</v>
      </c>
    </row>
    <row r="1797" spans="1:6" ht="18.75" customHeight="1" x14ac:dyDescent="0.25">
      <c r="A1797" s="73">
        <v>272</v>
      </c>
      <c r="B1797" s="7" t="s">
        <v>272</v>
      </c>
      <c r="C1797" s="3" t="s">
        <v>272</v>
      </c>
      <c r="D1797" s="75" t="s">
        <v>3103</v>
      </c>
      <c r="E1797" s="80">
        <v>562.25</v>
      </c>
      <c r="F1797" s="75" t="s">
        <v>3104</v>
      </c>
    </row>
    <row r="1798" spans="1:6" ht="18.75" customHeight="1" x14ac:dyDescent="0.25">
      <c r="A1798" s="73">
        <v>272</v>
      </c>
      <c r="B1798" s="7" t="s">
        <v>272</v>
      </c>
      <c r="C1798" s="3" t="s">
        <v>272</v>
      </c>
      <c r="D1798" s="75" t="s">
        <v>3106</v>
      </c>
      <c r="E1798" s="80">
        <v>50000</v>
      </c>
      <c r="F1798" s="75" t="s">
        <v>3111</v>
      </c>
    </row>
    <row r="1799" spans="1:6" ht="18.75" customHeight="1" x14ac:dyDescent="0.25">
      <c r="A1799" s="73">
        <v>272</v>
      </c>
      <c r="B1799" s="7" t="s">
        <v>272</v>
      </c>
      <c r="C1799" s="3" t="s">
        <v>272</v>
      </c>
      <c r="D1799" s="75" t="s">
        <v>3103</v>
      </c>
      <c r="E1799" s="80">
        <v>188.5</v>
      </c>
      <c r="F1799" s="75" t="s">
        <v>3104</v>
      </c>
    </row>
    <row r="1800" spans="1:6" ht="18.75" customHeight="1" x14ac:dyDescent="0.25">
      <c r="A1800" s="73">
        <v>272</v>
      </c>
      <c r="B1800" s="7" t="s">
        <v>272</v>
      </c>
      <c r="C1800" s="3" t="s">
        <v>272</v>
      </c>
      <c r="D1800" s="75" t="s">
        <v>2874</v>
      </c>
      <c r="E1800" s="80">
        <v>5833.33</v>
      </c>
      <c r="F1800" s="75" t="s">
        <v>3109</v>
      </c>
    </row>
    <row r="1801" spans="1:6" ht="18.75" customHeight="1" x14ac:dyDescent="0.25">
      <c r="A1801" s="73">
        <v>272</v>
      </c>
      <c r="B1801" s="7" t="s">
        <v>272</v>
      </c>
      <c r="C1801" s="3" t="s">
        <v>272</v>
      </c>
      <c r="D1801" s="75" t="s">
        <v>3103</v>
      </c>
      <c r="E1801" s="80">
        <v>981</v>
      </c>
      <c r="F1801" s="75" t="s">
        <v>3104</v>
      </c>
    </row>
    <row r="1802" spans="1:6" ht="18.75" customHeight="1" x14ac:dyDescent="0.25">
      <c r="A1802" s="73">
        <v>272</v>
      </c>
      <c r="B1802" s="7" t="s">
        <v>272</v>
      </c>
      <c r="C1802" s="3" t="s">
        <v>272</v>
      </c>
      <c r="D1802" s="75" t="s">
        <v>2874</v>
      </c>
      <c r="E1802" s="80">
        <v>5833.33</v>
      </c>
      <c r="F1802" s="75" t="s">
        <v>3109</v>
      </c>
    </row>
    <row r="1803" spans="1:6" ht="18.75" customHeight="1" x14ac:dyDescent="0.25">
      <c r="A1803" s="73">
        <v>272</v>
      </c>
      <c r="B1803" s="7" t="s">
        <v>272</v>
      </c>
      <c r="C1803" s="3" t="s">
        <v>272</v>
      </c>
      <c r="D1803" s="75" t="s">
        <v>3112</v>
      </c>
      <c r="E1803" s="80">
        <v>58.18</v>
      </c>
      <c r="F1803" s="75" t="s">
        <v>3113</v>
      </c>
    </row>
    <row r="1804" spans="1:6" ht="18.75" customHeight="1" x14ac:dyDescent="0.25">
      <c r="A1804" s="73">
        <v>272</v>
      </c>
      <c r="B1804" s="7" t="s">
        <v>272</v>
      </c>
      <c r="C1804" s="3" t="s">
        <v>272</v>
      </c>
      <c r="D1804" s="75" t="s">
        <v>2874</v>
      </c>
      <c r="E1804" s="80">
        <v>5833.33</v>
      </c>
      <c r="F1804" s="75" t="s">
        <v>3109</v>
      </c>
    </row>
    <row r="1805" spans="1:6" ht="18.75" customHeight="1" x14ac:dyDescent="0.25">
      <c r="A1805" s="73">
        <v>272</v>
      </c>
      <c r="B1805" s="7" t="s">
        <v>272</v>
      </c>
      <c r="C1805" s="3" t="s">
        <v>272</v>
      </c>
      <c r="D1805" s="75" t="s">
        <v>3114</v>
      </c>
      <c r="E1805" s="80">
        <v>39204</v>
      </c>
      <c r="F1805" s="75" t="s">
        <v>3115</v>
      </c>
    </row>
    <row r="1806" spans="1:6" ht="18.75" customHeight="1" x14ac:dyDescent="0.25">
      <c r="A1806" s="73">
        <v>232</v>
      </c>
      <c r="B1806" s="7" t="s">
        <v>232</v>
      </c>
      <c r="C1806" s="76" t="s">
        <v>232</v>
      </c>
      <c r="D1806" s="3" t="s">
        <v>1571</v>
      </c>
      <c r="E1806" s="8">
        <v>0</v>
      </c>
    </row>
    <row r="1807" spans="1:6" ht="18.75" customHeight="1" x14ac:dyDescent="0.25">
      <c r="A1807" s="73">
        <v>128</v>
      </c>
      <c r="B1807" s="7" t="s">
        <v>199</v>
      </c>
      <c r="C1807" s="3" t="s">
        <v>128</v>
      </c>
      <c r="D1807" s="3" t="s">
        <v>1571</v>
      </c>
      <c r="E1807" s="8">
        <v>0</v>
      </c>
    </row>
    <row r="1808" spans="1:6" ht="18.75" customHeight="1" x14ac:dyDescent="0.25">
      <c r="A1808" s="73">
        <v>131</v>
      </c>
      <c r="B1808" s="7" t="s">
        <v>132</v>
      </c>
      <c r="C1808" s="3" t="s">
        <v>131</v>
      </c>
      <c r="D1808" s="93" t="s">
        <v>3116</v>
      </c>
      <c r="E1808" s="80">
        <v>5555</v>
      </c>
      <c r="F1808" s="93" t="s">
        <v>3117</v>
      </c>
    </row>
    <row r="1809" spans="1:6" ht="18.75" customHeight="1" x14ac:dyDescent="0.25">
      <c r="A1809" s="73">
        <v>131</v>
      </c>
      <c r="B1809" s="7" t="s">
        <v>132</v>
      </c>
      <c r="C1809" s="3" t="s">
        <v>131</v>
      </c>
      <c r="D1809" s="93" t="s">
        <v>3118</v>
      </c>
      <c r="E1809" s="80">
        <v>43519</v>
      </c>
      <c r="F1809" s="93" t="s">
        <v>3119</v>
      </c>
    </row>
    <row r="1810" spans="1:6" ht="18.75" customHeight="1" x14ac:dyDescent="0.25">
      <c r="A1810" s="73">
        <v>190</v>
      </c>
      <c r="B1810" s="7" t="s">
        <v>160</v>
      </c>
      <c r="C1810" s="3" t="s">
        <v>190</v>
      </c>
      <c r="D1810" s="93" t="s">
        <v>3120</v>
      </c>
      <c r="E1810" s="80">
        <v>10000</v>
      </c>
      <c r="F1810" s="93" t="s">
        <v>3121</v>
      </c>
    </row>
    <row r="1811" spans="1:6" ht="18.75" customHeight="1" x14ac:dyDescent="0.25">
      <c r="A1811" s="73">
        <v>178</v>
      </c>
      <c r="B1811" s="7" t="s">
        <v>179</v>
      </c>
      <c r="C1811" s="3" t="s">
        <v>178</v>
      </c>
      <c r="D1811" s="93" t="s">
        <v>2341</v>
      </c>
      <c r="E1811" s="80">
        <v>20000</v>
      </c>
      <c r="F1811" s="93" t="s">
        <v>3122</v>
      </c>
    </row>
    <row r="1812" spans="1:6" ht="18.75" customHeight="1" x14ac:dyDescent="0.25">
      <c r="A1812" s="73">
        <v>178</v>
      </c>
      <c r="B1812" s="7" t="s">
        <v>179</v>
      </c>
      <c r="C1812" s="3" t="s">
        <v>178</v>
      </c>
      <c r="D1812" s="93" t="s">
        <v>3123</v>
      </c>
      <c r="E1812" s="80">
        <v>40000</v>
      </c>
      <c r="F1812" s="93" t="s">
        <v>3124</v>
      </c>
    </row>
    <row r="1813" spans="1:6" ht="18.75" customHeight="1" x14ac:dyDescent="0.25">
      <c r="A1813" s="73">
        <v>178</v>
      </c>
      <c r="B1813" s="7" t="s">
        <v>179</v>
      </c>
      <c r="C1813" s="3" t="s">
        <v>178</v>
      </c>
      <c r="D1813" s="93" t="s">
        <v>3125</v>
      </c>
      <c r="E1813" s="80">
        <v>17280</v>
      </c>
      <c r="F1813" s="93" t="s">
        <v>3126</v>
      </c>
    </row>
    <row r="1814" spans="1:6" ht="18.75" customHeight="1" x14ac:dyDescent="0.25">
      <c r="A1814" s="73">
        <v>178</v>
      </c>
      <c r="B1814" s="7" t="s">
        <v>179</v>
      </c>
      <c r="C1814" s="3" t="s">
        <v>178</v>
      </c>
      <c r="D1814" s="93" t="s">
        <v>2315</v>
      </c>
      <c r="E1814" s="80">
        <v>17698.7</v>
      </c>
      <c r="F1814" s="93" t="s">
        <v>3127</v>
      </c>
    </row>
    <row r="1815" spans="1:6" ht="18.75" customHeight="1" x14ac:dyDescent="0.25">
      <c r="A1815" s="73">
        <v>178</v>
      </c>
      <c r="B1815" s="7" t="s">
        <v>179</v>
      </c>
      <c r="C1815" s="3" t="s">
        <v>178</v>
      </c>
      <c r="D1815" s="93" t="s">
        <v>2348</v>
      </c>
      <c r="E1815" s="80">
        <v>7200</v>
      </c>
      <c r="F1815" s="93" t="s">
        <v>3128</v>
      </c>
    </row>
    <row r="1816" spans="1:6" ht="18.75" customHeight="1" x14ac:dyDescent="0.25">
      <c r="A1816" s="73">
        <v>164</v>
      </c>
      <c r="B1816" s="7" t="s">
        <v>155</v>
      </c>
      <c r="C1816" s="3" t="s">
        <v>164</v>
      </c>
      <c r="D1816" s="3" t="s">
        <v>1571</v>
      </c>
      <c r="E1816" s="8">
        <v>0</v>
      </c>
    </row>
    <row r="1817" spans="1:6" ht="18.75" customHeight="1" x14ac:dyDescent="0.25">
      <c r="A1817" s="73">
        <v>206</v>
      </c>
      <c r="B1817" s="7" t="s">
        <v>206</v>
      </c>
      <c r="C1817" s="3" t="s">
        <v>206</v>
      </c>
      <c r="D1817" s="3" t="s">
        <v>1571</v>
      </c>
      <c r="E1817" s="8">
        <v>0</v>
      </c>
    </row>
    <row r="1818" spans="1:6" ht="18.75" customHeight="1" x14ac:dyDescent="0.25">
      <c r="A1818" s="73">
        <v>241</v>
      </c>
      <c r="B1818" s="7" t="s">
        <v>269</v>
      </c>
      <c r="C1818" s="3" t="s">
        <v>241</v>
      </c>
      <c r="D1818" s="3" t="s">
        <v>1571</v>
      </c>
      <c r="E1818" s="8">
        <v>0</v>
      </c>
    </row>
    <row r="1819" spans="1:6" ht="18.75" customHeight="1" x14ac:dyDescent="0.25">
      <c r="A1819" s="73">
        <v>242</v>
      </c>
      <c r="B1819" s="7" t="s">
        <v>209</v>
      </c>
      <c r="C1819" s="3" t="s">
        <v>242</v>
      </c>
      <c r="D1819" s="93" t="s">
        <v>242</v>
      </c>
      <c r="E1819" s="80">
        <v>104491.24</v>
      </c>
      <c r="F1819" s="93" t="s">
        <v>3129</v>
      </c>
    </row>
    <row r="1820" spans="1:6" ht="18.75" customHeight="1" x14ac:dyDescent="0.25">
      <c r="A1820" s="73">
        <v>107</v>
      </c>
      <c r="B1820" s="7" t="s">
        <v>143</v>
      </c>
      <c r="C1820" s="3" t="s">
        <v>107</v>
      </c>
      <c r="D1820" s="93" t="s">
        <v>3130</v>
      </c>
      <c r="E1820" s="80">
        <v>1214.7</v>
      </c>
      <c r="F1820" s="93" t="s">
        <v>3131</v>
      </c>
    </row>
    <row r="1821" spans="1:6" ht="18.75" customHeight="1" x14ac:dyDescent="0.25">
      <c r="A1821" s="73">
        <v>107</v>
      </c>
      <c r="B1821" s="7" t="s">
        <v>143</v>
      </c>
      <c r="C1821" s="3" t="s">
        <v>107</v>
      </c>
      <c r="D1821" s="93" t="s">
        <v>1588</v>
      </c>
      <c r="E1821" s="80">
        <v>1037.4000000000001</v>
      </c>
      <c r="F1821" s="93" t="s">
        <v>3132</v>
      </c>
    </row>
    <row r="1822" spans="1:6" ht="18.75" customHeight="1" x14ac:dyDescent="0.25">
      <c r="A1822" s="73">
        <v>107</v>
      </c>
      <c r="B1822" s="7" t="s">
        <v>143</v>
      </c>
      <c r="C1822" s="3" t="s">
        <v>107</v>
      </c>
      <c r="D1822" s="93" t="s">
        <v>1588</v>
      </c>
      <c r="E1822" s="80">
        <v>20746.099999999999</v>
      </c>
      <c r="F1822" s="93" t="s">
        <v>3133</v>
      </c>
    </row>
    <row r="1823" spans="1:6" ht="18.75" customHeight="1" x14ac:dyDescent="0.25">
      <c r="A1823" s="73">
        <v>107</v>
      </c>
      <c r="B1823" s="7" t="s">
        <v>143</v>
      </c>
      <c r="C1823" s="3" t="s">
        <v>107</v>
      </c>
      <c r="D1823" s="93" t="s">
        <v>1588</v>
      </c>
      <c r="E1823" s="80">
        <v>319.60000000000002</v>
      </c>
      <c r="F1823" s="93" t="s">
        <v>3134</v>
      </c>
    </row>
    <row r="1824" spans="1:6" ht="18.75" customHeight="1" x14ac:dyDescent="0.25">
      <c r="A1824" s="73">
        <v>107</v>
      </c>
      <c r="B1824" s="7" t="s">
        <v>143</v>
      </c>
      <c r="C1824" s="3" t="s">
        <v>107</v>
      </c>
      <c r="D1824" s="93" t="s">
        <v>1588</v>
      </c>
      <c r="E1824" s="80">
        <v>1052.8</v>
      </c>
      <c r="F1824" s="93" t="s">
        <v>3132</v>
      </c>
    </row>
    <row r="1825" spans="1:6" ht="18.75" customHeight="1" x14ac:dyDescent="0.25">
      <c r="A1825" s="73">
        <v>148</v>
      </c>
      <c r="B1825" s="7" t="s">
        <v>148</v>
      </c>
      <c r="C1825" s="76" t="s">
        <v>148</v>
      </c>
      <c r="D1825" s="93" t="s">
        <v>3135</v>
      </c>
      <c r="E1825" s="80">
        <v>31564.82</v>
      </c>
      <c r="F1825" s="93" t="s">
        <v>3136</v>
      </c>
    </row>
    <row r="1826" spans="1:6" ht="18.75" customHeight="1" x14ac:dyDescent="0.25">
      <c r="A1826" s="73">
        <v>148</v>
      </c>
      <c r="B1826" s="7" t="s">
        <v>148</v>
      </c>
      <c r="C1826" s="76" t="s">
        <v>148</v>
      </c>
      <c r="D1826" s="93" t="s">
        <v>3137</v>
      </c>
      <c r="E1826" s="80">
        <v>22260.62</v>
      </c>
      <c r="F1826" s="93" t="s">
        <v>3138</v>
      </c>
    </row>
    <row r="1827" spans="1:6" ht="18.75" customHeight="1" x14ac:dyDescent="0.25">
      <c r="A1827" s="73">
        <v>148</v>
      </c>
      <c r="B1827" s="7" t="s">
        <v>148</v>
      </c>
      <c r="C1827" s="76" t="s">
        <v>148</v>
      </c>
      <c r="D1827" s="93" t="s">
        <v>3139</v>
      </c>
      <c r="E1827" s="80">
        <v>8574.75</v>
      </c>
      <c r="F1827" s="93" t="s">
        <v>3140</v>
      </c>
    </row>
    <row r="1828" spans="1:6" ht="18.75" customHeight="1" x14ac:dyDescent="0.25">
      <c r="A1828" s="73">
        <v>127</v>
      </c>
      <c r="B1828" s="7" t="s">
        <v>127</v>
      </c>
      <c r="C1828" s="3" t="s">
        <v>127</v>
      </c>
      <c r="D1828" s="93" t="s">
        <v>3141</v>
      </c>
      <c r="E1828" s="80">
        <v>25000</v>
      </c>
      <c r="F1828" s="93" t="s">
        <v>3142</v>
      </c>
    </row>
    <row r="1829" spans="1:6" ht="18.75" customHeight="1" x14ac:dyDescent="0.25">
      <c r="A1829" s="73">
        <v>127</v>
      </c>
      <c r="B1829" s="7" t="s">
        <v>127</v>
      </c>
      <c r="C1829" s="3" t="s">
        <v>127</v>
      </c>
      <c r="D1829" s="93" t="s">
        <v>3143</v>
      </c>
      <c r="E1829" s="80">
        <v>33240</v>
      </c>
      <c r="F1829" s="93" t="s">
        <v>3144</v>
      </c>
    </row>
    <row r="1830" spans="1:6" ht="18.75" customHeight="1" x14ac:dyDescent="0.25">
      <c r="A1830" s="73">
        <v>127</v>
      </c>
      <c r="B1830" s="7" t="s">
        <v>127</v>
      </c>
      <c r="C1830" s="3" t="s">
        <v>127</v>
      </c>
      <c r="D1830" s="93" t="s">
        <v>3145</v>
      </c>
      <c r="E1830" s="80">
        <v>33240</v>
      </c>
      <c r="F1830" s="93"/>
    </row>
    <row r="1831" spans="1:6" ht="18.75" customHeight="1" x14ac:dyDescent="0.25">
      <c r="A1831" s="73">
        <v>135</v>
      </c>
      <c r="B1831" s="7" t="s">
        <v>69</v>
      </c>
      <c r="C1831" s="3" t="s">
        <v>135</v>
      </c>
      <c r="D1831" s="3" t="s">
        <v>1571</v>
      </c>
      <c r="E1831" s="8">
        <v>0</v>
      </c>
    </row>
    <row r="1832" spans="1:6" ht="18.75" customHeight="1" x14ac:dyDescent="0.25">
      <c r="A1832" s="73">
        <v>182</v>
      </c>
      <c r="B1832" s="7" t="s">
        <v>160</v>
      </c>
      <c r="C1832" s="3" t="s">
        <v>182</v>
      </c>
      <c r="D1832" s="93" t="s">
        <v>3146</v>
      </c>
      <c r="E1832" s="80">
        <v>17367.28</v>
      </c>
      <c r="F1832" s="93" t="s">
        <v>3147</v>
      </c>
    </row>
    <row r="1833" spans="1:6" ht="18.75" customHeight="1" x14ac:dyDescent="0.25">
      <c r="A1833" s="73">
        <v>182</v>
      </c>
      <c r="B1833" s="7" t="s">
        <v>160</v>
      </c>
      <c r="C1833" s="3" t="s">
        <v>182</v>
      </c>
      <c r="D1833" s="93" t="s">
        <v>3146</v>
      </c>
      <c r="E1833" s="80">
        <v>2283.37</v>
      </c>
      <c r="F1833" s="93" t="s">
        <v>3147</v>
      </c>
    </row>
    <row r="1834" spans="1:6" ht="18.75" customHeight="1" x14ac:dyDescent="0.25">
      <c r="A1834" s="73">
        <v>182</v>
      </c>
      <c r="B1834" s="7" t="s">
        <v>160</v>
      </c>
      <c r="C1834" s="3" t="s">
        <v>182</v>
      </c>
      <c r="D1834" s="93" t="s">
        <v>1737</v>
      </c>
      <c r="E1834" s="80">
        <v>20000</v>
      </c>
      <c r="F1834" s="93" t="s">
        <v>3147</v>
      </c>
    </row>
    <row r="1835" spans="1:6" ht="18.75" customHeight="1" x14ac:dyDescent="0.25">
      <c r="A1835" s="73">
        <v>226</v>
      </c>
      <c r="B1835" s="7" t="s">
        <v>226</v>
      </c>
      <c r="C1835" s="3" t="s">
        <v>226</v>
      </c>
      <c r="D1835" s="93" t="s">
        <v>3148</v>
      </c>
      <c r="E1835" s="80">
        <v>43078.74</v>
      </c>
      <c r="F1835" s="93" t="s">
        <v>3149</v>
      </c>
    </row>
    <row r="1836" spans="1:6" ht="18.75" customHeight="1" x14ac:dyDescent="0.25">
      <c r="A1836" s="73">
        <v>162</v>
      </c>
      <c r="B1836" s="7" t="s">
        <v>199</v>
      </c>
      <c r="C1836" s="3" t="s">
        <v>162</v>
      </c>
      <c r="D1836" s="93" t="s">
        <v>1571</v>
      </c>
      <c r="E1836" s="8">
        <v>0</v>
      </c>
    </row>
    <row r="1837" spans="1:6" ht="18.75" customHeight="1" x14ac:dyDescent="0.25">
      <c r="A1837" s="73">
        <v>195</v>
      </c>
      <c r="B1837" s="7" t="s">
        <v>188</v>
      </c>
      <c r="C1837" s="3" t="s">
        <v>3150</v>
      </c>
      <c r="D1837" s="93" t="s">
        <v>3151</v>
      </c>
      <c r="E1837" s="80">
        <v>4246.68</v>
      </c>
      <c r="F1837" s="93" t="s">
        <v>3152</v>
      </c>
    </row>
    <row r="1838" spans="1:6" ht="18.75" customHeight="1" x14ac:dyDescent="0.25">
      <c r="A1838" s="73">
        <v>195</v>
      </c>
      <c r="B1838" s="7" t="s">
        <v>188</v>
      </c>
      <c r="C1838" s="3" t="s">
        <v>3150</v>
      </c>
      <c r="D1838" s="93" t="s">
        <v>3151</v>
      </c>
      <c r="E1838" s="80">
        <v>2033.89</v>
      </c>
      <c r="F1838" s="93" t="s">
        <v>3152</v>
      </c>
    </row>
    <row r="1839" spans="1:6" ht="18.75" customHeight="1" x14ac:dyDescent="0.25">
      <c r="A1839" s="73">
        <v>124</v>
      </c>
      <c r="B1839" s="7" t="s">
        <v>199</v>
      </c>
      <c r="C1839" s="3" t="s">
        <v>124</v>
      </c>
      <c r="D1839" s="3" t="s">
        <v>1571</v>
      </c>
      <c r="E1839" s="8">
        <v>0</v>
      </c>
    </row>
    <row r="1840" spans="1:6" ht="18.75" customHeight="1" x14ac:dyDescent="0.25">
      <c r="A1840" s="73">
        <v>82</v>
      </c>
      <c r="B1840" s="7" t="s">
        <v>3261</v>
      </c>
      <c r="C1840" s="3" t="s">
        <v>82</v>
      </c>
      <c r="D1840" s="3" t="s">
        <v>1571</v>
      </c>
      <c r="E1840" s="8">
        <v>0</v>
      </c>
    </row>
    <row r="1841" spans="1:6" ht="18.75" customHeight="1" x14ac:dyDescent="0.25">
      <c r="A1841" s="73">
        <v>222</v>
      </c>
      <c r="B1841" s="7" t="s">
        <v>269</v>
      </c>
      <c r="C1841" s="3" t="s">
        <v>222</v>
      </c>
      <c r="D1841" s="93" t="s">
        <v>3153</v>
      </c>
      <c r="E1841" s="80">
        <v>16835</v>
      </c>
      <c r="F1841" s="93" t="s">
        <v>3154</v>
      </c>
    </row>
    <row r="1842" spans="1:6" ht="18.75" customHeight="1" x14ac:dyDescent="0.25">
      <c r="A1842" s="73">
        <v>222</v>
      </c>
      <c r="B1842" s="7" t="s">
        <v>269</v>
      </c>
      <c r="C1842" s="3" t="s">
        <v>222</v>
      </c>
      <c r="D1842" s="93" t="s">
        <v>3155</v>
      </c>
      <c r="E1842" s="80">
        <v>151.97999999999999</v>
      </c>
      <c r="F1842" s="93" t="s">
        <v>3156</v>
      </c>
    </row>
    <row r="1843" spans="1:6" ht="18.75" customHeight="1" x14ac:dyDescent="0.25">
      <c r="A1843" s="73">
        <v>20</v>
      </c>
      <c r="B1843" s="7" t="s">
        <v>54</v>
      </c>
      <c r="C1843" s="3" t="s">
        <v>20</v>
      </c>
      <c r="D1843" s="3" t="s">
        <v>1571</v>
      </c>
      <c r="E1843" s="8">
        <v>0</v>
      </c>
    </row>
    <row r="1844" spans="1:6" ht="18.75" customHeight="1" x14ac:dyDescent="0.25">
      <c r="A1844" s="73">
        <v>8</v>
      </c>
      <c r="B1844" s="7" t="s">
        <v>269</v>
      </c>
      <c r="C1844" s="3" t="s">
        <v>8</v>
      </c>
      <c r="D1844" s="3" t="s">
        <v>1571</v>
      </c>
      <c r="E1844" s="8">
        <v>0</v>
      </c>
    </row>
    <row r="1845" spans="1:6" ht="18.75" customHeight="1" x14ac:dyDescent="0.25">
      <c r="A1845" s="73">
        <v>223</v>
      </c>
      <c r="B1845" s="7" t="s">
        <v>199</v>
      </c>
      <c r="C1845" s="3" t="s">
        <v>223</v>
      </c>
      <c r="D1845" s="3" t="s">
        <v>1571</v>
      </c>
      <c r="E1845" s="8">
        <v>0</v>
      </c>
    </row>
    <row r="1846" spans="1:6" ht="18.75" customHeight="1" x14ac:dyDescent="0.25">
      <c r="A1846" s="73">
        <v>227</v>
      </c>
      <c r="B1846" s="7" t="s">
        <v>160</v>
      </c>
      <c r="C1846" s="3" t="s">
        <v>277</v>
      </c>
      <c r="D1846" s="3" t="s">
        <v>1571</v>
      </c>
      <c r="E1846" s="8">
        <v>0</v>
      </c>
    </row>
    <row r="1847" spans="1:6" ht="18.75" customHeight="1" x14ac:dyDescent="0.25">
      <c r="A1847" s="73">
        <v>83</v>
      </c>
      <c r="B1847" s="7" t="s">
        <v>199</v>
      </c>
      <c r="C1847" s="3" t="s">
        <v>83</v>
      </c>
      <c r="D1847" s="3" t="s">
        <v>3157</v>
      </c>
      <c r="E1847" s="80">
        <v>2664.8</v>
      </c>
      <c r="F1847" s="3" t="s">
        <v>3158</v>
      </c>
    </row>
    <row r="1848" spans="1:6" ht="18.75" customHeight="1" x14ac:dyDescent="0.25">
      <c r="A1848" s="73">
        <v>98</v>
      </c>
      <c r="B1848" s="7" t="s">
        <v>209</v>
      </c>
      <c r="C1848" s="3" t="s">
        <v>98</v>
      </c>
      <c r="D1848" s="3" t="s">
        <v>3159</v>
      </c>
      <c r="E1848" s="80">
        <v>5202.82</v>
      </c>
      <c r="F1848" s="93" t="s">
        <v>3160</v>
      </c>
    </row>
    <row r="1849" spans="1:6" ht="18.75" customHeight="1" x14ac:dyDescent="0.25">
      <c r="A1849" s="73">
        <v>98</v>
      </c>
      <c r="B1849" s="7" t="s">
        <v>209</v>
      </c>
      <c r="C1849" s="3" t="s">
        <v>98</v>
      </c>
      <c r="D1849" s="3" t="s">
        <v>3159</v>
      </c>
      <c r="E1849" s="80">
        <v>15463.71</v>
      </c>
      <c r="F1849" s="93" t="s">
        <v>3160</v>
      </c>
    </row>
    <row r="1850" spans="1:6" ht="18.75" customHeight="1" x14ac:dyDescent="0.25">
      <c r="A1850" s="73">
        <v>98</v>
      </c>
      <c r="B1850" s="7" t="s">
        <v>209</v>
      </c>
      <c r="C1850" s="3" t="s">
        <v>98</v>
      </c>
      <c r="D1850" s="3" t="s">
        <v>3159</v>
      </c>
      <c r="E1850" s="80">
        <v>1133.8599999999999</v>
      </c>
      <c r="F1850" s="93" t="s">
        <v>3160</v>
      </c>
    </row>
    <row r="1851" spans="1:6" ht="18.75" customHeight="1" x14ac:dyDescent="0.25">
      <c r="A1851" s="73">
        <v>142</v>
      </c>
      <c r="B1851" s="7" t="s">
        <v>142</v>
      </c>
      <c r="C1851" s="3" t="s">
        <v>142</v>
      </c>
      <c r="D1851" s="3" t="s">
        <v>1571</v>
      </c>
      <c r="E1851" s="8">
        <v>0</v>
      </c>
    </row>
    <row r="1852" spans="1:6" ht="18.75" customHeight="1" x14ac:dyDescent="0.25">
      <c r="A1852" s="73">
        <v>175</v>
      </c>
      <c r="B1852" s="7" t="s">
        <v>175</v>
      </c>
      <c r="C1852" s="3" t="s">
        <v>175</v>
      </c>
      <c r="D1852" s="3" t="s">
        <v>3161</v>
      </c>
      <c r="E1852" s="80">
        <v>1235</v>
      </c>
      <c r="F1852" s="3" t="s">
        <v>3162</v>
      </c>
    </row>
    <row r="1853" spans="1:6" ht="18.75" customHeight="1" x14ac:dyDescent="0.25">
      <c r="A1853" s="73">
        <v>175</v>
      </c>
      <c r="B1853" s="7" t="s">
        <v>175</v>
      </c>
      <c r="C1853" s="3" t="s">
        <v>175</v>
      </c>
      <c r="D1853" s="3" t="s">
        <v>3103</v>
      </c>
      <c r="E1853" s="80">
        <v>8292.94</v>
      </c>
      <c r="F1853" s="3" t="s">
        <v>3163</v>
      </c>
    </row>
    <row r="1854" spans="1:6" ht="18.75" customHeight="1" x14ac:dyDescent="0.25">
      <c r="A1854" s="73">
        <v>175</v>
      </c>
      <c r="B1854" s="7" t="s">
        <v>175</v>
      </c>
      <c r="C1854" s="3" t="s">
        <v>175</v>
      </c>
      <c r="D1854" s="3" t="s">
        <v>3164</v>
      </c>
      <c r="E1854" s="80">
        <v>15000</v>
      </c>
      <c r="F1854" s="3" t="s">
        <v>3165</v>
      </c>
    </row>
    <row r="1855" spans="1:6" ht="18.75" customHeight="1" x14ac:dyDescent="0.25">
      <c r="A1855" s="73">
        <v>175</v>
      </c>
      <c r="B1855" s="7" t="s">
        <v>175</v>
      </c>
      <c r="C1855" s="3" t="s">
        <v>175</v>
      </c>
      <c r="D1855" s="3" t="s">
        <v>2874</v>
      </c>
      <c r="E1855" s="80">
        <v>2083.33</v>
      </c>
      <c r="F1855" s="3" t="s">
        <v>3166</v>
      </c>
    </row>
    <row r="1856" spans="1:6" ht="18.75" customHeight="1" x14ac:dyDescent="0.25">
      <c r="A1856" s="73">
        <v>11</v>
      </c>
      <c r="B1856" s="7" t="s">
        <v>143</v>
      </c>
      <c r="C1856" s="3" t="s">
        <v>11</v>
      </c>
      <c r="D1856" s="3" t="s">
        <v>3167</v>
      </c>
      <c r="E1856" s="80">
        <v>4053.89</v>
      </c>
      <c r="F1856" s="3" t="s">
        <v>3168</v>
      </c>
    </row>
    <row r="1857" spans="1:6" ht="18.75" customHeight="1" x14ac:dyDescent="0.25">
      <c r="A1857" s="73">
        <v>11</v>
      </c>
      <c r="B1857" s="7" t="s">
        <v>143</v>
      </c>
      <c r="C1857" s="3" t="s">
        <v>11</v>
      </c>
      <c r="D1857" s="3" t="s">
        <v>3167</v>
      </c>
      <c r="E1857" s="80">
        <v>151.06</v>
      </c>
      <c r="F1857" s="3" t="s">
        <v>3169</v>
      </c>
    </row>
    <row r="1858" spans="1:6" ht="18.75" customHeight="1" x14ac:dyDescent="0.25">
      <c r="A1858" s="73">
        <v>26</v>
      </c>
      <c r="B1858" s="7" t="s">
        <v>26</v>
      </c>
      <c r="C1858" s="3" t="s">
        <v>26</v>
      </c>
      <c r="D1858" s="3" t="s">
        <v>3170</v>
      </c>
      <c r="E1858" s="80">
        <v>12200</v>
      </c>
      <c r="F1858" s="3" t="s">
        <v>3171</v>
      </c>
    </row>
    <row r="1859" spans="1:6" ht="18.75" customHeight="1" x14ac:dyDescent="0.25">
      <c r="A1859" s="73">
        <v>26</v>
      </c>
      <c r="B1859" s="7" t="s">
        <v>26</v>
      </c>
      <c r="C1859" s="3" t="s">
        <v>26</v>
      </c>
      <c r="D1859" s="3" t="s">
        <v>3172</v>
      </c>
      <c r="E1859" s="80">
        <v>2688.32</v>
      </c>
      <c r="F1859" s="3" t="s">
        <v>3173</v>
      </c>
    </row>
    <row r="1860" spans="1:6" ht="18.75" customHeight="1" x14ac:dyDescent="0.25">
      <c r="A1860" s="73">
        <v>26</v>
      </c>
      <c r="B1860" s="7" t="s">
        <v>26</v>
      </c>
      <c r="C1860" s="3" t="s">
        <v>26</v>
      </c>
      <c r="D1860" s="3" t="s">
        <v>3174</v>
      </c>
      <c r="E1860" s="80">
        <v>22093</v>
      </c>
      <c r="F1860" s="3" t="s">
        <v>3175</v>
      </c>
    </row>
    <row r="1861" spans="1:6" ht="18.75" customHeight="1" x14ac:dyDescent="0.25">
      <c r="A1861" s="73">
        <v>26</v>
      </c>
      <c r="B1861" s="7" t="s">
        <v>26</v>
      </c>
      <c r="C1861" s="3" t="s">
        <v>26</v>
      </c>
      <c r="D1861" s="3" t="s">
        <v>3176</v>
      </c>
      <c r="E1861" s="80">
        <v>28000</v>
      </c>
      <c r="F1861" s="3" t="s">
        <v>3177</v>
      </c>
    </row>
    <row r="1862" spans="1:6" ht="18.75" customHeight="1" x14ac:dyDescent="0.25">
      <c r="A1862" s="73">
        <v>26</v>
      </c>
      <c r="B1862" s="7" t="s">
        <v>26</v>
      </c>
      <c r="C1862" s="3" t="s">
        <v>26</v>
      </c>
      <c r="D1862" s="3" t="s">
        <v>3178</v>
      </c>
      <c r="E1862" s="80">
        <v>15000</v>
      </c>
      <c r="F1862" s="3" t="s">
        <v>3179</v>
      </c>
    </row>
    <row r="1863" spans="1:6" ht="18.75" customHeight="1" x14ac:dyDescent="0.25">
      <c r="A1863" s="73">
        <v>26</v>
      </c>
      <c r="B1863" s="7" t="s">
        <v>26</v>
      </c>
      <c r="C1863" s="3" t="s">
        <v>26</v>
      </c>
      <c r="D1863" s="3" t="s">
        <v>3180</v>
      </c>
      <c r="E1863" s="80">
        <v>6900</v>
      </c>
      <c r="F1863" s="3" t="s">
        <v>3181</v>
      </c>
    </row>
    <row r="1864" spans="1:6" ht="18.75" customHeight="1" x14ac:dyDescent="0.25">
      <c r="A1864" s="73">
        <v>26</v>
      </c>
      <c r="B1864" s="7" t="s">
        <v>26</v>
      </c>
      <c r="C1864" s="3" t="s">
        <v>26</v>
      </c>
      <c r="D1864" s="3" t="s">
        <v>3182</v>
      </c>
      <c r="E1864" s="80">
        <v>4465</v>
      </c>
      <c r="F1864" s="3" t="s">
        <v>3183</v>
      </c>
    </row>
    <row r="1865" spans="1:6" ht="18.75" customHeight="1" x14ac:dyDescent="0.25">
      <c r="A1865" s="73">
        <v>26</v>
      </c>
      <c r="B1865" s="7" t="s">
        <v>26</v>
      </c>
      <c r="C1865" s="3" t="s">
        <v>26</v>
      </c>
      <c r="D1865" s="3" t="s">
        <v>3184</v>
      </c>
      <c r="E1865" s="80">
        <v>20000</v>
      </c>
      <c r="F1865" s="3" t="s">
        <v>3185</v>
      </c>
    </row>
    <row r="1866" spans="1:6" ht="18.75" customHeight="1" x14ac:dyDescent="0.25">
      <c r="A1866" s="73">
        <v>26</v>
      </c>
      <c r="B1866" s="7" t="s">
        <v>26</v>
      </c>
      <c r="C1866" s="3" t="s">
        <v>26</v>
      </c>
      <c r="D1866" s="3" t="s">
        <v>3170</v>
      </c>
      <c r="E1866" s="80">
        <v>8500</v>
      </c>
      <c r="F1866" s="3" t="s">
        <v>3171</v>
      </c>
    </row>
    <row r="1867" spans="1:6" ht="18.75" customHeight="1" x14ac:dyDescent="0.25">
      <c r="A1867" s="73">
        <v>26</v>
      </c>
      <c r="B1867" s="7" t="s">
        <v>26</v>
      </c>
      <c r="C1867" s="3" t="s">
        <v>26</v>
      </c>
      <c r="D1867" s="3" t="s">
        <v>3186</v>
      </c>
      <c r="E1867" s="80">
        <v>40000</v>
      </c>
      <c r="F1867" s="3" t="s">
        <v>3187</v>
      </c>
    </row>
    <row r="1868" spans="1:6" ht="18.75" customHeight="1" x14ac:dyDescent="0.25">
      <c r="A1868" s="73">
        <v>26</v>
      </c>
      <c r="B1868" s="7" t="s">
        <v>26</v>
      </c>
      <c r="C1868" s="3" t="s">
        <v>26</v>
      </c>
      <c r="D1868" s="3" t="s">
        <v>3188</v>
      </c>
      <c r="E1868" s="80">
        <v>2106</v>
      </c>
      <c r="F1868" s="3" t="s">
        <v>3189</v>
      </c>
    </row>
    <row r="1869" spans="1:6" ht="18.75" customHeight="1" x14ac:dyDescent="0.25">
      <c r="A1869" s="73">
        <v>26</v>
      </c>
      <c r="B1869" s="7" t="s">
        <v>26</v>
      </c>
      <c r="C1869" s="3" t="s">
        <v>26</v>
      </c>
      <c r="D1869" s="3" t="s">
        <v>3190</v>
      </c>
      <c r="E1869" s="80">
        <v>2097</v>
      </c>
      <c r="F1869" s="3" t="s">
        <v>3191</v>
      </c>
    </row>
    <row r="1870" spans="1:6" ht="18.75" customHeight="1" x14ac:dyDescent="0.25">
      <c r="A1870" s="73">
        <v>26</v>
      </c>
      <c r="B1870" s="7" t="s">
        <v>26</v>
      </c>
      <c r="C1870" s="3" t="s">
        <v>26</v>
      </c>
      <c r="D1870" s="3" t="s">
        <v>3192</v>
      </c>
      <c r="E1870" s="80">
        <v>35000</v>
      </c>
      <c r="F1870" s="3" t="s">
        <v>3193</v>
      </c>
    </row>
    <row r="1871" spans="1:6" ht="18.75" customHeight="1" x14ac:dyDescent="0.25">
      <c r="A1871" s="73">
        <v>26</v>
      </c>
      <c r="B1871" s="7" t="s">
        <v>26</v>
      </c>
      <c r="C1871" s="3" t="s">
        <v>26</v>
      </c>
      <c r="D1871" s="3" t="s">
        <v>3194</v>
      </c>
      <c r="E1871" s="80">
        <v>50000</v>
      </c>
      <c r="F1871" s="3" t="s">
        <v>3195</v>
      </c>
    </row>
    <row r="1872" spans="1:6" ht="18.75" customHeight="1" x14ac:dyDescent="0.25">
      <c r="A1872" s="73">
        <v>80</v>
      </c>
      <c r="B1872" s="7" t="s">
        <v>199</v>
      </c>
      <c r="C1872" s="3" t="s">
        <v>80</v>
      </c>
      <c r="D1872" s="3" t="s">
        <v>1571</v>
      </c>
      <c r="E1872" s="8">
        <v>0</v>
      </c>
    </row>
    <row r="1873" spans="1:6" ht="18.75" customHeight="1" x14ac:dyDescent="0.25">
      <c r="A1873" s="73">
        <v>177</v>
      </c>
      <c r="B1873" s="7" t="s">
        <v>179</v>
      </c>
      <c r="C1873" s="3" t="s">
        <v>177</v>
      </c>
      <c r="D1873" s="93" t="s">
        <v>3196</v>
      </c>
      <c r="E1873" s="80">
        <v>1362.43</v>
      </c>
      <c r="F1873" s="3" t="s">
        <v>3197</v>
      </c>
    </row>
    <row r="1874" spans="1:6" ht="18.75" customHeight="1" x14ac:dyDescent="0.25">
      <c r="A1874" s="73">
        <v>177</v>
      </c>
      <c r="B1874" s="7" t="s">
        <v>179</v>
      </c>
      <c r="C1874" s="3" t="s">
        <v>177</v>
      </c>
      <c r="D1874" s="93" t="s">
        <v>3198</v>
      </c>
      <c r="E1874" s="80">
        <v>15359.98</v>
      </c>
      <c r="F1874" s="3" t="s">
        <v>3197</v>
      </c>
    </row>
    <row r="1875" spans="1:6" ht="18.75" customHeight="1" x14ac:dyDescent="0.25">
      <c r="A1875" s="73">
        <v>177</v>
      </c>
      <c r="B1875" s="7" t="s">
        <v>179</v>
      </c>
      <c r="C1875" s="3" t="s">
        <v>177</v>
      </c>
      <c r="D1875" s="93" t="s">
        <v>3199</v>
      </c>
      <c r="E1875" s="80">
        <v>5167.91</v>
      </c>
      <c r="F1875" s="3" t="s">
        <v>3197</v>
      </c>
    </row>
    <row r="1876" spans="1:6" ht="18.75" customHeight="1" x14ac:dyDescent="0.25">
      <c r="A1876" s="73">
        <v>253</v>
      </c>
      <c r="B1876" s="7" t="s">
        <v>231</v>
      </c>
      <c r="C1876" s="3" t="s">
        <v>253</v>
      </c>
      <c r="D1876" s="93" t="s">
        <v>3200</v>
      </c>
      <c r="E1876" s="80">
        <v>1000</v>
      </c>
      <c r="F1876" s="93" t="s">
        <v>3201</v>
      </c>
    </row>
    <row r="1877" spans="1:6" ht="18.75" customHeight="1" x14ac:dyDescent="0.25">
      <c r="A1877" s="73">
        <v>253</v>
      </c>
      <c r="B1877" s="7" t="s">
        <v>231</v>
      </c>
      <c r="C1877" s="3" t="s">
        <v>253</v>
      </c>
      <c r="D1877" s="93" t="s">
        <v>3202</v>
      </c>
      <c r="E1877" s="80">
        <v>12500</v>
      </c>
      <c r="F1877" s="93" t="s">
        <v>3203</v>
      </c>
    </row>
    <row r="1878" spans="1:6" ht="18.75" customHeight="1" x14ac:dyDescent="0.25">
      <c r="A1878" s="73">
        <v>253</v>
      </c>
      <c r="B1878" s="7" t="s">
        <v>231</v>
      </c>
      <c r="C1878" s="3" t="s">
        <v>253</v>
      </c>
      <c r="D1878" s="93" t="s">
        <v>3204</v>
      </c>
      <c r="E1878" s="80">
        <v>1095</v>
      </c>
      <c r="F1878" s="93" t="s">
        <v>3205</v>
      </c>
    </row>
    <row r="1879" spans="1:6" ht="18.75" customHeight="1" x14ac:dyDescent="0.25">
      <c r="A1879" s="73">
        <v>95</v>
      </c>
      <c r="B1879" s="7" t="s">
        <v>96</v>
      </c>
      <c r="C1879" s="3" t="s">
        <v>95</v>
      </c>
      <c r="D1879" s="3" t="s">
        <v>1571</v>
      </c>
      <c r="E1879" s="8">
        <v>0</v>
      </c>
    </row>
    <row r="1880" spans="1:6" ht="18.75" customHeight="1" x14ac:dyDescent="0.25">
      <c r="A1880" s="73">
        <v>260</v>
      </c>
      <c r="B1880" s="7" t="s">
        <v>269</v>
      </c>
      <c r="C1880" s="3" t="s">
        <v>260</v>
      </c>
      <c r="E1880" s="80">
        <v>38633</v>
      </c>
      <c r="F1880" s="3" t="s">
        <v>3206</v>
      </c>
    </row>
    <row r="1881" spans="1:6" ht="18.75" customHeight="1" x14ac:dyDescent="0.25">
      <c r="A1881" s="73">
        <v>260</v>
      </c>
      <c r="B1881" s="7" t="s">
        <v>269</v>
      </c>
      <c r="C1881" s="3" t="s">
        <v>260</v>
      </c>
      <c r="E1881" s="80">
        <v>6010</v>
      </c>
      <c r="F1881" s="3" t="s">
        <v>3207</v>
      </c>
    </row>
    <row r="1882" spans="1:6" ht="18.75" customHeight="1" x14ac:dyDescent="0.25">
      <c r="A1882" s="73">
        <v>248</v>
      </c>
      <c r="B1882" s="7" t="s">
        <v>245</v>
      </c>
      <c r="C1882" s="3" t="s">
        <v>3208</v>
      </c>
      <c r="D1882" s="93" t="s">
        <v>3209</v>
      </c>
      <c r="E1882" s="80">
        <v>25000</v>
      </c>
      <c r="F1882" s="3" t="s">
        <v>3210</v>
      </c>
    </row>
    <row r="1883" spans="1:6" ht="18.75" customHeight="1" x14ac:dyDescent="0.25">
      <c r="A1883" s="73">
        <v>186</v>
      </c>
      <c r="B1883" s="7" t="s">
        <v>188</v>
      </c>
      <c r="C1883" s="3" t="s">
        <v>186</v>
      </c>
      <c r="D1883" s="93" t="s">
        <v>3211</v>
      </c>
      <c r="E1883" s="80">
        <v>8500</v>
      </c>
      <c r="F1883" s="3" t="s">
        <v>3212</v>
      </c>
    </row>
    <row r="1884" spans="1:6" ht="18.75" customHeight="1" x14ac:dyDescent="0.25">
      <c r="A1884" s="73">
        <v>267</v>
      </c>
      <c r="B1884" s="7" t="s">
        <v>199</v>
      </c>
      <c r="C1884" s="3" t="s">
        <v>267</v>
      </c>
      <c r="D1884" s="93" t="s">
        <v>3213</v>
      </c>
      <c r="E1884" s="80">
        <v>18355.8</v>
      </c>
      <c r="F1884" s="3" t="s">
        <v>3214</v>
      </c>
    </row>
    <row r="1885" spans="1:6" ht="18.75" customHeight="1" x14ac:dyDescent="0.25">
      <c r="A1885" s="73">
        <v>122</v>
      </c>
      <c r="B1885" s="7" t="s">
        <v>209</v>
      </c>
      <c r="C1885" s="3" t="s">
        <v>122</v>
      </c>
      <c r="D1885" s="93" t="s">
        <v>3215</v>
      </c>
      <c r="E1885" s="80">
        <v>113625.19</v>
      </c>
      <c r="F1885" s="93" t="s">
        <v>3216</v>
      </c>
    </row>
    <row r="1886" spans="1:6" ht="18.75" customHeight="1" x14ac:dyDescent="0.25">
      <c r="A1886" s="73">
        <v>122</v>
      </c>
      <c r="B1886" s="7" t="s">
        <v>209</v>
      </c>
      <c r="C1886" s="3" t="s">
        <v>122</v>
      </c>
      <c r="D1886" s="93" t="s">
        <v>3215</v>
      </c>
      <c r="E1886" s="80">
        <v>57097.71</v>
      </c>
      <c r="F1886" s="93" t="s">
        <v>3217</v>
      </c>
    </row>
    <row r="1887" spans="1:6" ht="18.75" customHeight="1" x14ac:dyDescent="0.25">
      <c r="A1887" s="73">
        <v>122</v>
      </c>
      <c r="B1887" s="7" t="s">
        <v>209</v>
      </c>
      <c r="C1887" s="3" t="s">
        <v>122</v>
      </c>
      <c r="D1887" s="93" t="s">
        <v>3218</v>
      </c>
      <c r="E1887" s="80">
        <v>4856.51</v>
      </c>
      <c r="F1887" s="93" t="s">
        <v>3219</v>
      </c>
    </row>
    <row r="1888" spans="1:6" ht="18.75" customHeight="1" x14ac:dyDescent="0.25">
      <c r="A1888" s="73">
        <v>122</v>
      </c>
      <c r="B1888" s="7" t="s">
        <v>209</v>
      </c>
      <c r="C1888" s="3" t="s">
        <v>122</v>
      </c>
      <c r="D1888" s="93" t="s">
        <v>3218</v>
      </c>
      <c r="E1888" s="80">
        <v>15000</v>
      </c>
      <c r="F1888" s="93" t="s">
        <v>3220</v>
      </c>
    </row>
    <row r="1889" spans="1:6" ht="18.75" customHeight="1" x14ac:dyDescent="0.25">
      <c r="A1889" s="73">
        <v>122</v>
      </c>
      <c r="B1889" s="7" t="s">
        <v>209</v>
      </c>
      <c r="C1889" s="3" t="s">
        <v>122</v>
      </c>
      <c r="D1889" s="93" t="s">
        <v>3221</v>
      </c>
      <c r="E1889" s="80">
        <v>3391.89</v>
      </c>
      <c r="F1889" s="93" t="s">
        <v>3222</v>
      </c>
    </row>
    <row r="1890" spans="1:6" ht="18.75" customHeight="1" x14ac:dyDescent="0.25">
      <c r="A1890" s="73">
        <v>122</v>
      </c>
      <c r="B1890" s="7" t="s">
        <v>209</v>
      </c>
      <c r="C1890" s="3" t="s">
        <v>122</v>
      </c>
      <c r="D1890" s="93" t="s">
        <v>3221</v>
      </c>
      <c r="E1890" s="80">
        <v>876.59</v>
      </c>
      <c r="F1890" s="93" t="s">
        <v>3223</v>
      </c>
    </row>
    <row r="1891" spans="1:6" ht="18.75" customHeight="1" x14ac:dyDescent="0.25">
      <c r="A1891" s="73">
        <v>100</v>
      </c>
      <c r="B1891" s="7" t="s">
        <v>100</v>
      </c>
      <c r="C1891" s="3" t="s">
        <v>100</v>
      </c>
      <c r="D1891" s="93" t="s">
        <v>3224</v>
      </c>
      <c r="E1891" s="99">
        <v>1400</v>
      </c>
      <c r="F1891" s="93" t="s">
        <v>3225</v>
      </c>
    </row>
    <row r="1892" spans="1:6" ht="18.75" customHeight="1" x14ac:dyDescent="0.25">
      <c r="A1892" s="73">
        <v>100</v>
      </c>
      <c r="B1892" s="7" t="s">
        <v>100</v>
      </c>
      <c r="C1892" s="3" t="s">
        <v>100</v>
      </c>
      <c r="D1892" s="93" t="s">
        <v>3224</v>
      </c>
      <c r="E1892" s="99">
        <v>850</v>
      </c>
      <c r="F1892" s="93" t="s">
        <v>3226</v>
      </c>
    </row>
    <row r="1893" spans="1:6" ht="18.75" customHeight="1" x14ac:dyDescent="0.25">
      <c r="A1893" s="73">
        <v>100</v>
      </c>
      <c r="B1893" s="7" t="s">
        <v>100</v>
      </c>
      <c r="C1893" s="3" t="s">
        <v>100</v>
      </c>
      <c r="D1893" s="93" t="s">
        <v>3227</v>
      </c>
      <c r="E1893" s="99">
        <v>1700</v>
      </c>
      <c r="F1893" s="93" t="s">
        <v>3228</v>
      </c>
    </row>
    <row r="1894" spans="1:6" ht="18.75" customHeight="1" x14ac:dyDescent="0.25">
      <c r="A1894" s="73">
        <v>100</v>
      </c>
      <c r="B1894" s="7" t="s">
        <v>100</v>
      </c>
      <c r="C1894" s="3" t="s">
        <v>100</v>
      </c>
      <c r="D1894" s="93" t="s">
        <v>3227</v>
      </c>
      <c r="E1894" s="99">
        <v>1700</v>
      </c>
      <c r="F1894" s="93" t="s">
        <v>3229</v>
      </c>
    </row>
    <row r="1895" spans="1:6" ht="18.75" customHeight="1" x14ac:dyDescent="0.25">
      <c r="A1895" s="73">
        <v>100</v>
      </c>
      <c r="B1895" s="7" t="s">
        <v>100</v>
      </c>
      <c r="C1895" s="3" t="s">
        <v>100</v>
      </c>
      <c r="D1895" s="93" t="s">
        <v>3227</v>
      </c>
      <c r="E1895" s="99">
        <v>1700</v>
      </c>
      <c r="F1895" s="93" t="s">
        <v>3229</v>
      </c>
    </row>
    <row r="1896" spans="1:6" ht="18.75" customHeight="1" x14ac:dyDescent="0.25">
      <c r="A1896" s="73">
        <v>100</v>
      </c>
      <c r="B1896" s="7" t="s">
        <v>100</v>
      </c>
      <c r="C1896" s="3" t="s">
        <v>100</v>
      </c>
      <c r="D1896" s="93" t="s">
        <v>3227</v>
      </c>
      <c r="E1896" s="99">
        <v>1700</v>
      </c>
      <c r="F1896" s="93" t="s">
        <v>3229</v>
      </c>
    </row>
    <row r="1897" spans="1:6" ht="18.75" customHeight="1" x14ac:dyDescent="0.25">
      <c r="A1897" s="73">
        <v>100</v>
      </c>
      <c r="B1897" s="7" t="s">
        <v>100</v>
      </c>
      <c r="C1897" s="3" t="s">
        <v>100</v>
      </c>
      <c r="D1897" s="93" t="s">
        <v>3227</v>
      </c>
      <c r="E1897" s="99">
        <v>1700</v>
      </c>
      <c r="F1897" s="93" t="s">
        <v>3229</v>
      </c>
    </row>
    <row r="1898" spans="1:6" ht="18.75" customHeight="1" x14ac:dyDescent="0.25">
      <c r="A1898" s="73">
        <v>100</v>
      </c>
      <c r="B1898" s="7" t="s">
        <v>100</v>
      </c>
      <c r="C1898" s="3" t="s">
        <v>100</v>
      </c>
      <c r="D1898" s="93" t="s">
        <v>3227</v>
      </c>
      <c r="E1898" s="99">
        <v>1700</v>
      </c>
      <c r="F1898" s="93" t="s">
        <v>3229</v>
      </c>
    </row>
    <row r="1899" spans="1:6" ht="18.75" customHeight="1" x14ac:dyDescent="0.25">
      <c r="A1899" s="73">
        <v>100</v>
      </c>
      <c r="B1899" s="7" t="s">
        <v>100</v>
      </c>
      <c r="C1899" s="3" t="s">
        <v>100</v>
      </c>
      <c r="D1899" s="93" t="s">
        <v>3227</v>
      </c>
      <c r="E1899" s="99">
        <v>1700</v>
      </c>
      <c r="F1899" s="93" t="s">
        <v>3229</v>
      </c>
    </row>
    <row r="1900" spans="1:6" ht="18.75" customHeight="1" x14ac:dyDescent="0.25">
      <c r="A1900" s="73">
        <v>100</v>
      </c>
      <c r="B1900" s="7" t="s">
        <v>100</v>
      </c>
      <c r="C1900" s="3" t="s">
        <v>100</v>
      </c>
      <c r="D1900" s="93" t="s">
        <v>3227</v>
      </c>
      <c r="E1900" s="99">
        <v>1700</v>
      </c>
      <c r="F1900" s="93" t="s">
        <v>3229</v>
      </c>
    </row>
    <row r="1901" spans="1:6" ht="18.75" customHeight="1" x14ac:dyDescent="0.25">
      <c r="A1901" s="73">
        <v>100</v>
      </c>
      <c r="B1901" s="7" t="s">
        <v>100</v>
      </c>
      <c r="C1901" s="3" t="s">
        <v>100</v>
      </c>
      <c r="D1901" s="93" t="s">
        <v>3227</v>
      </c>
      <c r="E1901" s="99">
        <v>1700</v>
      </c>
      <c r="F1901" s="93" t="s">
        <v>3229</v>
      </c>
    </row>
    <row r="1902" spans="1:6" ht="18.75" customHeight="1" x14ac:dyDescent="0.25">
      <c r="A1902" s="73">
        <v>100</v>
      </c>
      <c r="B1902" s="7" t="s">
        <v>100</v>
      </c>
      <c r="C1902" s="3" t="s">
        <v>100</v>
      </c>
      <c r="D1902" s="93" t="s">
        <v>3227</v>
      </c>
      <c r="E1902" s="99">
        <v>1700</v>
      </c>
      <c r="F1902" s="93" t="s">
        <v>3229</v>
      </c>
    </row>
    <row r="1903" spans="1:6" ht="18.75" customHeight="1" x14ac:dyDescent="0.25">
      <c r="A1903" s="73">
        <v>100</v>
      </c>
      <c r="B1903" s="7" t="s">
        <v>100</v>
      </c>
      <c r="C1903" s="3" t="s">
        <v>100</v>
      </c>
      <c r="D1903" s="93" t="s">
        <v>3227</v>
      </c>
      <c r="E1903" s="99">
        <v>1000</v>
      </c>
      <c r="F1903" s="93" t="s">
        <v>3229</v>
      </c>
    </row>
    <row r="1904" spans="1:6" ht="18.75" customHeight="1" x14ac:dyDescent="0.25">
      <c r="A1904" s="73">
        <v>100</v>
      </c>
      <c r="B1904" s="7" t="s">
        <v>100</v>
      </c>
      <c r="C1904" s="3" t="s">
        <v>100</v>
      </c>
      <c r="D1904" s="93" t="s">
        <v>3227</v>
      </c>
      <c r="E1904" s="99">
        <v>1000</v>
      </c>
      <c r="F1904" s="93" t="s">
        <v>3229</v>
      </c>
    </row>
    <row r="1905" spans="1:6" ht="18.75" customHeight="1" x14ac:dyDescent="0.25">
      <c r="A1905" s="73">
        <v>100</v>
      </c>
      <c r="B1905" s="7" t="s">
        <v>100</v>
      </c>
      <c r="C1905" s="3" t="s">
        <v>100</v>
      </c>
      <c r="D1905" s="93" t="s">
        <v>3227</v>
      </c>
      <c r="E1905" s="99">
        <v>1000</v>
      </c>
      <c r="F1905" s="93" t="s">
        <v>3229</v>
      </c>
    </row>
    <row r="1906" spans="1:6" ht="18.75" customHeight="1" x14ac:dyDescent="0.25">
      <c r="A1906" s="73">
        <v>100</v>
      </c>
      <c r="B1906" s="7" t="s">
        <v>100</v>
      </c>
      <c r="C1906" s="3" t="s">
        <v>100</v>
      </c>
      <c r="D1906" s="93" t="s">
        <v>3227</v>
      </c>
      <c r="E1906" s="99">
        <v>1000</v>
      </c>
      <c r="F1906" s="93" t="s">
        <v>3229</v>
      </c>
    </row>
    <row r="1907" spans="1:6" ht="18.75" customHeight="1" x14ac:dyDescent="0.25">
      <c r="A1907" s="73">
        <v>100</v>
      </c>
      <c r="B1907" s="7" t="s">
        <v>100</v>
      </c>
      <c r="C1907" s="3" t="s">
        <v>100</v>
      </c>
      <c r="D1907" s="93" t="s">
        <v>3227</v>
      </c>
      <c r="E1907" s="99">
        <v>1000</v>
      </c>
      <c r="F1907" s="93" t="s">
        <v>3229</v>
      </c>
    </row>
    <row r="1908" spans="1:6" ht="18.75" customHeight="1" x14ac:dyDescent="0.25">
      <c r="A1908" s="73">
        <v>100</v>
      </c>
      <c r="B1908" s="7" t="s">
        <v>100</v>
      </c>
      <c r="C1908" s="3" t="s">
        <v>100</v>
      </c>
      <c r="D1908" s="93" t="s">
        <v>3227</v>
      </c>
      <c r="E1908" s="99">
        <v>1000</v>
      </c>
      <c r="F1908" s="93" t="s">
        <v>3229</v>
      </c>
    </row>
    <row r="1909" spans="1:6" ht="18.75" customHeight="1" x14ac:dyDescent="0.25">
      <c r="A1909" s="73">
        <v>100</v>
      </c>
      <c r="B1909" s="7" t="s">
        <v>100</v>
      </c>
      <c r="C1909" s="3" t="s">
        <v>100</v>
      </c>
      <c r="D1909" s="93" t="s">
        <v>3227</v>
      </c>
      <c r="E1909" s="99">
        <v>6000</v>
      </c>
      <c r="F1909" s="93" t="s">
        <v>3229</v>
      </c>
    </row>
    <row r="1910" spans="1:6" ht="18.75" customHeight="1" x14ac:dyDescent="0.25">
      <c r="A1910" s="73">
        <v>100</v>
      </c>
      <c r="B1910" s="7" t="s">
        <v>100</v>
      </c>
      <c r="C1910" s="3" t="s">
        <v>100</v>
      </c>
      <c r="D1910" s="93" t="s">
        <v>3227</v>
      </c>
      <c r="E1910" s="99">
        <v>6000</v>
      </c>
      <c r="F1910" s="93" t="s">
        <v>3229</v>
      </c>
    </row>
    <row r="1911" spans="1:6" ht="18.75" customHeight="1" x14ac:dyDescent="0.25">
      <c r="A1911" s="73">
        <v>100</v>
      </c>
      <c r="B1911" s="7" t="s">
        <v>100</v>
      </c>
      <c r="C1911" s="3" t="s">
        <v>100</v>
      </c>
      <c r="D1911" s="93" t="s">
        <v>3227</v>
      </c>
      <c r="E1911" s="99">
        <v>6000</v>
      </c>
      <c r="F1911" s="93" t="s">
        <v>3229</v>
      </c>
    </row>
    <row r="1912" spans="1:6" ht="18.75" customHeight="1" x14ac:dyDescent="0.25">
      <c r="A1912" s="73">
        <v>100</v>
      </c>
      <c r="B1912" s="7" t="s">
        <v>100</v>
      </c>
      <c r="C1912" s="3" t="s">
        <v>100</v>
      </c>
      <c r="D1912" s="93" t="s">
        <v>3227</v>
      </c>
      <c r="E1912" s="99">
        <v>6750</v>
      </c>
      <c r="F1912" s="93" t="s">
        <v>3229</v>
      </c>
    </row>
    <row r="1913" spans="1:6" ht="18.75" customHeight="1" x14ac:dyDescent="0.25">
      <c r="A1913" s="73">
        <v>100</v>
      </c>
      <c r="B1913" s="7" t="s">
        <v>100</v>
      </c>
      <c r="C1913" s="3" t="s">
        <v>100</v>
      </c>
      <c r="D1913" s="93" t="s">
        <v>3227</v>
      </c>
      <c r="E1913" s="99">
        <v>6750</v>
      </c>
      <c r="F1913" s="93" t="s">
        <v>3229</v>
      </c>
    </row>
    <row r="1914" spans="1:6" ht="18.75" customHeight="1" x14ac:dyDescent="0.25">
      <c r="A1914" s="73">
        <v>100</v>
      </c>
      <c r="B1914" s="7" t="s">
        <v>100</v>
      </c>
      <c r="C1914" s="3" t="s">
        <v>100</v>
      </c>
      <c r="D1914" s="93" t="s">
        <v>3230</v>
      </c>
      <c r="E1914" s="99">
        <v>427.46</v>
      </c>
      <c r="F1914" s="93" t="s">
        <v>3231</v>
      </c>
    </row>
    <row r="1915" spans="1:6" ht="18.75" customHeight="1" x14ac:dyDescent="0.25">
      <c r="A1915" s="73">
        <v>168</v>
      </c>
      <c r="B1915" s="7" t="s">
        <v>168</v>
      </c>
      <c r="C1915" s="3" t="s">
        <v>168</v>
      </c>
      <c r="D1915" s="93" t="s">
        <v>2050</v>
      </c>
      <c r="E1915" s="80">
        <v>19708.7</v>
      </c>
      <c r="F1915" s="93" t="s">
        <v>3232</v>
      </c>
    </row>
    <row r="1916" spans="1:6" ht="18.75" customHeight="1" x14ac:dyDescent="0.25">
      <c r="A1916" s="73">
        <v>168</v>
      </c>
      <c r="B1916" s="7" t="s">
        <v>168</v>
      </c>
      <c r="C1916" s="3" t="s">
        <v>168</v>
      </c>
      <c r="D1916" s="93" t="s">
        <v>3233</v>
      </c>
      <c r="E1916" s="80">
        <v>35000</v>
      </c>
      <c r="F1916" s="93" t="s">
        <v>3234</v>
      </c>
    </row>
    <row r="1917" spans="1:6" ht="18.75" customHeight="1" x14ac:dyDescent="0.25">
      <c r="A1917" s="73">
        <v>168</v>
      </c>
      <c r="B1917" s="7" t="s">
        <v>168</v>
      </c>
      <c r="C1917" s="3" t="s">
        <v>168</v>
      </c>
      <c r="D1917" s="93" t="s">
        <v>3233</v>
      </c>
      <c r="E1917" s="80">
        <v>18750</v>
      </c>
      <c r="F1917" s="93" t="s">
        <v>3234</v>
      </c>
    </row>
    <row r="1918" spans="1:6" ht="18.75" customHeight="1" x14ac:dyDescent="0.25">
      <c r="A1918" s="73">
        <v>168</v>
      </c>
      <c r="B1918" s="7" t="s">
        <v>168</v>
      </c>
      <c r="C1918" s="3" t="s">
        <v>168</v>
      </c>
      <c r="D1918" s="93" t="s">
        <v>3233</v>
      </c>
      <c r="E1918" s="80">
        <v>40000</v>
      </c>
      <c r="F1918" s="93" t="s">
        <v>3235</v>
      </c>
    </row>
    <row r="1919" spans="1:6" ht="18.75" customHeight="1" x14ac:dyDescent="0.25">
      <c r="A1919" s="73">
        <v>168</v>
      </c>
      <c r="B1919" s="7" t="s">
        <v>168</v>
      </c>
      <c r="C1919" s="3" t="s">
        <v>168</v>
      </c>
      <c r="D1919" s="93" t="s">
        <v>3233</v>
      </c>
      <c r="E1919" s="80">
        <v>26250</v>
      </c>
      <c r="F1919" s="93" t="s">
        <v>3235</v>
      </c>
    </row>
    <row r="1920" spans="1:6" ht="18.75" customHeight="1" x14ac:dyDescent="0.25">
      <c r="A1920" s="73">
        <v>168</v>
      </c>
      <c r="B1920" s="7" t="s">
        <v>168</v>
      </c>
      <c r="C1920" s="3" t="s">
        <v>168</v>
      </c>
      <c r="D1920" s="93" t="s">
        <v>2196</v>
      </c>
      <c r="E1920" s="80">
        <v>10000</v>
      </c>
      <c r="F1920" s="93" t="s">
        <v>3236</v>
      </c>
    </row>
    <row r="1921" spans="1:6" ht="18.75" customHeight="1" x14ac:dyDescent="0.25">
      <c r="A1921" s="73">
        <v>168</v>
      </c>
      <c r="B1921" s="7" t="s">
        <v>168</v>
      </c>
      <c r="C1921" s="3" t="s">
        <v>168</v>
      </c>
      <c r="D1921" s="93" t="s">
        <v>3237</v>
      </c>
      <c r="E1921" s="80">
        <v>10250</v>
      </c>
      <c r="F1921" s="93" t="s">
        <v>3238</v>
      </c>
    </row>
    <row r="1922" spans="1:6" ht="18.75" customHeight="1" x14ac:dyDescent="0.25">
      <c r="A1922" s="73">
        <v>116</v>
      </c>
      <c r="B1922" s="7" t="s">
        <v>160</v>
      </c>
      <c r="C1922" s="76" t="s">
        <v>116</v>
      </c>
      <c r="D1922" s="75" t="s">
        <v>3239</v>
      </c>
      <c r="E1922" s="80">
        <v>100000</v>
      </c>
      <c r="F1922" s="75" t="s">
        <v>3240</v>
      </c>
    </row>
    <row r="1923" spans="1:6" ht="18.75" customHeight="1" x14ac:dyDescent="0.25">
      <c r="A1923" s="73">
        <v>140</v>
      </c>
      <c r="B1923" s="7" t="s">
        <v>141</v>
      </c>
      <c r="C1923" s="3" t="s">
        <v>140</v>
      </c>
      <c r="D1923" s="3" t="s">
        <v>1571</v>
      </c>
      <c r="E1923" s="80">
        <v>0</v>
      </c>
    </row>
    <row r="1924" spans="1:6" ht="18.75" customHeight="1" x14ac:dyDescent="0.25">
      <c r="A1924" s="73">
        <v>145</v>
      </c>
      <c r="B1924" s="7" t="s">
        <v>145</v>
      </c>
      <c r="C1924" s="3" t="s">
        <v>145</v>
      </c>
      <c r="D1924" s="3" t="s">
        <v>1571</v>
      </c>
      <c r="E1924" s="80">
        <v>0</v>
      </c>
    </row>
    <row r="1925" spans="1:6" ht="18.75" customHeight="1" x14ac:dyDescent="0.25">
      <c r="A1925" s="73">
        <v>225</v>
      </c>
      <c r="B1925" s="7" t="s">
        <v>269</v>
      </c>
      <c r="C1925" s="3" t="s">
        <v>225</v>
      </c>
      <c r="D1925" s="93" t="s">
        <v>3241</v>
      </c>
      <c r="E1925" s="80">
        <v>44380</v>
      </c>
      <c r="F1925" s="93" t="s">
        <v>3242</v>
      </c>
    </row>
    <row r="1926" spans="1:6" ht="18.75" customHeight="1" x14ac:dyDescent="0.25">
      <c r="A1926" s="73">
        <v>225</v>
      </c>
      <c r="B1926" s="7" t="s">
        <v>269</v>
      </c>
      <c r="C1926" s="3" t="s">
        <v>225</v>
      </c>
      <c r="D1926" s="93" t="s">
        <v>3241</v>
      </c>
      <c r="E1926" s="80">
        <v>40525</v>
      </c>
      <c r="F1926" s="93" t="s">
        <v>3242</v>
      </c>
    </row>
    <row r="1927" spans="1:6" ht="18.75" customHeight="1" x14ac:dyDescent="0.25">
      <c r="A1927" s="73">
        <v>225</v>
      </c>
      <c r="B1927" s="7" t="s">
        <v>269</v>
      </c>
      <c r="C1927" s="3" t="s">
        <v>225</v>
      </c>
      <c r="D1927" s="93" t="s">
        <v>3243</v>
      </c>
      <c r="E1927" s="80">
        <v>54412</v>
      </c>
      <c r="F1927" s="93" t="s">
        <v>3244</v>
      </c>
    </row>
    <row r="1928" spans="1:6" ht="18.75" customHeight="1" x14ac:dyDescent="0.25">
      <c r="A1928" s="73">
        <v>225</v>
      </c>
      <c r="B1928" s="7" t="s">
        <v>269</v>
      </c>
      <c r="C1928" s="3" t="s">
        <v>225</v>
      </c>
      <c r="D1928" s="93" t="s">
        <v>3245</v>
      </c>
      <c r="E1928" s="80">
        <v>5266.56</v>
      </c>
      <c r="F1928" s="93" t="s">
        <v>3246</v>
      </c>
    </row>
    <row r="1929" spans="1:6" ht="18.75" customHeight="1" x14ac:dyDescent="0.25">
      <c r="A1929" s="73">
        <v>221</v>
      </c>
      <c r="B1929" s="7" t="s">
        <v>269</v>
      </c>
      <c r="C1929" s="3" t="s">
        <v>221</v>
      </c>
      <c r="D1929" s="93" t="s">
        <v>3247</v>
      </c>
      <c r="E1929" s="80">
        <v>2531.4499999999998</v>
      </c>
      <c r="F1929" s="93" t="s">
        <v>3248</v>
      </c>
    </row>
    <row r="1930" spans="1:6" ht="18.75" customHeight="1" x14ac:dyDescent="0.25">
      <c r="A1930" s="73">
        <v>221</v>
      </c>
      <c r="B1930" s="7" t="s">
        <v>269</v>
      </c>
      <c r="C1930" s="3" t="s">
        <v>221</v>
      </c>
      <c r="D1930" s="93" t="s">
        <v>3247</v>
      </c>
      <c r="E1930" s="80">
        <v>532.41</v>
      </c>
      <c r="F1930" s="93" t="s">
        <v>3249</v>
      </c>
    </row>
    <row r="1931" spans="1:6" ht="18.75" customHeight="1" x14ac:dyDescent="0.25">
      <c r="A1931" s="73">
        <v>221</v>
      </c>
      <c r="B1931" s="7" t="s">
        <v>269</v>
      </c>
      <c r="C1931" s="3" t="s">
        <v>221</v>
      </c>
      <c r="D1931" s="93" t="s">
        <v>3250</v>
      </c>
      <c r="E1931" s="80">
        <v>25000</v>
      </c>
      <c r="F1931" s="93" t="s">
        <v>3251</v>
      </c>
    </row>
    <row r="1932" spans="1:6" ht="18.75" customHeight="1" x14ac:dyDescent="0.25">
      <c r="A1932" s="73">
        <v>207</v>
      </c>
      <c r="B1932" s="7" t="s">
        <v>141</v>
      </c>
      <c r="C1932" s="3" t="s">
        <v>207</v>
      </c>
      <c r="D1932" s="3" t="s">
        <v>1571</v>
      </c>
      <c r="E1932" s="80">
        <v>0</v>
      </c>
    </row>
    <row r="1933" spans="1:6" ht="18.75" customHeight="1" x14ac:dyDescent="0.3">
      <c r="A1933" s="73">
        <v>46</v>
      </c>
      <c r="B1933" s="7" t="s">
        <v>46</v>
      </c>
      <c r="C1933" s="3" t="s">
        <v>46</v>
      </c>
      <c r="D1933" s="93" t="s">
        <v>3298</v>
      </c>
      <c r="E1933" s="100">
        <v>2535</v>
      </c>
      <c r="F1933" s="93" t="s">
        <v>3271</v>
      </c>
    </row>
    <row r="1934" spans="1:6" ht="18.75" customHeight="1" x14ac:dyDescent="0.25">
      <c r="A1934" s="73">
        <v>46</v>
      </c>
      <c r="B1934" s="7" t="s">
        <v>46</v>
      </c>
      <c r="C1934" s="3" t="s">
        <v>46</v>
      </c>
      <c r="D1934" s="93" t="s">
        <v>3272</v>
      </c>
      <c r="E1934" s="100">
        <v>1021.34</v>
      </c>
      <c r="F1934" s="93" t="s">
        <v>3273</v>
      </c>
    </row>
    <row r="1935" spans="1:6" ht="18.75" customHeight="1" x14ac:dyDescent="0.25">
      <c r="A1935" s="73">
        <v>46</v>
      </c>
      <c r="B1935" s="7" t="s">
        <v>46</v>
      </c>
      <c r="C1935" s="3" t="s">
        <v>46</v>
      </c>
      <c r="D1935" s="93" t="s">
        <v>3274</v>
      </c>
      <c r="E1935" s="100">
        <v>4455.07</v>
      </c>
      <c r="F1935" s="93" t="s">
        <v>3275</v>
      </c>
    </row>
    <row r="1936" spans="1:6" ht="18.75" customHeight="1" x14ac:dyDescent="0.25">
      <c r="A1936" s="73">
        <v>46</v>
      </c>
      <c r="B1936" s="7" t="s">
        <v>46</v>
      </c>
      <c r="C1936" s="3" t="s">
        <v>46</v>
      </c>
      <c r="D1936" s="93" t="s">
        <v>3276</v>
      </c>
      <c r="E1936" s="100">
        <v>13071</v>
      </c>
      <c r="F1936" s="93" t="s">
        <v>3277</v>
      </c>
    </row>
    <row r="1937" spans="1:6" ht="18.75" customHeight="1" x14ac:dyDescent="0.25">
      <c r="A1937" s="73">
        <v>46</v>
      </c>
      <c r="B1937" s="7" t="s">
        <v>46</v>
      </c>
      <c r="C1937" s="3" t="s">
        <v>46</v>
      </c>
      <c r="D1937" s="93" t="s">
        <v>3278</v>
      </c>
      <c r="E1937" s="100">
        <v>23907.78</v>
      </c>
      <c r="F1937" s="93" t="s">
        <v>3279</v>
      </c>
    </row>
    <row r="1938" spans="1:6" ht="18.75" customHeight="1" x14ac:dyDescent="0.25">
      <c r="A1938" s="73">
        <v>46</v>
      </c>
      <c r="B1938" s="7" t="s">
        <v>46</v>
      </c>
      <c r="C1938" s="3" t="s">
        <v>46</v>
      </c>
      <c r="D1938" s="93" t="s">
        <v>3280</v>
      </c>
      <c r="E1938" s="100">
        <v>2042.66</v>
      </c>
      <c r="F1938" s="93" t="s">
        <v>3281</v>
      </c>
    </row>
    <row r="1939" spans="1:6" ht="18.75" customHeight="1" x14ac:dyDescent="0.25">
      <c r="A1939" s="73">
        <v>46</v>
      </c>
      <c r="B1939" s="7" t="s">
        <v>46</v>
      </c>
      <c r="C1939" s="3" t="s">
        <v>46</v>
      </c>
      <c r="D1939" s="93" t="s">
        <v>3282</v>
      </c>
      <c r="E1939" s="100">
        <v>16299</v>
      </c>
      <c r="F1939" s="93" t="s">
        <v>3283</v>
      </c>
    </row>
    <row r="1940" spans="1:6" ht="18.75" customHeight="1" x14ac:dyDescent="0.25">
      <c r="A1940" s="73">
        <v>46</v>
      </c>
      <c r="B1940" s="7" t="s">
        <v>46</v>
      </c>
      <c r="C1940" s="3" t="s">
        <v>46</v>
      </c>
      <c r="D1940" s="93" t="s">
        <v>3284</v>
      </c>
      <c r="E1940" s="100">
        <v>81333</v>
      </c>
      <c r="F1940" s="93" t="s">
        <v>3285</v>
      </c>
    </row>
    <row r="1941" spans="1:6" ht="18.75" customHeight="1" x14ac:dyDescent="0.25">
      <c r="A1941" s="73">
        <v>46</v>
      </c>
      <c r="B1941" s="7" t="s">
        <v>46</v>
      </c>
      <c r="C1941" s="3" t="s">
        <v>46</v>
      </c>
      <c r="D1941" s="93" t="s">
        <v>3276</v>
      </c>
      <c r="E1941" s="100">
        <v>50000</v>
      </c>
      <c r="F1941" s="93" t="s">
        <v>3286</v>
      </c>
    </row>
    <row r="1942" spans="1:6" ht="18.75" customHeight="1" x14ac:dyDescent="0.25">
      <c r="A1942" s="73">
        <v>85</v>
      </c>
      <c r="B1942" s="7" t="s">
        <v>96</v>
      </c>
      <c r="C1942" s="3" t="s">
        <v>85</v>
      </c>
      <c r="D1942" s="3" t="s">
        <v>1571</v>
      </c>
      <c r="E1942" s="100">
        <v>0</v>
      </c>
    </row>
    <row r="1943" spans="1:6" ht="18.75" customHeight="1" x14ac:dyDescent="0.25">
      <c r="A1943" s="73">
        <v>194</v>
      </c>
      <c r="B1943" s="7" t="s">
        <v>269</v>
      </c>
      <c r="C1943" s="59" t="s">
        <v>194</v>
      </c>
      <c r="D1943" s="101" t="s">
        <v>3313</v>
      </c>
      <c r="E1943" s="102">
        <v>15000</v>
      </c>
      <c r="F1943" s="93" t="s">
        <v>3314</v>
      </c>
    </row>
    <row r="1944" spans="1:6" ht="18.75" customHeight="1" x14ac:dyDescent="0.25">
      <c r="A1944" s="73">
        <v>194</v>
      </c>
      <c r="B1944" s="7" t="s">
        <v>269</v>
      </c>
      <c r="C1944" s="59" t="s">
        <v>194</v>
      </c>
      <c r="D1944" s="101" t="s">
        <v>3313</v>
      </c>
      <c r="E1944" s="102">
        <v>15000</v>
      </c>
      <c r="F1944" s="93" t="s">
        <v>3314</v>
      </c>
    </row>
    <row r="1945" spans="1:6" ht="18.75" customHeight="1" x14ac:dyDescent="0.25">
      <c r="A1945" s="73">
        <v>219</v>
      </c>
      <c r="B1945" s="7" t="s">
        <v>141</v>
      </c>
      <c r="C1945" s="76" t="s">
        <v>219</v>
      </c>
      <c r="D1945" s="3" t="s">
        <v>1571</v>
      </c>
      <c r="E1945" s="100">
        <v>0</v>
      </c>
    </row>
    <row r="1946" spans="1:6" ht="18.75" customHeight="1" x14ac:dyDescent="0.25">
      <c r="A1946" s="73">
        <v>91</v>
      </c>
      <c r="B1946" s="7" t="s">
        <v>188</v>
      </c>
      <c r="C1946" s="76" t="s">
        <v>91</v>
      </c>
      <c r="D1946" s="3" t="s">
        <v>1571</v>
      </c>
      <c r="E1946" s="80">
        <v>0</v>
      </c>
      <c r="F1946" s="93"/>
    </row>
    <row r="1947" spans="1:6" x14ac:dyDescent="0.25">
      <c r="E1947" s="80"/>
    </row>
    <row r="1948" spans="1:6" x14ac:dyDescent="0.25">
      <c r="E1948" s="80"/>
    </row>
    <row r="1949" spans="1:6" x14ac:dyDescent="0.25">
      <c r="E1949" s="80"/>
    </row>
    <row r="1950" spans="1:6" x14ac:dyDescent="0.25">
      <c r="E1950" s="80"/>
    </row>
    <row r="1951" spans="1:6" x14ac:dyDescent="0.25">
      <c r="E1951" s="80"/>
    </row>
    <row r="1952" spans="1:6" x14ac:dyDescent="0.25">
      <c r="E1952" s="80"/>
    </row>
    <row r="1953" spans="5:5" x14ac:dyDescent="0.25">
      <c r="E1953" s="80"/>
    </row>
    <row r="1954" spans="5:5" x14ac:dyDescent="0.25">
      <c r="E1954" s="80"/>
    </row>
    <row r="1955" spans="5:5" x14ac:dyDescent="0.25">
      <c r="E1955" s="80"/>
    </row>
  </sheetData>
  <sheetProtection algorithmName="SHA-512" hashValue="/uKsGPhtXr4MfHfk0LfFTs8ih2EPfq6VOV9byxzQhGtPXLONB6Mwprd+LoSro3LwQZWavs0lgMlm9/I1Zqn/8A==" saltValue="ru6J1NZqwiZMCFvVFc0EgA==" spinCount="100000" sheet="1" objects="1" scenarios="1" insertColumns="0" insertRows="0" sort="0" autoFilter="0"/>
  <mergeCells count="1">
    <mergeCell ref="A1:C2"/>
  </mergeCells>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4B56-409C-49E8-99DF-63ABF121179D}">
  <dimension ref="A1:G4835"/>
  <sheetViews>
    <sheetView zoomScaleNormal="100" workbookViewId="0">
      <pane ySplit="5" topLeftCell="A6" activePane="bottomLeft" state="frozen"/>
      <selection activeCell="A3" sqref="A3:F1943"/>
      <selection pane="bottomLeft" sqref="A1:F5"/>
    </sheetView>
  </sheetViews>
  <sheetFormatPr defaultColWidth="9.109375" defaultRowHeight="18.75" customHeight="1" x14ac:dyDescent="0.3"/>
  <cols>
    <col min="1" max="1" width="11.6640625" style="16" customWidth="1"/>
    <col min="2" max="2" width="31.109375" style="16" customWidth="1"/>
    <col min="3" max="3" width="40.33203125" style="16" customWidth="1"/>
    <col min="4" max="4" width="49.5546875" style="16" customWidth="1"/>
    <col min="5" max="5" width="28.109375" style="17" customWidth="1"/>
    <col min="6" max="6" width="21.88671875" style="20" customWidth="1"/>
    <col min="7" max="7" width="24.6640625" style="16" customWidth="1"/>
    <col min="8" max="16384" width="9.109375" style="16"/>
  </cols>
  <sheetData>
    <row r="1" spans="1:6" ht="18.75" customHeight="1" x14ac:dyDescent="0.3">
      <c r="A1" s="113" t="s">
        <v>3318</v>
      </c>
      <c r="B1" s="114"/>
      <c r="C1" s="114"/>
      <c r="D1" s="68"/>
    </row>
    <row r="2" spans="1:6" ht="29.25" customHeight="1" x14ac:dyDescent="0.3">
      <c r="A2" s="114"/>
      <c r="B2" s="114"/>
      <c r="C2" s="114"/>
      <c r="D2" s="68"/>
    </row>
    <row r="3" spans="1:6" ht="18.75" customHeight="1" x14ac:dyDescent="0.3">
      <c r="E3" s="17">
        <f>SUBTOTAL(9,E6:E10002)</f>
        <v>214528612.3300004</v>
      </c>
    </row>
    <row r="5" spans="1:6" s="71" customFormat="1" ht="18.75" customHeight="1" x14ac:dyDescent="0.3">
      <c r="A5" s="69" t="s">
        <v>0</v>
      </c>
      <c r="B5" s="69" t="s">
        <v>3259</v>
      </c>
      <c r="C5" s="69" t="s">
        <v>1</v>
      </c>
      <c r="D5" s="69" t="s">
        <v>281</v>
      </c>
      <c r="E5" s="70" t="s">
        <v>282</v>
      </c>
      <c r="F5" s="69" t="s">
        <v>3258</v>
      </c>
    </row>
    <row r="6" spans="1:6" ht="18.75" customHeight="1" x14ac:dyDescent="0.3">
      <c r="A6" s="4">
        <v>3</v>
      </c>
      <c r="B6" s="20" t="s">
        <v>150</v>
      </c>
      <c r="C6" s="6" t="s">
        <v>3</v>
      </c>
      <c r="D6" s="10" t="s">
        <v>310</v>
      </c>
      <c r="E6" s="9">
        <v>14677.45</v>
      </c>
      <c r="F6" s="25">
        <v>44965</v>
      </c>
    </row>
    <row r="7" spans="1:6" ht="18.75" customHeight="1" x14ac:dyDescent="0.3">
      <c r="A7" s="4">
        <v>3</v>
      </c>
      <c r="B7" s="20" t="s">
        <v>150</v>
      </c>
      <c r="C7" s="6" t="s">
        <v>3</v>
      </c>
      <c r="D7" s="10" t="s">
        <v>310</v>
      </c>
      <c r="E7" s="9">
        <v>4946.7299999999996</v>
      </c>
      <c r="F7" s="25">
        <v>44988</v>
      </c>
    </row>
    <row r="8" spans="1:6" ht="18.75" customHeight="1" x14ac:dyDescent="0.3">
      <c r="A8" s="4">
        <v>3</v>
      </c>
      <c r="B8" s="20" t="s">
        <v>150</v>
      </c>
      <c r="C8" s="6" t="s">
        <v>3</v>
      </c>
      <c r="D8" s="10" t="s">
        <v>310</v>
      </c>
      <c r="E8" s="9">
        <v>2580.09</v>
      </c>
      <c r="F8" s="25">
        <v>45145</v>
      </c>
    </row>
    <row r="9" spans="1:6" ht="18.75" customHeight="1" x14ac:dyDescent="0.3">
      <c r="A9" s="4">
        <v>3</v>
      </c>
      <c r="B9" s="20" t="s">
        <v>150</v>
      </c>
      <c r="C9" s="6" t="s">
        <v>3</v>
      </c>
      <c r="D9" s="10" t="s">
        <v>310</v>
      </c>
      <c r="E9" s="9">
        <v>1293.82</v>
      </c>
      <c r="F9" s="25">
        <v>45237</v>
      </c>
    </row>
    <row r="10" spans="1:6" ht="18.75" customHeight="1" x14ac:dyDescent="0.3">
      <c r="A10" s="4">
        <v>3</v>
      </c>
      <c r="B10" s="20" t="s">
        <v>150</v>
      </c>
      <c r="C10" s="6" t="s">
        <v>3</v>
      </c>
      <c r="D10" s="10" t="s">
        <v>310</v>
      </c>
      <c r="E10" s="9">
        <v>1034.57</v>
      </c>
      <c r="F10" s="25">
        <v>45238</v>
      </c>
    </row>
    <row r="11" spans="1:6" ht="18.75" customHeight="1" x14ac:dyDescent="0.3">
      <c r="A11" s="4">
        <v>3</v>
      </c>
      <c r="B11" s="20" t="s">
        <v>150</v>
      </c>
      <c r="C11" s="6" t="s">
        <v>3</v>
      </c>
      <c r="D11" s="10" t="s">
        <v>310</v>
      </c>
      <c r="E11" s="9">
        <v>2353.23</v>
      </c>
      <c r="F11" s="25">
        <v>45448</v>
      </c>
    </row>
    <row r="12" spans="1:6" ht="18.75" customHeight="1" x14ac:dyDescent="0.3">
      <c r="A12" s="4">
        <v>3</v>
      </c>
      <c r="B12" s="20" t="s">
        <v>150</v>
      </c>
      <c r="C12" s="6" t="s">
        <v>3</v>
      </c>
      <c r="D12" s="10" t="s">
        <v>311</v>
      </c>
      <c r="E12" s="9">
        <v>2582.31</v>
      </c>
      <c r="F12" s="25">
        <v>45450</v>
      </c>
    </row>
    <row r="13" spans="1:6" ht="18.75" customHeight="1" x14ac:dyDescent="0.3">
      <c r="A13" s="4">
        <v>3</v>
      </c>
      <c r="B13" s="20" t="s">
        <v>150</v>
      </c>
      <c r="C13" s="6" t="s">
        <v>3</v>
      </c>
      <c r="D13" s="10" t="s">
        <v>314</v>
      </c>
      <c r="E13" s="9">
        <v>1457.19</v>
      </c>
      <c r="F13" s="25">
        <v>45450</v>
      </c>
    </row>
    <row r="14" spans="1:6" ht="18.75" customHeight="1" x14ac:dyDescent="0.3">
      <c r="A14" s="4">
        <v>3</v>
      </c>
      <c r="B14" s="20" t="s">
        <v>150</v>
      </c>
      <c r="C14" s="6" t="s">
        <v>3</v>
      </c>
      <c r="D14" s="10" t="s">
        <v>313</v>
      </c>
      <c r="E14" s="9">
        <v>1388.15</v>
      </c>
      <c r="F14" s="25">
        <v>45450</v>
      </c>
    </row>
    <row r="15" spans="1:6" ht="18.75" customHeight="1" x14ac:dyDescent="0.3">
      <c r="A15" s="4">
        <v>3</v>
      </c>
      <c r="B15" s="20" t="s">
        <v>150</v>
      </c>
      <c r="C15" s="6" t="s">
        <v>3</v>
      </c>
      <c r="D15" s="10" t="s">
        <v>369</v>
      </c>
      <c r="E15" s="9">
        <v>1135.9000000000001</v>
      </c>
      <c r="F15" s="25">
        <v>45450</v>
      </c>
    </row>
    <row r="16" spans="1:6" ht="18.75" customHeight="1" x14ac:dyDescent="0.3">
      <c r="A16" s="4">
        <v>3</v>
      </c>
      <c r="B16" s="20" t="s">
        <v>150</v>
      </c>
      <c r="C16" s="6" t="s">
        <v>3</v>
      </c>
      <c r="D16" s="10" t="s">
        <v>323</v>
      </c>
      <c r="E16" s="9">
        <v>13231.52</v>
      </c>
      <c r="F16" s="25">
        <v>45450</v>
      </c>
    </row>
    <row r="17" spans="1:6" ht="18.75" customHeight="1" x14ac:dyDescent="0.3">
      <c r="A17" s="4">
        <v>3</v>
      </c>
      <c r="B17" s="20" t="s">
        <v>150</v>
      </c>
      <c r="C17" s="6" t="s">
        <v>3</v>
      </c>
      <c r="D17" s="10" t="s">
        <v>314</v>
      </c>
      <c r="E17" s="9">
        <v>1472.62</v>
      </c>
      <c r="F17" s="25">
        <v>45509</v>
      </c>
    </row>
    <row r="18" spans="1:6" ht="18.75" customHeight="1" x14ac:dyDescent="0.3">
      <c r="A18" s="4">
        <v>3</v>
      </c>
      <c r="B18" s="20" t="s">
        <v>150</v>
      </c>
      <c r="C18" s="6" t="s">
        <v>3</v>
      </c>
      <c r="D18" s="10" t="s">
        <v>369</v>
      </c>
      <c r="E18" s="9">
        <v>1162.74</v>
      </c>
      <c r="F18" s="25">
        <v>45509</v>
      </c>
    </row>
    <row r="19" spans="1:6" ht="18.75" customHeight="1" x14ac:dyDescent="0.3">
      <c r="A19" s="4">
        <v>3</v>
      </c>
      <c r="B19" s="20" t="s">
        <v>150</v>
      </c>
      <c r="C19" s="6" t="s">
        <v>3</v>
      </c>
      <c r="D19" s="10" t="s">
        <v>310</v>
      </c>
      <c r="E19" s="9">
        <v>5346.46</v>
      </c>
      <c r="F19" s="25">
        <v>45509</v>
      </c>
    </row>
    <row r="20" spans="1:6" ht="18.75" customHeight="1" x14ac:dyDescent="0.3">
      <c r="A20" s="4">
        <v>3</v>
      </c>
      <c r="B20" s="20" t="s">
        <v>150</v>
      </c>
      <c r="C20" s="6" t="s">
        <v>3</v>
      </c>
      <c r="D20" s="10" t="s">
        <v>313</v>
      </c>
      <c r="E20" s="9">
        <v>1012.46</v>
      </c>
      <c r="F20" s="25">
        <v>45510</v>
      </c>
    </row>
    <row r="21" spans="1:6" ht="18.75" customHeight="1" x14ac:dyDescent="0.3">
      <c r="A21" s="4">
        <v>3</v>
      </c>
      <c r="B21" s="20" t="s">
        <v>150</v>
      </c>
      <c r="C21" s="6" t="s">
        <v>3</v>
      </c>
      <c r="D21" s="10" t="s">
        <v>318</v>
      </c>
      <c r="E21" s="9">
        <v>2031.78</v>
      </c>
      <c r="F21" s="25">
        <v>45551</v>
      </c>
    </row>
    <row r="22" spans="1:6" ht="18.75" customHeight="1" x14ac:dyDescent="0.3">
      <c r="A22" s="4">
        <v>3</v>
      </c>
      <c r="B22" s="20" t="s">
        <v>150</v>
      </c>
      <c r="C22" s="6" t="s">
        <v>3</v>
      </c>
      <c r="D22" s="10" t="s">
        <v>311</v>
      </c>
      <c r="E22" s="9">
        <v>921.66</v>
      </c>
      <c r="F22" s="25">
        <v>45771</v>
      </c>
    </row>
    <row r="23" spans="1:6" ht="18.75" customHeight="1" x14ac:dyDescent="0.3">
      <c r="A23" s="4">
        <v>3</v>
      </c>
      <c r="B23" s="20" t="s">
        <v>150</v>
      </c>
      <c r="C23" s="6" t="s">
        <v>3</v>
      </c>
      <c r="D23" s="10" t="s">
        <v>314</v>
      </c>
      <c r="E23" s="9">
        <v>1472.62</v>
      </c>
      <c r="F23" s="25">
        <v>45880</v>
      </c>
    </row>
    <row r="24" spans="1:6" ht="18.75" customHeight="1" x14ac:dyDescent="0.3">
      <c r="A24" s="4">
        <v>3</v>
      </c>
      <c r="B24" s="20" t="s">
        <v>150</v>
      </c>
      <c r="C24" s="6" t="s">
        <v>3</v>
      </c>
      <c r="D24" s="10" t="s">
        <v>326</v>
      </c>
      <c r="E24" s="9">
        <v>1121.18</v>
      </c>
      <c r="F24" s="25">
        <v>45880</v>
      </c>
    </row>
    <row r="25" spans="1:6" ht="18.75" customHeight="1" x14ac:dyDescent="0.3">
      <c r="A25" s="4">
        <v>3</v>
      </c>
      <c r="B25" s="20" t="s">
        <v>150</v>
      </c>
      <c r="C25" s="6" t="s">
        <v>3</v>
      </c>
      <c r="D25" s="10" t="s">
        <v>310</v>
      </c>
      <c r="E25" s="9">
        <v>5346.46</v>
      </c>
      <c r="F25" s="25">
        <v>45884</v>
      </c>
    </row>
    <row r="26" spans="1:6" ht="18.75" customHeight="1" x14ac:dyDescent="0.3">
      <c r="A26" s="4">
        <v>3</v>
      </c>
      <c r="B26" s="20" t="s">
        <v>150</v>
      </c>
      <c r="C26" s="6" t="s">
        <v>3</v>
      </c>
      <c r="D26" s="10" t="s">
        <v>313</v>
      </c>
      <c r="E26" s="9">
        <v>2487.39</v>
      </c>
      <c r="F26" s="25">
        <v>45887</v>
      </c>
    </row>
    <row r="27" spans="1:6" ht="18.75" customHeight="1" x14ac:dyDescent="0.3">
      <c r="A27" s="4">
        <v>3</v>
      </c>
      <c r="B27" s="20" t="s">
        <v>150</v>
      </c>
      <c r="C27" s="6" t="s">
        <v>3</v>
      </c>
      <c r="D27" s="10" t="s">
        <v>369</v>
      </c>
      <c r="E27" s="9">
        <v>1162.74</v>
      </c>
      <c r="F27" s="25">
        <v>45888</v>
      </c>
    </row>
    <row r="28" spans="1:6" ht="18.75" customHeight="1" x14ac:dyDescent="0.3">
      <c r="A28" s="4">
        <v>4</v>
      </c>
      <c r="B28" s="20" t="s">
        <v>4</v>
      </c>
      <c r="C28" s="6" t="s">
        <v>4</v>
      </c>
      <c r="D28" s="10" t="s">
        <v>328</v>
      </c>
      <c r="E28" s="18">
        <v>41806.980000000003</v>
      </c>
      <c r="F28" s="25">
        <v>44967</v>
      </c>
    </row>
    <row r="29" spans="1:6" ht="18.75" customHeight="1" x14ac:dyDescent="0.3">
      <c r="A29" s="4">
        <v>4</v>
      </c>
      <c r="B29" s="20" t="s">
        <v>4</v>
      </c>
      <c r="C29" s="6" t="s">
        <v>4</v>
      </c>
      <c r="D29" s="10" t="s">
        <v>1219</v>
      </c>
      <c r="E29" s="18">
        <v>14090.17</v>
      </c>
      <c r="F29" s="25">
        <v>44988</v>
      </c>
    </row>
    <row r="30" spans="1:6" ht="18.75" customHeight="1" x14ac:dyDescent="0.3">
      <c r="A30" s="4">
        <v>4</v>
      </c>
      <c r="B30" s="20" t="s">
        <v>4</v>
      </c>
      <c r="C30" s="6" t="s">
        <v>4</v>
      </c>
      <c r="D30" s="10" t="s">
        <v>328</v>
      </c>
      <c r="E30" s="18">
        <v>7349.09</v>
      </c>
      <c r="F30" s="25">
        <v>45145</v>
      </c>
    </row>
    <row r="31" spans="1:6" ht="18.75" customHeight="1" x14ac:dyDescent="0.3">
      <c r="A31" s="4">
        <v>4</v>
      </c>
      <c r="B31" s="20" t="s">
        <v>4</v>
      </c>
      <c r="C31" s="6" t="s">
        <v>4</v>
      </c>
      <c r="D31" s="10" t="s">
        <v>328</v>
      </c>
      <c r="E31" s="18">
        <v>3798.65</v>
      </c>
      <c r="F31" s="25">
        <v>45237</v>
      </c>
    </row>
    <row r="32" spans="1:6" ht="18.75" customHeight="1" x14ac:dyDescent="0.3">
      <c r="A32" s="4">
        <v>4</v>
      </c>
      <c r="B32" s="20" t="s">
        <v>4</v>
      </c>
      <c r="C32" s="6" t="s">
        <v>4</v>
      </c>
      <c r="D32" s="10" t="s">
        <v>328</v>
      </c>
      <c r="E32" s="18">
        <v>3037.49</v>
      </c>
      <c r="F32" s="25">
        <v>45237</v>
      </c>
    </row>
    <row r="33" spans="1:6" ht="18.75" customHeight="1" x14ac:dyDescent="0.3">
      <c r="A33" s="4">
        <v>4</v>
      </c>
      <c r="B33" s="20" t="s">
        <v>4</v>
      </c>
      <c r="C33" s="6" t="s">
        <v>4</v>
      </c>
      <c r="D33" s="10" t="s">
        <v>590</v>
      </c>
      <c r="E33" s="18">
        <v>3820.09</v>
      </c>
      <c r="F33" s="25">
        <v>45449</v>
      </c>
    </row>
    <row r="34" spans="1:6" ht="18.75" customHeight="1" x14ac:dyDescent="0.3">
      <c r="A34" s="4">
        <v>4</v>
      </c>
      <c r="B34" s="20" t="s">
        <v>4</v>
      </c>
      <c r="C34" s="6" t="s">
        <v>4</v>
      </c>
      <c r="D34" s="10" t="s">
        <v>590</v>
      </c>
      <c r="E34" s="18">
        <v>36412.269999999997</v>
      </c>
      <c r="F34" s="25">
        <v>45449</v>
      </c>
    </row>
    <row r="35" spans="1:6" ht="18.75" customHeight="1" x14ac:dyDescent="0.3">
      <c r="A35" s="4">
        <v>4</v>
      </c>
      <c r="B35" s="20" t="s">
        <v>4</v>
      </c>
      <c r="C35" s="6" t="s">
        <v>4</v>
      </c>
      <c r="D35" s="10" t="s">
        <v>590</v>
      </c>
      <c r="E35" s="18">
        <v>3125.93</v>
      </c>
      <c r="F35" s="25">
        <v>45449</v>
      </c>
    </row>
    <row r="36" spans="1:6" ht="18.75" customHeight="1" x14ac:dyDescent="0.3">
      <c r="A36" s="4">
        <v>4</v>
      </c>
      <c r="B36" s="20" t="s">
        <v>4</v>
      </c>
      <c r="C36" s="6" t="s">
        <v>4</v>
      </c>
      <c r="D36" s="10" t="s">
        <v>590</v>
      </c>
      <c r="E36" s="18">
        <v>2536.34</v>
      </c>
      <c r="F36" s="25">
        <v>45449</v>
      </c>
    </row>
    <row r="37" spans="1:6" ht="18.75" customHeight="1" x14ac:dyDescent="0.3">
      <c r="A37" s="4">
        <v>4</v>
      </c>
      <c r="B37" s="20" t="s">
        <v>4</v>
      </c>
      <c r="C37" s="6" t="s">
        <v>4</v>
      </c>
      <c r="D37" s="10" t="s">
        <v>590</v>
      </c>
      <c r="E37" s="18">
        <v>4570.01</v>
      </c>
      <c r="F37" s="25">
        <v>45449</v>
      </c>
    </row>
    <row r="38" spans="1:6" ht="18.75" customHeight="1" x14ac:dyDescent="0.3">
      <c r="A38" s="4">
        <v>4</v>
      </c>
      <c r="B38" s="20" t="s">
        <v>4</v>
      </c>
      <c r="C38" s="6" t="s">
        <v>4</v>
      </c>
      <c r="D38" s="10" t="s">
        <v>590</v>
      </c>
      <c r="E38" s="18">
        <v>4010.09</v>
      </c>
      <c r="F38" s="25">
        <v>45449</v>
      </c>
    </row>
    <row r="39" spans="1:6" ht="18.75" customHeight="1" x14ac:dyDescent="0.3">
      <c r="A39" s="4">
        <v>4</v>
      </c>
      <c r="B39" s="20" t="s">
        <v>4</v>
      </c>
      <c r="C39" s="6" t="s">
        <v>4</v>
      </c>
      <c r="D39" s="10" t="s">
        <v>328</v>
      </c>
      <c r="E39" s="18">
        <v>6909.06</v>
      </c>
      <c r="F39" s="25">
        <v>45449</v>
      </c>
    </row>
    <row r="40" spans="1:6" ht="18.75" customHeight="1" x14ac:dyDescent="0.3">
      <c r="A40" s="4">
        <v>4</v>
      </c>
      <c r="B40" s="20" t="s">
        <v>4</v>
      </c>
      <c r="C40" s="6" t="s">
        <v>4</v>
      </c>
      <c r="D40" s="10" t="s">
        <v>328</v>
      </c>
      <c r="E40" s="18">
        <v>15697.15</v>
      </c>
      <c r="F40" s="25">
        <v>45509</v>
      </c>
    </row>
    <row r="41" spans="1:6" ht="18.75" customHeight="1" x14ac:dyDescent="0.3">
      <c r="A41" s="4">
        <v>4</v>
      </c>
      <c r="B41" s="20" t="s">
        <v>4</v>
      </c>
      <c r="C41" s="6" t="s">
        <v>4</v>
      </c>
      <c r="D41" s="10" t="s">
        <v>590</v>
      </c>
      <c r="E41" s="18">
        <v>2786.23</v>
      </c>
      <c r="F41" s="25">
        <v>45509</v>
      </c>
    </row>
    <row r="42" spans="1:6" ht="18.75" customHeight="1" x14ac:dyDescent="0.3">
      <c r="A42" s="4">
        <v>4</v>
      </c>
      <c r="B42" s="20" t="s">
        <v>4</v>
      </c>
      <c r="C42" s="6" t="s">
        <v>4</v>
      </c>
      <c r="D42" s="10" t="s">
        <v>590</v>
      </c>
      <c r="E42" s="18">
        <v>4052.54</v>
      </c>
      <c r="F42" s="25">
        <v>45510</v>
      </c>
    </row>
    <row r="43" spans="1:6" ht="18.75" customHeight="1" x14ac:dyDescent="0.3">
      <c r="A43" s="4">
        <v>4</v>
      </c>
      <c r="B43" s="20" t="s">
        <v>4</v>
      </c>
      <c r="C43" s="6" t="s">
        <v>4</v>
      </c>
      <c r="D43" s="10" t="s">
        <v>590</v>
      </c>
      <c r="E43" s="18">
        <v>3199.78</v>
      </c>
      <c r="F43" s="25">
        <v>45516</v>
      </c>
    </row>
    <row r="44" spans="1:6" ht="18.75" customHeight="1" x14ac:dyDescent="0.3">
      <c r="A44" s="4">
        <v>4</v>
      </c>
      <c r="B44" s="20" t="s">
        <v>4</v>
      </c>
      <c r="C44" s="6" t="s">
        <v>4</v>
      </c>
      <c r="D44" s="10" t="s">
        <v>1220</v>
      </c>
      <c r="E44" s="18">
        <v>5787.28</v>
      </c>
      <c r="F44" s="25">
        <v>45551</v>
      </c>
    </row>
    <row r="45" spans="1:6" ht="18.75" customHeight="1" x14ac:dyDescent="0.3">
      <c r="A45" s="4">
        <v>4</v>
      </c>
      <c r="B45" s="20" t="s">
        <v>4</v>
      </c>
      <c r="C45" s="6" t="s">
        <v>4</v>
      </c>
      <c r="D45" s="10" t="s">
        <v>590</v>
      </c>
      <c r="E45" s="18">
        <v>2536.34</v>
      </c>
      <c r="F45" s="25">
        <v>45772</v>
      </c>
    </row>
    <row r="46" spans="1:6" ht="18.75" customHeight="1" x14ac:dyDescent="0.3">
      <c r="A46" s="4">
        <v>4</v>
      </c>
      <c r="B46" s="20" t="s">
        <v>4</v>
      </c>
      <c r="C46" s="6" t="s">
        <v>4</v>
      </c>
      <c r="D46" s="10" t="s">
        <v>590</v>
      </c>
      <c r="E46" s="18">
        <v>4052.54</v>
      </c>
      <c r="F46" s="25">
        <v>45882</v>
      </c>
    </row>
    <row r="47" spans="1:6" ht="18.75" customHeight="1" x14ac:dyDescent="0.3">
      <c r="A47" s="4">
        <v>4</v>
      </c>
      <c r="B47" s="20" t="s">
        <v>4</v>
      </c>
      <c r="C47" s="6" t="s">
        <v>4</v>
      </c>
      <c r="D47" s="10" t="s">
        <v>590</v>
      </c>
      <c r="E47" s="18">
        <v>2724.5</v>
      </c>
      <c r="F47" s="25">
        <v>45882</v>
      </c>
    </row>
    <row r="48" spans="1:6" ht="18.75" customHeight="1" x14ac:dyDescent="0.3">
      <c r="A48" s="4">
        <v>4</v>
      </c>
      <c r="B48" s="20" t="s">
        <v>4</v>
      </c>
      <c r="C48" s="6" t="s">
        <v>4</v>
      </c>
      <c r="D48" s="10" t="s">
        <v>328</v>
      </c>
      <c r="E48" s="18">
        <v>15697.15</v>
      </c>
      <c r="F48" s="25">
        <v>45884</v>
      </c>
    </row>
    <row r="49" spans="1:6" ht="18.75" customHeight="1" x14ac:dyDescent="0.3">
      <c r="A49" s="4">
        <v>4</v>
      </c>
      <c r="B49" s="20" t="s">
        <v>4</v>
      </c>
      <c r="C49" s="6" t="s">
        <v>4</v>
      </c>
      <c r="D49" s="10" t="s">
        <v>590</v>
      </c>
      <c r="E49" s="18">
        <v>3199.78</v>
      </c>
      <c r="F49" s="25">
        <v>45887</v>
      </c>
    </row>
    <row r="50" spans="1:6" ht="18.75" customHeight="1" x14ac:dyDescent="0.3">
      <c r="A50" s="4">
        <v>4</v>
      </c>
      <c r="B50" s="20" t="s">
        <v>4</v>
      </c>
      <c r="C50" s="6" t="s">
        <v>4</v>
      </c>
      <c r="D50" s="10" t="s">
        <v>590</v>
      </c>
      <c r="E50" s="18">
        <v>6845.14</v>
      </c>
      <c r="F50" s="25">
        <v>45887</v>
      </c>
    </row>
    <row r="51" spans="1:6" ht="18.75" customHeight="1" x14ac:dyDescent="0.3">
      <c r="A51" s="4">
        <v>5</v>
      </c>
      <c r="B51" s="20" t="s">
        <v>5</v>
      </c>
      <c r="C51" s="6" t="s">
        <v>5</v>
      </c>
      <c r="D51" s="21" t="s">
        <v>553</v>
      </c>
      <c r="E51" s="18">
        <v>6343.64</v>
      </c>
      <c r="F51" s="31">
        <v>44957</v>
      </c>
    </row>
    <row r="52" spans="1:6" ht="18.75" customHeight="1" x14ac:dyDescent="0.3">
      <c r="A52" s="4">
        <v>5</v>
      </c>
      <c r="B52" s="20" t="s">
        <v>5</v>
      </c>
      <c r="C52" s="6" t="s">
        <v>5</v>
      </c>
      <c r="D52" s="21" t="s">
        <v>554</v>
      </c>
      <c r="E52" s="18">
        <v>6915.8</v>
      </c>
      <c r="F52" s="31">
        <v>44957</v>
      </c>
    </row>
    <row r="53" spans="1:6" ht="18.75" customHeight="1" x14ac:dyDescent="0.3">
      <c r="A53" s="4">
        <v>5</v>
      </c>
      <c r="B53" s="20" t="s">
        <v>5</v>
      </c>
      <c r="C53" s="6" t="s">
        <v>5</v>
      </c>
      <c r="D53" s="21" t="s">
        <v>555</v>
      </c>
      <c r="E53" s="18">
        <v>2874.79</v>
      </c>
      <c r="F53" s="31">
        <v>44957</v>
      </c>
    </row>
    <row r="54" spans="1:6" ht="18.75" customHeight="1" x14ac:dyDescent="0.3">
      <c r="A54" s="4">
        <v>5</v>
      </c>
      <c r="B54" s="20" t="s">
        <v>5</v>
      </c>
      <c r="C54" s="6" t="s">
        <v>5</v>
      </c>
      <c r="D54" s="21" t="s">
        <v>556</v>
      </c>
      <c r="E54" s="18">
        <v>8203.98</v>
      </c>
      <c r="F54" s="31">
        <v>44957</v>
      </c>
    </row>
    <row r="55" spans="1:6" ht="18.75" customHeight="1" x14ac:dyDescent="0.3">
      <c r="A55" s="4">
        <v>5</v>
      </c>
      <c r="B55" s="20" t="s">
        <v>5</v>
      </c>
      <c r="C55" s="6" t="s">
        <v>5</v>
      </c>
      <c r="D55" s="21" t="s">
        <v>357</v>
      </c>
      <c r="E55" s="18">
        <v>6342.1</v>
      </c>
      <c r="F55" s="31">
        <v>44957</v>
      </c>
    </row>
    <row r="56" spans="1:6" ht="18.75" customHeight="1" x14ac:dyDescent="0.3">
      <c r="A56" s="4">
        <v>5</v>
      </c>
      <c r="B56" s="20" t="s">
        <v>5</v>
      </c>
      <c r="C56" s="6" t="s">
        <v>5</v>
      </c>
      <c r="D56" s="21" t="s">
        <v>358</v>
      </c>
      <c r="E56" s="18">
        <v>10339.4</v>
      </c>
      <c r="F56" s="31">
        <v>44957</v>
      </c>
    </row>
    <row r="57" spans="1:6" ht="18.75" customHeight="1" x14ac:dyDescent="0.3">
      <c r="A57" s="4">
        <v>5</v>
      </c>
      <c r="B57" s="20" t="s">
        <v>5</v>
      </c>
      <c r="C57" s="6" t="s">
        <v>5</v>
      </c>
      <c r="D57" s="21" t="s">
        <v>359</v>
      </c>
      <c r="E57" s="18">
        <v>11581.85</v>
      </c>
      <c r="F57" s="31">
        <v>44957</v>
      </c>
    </row>
    <row r="58" spans="1:6" ht="18.75" customHeight="1" x14ac:dyDescent="0.3">
      <c r="A58" s="4">
        <v>5</v>
      </c>
      <c r="B58" s="20" t="s">
        <v>5</v>
      </c>
      <c r="C58" s="6" t="s">
        <v>5</v>
      </c>
      <c r="D58" s="21" t="s">
        <v>351</v>
      </c>
      <c r="E58" s="18">
        <v>6915.8</v>
      </c>
      <c r="F58" s="31">
        <v>45140</v>
      </c>
    </row>
    <row r="59" spans="1:6" ht="18.75" customHeight="1" x14ac:dyDescent="0.3">
      <c r="A59" s="4">
        <v>5</v>
      </c>
      <c r="B59" s="20" t="s">
        <v>5</v>
      </c>
      <c r="C59" s="6" t="s">
        <v>5</v>
      </c>
      <c r="D59" s="21" t="s">
        <v>557</v>
      </c>
      <c r="E59" s="18">
        <v>3574.69</v>
      </c>
      <c r="F59" s="31">
        <v>45231</v>
      </c>
    </row>
    <row r="60" spans="1:6" ht="18.75" customHeight="1" x14ac:dyDescent="0.3">
      <c r="A60" s="4">
        <v>5</v>
      </c>
      <c r="B60" s="20" t="s">
        <v>5</v>
      </c>
      <c r="C60" s="6" t="s">
        <v>5</v>
      </c>
      <c r="D60" s="21" t="s">
        <v>558</v>
      </c>
      <c r="E60" s="18">
        <v>731.58</v>
      </c>
      <c r="F60" s="31">
        <v>45231</v>
      </c>
    </row>
    <row r="61" spans="1:6" ht="18.75" customHeight="1" x14ac:dyDescent="0.3">
      <c r="A61" s="4">
        <v>5</v>
      </c>
      <c r="B61" s="20" t="s">
        <v>5</v>
      </c>
      <c r="C61" s="6" t="s">
        <v>5</v>
      </c>
      <c r="D61" s="21" t="s">
        <v>559</v>
      </c>
      <c r="E61" s="18">
        <v>1063.4100000000001</v>
      </c>
      <c r="F61" s="31">
        <v>45231</v>
      </c>
    </row>
    <row r="62" spans="1:6" ht="18.75" customHeight="1" x14ac:dyDescent="0.3">
      <c r="A62" s="4">
        <v>5</v>
      </c>
      <c r="B62" s="20" t="s">
        <v>5</v>
      </c>
      <c r="C62" s="6" t="s">
        <v>5</v>
      </c>
      <c r="D62" s="21" t="s">
        <v>560</v>
      </c>
      <c r="E62" s="18">
        <v>1063.4100000000001</v>
      </c>
      <c r="F62" s="31">
        <v>45231</v>
      </c>
    </row>
    <row r="63" spans="1:6" ht="18.75" customHeight="1" x14ac:dyDescent="0.3">
      <c r="A63" s="4">
        <v>5</v>
      </c>
      <c r="B63" s="20" t="s">
        <v>5</v>
      </c>
      <c r="C63" s="6" t="s">
        <v>5</v>
      </c>
      <c r="D63" s="21" t="s">
        <v>561</v>
      </c>
      <c r="E63" s="18">
        <v>324.83999999999997</v>
      </c>
      <c r="F63" s="31">
        <v>45330</v>
      </c>
    </row>
    <row r="64" spans="1:6" ht="18.75" customHeight="1" x14ac:dyDescent="0.3">
      <c r="A64" s="4">
        <v>5</v>
      </c>
      <c r="B64" s="20" t="s">
        <v>5</v>
      </c>
      <c r="C64" s="6" t="s">
        <v>5</v>
      </c>
      <c r="D64" s="21" t="s">
        <v>562</v>
      </c>
      <c r="E64" s="18">
        <v>19.45</v>
      </c>
      <c r="F64" s="31">
        <v>45413</v>
      </c>
    </row>
    <row r="65" spans="1:6" ht="18.75" customHeight="1" x14ac:dyDescent="0.3">
      <c r="A65" s="4">
        <v>5</v>
      </c>
      <c r="B65" s="20" t="s">
        <v>5</v>
      </c>
      <c r="C65" s="6" t="s">
        <v>5</v>
      </c>
      <c r="D65" s="21" t="s">
        <v>563</v>
      </c>
      <c r="E65" s="18">
        <v>6501.72</v>
      </c>
      <c r="F65" s="31">
        <v>45443</v>
      </c>
    </row>
    <row r="66" spans="1:6" ht="18.75" customHeight="1" x14ac:dyDescent="0.3">
      <c r="A66" s="4">
        <v>5</v>
      </c>
      <c r="B66" s="20" t="s">
        <v>5</v>
      </c>
      <c r="C66" s="6" t="s">
        <v>5</v>
      </c>
      <c r="D66" s="21" t="s">
        <v>564</v>
      </c>
      <c r="E66" s="18">
        <v>2941.63</v>
      </c>
      <c r="F66" s="31">
        <v>45443</v>
      </c>
    </row>
    <row r="67" spans="1:6" ht="18.75" customHeight="1" x14ac:dyDescent="0.3">
      <c r="A67" s="4">
        <v>5</v>
      </c>
      <c r="B67" s="20" t="s">
        <v>5</v>
      </c>
      <c r="C67" s="6" t="s">
        <v>5</v>
      </c>
      <c r="D67" s="21" t="s">
        <v>511</v>
      </c>
      <c r="E67" s="18">
        <v>3773.66</v>
      </c>
      <c r="F67" s="31">
        <v>45443</v>
      </c>
    </row>
    <row r="68" spans="1:6" ht="18.75" customHeight="1" x14ac:dyDescent="0.3">
      <c r="A68" s="4">
        <v>5</v>
      </c>
      <c r="B68" s="20" t="s">
        <v>5</v>
      </c>
      <c r="C68" s="6" t="s">
        <v>5</v>
      </c>
      <c r="D68" s="21" t="s">
        <v>512</v>
      </c>
      <c r="E68" s="18">
        <v>3594.87</v>
      </c>
      <c r="F68" s="31">
        <v>45443</v>
      </c>
    </row>
    <row r="69" spans="1:6" ht="18.75" customHeight="1" x14ac:dyDescent="0.3">
      <c r="A69" s="4">
        <v>5</v>
      </c>
      <c r="B69" s="20" t="s">
        <v>5</v>
      </c>
      <c r="C69" s="6" t="s">
        <v>5</v>
      </c>
      <c r="D69" s="21" t="s">
        <v>565</v>
      </c>
      <c r="E69" s="18">
        <v>4300.57</v>
      </c>
      <c r="F69" s="31">
        <v>45443</v>
      </c>
    </row>
    <row r="70" spans="1:6" ht="18.75" customHeight="1" x14ac:dyDescent="0.3">
      <c r="A70" s="4">
        <v>5</v>
      </c>
      <c r="B70" s="20" t="s">
        <v>5</v>
      </c>
      <c r="C70" s="6" t="s">
        <v>5</v>
      </c>
      <c r="D70" s="21" t="s">
        <v>516</v>
      </c>
      <c r="E70" s="18">
        <v>2386.8000000000002</v>
      </c>
      <c r="F70" s="31">
        <v>45443</v>
      </c>
    </row>
    <row r="71" spans="1:6" ht="18.75" customHeight="1" x14ac:dyDescent="0.3">
      <c r="A71" s="4">
        <v>5</v>
      </c>
      <c r="B71" s="20" t="s">
        <v>5</v>
      </c>
      <c r="C71" s="6" t="s">
        <v>5</v>
      </c>
      <c r="D71" s="21" t="s">
        <v>566</v>
      </c>
      <c r="E71" s="18">
        <v>34265.480000000003</v>
      </c>
      <c r="F71" s="31">
        <v>45443</v>
      </c>
    </row>
    <row r="72" spans="1:6" ht="18.75" customHeight="1" x14ac:dyDescent="0.3">
      <c r="A72" s="4">
        <v>5</v>
      </c>
      <c r="B72" s="20" t="s">
        <v>5</v>
      </c>
      <c r="C72" s="6" t="s">
        <v>5</v>
      </c>
      <c r="D72" s="21" t="s">
        <v>352</v>
      </c>
      <c r="E72" s="18">
        <v>14771.68</v>
      </c>
      <c r="F72" s="31">
        <v>45504</v>
      </c>
    </row>
    <row r="73" spans="1:6" ht="18.75" customHeight="1" x14ac:dyDescent="0.3">
      <c r="A73" s="4">
        <v>5</v>
      </c>
      <c r="B73" s="20" t="s">
        <v>5</v>
      </c>
      <c r="C73" s="6" t="s">
        <v>5</v>
      </c>
      <c r="D73" s="21" t="s">
        <v>567</v>
      </c>
      <c r="E73" s="18">
        <v>3011.12</v>
      </c>
      <c r="F73" s="31">
        <v>45504</v>
      </c>
    </row>
    <row r="74" spans="1:6" ht="18.75" customHeight="1" x14ac:dyDescent="0.3">
      <c r="A74" s="4">
        <v>5</v>
      </c>
      <c r="B74" s="20" t="s">
        <v>5</v>
      </c>
      <c r="C74" s="6" t="s">
        <v>5</v>
      </c>
      <c r="D74" s="21" t="s">
        <v>519</v>
      </c>
      <c r="E74" s="18">
        <v>3813.61</v>
      </c>
      <c r="F74" s="31">
        <v>45504</v>
      </c>
    </row>
    <row r="75" spans="1:6" ht="18.75" customHeight="1" x14ac:dyDescent="0.3">
      <c r="A75" s="4">
        <v>5</v>
      </c>
      <c r="B75" s="20" t="s">
        <v>5</v>
      </c>
      <c r="C75" s="6" t="s">
        <v>5</v>
      </c>
      <c r="D75" s="21" t="s">
        <v>520</v>
      </c>
      <c r="E75" s="18">
        <v>2621.96</v>
      </c>
      <c r="F75" s="31">
        <v>45504</v>
      </c>
    </row>
    <row r="76" spans="1:6" ht="18.75" customHeight="1" x14ac:dyDescent="0.3">
      <c r="A76" s="4">
        <v>5</v>
      </c>
      <c r="B76" s="20" t="s">
        <v>5</v>
      </c>
      <c r="C76" s="6" t="s">
        <v>5</v>
      </c>
      <c r="D76" s="21" t="s">
        <v>523</v>
      </c>
      <c r="E76" s="18">
        <v>5446.08</v>
      </c>
      <c r="F76" s="31">
        <v>45541</v>
      </c>
    </row>
    <row r="77" spans="1:6" ht="18.75" customHeight="1" x14ac:dyDescent="0.3">
      <c r="A77" s="4">
        <v>5</v>
      </c>
      <c r="B77" s="20" t="s">
        <v>5</v>
      </c>
      <c r="C77" s="6" t="s">
        <v>5</v>
      </c>
      <c r="D77" s="21" t="s">
        <v>524</v>
      </c>
      <c r="E77" s="18">
        <v>2386.8000000000002</v>
      </c>
      <c r="F77" s="31">
        <v>45762</v>
      </c>
    </row>
    <row r="78" spans="1:6" ht="18.75" customHeight="1" x14ac:dyDescent="0.3">
      <c r="A78" s="4">
        <v>5</v>
      </c>
      <c r="B78" s="20" t="s">
        <v>5</v>
      </c>
      <c r="C78" s="6" t="s">
        <v>5</v>
      </c>
      <c r="D78" s="21" t="s">
        <v>353</v>
      </c>
      <c r="E78" s="18">
        <v>14771.68</v>
      </c>
      <c r="F78" s="31">
        <v>45877</v>
      </c>
    </row>
    <row r="79" spans="1:6" ht="18.75" customHeight="1" x14ac:dyDescent="0.3">
      <c r="A79" s="4">
        <v>5</v>
      </c>
      <c r="B79" s="20" t="s">
        <v>5</v>
      </c>
      <c r="C79" s="6" t="s">
        <v>5</v>
      </c>
      <c r="D79" s="21" t="s">
        <v>568</v>
      </c>
      <c r="E79" s="18">
        <v>3011.12</v>
      </c>
      <c r="F79" s="31">
        <v>45877</v>
      </c>
    </row>
    <row r="80" spans="1:6" ht="18.75" customHeight="1" x14ac:dyDescent="0.3">
      <c r="A80" s="4">
        <v>5</v>
      </c>
      <c r="B80" s="20" t="s">
        <v>5</v>
      </c>
      <c r="C80" s="6" t="s">
        <v>5</v>
      </c>
      <c r="D80" s="21" t="s">
        <v>525</v>
      </c>
      <c r="E80" s="18">
        <v>3813.61</v>
      </c>
      <c r="F80" s="31">
        <v>45877</v>
      </c>
    </row>
    <row r="81" spans="1:6" ht="18.75" customHeight="1" x14ac:dyDescent="0.3">
      <c r="A81" s="4">
        <v>5</v>
      </c>
      <c r="B81" s="20" t="s">
        <v>5</v>
      </c>
      <c r="C81" s="6" t="s">
        <v>5</v>
      </c>
      <c r="D81" s="21" t="s">
        <v>526</v>
      </c>
      <c r="E81" s="18">
        <v>6441.56</v>
      </c>
      <c r="F81" s="31">
        <v>45877</v>
      </c>
    </row>
    <row r="82" spans="1:6" ht="18.75" customHeight="1" x14ac:dyDescent="0.3">
      <c r="A82" s="4">
        <v>5</v>
      </c>
      <c r="B82" s="20" t="s">
        <v>5</v>
      </c>
      <c r="C82" s="6" t="s">
        <v>5</v>
      </c>
      <c r="D82" s="21" t="s">
        <v>528</v>
      </c>
      <c r="E82" s="18">
        <v>1322</v>
      </c>
      <c r="F82" s="31">
        <v>45877</v>
      </c>
    </row>
    <row r="83" spans="1:6" ht="18.75" customHeight="1" x14ac:dyDescent="0.3">
      <c r="A83" s="4">
        <v>5</v>
      </c>
      <c r="B83" s="20" t="s">
        <v>5</v>
      </c>
      <c r="C83" s="6" t="s">
        <v>5</v>
      </c>
      <c r="D83" s="21" t="s">
        <v>528</v>
      </c>
      <c r="E83" s="18">
        <v>1241.8599999999999</v>
      </c>
      <c r="F83" s="31">
        <v>45877</v>
      </c>
    </row>
    <row r="84" spans="1:6" ht="18.75" customHeight="1" x14ac:dyDescent="0.3">
      <c r="A84" s="4">
        <v>7</v>
      </c>
      <c r="B84" s="20" t="s">
        <v>7</v>
      </c>
      <c r="C84" s="6" t="s">
        <v>7</v>
      </c>
      <c r="D84" s="27" t="s">
        <v>310</v>
      </c>
      <c r="E84" s="18">
        <v>199511.36</v>
      </c>
      <c r="F84" s="25">
        <v>44965</v>
      </c>
    </row>
    <row r="85" spans="1:6" ht="18.75" customHeight="1" x14ac:dyDescent="0.3">
      <c r="A85" s="4">
        <v>7</v>
      </c>
      <c r="B85" s="20" t="s">
        <v>7</v>
      </c>
      <c r="C85" s="6" t="s">
        <v>7</v>
      </c>
      <c r="D85" s="27" t="s">
        <v>309</v>
      </c>
      <c r="E85" s="18">
        <v>67241.13</v>
      </c>
      <c r="F85" s="25">
        <v>44995</v>
      </c>
    </row>
    <row r="86" spans="1:6" ht="18.75" customHeight="1" x14ac:dyDescent="0.3">
      <c r="A86" s="4">
        <v>7</v>
      </c>
      <c r="B86" s="20" t="s">
        <v>7</v>
      </c>
      <c r="C86" s="6" t="s">
        <v>7</v>
      </c>
      <c r="D86" s="27" t="s">
        <v>309</v>
      </c>
      <c r="E86" s="18">
        <v>35071.35</v>
      </c>
      <c r="F86" s="25">
        <v>45147</v>
      </c>
    </row>
    <row r="87" spans="1:6" ht="18.75" customHeight="1" x14ac:dyDescent="0.3">
      <c r="A87" s="4">
        <v>7</v>
      </c>
      <c r="B87" s="20" t="s">
        <v>7</v>
      </c>
      <c r="C87" s="6" t="s">
        <v>7</v>
      </c>
      <c r="D87" s="27" t="s">
        <v>309</v>
      </c>
      <c r="E87" s="18">
        <v>17586.990000000002</v>
      </c>
      <c r="F87" s="25">
        <v>45245</v>
      </c>
    </row>
    <row r="88" spans="1:6" ht="18.75" customHeight="1" x14ac:dyDescent="0.3">
      <c r="A88" s="4">
        <v>7</v>
      </c>
      <c r="B88" s="20" t="s">
        <v>7</v>
      </c>
      <c r="C88" s="6" t="s">
        <v>7</v>
      </c>
      <c r="D88" s="27" t="s">
        <v>310</v>
      </c>
      <c r="E88" s="18">
        <v>14062.95</v>
      </c>
      <c r="F88" s="25">
        <v>45245</v>
      </c>
    </row>
    <row r="89" spans="1:6" ht="18.75" customHeight="1" x14ac:dyDescent="0.3">
      <c r="A89" s="4">
        <v>7</v>
      </c>
      <c r="B89" s="20" t="s">
        <v>7</v>
      </c>
      <c r="C89" s="6" t="s">
        <v>7</v>
      </c>
      <c r="D89" s="27" t="s">
        <v>311</v>
      </c>
      <c r="E89" s="18">
        <v>35101.46</v>
      </c>
      <c r="F89" s="25">
        <v>45454</v>
      </c>
    </row>
    <row r="90" spans="1:6" ht="18.75" customHeight="1" x14ac:dyDescent="0.3">
      <c r="A90" s="4">
        <v>7</v>
      </c>
      <c r="B90" s="20" t="s">
        <v>7</v>
      </c>
      <c r="C90" s="6" t="s">
        <v>7</v>
      </c>
      <c r="D90" s="27" t="s">
        <v>313</v>
      </c>
      <c r="E90" s="18">
        <v>18869.169999999998</v>
      </c>
      <c r="F90" s="25">
        <v>45454</v>
      </c>
    </row>
    <row r="91" spans="1:6" ht="18.75" customHeight="1" x14ac:dyDescent="0.3">
      <c r="A91" s="4">
        <v>7</v>
      </c>
      <c r="B91" s="20" t="s">
        <v>7</v>
      </c>
      <c r="C91" s="6" t="s">
        <v>7</v>
      </c>
      <c r="D91" s="27" t="s">
        <v>369</v>
      </c>
      <c r="E91" s="18">
        <v>15440.38</v>
      </c>
      <c r="F91" s="25">
        <v>45454</v>
      </c>
    </row>
    <row r="92" spans="1:6" ht="18.75" customHeight="1" x14ac:dyDescent="0.3">
      <c r="A92" s="4">
        <v>7</v>
      </c>
      <c r="B92" s="20" t="s">
        <v>7</v>
      </c>
      <c r="C92" s="6" t="s">
        <v>7</v>
      </c>
      <c r="D92" s="27" t="s">
        <v>323</v>
      </c>
      <c r="E92" s="18">
        <v>179856.73</v>
      </c>
      <c r="F92" s="25">
        <v>45454</v>
      </c>
    </row>
    <row r="93" spans="1:6" ht="18.75" customHeight="1" x14ac:dyDescent="0.3">
      <c r="A93" s="4">
        <v>7</v>
      </c>
      <c r="B93" s="20" t="s">
        <v>7</v>
      </c>
      <c r="C93" s="6" t="s">
        <v>7</v>
      </c>
      <c r="D93" s="27" t="s">
        <v>314</v>
      </c>
      <c r="E93" s="18">
        <v>19807.650000000001</v>
      </c>
      <c r="F93" s="25">
        <v>45454</v>
      </c>
    </row>
    <row r="94" spans="1:6" ht="18.75" customHeight="1" x14ac:dyDescent="0.3">
      <c r="A94" s="4">
        <v>7</v>
      </c>
      <c r="B94" s="20" t="s">
        <v>7</v>
      </c>
      <c r="C94" s="6" t="s">
        <v>7</v>
      </c>
      <c r="D94" s="27" t="s">
        <v>309</v>
      </c>
      <c r="E94" s="18">
        <v>31987.56</v>
      </c>
      <c r="F94" s="25">
        <v>45454</v>
      </c>
    </row>
    <row r="95" spans="1:6" ht="18.75" customHeight="1" x14ac:dyDescent="0.3">
      <c r="A95" s="4">
        <v>7</v>
      </c>
      <c r="B95" s="20" t="s">
        <v>7</v>
      </c>
      <c r="C95" s="6" t="s">
        <v>7</v>
      </c>
      <c r="D95" s="27" t="s">
        <v>309</v>
      </c>
      <c r="E95" s="18">
        <v>72674.62</v>
      </c>
      <c r="F95" s="25">
        <v>45513</v>
      </c>
    </row>
    <row r="96" spans="1:6" ht="18.75" customHeight="1" x14ac:dyDescent="0.3">
      <c r="A96" s="4">
        <v>7</v>
      </c>
      <c r="B96" s="20" t="s">
        <v>7</v>
      </c>
      <c r="C96" s="6" t="s">
        <v>7</v>
      </c>
      <c r="D96" s="27" t="s">
        <v>314</v>
      </c>
      <c r="E96" s="18">
        <v>20017.34</v>
      </c>
      <c r="F96" s="25">
        <v>45513</v>
      </c>
    </row>
    <row r="97" spans="1:6" ht="18.75" customHeight="1" x14ac:dyDescent="0.3">
      <c r="A97" s="4">
        <v>7</v>
      </c>
      <c r="B97" s="20" t="s">
        <v>7</v>
      </c>
      <c r="C97" s="6" t="s">
        <v>7</v>
      </c>
      <c r="D97" s="27" t="s">
        <v>313</v>
      </c>
      <c r="E97" s="18">
        <v>13762.46</v>
      </c>
      <c r="F97" s="25">
        <v>45513</v>
      </c>
    </row>
    <row r="98" spans="1:6" ht="18.75" customHeight="1" x14ac:dyDescent="0.3">
      <c r="A98" s="4">
        <v>7</v>
      </c>
      <c r="B98" s="20" t="s">
        <v>7</v>
      </c>
      <c r="C98" s="6" t="s">
        <v>7</v>
      </c>
      <c r="D98" s="27" t="s">
        <v>369</v>
      </c>
      <c r="E98" s="18">
        <v>15805.15</v>
      </c>
      <c r="F98" s="25">
        <v>45517</v>
      </c>
    </row>
    <row r="99" spans="1:6" ht="18.75" customHeight="1" x14ac:dyDescent="0.3">
      <c r="A99" s="4">
        <v>7</v>
      </c>
      <c r="B99" s="20" t="s">
        <v>7</v>
      </c>
      <c r="C99" s="6" t="s">
        <v>7</v>
      </c>
      <c r="D99" s="27" t="s">
        <v>326</v>
      </c>
      <c r="E99" s="18">
        <v>27618.080000000002</v>
      </c>
      <c r="F99" s="25">
        <v>45558</v>
      </c>
    </row>
    <row r="100" spans="1:6" ht="18.75" customHeight="1" x14ac:dyDescent="0.3">
      <c r="A100" s="4">
        <v>7</v>
      </c>
      <c r="B100" s="20" t="s">
        <v>7</v>
      </c>
      <c r="C100" s="6" t="s">
        <v>7</v>
      </c>
      <c r="D100" s="10" t="s">
        <v>309</v>
      </c>
      <c r="E100" s="18">
        <v>72674.62</v>
      </c>
      <c r="F100" s="25">
        <v>45888</v>
      </c>
    </row>
    <row r="101" spans="1:6" ht="18.75" customHeight="1" x14ac:dyDescent="0.3">
      <c r="A101" s="4">
        <v>7</v>
      </c>
      <c r="B101" s="20" t="s">
        <v>7</v>
      </c>
      <c r="C101" s="6" t="s">
        <v>7</v>
      </c>
      <c r="D101" s="10" t="s">
        <v>369</v>
      </c>
      <c r="E101" s="18">
        <v>15805.15</v>
      </c>
      <c r="F101" s="25">
        <v>45889</v>
      </c>
    </row>
    <row r="102" spans="1:6" ht="18.75" customHeight="1" x14ac:dyDescent="0.3">
      <c r="A102" s="4">
        <v>7</v>
      </c>
      <c r="B102" s="20" t="s">
        <v>7</v>
      </c>
      <c r="C102" s="6" t="s">
        <v>7</v>
      </c>
      <c r="D102" s="10" t="s">
        <v>314</v>
      </c>
      <c r="E102" s="18">
        <v>20017.34</v>
      </c>
      <c r="F102" s="25">
        <v>45883</v>
      </c>
    </row>
    <row r="103" spans="1:6" ht="18.75" customHeight="1" x14ac:dyDescent="0.3">
      <c r="A103" s="4">
        <v>7</v>
      </c>
      <c r="B103" s="20" t="s">
        <v>7</v>
      </c>
      <c r="C103" s="6" t="s">
        <v>7</v>
      </c>
      <c r="D103" s="10" t="s">
        <v>326</v>
      </c>
      <c r="E103" s="18">
        <v>15240.3</v>
      </c>
      <c r="F103" s="25">
        <v>45883</v>
      </c>
    </row>
    <row r="104" spans="1:6" ht="18.75" customHeight="1" x14ac:dyDescent="0.3">
      <c r="A104" s="4">
        <v>7</v>
      </c>
      <c r="B104" s="20" t="s">
        <v>7</v>
      </c>
      <c r="C104" s="6" t="s">
        <v>7</v>
      </c>
      <c r="D104" s="10" t="s">
        <v>1025</v>
      </c>
      <c r="E104" s="18">
        <v>33811.24</v>
      </c>
      <c r="F104" s="25">
        <v>45888</v>
      </c>
    </row>
    <row r="105" spans="1:6" ht="18.75" customHeight="1" x14ac:dyDescent="0.3">
      <c r="A105" s="4">
        <v>7</v>
      </c>
      <c r="B105" s="20" t="s">
        <v>7</v>
      </c>
      <c r="C105" s="6" t="s">
        <v>7</v>
      </c>
      <c r="D105" s="10" t="s">
        <v>311</v>
      </c>
      <c r="E105" s="18">
        <v>12528.13</v>
      </c>
      <c r="F105" s="25">
        <v>45770</v>
      </c>
    </row>
    <row r="106" spans="1:6" ht="18.75" customHeight="1" x14ac:dyDescent="0.3">
      <c r="A106" s="4">
        <v>8</v>
      </c>
      <c r="B106" s="20" t="s">
        <v>269</v>
      </c>
      <c r="C106" s="6" t="s">
        <v>8</v>
      </c>
      <c r="E106" s="18">
        <v>27753.7</v>
      </c>
      <c r="F106" s="25">
        <v>45008</v>
      </c>
    </row>
    <row r="107" spans="1:6" ht="18.75" customHeight="1" x14ac:dyDescent="0.3">
      <c r="A107" s="4">
        <v>8</v>
      </c>
      <c r="B107" s="20" t="s">
        <v>269</v>
      </c>
      <c r="C107" s="6" t="s">
        <v>8</v>
      </c>
      <c r="E107" s="18">
        <v>9353.81</v>
      </c>
      <c r="F107" s="25">
        <v>45008</v>
      </c>
    </row>
    <row r="108" spans="1:6" ht="18.75" customHeight="1" x14ac:dyDescent="0.3">
      <c r="A108" s="4">
        <v>8</v>
      </c>
      <c r="B108" s="20" t="s">
        <v>269</v>
      </c>
      <c r="C108" s="6" t="s">
        <v>8</v>
      </c>
      <c r="E108" s="18">
        <v>4878.72</v>
      </c>
      <c r="F108" s="25">
        <v>45145</v>
      </c>
    </row>
    <row r="109" spans="1:6" ht="18.75" customHeight="1" x14ac:dyDescent="0.3">
      <c r="A109" s="4">
        <v>8</v>
      </c>
      <c r="B109" s="20" t="s">
        <v>269</v>
      </c>
      <c r="C109" s="6" t="s">
        <v>8</v>
      </c>
      <c r="E109" s="18">
        <v>1956.27</v>
      </c>
      <c r="F109" s="25">
        <v>45237</v>
      </c>
    </row>
    <row r="110" spans="1:6" ht="18.75" customHeight="1" x14ac:dyDescent="0.3">
      <c r="A110" s="4">
        <v>8</v>
      </c>
      <c r="B110" s="20" t="s">
        <v>269</v>
      </c>
      <c r="C110" s="6" t="s">
        <v>8</v>
      </c>
      <c r="E110" s="18">
        <v>2446.5</v>
      </c>
      <c r="F110" s="25">
        <v>45237</v>
      </c>
    </row>
    <row r="111" spans="1:6" ht="18.75" customHeight="1" x14ac:dyDescent="0.3">
      <c r="A111" s="4">
        <v>8</v>
      </c>
      <c r="B111" s="20" t="s">
        <v>269</v>
      </c>
      <c r="C111" s="6" t="s">
        <v>8</v>
      </c>
      <c r="E111" s="18">
        <v>25019.59</v>
      </c>
      <c r="F111" s="25">
        <v>45443</v>
      </c>
    </row>
    <row r="112" spans="1:6" ht="18.75" customHeight="1" x14ac:dyDescent="0.3">
      <c r="A112" s="4">
        <v>8</v>
      </c>
      <c r="B112" s="20" t="s">
        <v>269</v>
      </c>
      <c r="C112" s="6" t="s">
        <v>8</v>
      </c>
      <c r="E112" s="18">
        <v>4449.74</v>
      </c>
      <c r="F112" s="25">
        <v>45443</v>
      </c>
    </row>
    <row r="113" spans="1:6" ht="18.75" customHeight="1" x14ac:dyDescent="0.3">
      <c r="A113" s="4">
        <v>8</v>
      </c>
      <c r="B113" s="20" t="s">
        <v>269</v>
      </c>
      <c r="C113" s="6" t="s">
        <v>8</v>
      </c>
      <c r="E113" s="18">
        <v>3140.14</v>
      </c>
      <c r="F113" s="25">
        <v>45443</v>
      </c>
    </row>
    <row r="114" spans="1:6" ht="18.75" customHeight="1" x14ac:dyDescent="0.3">
      <c r="A114" s="4">
        <v>8</v>
      </c>
      <c r="B114" s="20" t="s">
        <v>269</v>
      </c>
      <c r="C114" s="6" t="s">
        <v>8</v>
      </c>
      <c r="E114" s="18">
        <v>2755.41</v>
      </c>
      <c r="F114" s="25">
        <v>45443</v>
      </c>
    </row>
    <row r="115" spans="1:6" ht="18.75" customHeight="1" x14ac:dyDescent="0.3">
      <c r="A115" s="4">
        <v>8</v>
      </c>
      <c r="B115" s="20" t="s">
        <v>269</v>
      </c>
      <c r="C115" s="6" t="s">
        <v>8</v>
      </c>
      <c r="E115" s="18">
        <v>2624.86</v>
      </c>
      <c r="F115" s="25">
        <v>45443</v>
      </c>
    </row>
    <row r="116" spans="1:6" ht="18.75" customHeight="1" x14ac:dyDescent="0.3">
      <c r="A116" s="4">
        <v>8</v>
      </c>
      <c r="B116" s="20" t="s">
        <v>269</v>
      </c>
      <c r="C116" s="6" t="s">
        <v>8</v>
      </c>
      <c r="E116" s="18">
        <v>2147.89</v>
      </c>
      <c r="F116" s="25">
        <v>45443</v>
      </c>
    </row>
    <row r="117" spans="1:6" ht="18.75" customHeight="1" x14ac:dyDescent="0.3">
      <c r="A117" s="4">
        <v>8</v>
      </c>
      <c r="B117" s="20" t="s">
        <v>269</v>
      </c>
      <c r="C117" s="6" t="s">
        <v>8</v>
      </c>
      <c r="E117" s="18">
        <v>1742.77</v>
      </c>
      <c r="F117" s="25">
        <v>46538</v>
      </c>
    </row>
    <row r="118" spans="1:6" ht="18.75" customHeight="1" x14ac:dyDescent="0.3">
      <c r="A118" s="4">
        <v>8</v>
      </c>
      <c r="B118" s="20" t="s">
        <v>269</v>
      </c>
      <c r="C118" s="6" t="s">
        <v>8</v>
      </c>
      <c r="E118" s="18">
        <v>10109.65</v>
      </c>
      <c r="F118" s="25">
        <v>45504</v>
      </c>
    </row>
    <row r="119" spans="1:6" ht="18.75" customHeight="1" x14ac:dyDescent="0.3">
      <c r="A119" s="4">
        <v>8</v>
      </c>
      <c r="B119" s="20" t="s">
        <v>269</v>
      </c>
      <c r="C119" s="6" t="s">
        <v>8</v>
      </c>
      <c r="E119" s="18">
        <v>2784.58</v>
      </c>
      <c r="F119" s="25">
        <v>45504</v>
      </c>
    </row>
    <row r="120" spans="1:6" ht="18.75" customHeight="1" x14ac:dyDescent="0.3">
      <c r="A120" s="4">
        <v>8</v>
      </c>
      <c r="B120" s="20" t="s">
        <v>269</v>
      </c>
      <c r="C120" s="6" t="s">
        <v>8</v>
      </c>
      <c r="E120" s="18">
        <v>2198.63</v>
      </c>
      <c r="F120" s="25">
        <v>45504</v>
      </c>
    </row>
    <row r="121" spans="1:6" ht="18.75" customHeight="1" x14ac:dyDescent="0.3">
      <c r="A121" s="4">
        <v>8</v>
      </c>
      <c r="B121" s="20" t="s">
        <v>269</v>
      </c>
      <c r="C121" s="6" t="s">
        <v>8</v>
      </c>
      <c r="E121" s="18">
        <v>1914.47</v>
      </c>
      <c r="F121" s="25">
        <v>45504</v>
      </c>
    </row>
    <row r="122" spans="1:6" ht="18.75" customHeight="1" x14ac:dyDescent="0.3">
      <c r="A122" s="4">
        <v>8</v>
      </c>
      <c r="B122" s="20" t="s">
        <v>269</v>
      </c>
      <c r="C122" s="6" t="s">
        <v>8</v>
      </c>
      <c r="E122" s="18">
        <v>3841.91</v>
      </c>
      <c r="F122" s="25">
        <v>45541</v>
      </c>
    </row>
    <row r="123" spans="1:6" ht="18.75" customHeight="1" x14ac:dyDescent="0.3">
      <c r="A123" s="4">
        <v>8</v>
      </c>
      <c r="B123" s="20" t="s">
        <v>269</v>
      </c>
      <c r="C123" s="6" t="s">
        <v>8</v>
      </c>
      <c r="E123" s="18">
        <v>1742.77</v>
      </c>
      <c r="F123" s="25">
        <v>45762</v>
      </c>
    </row>
    <row r="124" spans="1:6" ht="18.75" customHeight="1" x14ac:dyDescent="0.3">
      <c r="A124" s="4">
        <v>8</v>
      </c>
      <c r="B124" s="20" t="s">
        <v>269</v>
      </c>
      <c r="C124" s="6" t="s">
        <v>8</v>
      </c>
      <c r="E124" s="18">
        <v>2198.63</v>
      </c>
      <c r="F124" s="25">
        <v>45877</v>
      </c>
    </row>
    <row r="125" spans="1:6" ht="18.75" customHeight="1" x14ac:dyDescent="0.3">
      <c r="A125" s="4">
        <v>8</v>
      </c>
      <c r="B125" s="20" t="s">
        <v>269</v>
      </c>
      <c r="C125" s="6" t="s">
        <v>8</v>
      </c>
      <c r="E125" s="18">
        <v>4703.43</v>
      </c>
      <c r="F125" s="25">
        <v>45877</v>
      </c>
    </row>
    <row r="126" spans="1:6" ht="18.75" customHeight="1" x14ac:dyDescent="0.3">
      <c r="A126" s="4">
        <v>8</v>
      </c>
      <c r="B126" s="20" t="s">
        <v>269</v>
      </c>
      <c r="C126" s="6" t="s">
        <v>8</v>
      </c>
      <c r="E126" s="18">
        <v>2784.58</v>
      </c>
      <c r="F126" s="25">
        <v>45877</v>
      </c>
    </row>
    <row r="127" spans="1:6" ht="18.75" customHeight="1" x14ac:dyDescent="0.3">
      <c r="A127" s="4">
        <v>8</v>
      </c>
      <c r="B127" s="20" t="s">
        <v>269</v>
      </c>
      <c r="C127" s="6" t="s">
        <v>8</v>
      </c>
      <c r="E127" s="18">
        <v>10109.65</v>
      </c>
      <c r="F127" s="25">
        <v>45877</v>
      </c>
    </row>
    <row r="128" spans="1:6" ht="18.75" customHeight="1" x14ac:dyDescent="0.3">
      <c r="A128" s="4">
        <v>8</v>
      </c>
      <c r="B128" s="20" t="s">
        <v>269</v>
      </c>
      <c r="C128" s="6" t="s">
        <v>8</v>
      </c>
      <c r="E128" s="18">
        <v>1093.1600000000001</v>
      </c>
      <c r="F128" s="25">
        <v>45877</v>
      </c>
    </row>
    <row r="129" spans="1:6" ht="18.75" customHeight="1" x14ac:dyDescent="0.3">
      <c r="A129" s="4">
        <v>8</v>
      </c>
      <c r="B129" s="20" t="s">
        <v>269</v>
      </c>
      <c r="C129" s="6" t="s">
        <v>8</v>
      </c>
      <c r="E129" s="18">
        <v>1026.8900000000001</v>
      </c>
      <c r="F129" s="25">
        <v>45877</v>
      </c>
    </row>
    <row r="130" spans="1:6" ht="18.75" customHeight="1" x14ac:dyDescent="0.3">
      <c r="A130" s="4">
        <v>10</v>
      </c>
      <c r="B130" s="20" t="s">
        <v>10</v>
      </c>
      <c r="C130" s="6" t="s">
        <v>10</v>
      </c>
      <c r="D130" s="10" t="s">
        <v>805</v>
      </c>
      <c r="E130" s="18">
        <v>11611.79</v>
      </c>
      <c r="F130" s="25">
        <v>44958</v>
      </c>
    </row>
    <row r="131" spans="1:6" ht="18.75" customHeight="1" x14ac:dyDescent="0.3">
      <c r="A131" s="4">
        <v>10</v>
      </c>
      <c r="B131" s="20" t="s">
        <v>10</v>
      </c>
      <c r="C131" s="6" t="s">
        <v>10</v>
      </c>
      <c r="D131" s="10" t="s">
        <v>806</v>
      </c>
      <c r="E131" s="18">
        <v>33137.39</v>
      </c>
      <c r="F131" s="25">
        <v>44958</v>
      </c>
    </row>
    <row r="132" spans="1:6" ht="18.75" customHeight="1" x14ac:dyDescent="0.3">
      <c r="A132" s="4">
        <v>10</v>
      </c>
      <c r="B132" s="20" t="s">
        <v>10</v>
      </c>
      <c r="C132" s="6" t="s">
        <v>10</v>
      </c>
      <c r="D132" s="10" t="s">
        <v>807</v>
      </c>
      <c r="E132" s="18">
        <v>25616.9</v>
      </c>
      <c r="F132" s="25">
        <v>44958</v>
      </c>
    </row>
    <row r="133" spans="1:6" ht="18.75" customHeight="1" x14ac:dyDescent="0.3">
      <c r="A133" s="4">
        <v>10</v>
      </c>
      <c r="B133" s="20" t="s">
        <v>10</v>
      </c>
      <c r="C133" s="6" t="s">
        <v>10</v>
      </c>
      <c r="D133" s="10" t="s">
        <v>808</v>
      </c>
      <c r="E133" s="18">
        <v>41762.730000000003</v>
      </c>
      <c r="F133" s="25">
        <v>44958</v>
      </c>
    </row>
    <row r="134" spans="1:6" ht="18.75" customHeight="1" x14ac:dyDescent="0.3">
      <c r="A134" s="4">
        <v>10</v>
      </c>
      <c r="B134" s="20" t="s">
        <v>10</v>
      </c>
      <c r="C134" s="6" t="s">
        <v>10</v>
      </c>
      <c r="D134" s="10" t="s">
        <v>809</v>
      </c>
      <c r="E134" s="18">
        <v>46781.24</v>
      </c>
      <c r="F134" s="25">
        <v>44958</v>
      </c>
    </row>
    <row r="135" spans="1:6" ht="18.75" customHeight="1" x14ac:dyDescent="0.3">
      <c r="A135" s="4">
        <v>10</v>
      </c>
      <c r="B135" s="20" t="s">
        <v>10</v>
      </c>
      <c r="C135" s="6" t="s">
        <v>10</v>
      </c>
      <c r="D135" s="10" t="s">
        <v>810</v>
      </c>
      <c r="E135" s="18">
        <v>25623.11</v>
      </c>
      <c r="F135" s="25">
        <v>44958</v>
      </c>
    </row>
    <row r="136" spans="1:6" ht="18.75" customHeight="1" x14ac:dyDescent="0.3">
      <c r="A136" s="4">
        <v>10</v>
      </c>
      <c r="B136" s="20" t="s">
        <v>10</v>
      </c>
      <c r="C136" s="6" t="s">
        <v>10</v>
      </c>
      <c r="D136" s="10" t="s">
        <v>811</v>
      </c>
      <c r="E136" s="18">
        <v>27934.2</v>
      </c>
      <c r="F136" s="25">
        <v>44958</v>
      </c>
    </row>
    <row r="137" spans="1:6" ht="18.75" customHeight="1" x14ac:dyDescent="0.3">
      <c r="A137" s="4">
        <v>10</v>
      </c>
      <c r="B137" s="20" t="s">
        <v>10</v>
      </c>
      <c r="C137" s="6" t="s">
        <v>10</v>
      </c>
      <c r="D137" s="10" t="s">
        <v>812</v>
      </c>
      <c r="E137" s="18">
        <v>27934.2</v>
      </c>
      <c r="F137" s="25">
        <v>45141</v>
      </c>
    </row>
    <row r="138" spans="1:6" ht="18.75" customHeight="1" x14ac:dyDescent="0.3">
      <c r="A138" s="4">
        <v>10</v>
      </c>
      <c r="B138" s="20" t="s">
        <v>10</v>
      </c>
      <c r="C138" s="6" t="s">
        <v>10</v>
      </c>
      <c r="D138" s="10" t="s">
        <v>813</v>
      </c>
      <c r="E138" s="18">
        <v>14438.84</v>
      </c>
      <c r="F138" s="25">
        <v>45232</v>
      </c>
    </row>
    <row r="139" spans="1:6" ht="18.75" customHeight="1" x14ac:dyDescent="0.3">
      <c r="A139" s="4">
        <v>10</v>
      </c>
      <c r="B139" s="20" t="s">
        <v>10</v>
      </c>
      <c r="C139" s="6" t="s">
        <v>10</v>
      </c>
      <c r="D139" s="10" t="s">
        <v>814</v>
      </c>
      <c r="E139" s="18">
        <v>2954.98</v>
      </c>
      <c r="F139" s="25">
        <v>45232</v>
      </c>
    </row>
    <row r="140" spans="1:6" ht="18.75" customHeight="1" x14ac:dyDescent="0.3">
      <c r="A140" s="4">
        <v>10</v>
      </c>
      <c r="B140" s="20" t="s">
        <v>10</v>
      </c>
      <c r="C140" s="6" t="s">
        <v>10</v>
      </c>
      <c r="D140" s="10" t="s">
        <v>815</v>
      </c>
      <c r="E140" s="18">
        <v>4295.3100000000004</v>
      </c>
      <c r="F140" s="25">
        <v>45232</v>
      </c>
    </row>
    <row r="141" spans="1:6" ht="18.75" customHeight="1" x14ac:dyDescent="0.3">
      <c r="A141" s="4">
        <v>10</v>
      </c>
      <c r="B141" s="20" t="s">
        <v>10</v>
      </c>
      <c r="C141" s="6" t="s">
        <v>10</v>
      </c>
      <c r="D141" s="10" t="s">
        <v>816</v>
      </c>
      <c r="E141" s="18">
        <v>4295.32</v>
      </c>
      <c r="F141" s="25">
        <v>45232</v>
      </c>
    </row>
    <row r="142" spans="1:6" ht="18.75" customHeight="1" x14ac:dyDescent="0.3">
      <c r="A142" s="4">
        <v>10</v>
      </c>
      <c r="B142" s="20" t="s">
        <v>10</v>
      </c>
      <c r="C142" s="6" t="s">
        <v>10</v>
      </c>
      <c r="D142" s="10" t="s">
        <v>817</v>
      </c>
      <c r="E142" s="18">
        <v>26261.63</v>
      </c>
      <c r="F142" s="25">
        <v>45443</v>
      </c>
    </row>
    <row r="143" spans="1:6" ht="18.75" customHeight="1" x14ac:dyDescent="0.3">
      <c r="A143" s="4">
        <v>10</v>
      </c>
      <c r="B143" s="20" t="s">
        <v>10</v>
      </c>
      <c r="C143" s="6" t="s">
        <v>10</v>
      </c>
      <c r="D143" s="10" t="s">
        <v>818</v>
      </c>
      <c r="E143" s="18">
        <v>17370.78</v>
      </c>
      <c r="F143" s="25">
        <v>45443</v>
      </c>
    </row>
    <row r="144" spans="1:6" ht="18.75" customHeight="1" x14ac:dyDescent="0.3">
      <c r="A144" s="4">
        <v>10</v>
      </c>
      <c r="B144" s="20" t="s">
        <v>10</v>
      </c>
      <c r="C144" s="6" t="s">
        <v>10</v>
      </c>
      <c r="D144" s="10" t="s">
        <v>819</v>
      </c>
      <c r="E144" s="18">
        <v>9640.74</v>
      </c>
      <c r="F144" s="25">
        <v>45443</v>
      </c>
    </row>
    <row r="145" spans="1:6" ht="18.75" customHeight="1" x14ac:dyDescent="0.3">
      <c r="A145" s="4">
        <v>10</v>
      </c>
      <c r="B145" s="20" t="s">
        <v>10</v>
      </c>
      <c r="C145" s="6" t="s">
        <v>10</v>
      </c>
      <c r="D145" s="10" t="s">
        <v>820</v>
      </c>
      <c r="E145" s="18">
        <v>138404.59</v>
      </c>
      <c r="F145" s="25">
        <v>45443</v>
      </c>
    </row>
    <row r="146" spans="1:6" ht="18.75" customHeight="1" x14ac:dyDescent="0.3">
      <c r="A146" s="4">
        <v>10</v>
      </c>
      <c r="B146" s="20" t="s">
        <v>10</v>
      </c>
      <c r="C146" s="6" t="s">
        <v>10</v>
      </c>
      <c r="D146" s="10" t="s">
        <v>821</v>
      </c>
      <c r="E146" s="18">
        <v>14520.34</v>
      </c>
      <c r="F146" s="25">
        <v>45443</v>
      </c>
    </row>
    <row r="147" spans="1:6" ht="18.75" customHeight="1" x14ac:dyDescent="0.3">
      <c r="A147" s="4">
        <v>10</v>
      </c>
      <c r="B147" s="20" t="s">
        <v>10</v>
      </c>
      <c r="C147" s="6" t="s">
        <v>10</v>
      </c>
      <c r="D147" s="10" t="s">
        <v>822</v>
      </c>
      <c r="E147" s="18">
        <v>11881.78</v>
      </c>
      <c r="F147" s="25">
        <v>45443</v>
      </c>
    </row>
    <row r="148" spans="1:6" ht="18.75" customHeight="1" x14ac:dyDescent="0.3">
      <c r="A148" s="4">
        <v>10</v>
      </c>
      <c r="B148" s="20" t="s">
        <v>10</v>
      </c>
      <c r="C148" s="6" t="s">
        <v>10</v>
      </c>
      <c r="D148" s="10" t="s">
        <v>823</v>
      </c>
      <c r="E148" s="18">
        <v>15242.52</v>
      </c>
      <c r="F148" s="25">
        <v>45443</v>
      </c>
    </row>
    <row r="149" spans="1:6" ht="18.75" customHeight="1" x14ac:dyDescent="0.3">
      <c r="A149" s="4">
        <v>10</v>
      </c>
      <c r="B149" s="20" t="s">
        <v>10</v>
      </c>
      <c r="C149" s="6" t="s">
        <v>10</v>
      </c>
      <c r="D149" s="10" t="s">
        <v>824</v>
      </c>
      <c r="E149" s="18">
        <v>59665.52</v>
      </c>
      <c r="F149" s="25">
        <v>45504</v>
      </c>
    </row>
    <row r="150" spans="1:6" ht="18.75" customHeight="1" x14ac:dyDescent="0.3">
      <c r="A150" s="4">
        <v>10</v>
      </c>
      <c r="B150" s="20" t="s">
        <v>10</v>
      </c>
      <c r="C150" s="6" t="s">
        <v>10</v>
      </c>
      <c r="D150" s="10" t="s">
        <v>825</v>
      </c>
      <c r="E150" s="18">
        <v>15403.88</v>
      </c>
      <c r="F150" s="25">
        <v>45504</v>
      </c>
    </row>
    <row r="151" spans="1:6" ht="18.75" customHeight="1" x14ac:dyDescent="0.3">
      <c r="A151" s="4">
        <v>10</v>
      </c>
      <c r="B151" s="20" t="s">
        <v>10</v>
      </c>
      <c r="C151" s="6" t="s">
        <v>10</v>
      </c>
      <c r="D151" s="10" t="s">
        <v>826</v>
      </c>
      <c r="E151" s="18">
        <v>12162.49</v>
      </c>
      <c r="F151" s="25">
        <v>45504</v>
      </c>
    </row>
    <row r="152" spans="1:6" ht="18.75" customHeight="1" x14ac:dyDescent="0.3">
      <c r="A152" s="4">
        <v>10</v>
      </c>
      <c r="B152" s="20" t="s">
        <v>10</v>
      </c>
      <c r="C152" s="6" t="s">
        <v>10</v>
      </c>
      <c r="D152" s="10" t="s">
        <v>827</v>
      </c>
      <c r="E152" s="18">
        <v>10590.59</v>
      </c>
      <c r="F152" s="25">
        <v>45504</v>
      </c>
    </row>
    <row r="153" spans="1:6" ht="18.75" customHeight="1" x14ac:dyDescent="0.3">
      <c r="A153" s="4">
        <v>10</v>
      </c>
      <c r="B153" s="20" t="s">
        <v>10</v>
      </c>
      <c r="C153" s="6" t="s">
        <v>10</v>
      </c>
      <c r="D153" s="10" t="s">
        <v>318</v>
      </c>
      <c r="E153" s="18">
        <v>21997.7</v>
      </c>
      <c r="F153" s="25">
        <v>45544</v>
      </c>
    </row>
    <row r="154" spans="1:6" ht="18.75" customHeight="1" x14ac:dyDescent="0.3">
      <c r="A154" s="4">
        <v>10</v>
      </c>
      <c r="B154" s="20" t="s">
        <v>10</v>
      </c>
      <c r="C154" s="6" t="s">
        <v>10</v>
      </c>
      <c r="D154" s="10" t="s">
        <v>828</v>
      </c>
      <c r="E154" s="18">
        <v>9640.74</v>
      </c>
      <c r="F154" s="25">
        <v>45762</v>
      </c>
    </row>
    <row r="155" spans="1:6" ht="18.75" customHeight="1" x14ac:dyDescent="0.3">
      <c r="A155" s="4">
        <v>10</v>
      </c>
      <c r="B155" s="20" t="s">
        <v>10</v>
      </c>
      <c r="C155" s="6" t="s">
        <v>10</v>
      </c>
      <c r="D155" s="10" t="s">
        <v>829</v>
      </c>
      <c r="E155" s="18">
        <v>5339.81</v>
      </c>
      <c r="F155" s="25">
        <v>45880</v>
      </c>
    </row>
    <row r="156" spans="1:6" ht="18.75" customHeight="1" x14ac:dyDescent="0.3">
      <c r="A156" s="4">
        <v>10</v>
      </c>
      <c r="B156" s="20" t="s">
        <v>10</v>
      </c>
      <c r="C156" s="6" t="s">
        <v>10</v>
      </c>
      <c r="D156" s="10" t="s">
        <v>830</v>
      </c>
      <c r="E156" s="18">
        <v>5016.1099999999997</v>
      </c>
      <c r="F156" s="25">
        <v>45880</v>
      </c>
    </row>
    <row r="157" spans="1:6" ht="18.75" customHeight="1" x14ac:dyDescent="0.3">
      <c r="A157" s="4">
        <v>10</v>
      </c>
      <c r="B157" s="20" t="s">
        <v>10</v>
      </c>
      <c r="C157" s="6" t="s">
        <v>10</v>
      </c>
      <c r="D157" s="10" t="s">
        <v>831</v>
      </c>
      <c r="E157" s="18">
        <v>12162.49</v>
      </c>
      <c r="F157" s="25">
        <v>45880</v>
      </c>
    </row>
    <row r="158" spans="1:6" ht="18.75" customHeight="1" x14ac:dyDescent="0.3">
      <c r="A158" s="4">
        <v>10</v>
      </c>
      <c r="B158" s="20" t="s">
        <v>10</v>
      </c>
      <c r="C158" s="6" t="s">
        <v>10</v>
      </c>
      <c r="D158" s="10" t="s">
        <v>832</v>
      </c>
      <c r="E158" s="18">
        <v>26018.66</v>
      </c>
      <c r="F158" s="25">
        <v>45880</v>
      </c>
    </row>
    <row r="159" spans="1:6" ht="18.75" customHeight="1" x14ac:dyDescent="0.3">
      <c r="A159" s="4">
        <v>10</v>
      </c>
      <c r="B159" s="20" t="s">
        <v>10</v>
      </c>
      <c r="C159" s="6" t="s">
        <v>10</v>
      </c>
      <c r="D159" s="10" t="s">
        <v>833</v>
      </c>
      <c r="E159" s="18">
        <v>15403.88</v>
      </c>
      <c r="F159" s="25">
        <v>45880</v>
      </c>
    </row>
    <row r="160" spans="1:6" ht="18.75" customHeight="1" x14ac:dyDescent="0.3">
      <c r="A160" s="4">
        <v>10</v>
      </c>
      <c r="B160" s="20" t="s">
        <v>10</v>
      </c>
      <c r="C160" s="6" t="s">
        <v>10</v>
      </c>
      <c r="D160" s="10" t="s">
        <v>834</v>
      </c>
      <c r="E160" s="18">
        <v>59665.52</v>
      </c>
      <c r="F160" s="25">
        <v>45880</v>
      </c>
    </row>
    <row r="161" spans="1:6" ht="18.75" customHeight="1" x14ac:dyDescent="0.3">
      <c r="A161" s="4">
        <v>11</v>
      </c>
      <c r="B161" s="20" t="s">
        <v>143</v>
      </c>
      <c r="C161" s="6" t="s">
        <v>11</v>
      </c>
      <c r="E161" s="18">
        <v>27.5</v>
      </c>
      <c r="F161" s="25">
        <v>45232</v>
      </c>
    </row>
    <row r="162" spans="1:6" ht="18.75" customHeight="1" x14ac:dyDescent="0.3">
      <c r="A162" s="4">
        <v>11</v>
      </c>
      <c r="B162" s="20" t="s">
        <v>143</v>
      </c>
      <c r="C162" s="6" t="s">
        <v>11</v>
      </c>
      <c r="E162" s="18">
        <v>3926.39</v>
      </c>
      <c r="F162" s="25">
        <v>45517</v>
      </c>
    </row>
    <row r="163" spans="1:6" ht="18.75" customHeight="1" x14ac:dyDescent="0.3">
      <c r="A163" s="4">
        <v>11</v>
      </c>
      <c r="B163" s="20" t="s">
        <v>143</v>
      </c>
      <c r="C163" s="6" t="s">
        <v>11</v>
      </c>
      <c r="E163" s="18">
        <v>90.9</v>
      </c>
      <c r="F163" s="25">
        <v>45552</v>
      </c>
    </row>
    <row r="164" spans="1:6" ht="18.75" customHeight="1" x14ac:dyDescent="0.3">
      <c r="A164" s="4">
        <v>11</v>
      </c>
      <c r="B164" s="20" t="s">
        <v>143</v>
      </c>
      <c r="C164" s="6" t="s">
        <v>11</v>
      </c>
      <c r="E164" s="18">
        <v>50.16</v>
      </c>
      <c r="F164" s="25">
        <v>45881</v>
      </c>
    </row>
    <row r="165" spans="1:6" ht="18.75" customHeight="1" x14ac:dyDescent="0.3">
      <c r="A165" s="4">
        <v>12</v>
      </c>
      <c r="B165" s="20" t="s">
        <v>266</v>
      </c>
      <c r="C165" s="6" t="s">
        <v>12</v>
      </c>
      <c r="D165" s="32" t="s">
        <v>314</v>
      </c>
      <c r="E165" s="18">
        <v>11876.19</v>
      </c>
      <c r="F165" s="25">
        <v>45443</v>
      </c>
    </row>
    <row r="166" spans="1:6" ht="18.75" customHeight="1" x14ac:dyDescent="0.3">
      <c r="A166" s="4">
        <v>12</v>
      </c>
      <c r="B166" s="20" t="s">
        <v>266</v>
      </c>
      <c r="C166" s="6" t="s">
        <v>12</v>
      </c>
      <c r="D166" s="32" t="s">
        <v>314</v>
      </c>
      <c r="E166" s="18">
        <v>12001.91</v>
      </c>
      <c r="F166" s="25">
        <v>45504</v>
      </c>
    </row>
    <row r="167" spans="1:6" ht="18.75" customHeight="1" x14ac:dyDescent="0.3">
      <c r="A167" s="4">
        <v>12</v>
      </c>
      <c r="B167" s="20" t="s">
        <v>266</v>
      </c>
      <c r="C167" s="6" t="s">
        <v>12</v>
      </c>
      <c r="D167" s="33" t="s">
        <v>314</v>
      </c>
      <c r="E167" s="18">
        <v>12001.91</v>
      </c>
      <c r="F167" s="25">
        <v>45900</v>
      </c>
    </row>
    <row r="168" spans="1:6" ht="18.75" customHeight="1" x14ac:dyDescent="0.3">
      <c r="A168" s="4">
        <v>12</v>
      </c>
      <c r="B168" s="20" t="s">
        <v>266</v>
      </c>
      <c r="C168" s="6" t="s">
        <v>12</v>
      </c>
      <c r="D168" s="32" t="s">
        <v>313</v>
      </c>
      <c r="E168" s="18">
        <v>11313.5</v>
      </c>
      <c r="F168" s="25">
        <v>45443</v>
      </c>
    </row>
    <row r="169" spans="1:6" ht="18.75" customHeight="1" x14ac:dyDescent="0.3">
      <c r="A169" s="4">
        <v>12</v>
      </c>
      <c r="B169" s="20" t="s">
        <v>266</v>
      </c>
      <c r="C169" s="6" t="s">
        <v>12</v>
      </c>
      <c r="D169" s="32" t="s">
        <v>313</v>
      </c>
      <c r="E169" s="18">
        <v>8251.64</v>
      </c>
      <c r="F169" s="25">
        <v>45504</v>
      </c>
    </row>
    <row r="170" spans="1:6" ht="18.75" customHeight="1" x14ac:dyDescent="0.3">
      <c r="A170" s="4">
        <v>12</v>
      </c>
      <c r="B170" s="20" t="s">
        <v>266</v>
      </c>
      <c r="C170" s="6" t="s">
        <v>12</v>
      </c>
      <c r="D170" s="33" t="s">
        <v>313</v>
      </c>
      <c r="E170" s="18">
        <v>20272.400000000001</v>
      </c>
      <c r="F170" s="25">
        <v>45900</v>
      </c>
    </row>
    <row r="171" spans="1:6" ht="18.75" customHeight="1" x14ac:dyDescent="0.3">
      <c r="A171" s="4">
        <v>12</v>
      </c>
      <c r="B171" s="20" t="s">
        <v>266</v>
      </c>
      <c r="C171" s="6" t="s">
        <v>12</v>
      </c>
      <c r="D171" s="32" t="s">
        <v>309</v>
      </c>
      <c r="E171" s="18">
        <v>19288.22</v>
      </c>
      <c r="F171" s="25">
        <v>0</v>
      </c>
    </row>
    <row r="172" spans="1:6" ht="18.75" customHeight="1" x14ac:dyDescent="0.3">
      <c r="A172" s="4">
        <v>12</v>
      </c>
      <c r="B172" s="20" t="s">
        <v>266</v>
      </c>
      <c r="C172" s="6" t="s">
        <v>12</v>
      </c>
      <c r="D172" s="32" t="s">
        <v>309</v>
      </c>
      <c r="E172" s="18">
        <v>21027.93</v>
      </c>
      <c r="F172" s="25">
        <v>44957</v>
      </c>
    </row>
    <row r="173" spans="1:6" ht="18.75" customHeight="1" x14ac:dyDescent="0.3">
      <c r="A173" s="4">
        <v>12</v>
      </c>
      <c r="B173" s="20" t="s">
        <v>266</v>
      </c>
      <c r="C173" s="6" t="s">
        <v>12</v>
      </c>
      <c r="D173" s="32" t="s">
        <v>309</v>
      </c>
      <c r="E173" s="18">
        <v>21027.93</v>
      </c>
      <c r="F173" s="25">
        <v>45141</v>
      </c>
    </row>
    <row r="174" spans="1:6" ht="18.75" customHeight="1" x14ac:dyDescent="0.3">
      <c r="A174" s="4">
        <v>12</v>
      </c>
      <c r="B174" s="20" t="s">
        <v>266</v>
      </c>
      <c r="C174" s="6" t="s">
        <v>12</v>
      </c>
      <c r="D174" s="32" t="s">
        <v>309</v>
      </c>
      <c r="E174" s="18">
        <v>10544.73</v>
      </c>
      <c r="F174" s="25">
        <v>45260</v>
      </c>
    </row>
    <row r="175" spans="1:6" ht="18.75" customHeight="1" x14ac:dyDescent="0.3">
      <c r="A175" s="4">
        <v>12</v>
      </c>
      <c r="B175" s="20" t="s">
        <v>266</v>
      </c>
      <c r="C175" s="6" t="s">
        <v>12</v>
      </c>
      <c r="D175" s="32" t="s">
        <v>309</v>
      </c>
      <c r="E175" s="18">
        <v>19178.96</v>
      </c>
      <c r="F175" s="25">
        <v>45443</v>
      </c>
    </row>
    <row r="176" spans="1:6" ht="18.75" customHeight="1" x14ac:dyDescent="0.3">
      <c r="A176" s="4">
        <v>12</v>
      </c>
      <c r="B176" s="20" t="s">
        <v>266</v>
      </c>
      <c r="C176" s="6" t="s">
        <v>12</v>
      </c>
      <c r="D176" s="32" t="s">
        <v>309</v>
      </c>
      <c r="E176" s="18">
        <v>43573.94</v>
      </c>
      <c r="F176" s="25">
        <v>45504</v>
      </c>
    </row>
    <row r="177" spans="1:6" ht="18.75" customHeight="1" x14ac:dyDescent="0.3">
      <c r="A177" s="4">
        <v>12</v>
      </c>
      <c r="B177" s="20" t="s">
        <v>266</v>
      </c>
      <c r="C177" s="6" t="s">
        <v>12</v>
      </c>
      <c r="D177" s="33" t="s">
        <v>309</v>
      </c>
      <c r="E177" s="18">
        <v>43573.94</v>
      </c>
      <c r="F177" s="25">
        <v>45900</v>
      </c>
    </row>
    <row r="178" spans="1:6" ht="18.75" customHeight="1" x14ac:dyDescent="0.3">
      <c r="A178" s="4">
        <v>12</v>
      </c>
      <c r="B178" s="20" t="s">
        <v>266</v>
      </c>
      <c r="C178" s="6" t="s">
        <v>12</v>
      </c>
      <c r="D178" s="23" t="s">
        <v>310</v>
      </c>
      <c r="E178" s="18">
        <v>8740.9699999999993</v>
      </c>
      <c r="F178" s="25">
        <v>44957</v>
      </c>
    </row>
    <row r="179" spans="1:6" ht="18.75" customHeight="1" x14ac:dyDescent="0.3">
      <c r="A179" s="4">
        <v>12</v>
      </c>
      <c r="B179" s="20" t="s">
        <v>266</v>
      </c>
      <c r="C179" s="6" t="s">
        <v>12</v>
      </c>
      <c r="D179" s="32" t="s">
        <v>310</v>
      </c>
      <c r="E179" s="18">
        <v>24944.720000000001</v>
      </c>
      <c r="F179" s="25">
        <v>44957</v>
      </c>
    </row>
    <row r="180" spans="1:6" ht="18.75" customHeight="1" x14ac:dyDescent="0.3">
      <c r="A180" s="4">
        <v>12</v>
      </c>
      <c r="B180" s="20" t="s">
        <v>266</v>
      </c>
      <c r="C180" s="6" t="s">
        <v>12</v>
      </c>
      <c r="D180" s="32" t="s">
        <v>310</v>
      </c>
      <c r="E180" s="18">
        <v>19283.54</v>
      </c>
      <c r="F180" s="25">
        <v>44957</v>
      </c>
    </row>
    <row r="181" spans="1:6" ht="18.75" customHeight="1" x14ac:dyDescent="0.3">
      <c r="A181" s="4">
        <v>12</v>
      </c>
      <c r="B181" s="20" t="s">
        <v>266</v>
      </c>
      <c r="C181" s="6" t="s">
        <v>12</v>
      </c>
      <c r="D181" s="32" t="s">
        <v>310</v>
      </c>
      <c r="E181" s="18">
        <v>31437.58</v>
      </c>
      <c r="F181" s="25">
        <v>44957</v>
      </c>
    </row>
    <row r="182" spans="1:6" ht="18.75" customHeight="1" x14ac:dyDescent="0.3">
      <c r="A182" s="4">
        <v>12</v>
      </c>
      <c r="B182" s="20" t="s">
        <v>266</v>
      </c>
      <c r="C182" s="6" t="s">
        <v>12</v>
      </c>
      <c r="D182" s="32" t="s">
        <v>310</v>
      </c>
      <c r="E182" s="18">
        <v>35215.339999999997</v>
      </c>
      <c r="F182" s="25">
        <v>44957</v>
      </c>
    </row>
    <row r="183" spans="1:6" ht="18.75" customHeight="1" x14ac:dyDescent="0.3">
      <c r="A183" s="4">
        <v>12</v>
      </c>
      <c r="B183" s="20" t="s">
        <v>266</v>
      </c>
      <c r="C183" s="6" t="s">
        <v>12</v>
      </c>
      <c r="D183" s="32" t="s">
        <v>624</v>
      </c>
      <c r="E183" s="18">
        <v>2158.0300000000002</v>
      </c>
      <c r="F183" s="25">
        <v>45260</v>
      </c>
    </row>
    <row r="184" spans="1:6" ht="18.75" customHeight="1" x14ac:dyDescent="0.3">
      <c r="A184" s="4">
        <v>12</v>
      </c>
      <c r="B184" s="20" t="s">
        <v>266</v>
      </c>
      <c r="C184" s="6" t="s">
        <v>12</v>
      </c>
      <c r="D184" s="32" t="s">
        <v>624</v>
      </c>
      <c r="E184" s="18">
        <v>3136.88</v>
      </c>
      <c r="F184" s="25">
        <v>45260</v>
      </c>
    </row>
    <row r="185" spans="1:6" ht="18.75" customHeight="1" x14ac:dyDescent="0.3">
      <c r="A185" s="4">
        <v>12</v>
      </c>
      <c r="B185" s="20" t="s">
        <v>266</v>
      </c>
      <c r="C185" s="6" t="s">
        <v>12</v>
      </c>
      <c r="D185" s="32" t="s">
        <v>624</v>
      </c>
      <c r="E185" s="18">
        <v>3136.89</v>
      </c>
      <c r="F185" s="25">
        <v>45260</v>
      </c>
    </row>
    <row r="186" spans="1:6" ht="18.75" customHeight="1" x14ac:dyDescent="0.3">
      <c r="A186" s="4">
        <v>12</v>
      </c>
      <c r="B186" s="20" t="s">
        <v>266</v>
      </c>
      <c r="C186" s="6" t="s">
        <v>12</v>
      </c>
      <c r="D186" s="33" t="s">
        <v>326</v>
      </c>
      <c r="E186" s="18">
        <v>4711.66</v>
      </c>
      <c r="F186" s="25">
        <v>45900</v>
      </c>
    </row>
    <row r="187" spans="1:6" ht="18.75" customHeight="1" x14ac:dyDescent="0.3">
      <c r="A187" s="4">
        <v>12</v>
      </c>
      <c r="B187" s="20" t="s">
        <v>266</v>
      </c>
      <c r="C187" s="6" t="s">
        <v>12</v>
      </c>
      <c r="D187" s="33" t="s">
        <v>326</v>
      </c>
      <c r="E187" s="18">
        <v>4426.05</v>
      </c>
      <c r="F187" s="25">
        <v>45900</v>
      </c>
    </row>
    <row r="188" spans="1:6" ht="18.75" customHeight="1" x14ac:dyDescent="0.3">
      <c r="A188" s="4">
        <v>12</v>
      </c>
      <c r="B188" s="20" t="s">
        <v>266</v>
      </c>
      <c r="C188" s="6" t="s">
        <v>12</v>
      </c>
      <c r="D188" s="32" t="s">
        <v>318</v>
      </c>
      <c r="E188" s="18">
        <v>16559.13</v>
      </c>
      <c r="F188" s="25">
        <v>45565</v>
      </c>
    </row>
    <row r="189" spans="1:6" ht="18.75" customHeight="1" x14ac:dyDescent="0.3">
      <c r="A189" s="4">
        <v>12</v>
      </c>
      <c r="B189" s="20" t="s">
        <v>266</v>
      </c>
      <c r="C189" s="6" t="s">
        <v>12</v>
      </c>
      <c r="D189" s="32" t="s">
        <v>369</v>
      </c>
      <c r="E189" s="18">
        <v>9257.67</v>
      </c>
      <c r="F189" s="25">
        <v>45443</v>
      </c>
    </row>
    <row r="190" spans="1:6" ht="18.75" customHeight="1" x14ac:dyDescent="0.3">
      <c r="A190" s="4">
        <v>12</v>
      </c>
      <c r="B190" s="20" t="s">
        <v>266</v>
      </c>
      <c r="C190" s="6" t="s">
        <v>12</v>
      </c>
      <c r="D190" s="32" t="s">
        <v>369</v>
      </c>
      <c r="E190" s="18">
        <v>9476.3799999999992</v>
      </c>
      <c r="F190" s="25">
        <v>45504</v>
      </c>
    </row>
    <row r="191" spans="1:6" ht="18.75" customHeight="1" x14ac:dyDescent="0.3">
      <c r="A191" s="4">
        <v>12</v>
      </c>
      <c r="B191" s="20" t="s">
        <v>266</v>
      </c>
      <c r="C191" s="6" t="s">
        <v>12</v>
      </c>
      <c r="D191" s="33" t="s">
        <v>369</v>
      </c>
      <c r="E191" s="18">
        <v>9476.3799999999992</v>
      </c>
      <c r="F191" s="25">
        <v>45900</v>
      </c>
    </row>
    <row r="192" spans="1:6" ht="18.75" customHeight="1" x14ac:dyDescent="0.3">
      <c r="A192" s="4">
        <v>12</v>
      </c>
      <c r="B192" s="20" t="s">
        <v>266</v>
      </c>
      <c r="C192" s="6" t="s">
        <v>12</v>
      </c>
      <c r="D192" s="32" t="s">
        <v>311</v>
      </c>
      <c r="E192" s="18">
        <v>13534.42</v>
      </c>
      <c r="F192" s="25">
        <v>45443</v>
      </c>
    </row>
    <row r="193" spans="1:6" ht="18.75" customHeight="1" x14ac:dyDescent="0.3">
      <c r="A193" s="4">
        <v>12</v>
      </c>
      <c r="B193" s="20" t="s">
        <v>266</v>
      </c>
      <c r="C193" s="6" t="s">
        <v>12</v>
      </c>
      <c r="D193" s="32" t="s">
        <v>311</v>
      </c>
      <c r="E193" s="18">
        <v>7511.56</v>
      </c>
      <c r="F193" s="25">
        <v>45443</v>
      </c>
    </row>
    <row r="194" spans="1:6" ht="18.75" customHeight="1" x14ac:dyDescent="0.3">
      <c r="A194" s="4">
        <v>12</v>
      </c>
      <c r="B194" s="20" t="s">
        <v>266</v>
      </c>
      <c r="C194" s="6" t="s">
        <v>12</v>
      </c>
      <c r="D194" s="32" t="s">
        <v>311</v>
      </c>
      <c r="E194" s="18">
        <v>7511.56</v>
      </c>
      <c r="F194" s="25">
        <v>45777</v>
      </c>
    </row>
    <row r="195" spans="1:6" ht="18.75" customHeight="1" x14ac:dyDescent="0.3">
      <c r="A195" s="4">
        <v>12</v>
      </c>
      <c r="B195" s="20" t="s">
        <v>266</v>
      </c>
      <c r="C195" s="6" t="s">
        <v>12</v>
      </c>
      <c r="D195" s="32" t="s">
        <v>323</v>
      </c>
      <c r="E195" s="18">
        <v>107837.72</v>
      </c>
      <c r="F195" s="25">
        <v>45443</v>
      </c>
    </row>
    <row r="196" spans="1:6" ht="18.75" customHeight="1" x14ac:dyDescent="0.3">
      <c r="A196" s="4">
        <v>13</v>
      </c>
      <c r="B196" s="20" t="s">
        <v>13</v>
      </c>
      <c r="C196" s="6" t="s">
        <v>13</v>
      </c>
      <c r="D196" s="23" t="s">
        <v>838</v>
      </c>
      <c r="E196" s="18">
        <v>11441.76</v>
      </c>
      <c r="F196" s="34">
        <v>45453</v>
      </c>
    </row>
    <row r="197" spans="1:6" ht="18.75" customHeight="1" x14ac:dyDescent="0.3">
      <c r="A197" s="4">
        <v>13</v>
      </c>
      <c r="B197" s="20" t="s">
        <v>13</v>
      </c>
      <c r="C197" s="6" t="s">
        <v>13</v>
      </c>
      <c r="D197" s="23" t="s">
        <v>838</v>
      </c>
      <c r="E197" s="18">
        <v>11562.89</v>
      </c>
      <c r="F197" s="34">
        <v>45512</v>
      </c>
    </row>
    <row r="198" spans="1:6" ht="18.75" customHeight="1" x14ac:dyDescent="0.3">
      <c r="A198" s="4">
        <v>13</v>
      </c>
      <c r="B198" s="20" t="s">
        <v>13</v>
      </c>
      <c r="C198" s="6" t="s">
        <v>13</v>
      </c>
      <c r="D198" s="23" t="s">
        <v>838</v>
      </c>
      <c r="E198" s="18">
        <v>11562.89</v>
      </c>
      <c r="F198" s="34">
        <v>45882</v>
      </c>
    </row>
    <row r="199" spans="1:6" ht="18.75" customHeight="1" x14ac:dyDescent="0.3">
      <c r="A199" s="4">
        <v>13</v>
      </c>
      <c r="B199" s="20" t="s">
        <v>13</v>
      </c>
      <c r="C199" s="6" t="s">
        <v>13</v>
      </c>
      <c r="D199" s="23" t="s">
        <v>835</v>
      </c>
      <c r="E199" s="18">
        <v>10899.65</v>
      </c>
      <c r="F199" s="34">
        <v>45453</v>
      </c>
    </row>
    <row r="200" spans="1:6" ht="18.75" customHeight="1" x14ac:dyDescent="0.3">
      <c r="A200" s="4">
        <v>13</v>
      </c>
      <c r="B200" s="20" t="s">
        <v>13</v>
      </c>
      <c r="C200" s="6" t="s">
        <v>13</v>
      </c>
      <c r="D200" s="23" t="s">
        <v>835</v>
      </c>
      <c r="E200" s="18">
        <v>7949.8</v>
      </c>
      <c r="F200" s="34">
        <v>45512</v>
      </c>
    </row>
    <row r="201" spans="1:6" ht="18.75" customHeight="1" x14ac:dyDescent="0.3">
      <c r="A201" s="4">
        <v>13</v>
      </c>
      <c r="B201" s="20" t="s">
        <v>13</v>
      </c>
      <c r="C201" s="6" t="s">
        <v>13</v>
      </c>
      <c r="D201" s="23" t="s">
        <v>835</v>
      </c>
      <c r="E201" s="18">
        <v>19530.84</v>
      </c>
      <c r="F201" s="34">
        <v>45890</v>
      </c>
    </row>
    <row r="202" spans="1:6" ht="18.75" customHeight="1" x14ac:dyDescent="0.3">
      <c r="A202" s="4">
        <v>13</v>
      </c>
      <c r="B202" s="20" t="s">
        <v>13</v>
      </c>
      <c r="C202" s="6" t="s">
        <v>13</v>
      </c>
      <c r="D202" s="23" t="s">
        <v>849</v>
      </c>
      <c r="E202" s="18">
        <v>40202.67</v>
      </c>
      <c r="F202" s="34">
        <v>44992</v>
      </c>
    </row>
    <row r="203" spans="1:6" ht="18.75" customHeight="1" x14ac:dyDescent="0.3">
      <c r="A203" s="4">
        <v>13</v>
      </c>
      <c r="B203" s="20" t="s">
        <v>13</v>
      </c>
      <c r="C203" s="6" t="s">
        <v>13</v>
      </c>
      <c r="D203" s="23" t="s">
        <v>849</v>
      </c>
      <c r="E203" s="18">
        <v>20968.740000000002</v>
      </c>
      <c r="F203" s="34">
        <v>45145</v>
      </c>
    </row>
    <row r="204" spans="1:6" ht="18.75" customHeight="1" x14ac:dyDescent="0.3">
      <c r="A204" s="4">
        <v>13</v>
      </c>
      <c r="B204" s="20" t="s">
        <v>13</v>
      </c>
      <c r="C204" s="6" t="s">
        <v>13</v>
      </c>
      <c r="D204" s="23" t="s">
        <v>849</v>
      </c>
      <c r="E204" s="18">
        <v>10838.48</v>
      </c>
      <c r="F204" s="34">
        <v>45239</v>
      </c>
    </row>
    <row r="205" spans="1:6" ht="18.75" customHeight="1" x14ac:dyDescent="0.3">
      <c r="A205" s="4">
        <v>13</v>
      </c>
      <c r="B205" s="20" t="s">
        <v>13</v>
      </c>
      <c r="C205" s="6" t="s">
        <v>13</v>
      </c>
      <c r="D205" s="23" t="s">
        <v>849</v>
      </c>
      <c r="E205" s="18">
        <v>19713.23</v>
      </c>
      <c r="F205" s="34">
        <v>45453</v>
      </c>
    </row>
    <row r="206" spans="1:6" ht="18.75" customHeight="1" x14ac:dyDescent="0.3">
      <c r="A206" s="4">
        <v>13</v>
      </c>
      <c r="B206" s="20" t="s">
        <v>13</v>
      </c>
      <c r="C206" s="6" t="s">
        <v>13</v>
      </c>
      <c r="D206" s="23" t="s">
        <v>849</v>
      </c>
      <c r="E206" s="18">
        <v>44787.77</v>
      </c>
      <c r="F206" s="34">
        <v>45512</v>
      </c>
    </row>
    <row r="207" spans="1:6" ht="18.75" customHeight="1" x14ac:dyDescent="0.3">
      <c r="A207" s="4">
        <v>13</v>
      </c>
      <c r="B207" s="20" t="s">
        <v>13</v>
      </c>
      <c r="C207" s="6" t="s">
        <v>13</v>
      </c>
      <c r="D207" s="23" t="s">
        <v>849</v>
      </c>
      <c r="E207" s="18">
        <v>44787.77</v>
      </c>
      <c r="F207" s="34">
        <v>45889</v>
      </c>
    </row>
    <row r="208" spans="1:6" ht="18.75" customHeight="1" x14ac:dyDescent="0.3">
      <c r="A208" s="4">
        <v>13</v>
      </c>
      <c r="B208" s="20" t="s">
        <v>13</v>
      </c>
      <c r="C208" s="6" t="s">
        <v>13</v>
      </c>
      <c r="D208" s="23" t="s">
        <v>310</v>
      </c>
      <c r="E208" s="18">
        <v>119285.44</v>
      </c>
      <c r="F208" s="34">
        <v>44980</v>
      </c>
    </row>
    <row r="209" spans="1:6" ht="18.75" customHeight="1" x14ac:dyDescent="0.3">
      <c r="A209" s="4">
        <v>13</v>
      </c>
      <c r="B209" s="20" t="s">
        <v>13</v>
      </c>
      <c r="C209" s="6" t="s">
        <v>13</v>
      </c>
      <c r="D209" s="23" t="s">
        <v>310</v>
      </c>
      <c r="E209" s="18">
        <v>8666.68</v>
      </c>
      <c r="F209" s="34">
        <v>45239</v>
      </c>
    </row>
    <row r="210" spans="1:6" ht="18.75" customHeight="1" x14ac:dyDescent="0.3">
      <c r="A210" s="4">
        <v>13</v>
      </c>
      <c r="B210" s="20" t="s">
        <v>13</v>
      </c>
      <c r="C210" s="6" t="s">
        <v>13</v>
      </c>
      <c r="D210" s="23" t="s">
        <v>850</v>
      </c>
      <c r="E210" s="18">
        <v>3765.33</v>
      </c>
      <c r="F210" s="34">
        <v>45882</v>
      </c>
    </row>
    <row r="211" spans="1:6" ht="18.75" customHeight="1" x14ac:dyDescent="0.3">
      <c r="A211" s="4">
        <v>13</v>
      </c>
      <c r="B211" s="20" t="s">
        <v>13</v>
      </c>
      <c r="C211" s="6" t="s">
        <v>13</v>
      </c>
      <c r="D211" s="23" t="s">
        <v>850</v>
      </c>
      <c r="E211" s="18">
        <v>4008.31</v>
      </c>
      <c r="F211" s="34">
        <v>45882</v>
      </c>
    </row>
    <row r="212" spans="1:6" ht="18.75" customHeight="1" x14ac:dyDescent="0.3">
      <c r="A212" s="4">
        <v>13</v>
      </c>
      <c r="B212" s="20" t="s">
        <v>13</v>
      </c>
      <c r="C212" s="6" t="s">
        <v>13</v>
      </c>
      <c r="D212" s="23" t="s">
        <v>337</v>
      </c>
      <c r="E212" s="18">
        <v>16512.52</v>
      </c>
      <c r="F212" s="34">
        <v>45551</v>
      </c>
    </row>
    <row r="213" spans="1:6" ht="18.75" customHeight="1" x14ac:dyDescent="0.3">
      <c r="A213" s="4">
        <v>13</v>
      </c>
      <c r="B213" s="20" t="s">
        <v>13</v>
      </c>
      <c r="C213" s="6" t="s">
        <v>13</v>
      </c>
      <c r="D213" s="23" t="s">
        <v>839</v>
      </c>
      <c r="E213" s="18">
        <v>8919.0300000000007</v>
      </c>
      <c r="F213" s="34">
        <v>45453</v>
      </c>
    </row>
    <row r="214" spans="1:6" ht="18.75" customHeight="1" x14ac:dyDescent="0.3">
      <c r="A214" s="4">
        <v>13</v>
      </c>
      <c r="B214" s="20" t="s">
        <v>13</v>
      </c>
      <c r="C214" s="6" t="s">
        <v>13</v>
      </c>
      <c r="D214" s="23" t="s">
        <v>839</v>
      </c>
      <c r="E214" s="18">
        <v>9129.74</v>
      </c>
      <c r="F214" s="34">
        <v>45890</v>
      </c>
    </row>
    <row r="215" spans="1:6" ht="18.75" customHeight="1" x14ac:dyDescent="0.3">
      <c r="A215" s="4">
        <v>13</v>
      </c>
      <c r="B215" s="20" t="s">
        <v>13</v>
      </c>
      <c r="C215" s="6" t="s">
        <v>13</v>
      </c>
      <c r="D215" s="23" t="s">
        <v>851</v>
      </c>
      <c r="E215" s="18">
        <v>9129.74</v>
      </c>
      <c r="F215" s="34">
        <v>45518</v>
      </c>
    </row>
    <row r="216" spans="1:6" ht="18.75" customHeight="1" x14ac:dyDescent="0.3">
      <c r="A216" s="4">
        <v>13</v>
      </c>
      <c r="B216" s="20" t="s">
        <v>13</v>
      </c>
      <c r="C216" s="6" t="s">
        <v>13</v>
      </c>
      <c r="D216" s="23" t="s">
        <v>837</v>
      </c>
      <c r="E216" s="18">
        <v>13039.34</v>
      </c>
      <c r="F216" s="34">
        <v>45453</v>
      </c>
    </row>
    <row r="217" spans="1:6" ht="18.75" customHeight="1" x14ac:dyDescent="0.3">
      <c r="A217" s="4">
        <v>13</v>
      </c>
      <c r="B217" s="20" t="s">
        <v>13</v>
      </c>
      <c r="C217" s="6" t="s">
        <v>13</v>
      </c>
      <c r="D217" s="23" t="s">
        <v>837</v>
      </c>
      <c r="E217" s="18">
        <v>7236.8</v>
      </c>
      <c r="F217" s="34">
        <v>45453</v>
      </c>
    </row>
    <row r="218" spans="1:6" ht="18.75" customHeight="1" x14ac:dyDescent="0.3">
      <c r="A218" s="4">
        <v>13</v>
      </c>
      <c r="B218" s="20" t="s">
        <v>13</v>
      </c>
      <c r="C218" s="6" t="s">
        <v>13</v>
      </c>
      <c r="D218" s="23" t="s">
        <v>837</v>
      </c>
      <c r="E218" s="18">
        <v>7236.8</v>
      </c>
      <c r="F218" s="34">
        <v>45770</v>
      </c>
    </row>
    <row r="219" spans="1:6" ht="18.75" customHeight="1" x14ac:dyDescent="0.3">
      <c r="A219" s="4">
        <v>13</v>
      </c>
      <c r="B219" s="20" t="s">
        <v>13</v>
      </c>
      <c r="C219" s="6" t="s">
        <v>13</v>
      </c>
      <c r="D219" s="23" t="s">
        <v>852</v>
      </c>
      <c r="E219" s="18">
        <v>103893.07</v>
      </c>
      <c r="F219" s="34">
        <v>45453</v>
      </c>
    </row>
    <row r="220" spans="1:6" ht="18.75" customHeight="1" x14ac:dyDescent="0.3">
      <c r="A220" s="4">
        <v>15</v>
      </c>
      <c r="B220" s="20" t="s">
        <v>15</v>
      </c>
      <c r="C220" s="6" t="s">
        <v>15</v>
      </c>
      <c r="D220" s="10" t="s">
        <v>1143</v>
      </c>
      <c r="E220" s="9">
        <v>80762.11</v>
      </c>
      <c r="F220" s="25">
        <v>44966</v>
      </c>
    </row>
    <row r="221" spans="1:6" ht="18.75" customHeight="1" x14ac:dyDescent="0.3">
      <c r="A221" s="4">
        <v>15</v>
      </c>
      <c r="B221" s="20" t="s">
        <v>15</v>
      </c>
      <c r="C221" s="6" t="s">
        <v>15</v>
      </c>
      <c r="D221" s="10" t="s">
        <v>1144</v>
      </c>
      <c r="E221" s="9">
        <v>27219.17</v>
      </c>
      <c r="F221" s="25">
        <v>44992</v>
      </c>
    </row>
    <row r="222" spans="1:6" ht="18.75" customHeight="1" x14ac:dyDescent="0.3">
      <c r="A222" s="4">
        <v>15</v>
      </c>
      <c r="B222" s="20" t="s">
        <v>15</v>
      </c>
      <c r="C222" s="6" t="s">
        <v>15</v>
      </c>
      <c r="D222" s="10" t="s">
        <v>1145</v>
      </c>
      <c r="E222" s="9">
        <v>14196.86</v>
      </c>
      <c r="F222" s="25">
        <v>45147</v>
      </c>
    </row>
    <row r="223" spans="1:6" ht="18.75" customHeight="1" x14ac:dyDescent="0.3">
      <c r="A223" s="4">
        <v>15</v>
      </c>
      <c r="B223" s="20" t="s">
        <v>15</v>
      </c>
      <c r="C223" s="6" t="s">
        <v>15</v>
      </c>
      <c r="D223" s="10" t="s">
        <v>1146</v>
      </c>
      <c r="E223" s="9">
        <v>5867.77</v>
      </c>
      <c r="F223" s="25">
        <v>45243</v>
      </c>
    </row>
    <row r="224" spans="1:6" ht="18.75" customHeight="1" x14ac:dyDescent="0.3">
      <c r="A224" s="4">
        <v>15</v>
      </c>
      <c r="B224" s="20" t="s">
        <v>15</v>
      </c>
      <c r="C224" s="6" t="s">
        <v>15</v>
      </c>
      <c r="D224" s="10" t="s">
        <v>1147</v>
      </c>
      <c r="E224" s="9">
        <v>7338.18</v>
      </c>
      <c r="F224" s="25">
        <v>45243</v>
      </c>
    </row>
    <row r="225" spans="1:6" ht="18.75" customHeight="1" x14ac:dyDescent="0.3">
      <c r="A225" s="4">
        <v>15</v>
      </c>
      <c r="B225" s="20" t="s">
        <v>15</v>
      </c>
      <c r="C225" s="6" t="s">
        <v>15</v>
      </c>
      <c r="D225" s="10" t="s">
        <v>1148</v>
      </c>
      <c r="E225" s="9">
        <v>70340.710000000006</v>
      </c>
      <c r="F225" s="25">
        <v>45454</v>
      </c>
    </row>
    <row r="226" spans="1:6" ht="18.75" customHeight="1" x14ac:dyDescent="0.3">
      <c r="A226" s="4">
        <v>15</v>
      </c>
      <c r="B226" s="20" t="s">
        <v>15</v>
      </c>
      <c r="C226" s="6" t="s">
        <v>15</v>
      </c>
      <c r="D226" s="10" t="s">
        <v>1149</v>
      </c>
      <c r="E226" s="9">
        <v>8828.27</v>
      </c>
      <c r="F226" s="25">
        <v>45454</v>
      </c>
    </row>
    <row r="227" spans="1:6" ht="18.75" customHeight="1" x14ac:dyDescent="0.3">
      <c r="A227" s="4">
        <v>15</v>
      </c>
      <c r="B227" s="20" t="s">
        <v>15</v>
      </c>
      <c r="C227" s="6" t="s">
        <v>15</v>
      </c>
      <c r="D227" s="10" t="s">
        <v>1150</v>
      </c>
      <c r="E227" s="9">
        <v>4899.67</v>
      </c>
      <c r="F227" s="25">
        <v>45454</v>
      </c>
    </row>
    <row r="228" spans="1:6" ht="18.75" customHeight="1" x14ac:dyDescent="0.3">
      <c r="A228" s="4">
        <v>15</v>
      </c>
      <c r="B228" s="20" t="s">
        <v>15</v>
      </c>
      <c r="C228" s="6" t="s">
        <v>15</v>
      </c>
      <c r="D228" s="10" t="s">
        <v>1151</v>
      </c>
      <c r="E228" s="9">
        <v>6038.62</v>
      </c>
      <c r="F228" s="25">
        <v>45454</v>
      </c>
    </row>
    <row r="229" spans="1:6" ht="18.75" customHeight="1" x14ac:dyDescent="0.3">
      <c r="A229" s="4">
        <v>15</v>
      </c>
      <c r="B229" s="20" t="s">
        <v>15</v>
      </c>
      <c r="C229" s="6" t="s">
        <v>15</v>
      </c>
      <c r="D229" s="10" t="s">
        <v>1152</v>
      </c>
      <c r="E229" s="9">
        <v>7379.6</v>
      </c>
      <c r="F229" s="25">
        <v>45454</v>
      </c>
    </row>
    <row r="230" spans="1:6" ht="18.75" customHeight="1" x14ac:dyDescent="0.3">
      <c r="A230" s="4">
        <v>15</v>
      </c>
      <c r="B230" s="20" t="s">
        <v>15</v>
      </c>
      <c r="C230" s="6" t="s">
        <v>15</v>
      </c>
      <c r="D230" s="10" t="s">
        <v>1153</v>
      </c>
      <c r="E230" s="9">
        <v>7746.63</v>
      </c>
      <c r="F230" s="25">
        <v>45454</v>
      </c>
    </row>
    <row r="231" spans="1:6" ht="18.75" customHeight="1" x14ac:dyDescent="0.3">
      <c r="A231" s="4">
        <v>15</v>
      </c>
      <c r="B231" s="20" t="s">
        <v>15</v>
      </c>
      <c r="C231" s="6" t="s">
        <v>15</v>
      </c>
      <c r="D231" s="10" t="s">
        <v>1154</v>
      </c>
      <c r="E231" s="9">
        <v>13346.82</v>
      </c>
      <c r="F231" s="25">
        <v>45454</v>
      </c>
    </row>
    <row r="232" spans="1:6" ht="18.75" customHeight="1" x14ac:dyDescent="0.3">
      <c r="A232" s="4">
        <v>15</v>
      </c>
      <c r="B232" s="20" t="s">
        <v>15</v>
      </c>
      <c r="C232" s="6" t="s">
        <v>15</v>
      </c>
      <c r="D232" s="10" t="s">
        <v>1155</v>
      </c>
      <c r="E232" s="9">
        <v>30323.52</v>
      </c>
      <c r="F232" s="25">
        <v>45513</v>
      </c>
    </row>
    <row r="233" spans="1:6" ht="18.75" customHeight="1" x14ac:dyDescent="0.3">
      <c r="A233" s="4">
        <v>15</v>
      </c>
      <c r="B233" s="20" t="s">
        <v>15</v>
      </c>
      <c r="C233" s="6" t="s">
        <v>15</v>
      </c>
      <c r="D233" s="10" t="s">
        <v>1156</v>
      </c>
      <c r="E233" s="9">
        <v>7828.64</v>
      </c>
      <c r="F233" s="25">
        <v>45513</v>
      </c>
    </row>
    <row r="234" spans="1:6" ht="18.75" customHeight="1" x14ac:dyDescent="0.3">
      <c r="A234" s="4">
        <v>15</v>
      </c>
      <c r="B234" s="20" t="s">
        <v>15</v>
      </c>
      <c r="C234" s="6" t="s">
        <v>15</v>
      </c>
      <c r="D234" s="10" t="s">
        <v>1157</v>
      </c>
      <c r="E234" s="9">
        <v>5382.4</v>
      </c>
      <c r="F234" s="25">
        <v>45513</v>
      </c>
    </row>
    <row r="235" spans="1:6" ht="18.75" customHeight="1" x14ac:dyDescent="0.3">
      <c r="A235" s="4">
        <v>15</v>
      </c>
      <c r="B235" s="20" t="s">
        <v>15</v>
      </c>
      <c r="C235" s="6" t="s">
        <v>15</v>
      </c>
      <c r="D235" s="10" t="s">
        <v>1158</v>
      </c>
      <c r="E235" s="9">
        <v>6181.28</v>
      </c>
      <c r="F235" s="25">
        <v>45518</v>
      </c>
    </row>
    <row r="236" spans="1:6" ht="18.75" customHeight="1" x14ac:dyDescent="0.3">
      <c r="A236" s="4">
        <v>15</v>
      </c>
      <c r="B236" s="20" t="s">
        <v>15</v>
      </c>
      <c r="C236" s="6" t="s">
        <v>15</v>
      </c>
      <c r="D236" s="10" t="s">
        <v>1159</v>
      </c>
      <c r="E236" s="9">
        <v>4899.67</v>
      </c>
      <c r="F236" s="25">
        <v>45776</v>
      </c>
    </row>
    <row r="237" spans="1:6" ht="18.75" customHeight="1" x14ac:dyDescent="0.3">
      <c r="A237" s="4">
        <v>15</v>
      </c>
      <c r="B237" s="20" t="s">
        <v>15</v>
      </c>
      <c r="C237" s="6" t="s">
        <v>15</v>
      </c>
      <c r="D237" s="10" t="s">
        <v>1160</v>
      </c>
      <c r="E237" s="9">
        <v>2713.82</v>
      </c>
      <c r="F237" s="25">
        <v>45888</v>
      </c>
    </row>
    <row r="238" spans="1:6" ht="18.75" customHeight="1" x14ac:dyDescent="0.3">
      <c r="A238" s="4">
        <v>15</v>
      </c>
      <c r="B238" s="20" t="s">
        <v>15</v>
      </c>
      <c r="C238" s="6" t="s">
        <v>15</v>
      </c>
      <c r="D238" s="10" t="s">
        <v>1161</v>
      </c>
      <c r="E238" s="9">
        <v>2549.3200000000002</v>
      </c>
      <c r="F238" s="25">
        <v>45888</v>
      </c>
    </row>
    <row r="239" spans="1:6" ht="18.75" customHeight="1" x14ac:dyDescent="0.3">
      <c r="A239" s="4">
        <v>15</v>
      </c>
      <c r="B239" s="20" t="s">
        <v>15</v>
      </c>
      <c r="C239" s="6" t="s">
        <v>15</v>
      </c>
      <c r="D239" s="10" t="s">
        <v>1162</v>
      </c>
      <c r="E239" s="9">
        <v>30323.52</v>
      </c>
      <c r="F239" s="25">
        <v>45888</v>
      </c>
    </row>
    <row r="240" spans="1:6" ht="18.75" customHeight="1" x14ac:dyDescent="0.3">
      <c r="A240" s="4">
        <v>15</v>
      </c>
      <c r="B240" s="20" t="s">
        <v>15</v>
      </c>
      <c r="C240" s="6" t="s">
        <v>15</v>
      </c>
      <c r="D240" s="10" t="s">
        <v>1163</v>
      </c>
      <c r="E240" s="9">
        <v>7828.64</v>
      </c>
      <c r="F240" s="25">
        <v>45888</v>
      </c>
    </row>
    <row r="241" spans="1:6" ht="18.75" customHeight="1" x14ac:dyDescent="0.3">
      <c r="A241" s="4">
        <v>15</v>
      </c>
      <c r="B241" s="20" t="s">
        <v>15</v>
      </c>
      <c r="C241" s="6" t="s">
        <v>15</v>
      </c>
      <c r="D241" s="10" t="s">
        <v>1164</v>
      </c>
      <c r="E241" s="9">
        <v>13223.34</v>
      </c>
      <c r="F241" s="25">
        <v>45888</v>
      </c>
    </row>
    <row r="242" spans="1:6" ht="18.75" customHeight="1" x14ac:dyDescent="0.3">
      <c r="A242" s="4">
        <v>15</v>
      </c>
      <c r="B242" s="20" t="s">
        <v>15</v>
      </c>
      <c r="C242" s="6" t="s">
        <v>15</v>
      </c>
      <c r="D242" s="10" t="s">
        <v>1165</v>
      </c>
      <c r="E242" s="9">
        <v>6181.28</v>
      </c>
      <c r="F242" s="25">
        <v>45888</v>
      </c>
    </row>
    <row r="243" spans="1:6" ht="18.75" customHeight="1" x14ac:dyDescent="0.3">
      <c r="A243" s="4">
        <v>15</v>
      </c>
      <c r="B243" s="20" t="s">
        <v>15</v>
      </c>
      <c r="C243" s="6" t="s">
        <v>15</v>
      </c>
      <c r="D243" s="10" t="s">
        <v>318</v>
      </c>
      <c r="E243" s="9">
        <v>11179.79</v>
      </c>
    </row>
    <row r="244" spans="1:6" ht="18.75" customHeight="1" x14ac:dyDescent="0.3">
      <c r="A244" s="4">
        <v>16</v>
      </c>
      <c r="B244" s="20" t="s">
        <v>199</v>
      </c>
      <c r="C244" s="6" t="s">
        <v>16</v>
      </c>
      <c r="D244" s="10" t="s">
        <v>307</v>
      </c>
      <c r="E244" s="18">
        <v>30391.99</v>
      </c>
      <c r="F244" s="34" t="s">
        <v>853</v>
      </c>
    </row>
    <row r="245" spans="1:6" ht="18.75" customHeight="1" x14ac:dyDescent="0.3">
      <c r="A245" s="4">
        <v>16</v>
      </c>
      <c r="B245" s="20" t="s">
        <v>199</v>
      </c>
      <c r="C245" s="6" t="s">
        <v>16</v>
      </c>
      <c r="D245" s="10" t="s">
        <v>370</v>
      </c>
      <c r="E245" s="18">
        <v>10242.98</v>
      </c>
      <c r="F245" s="34" t="s">
        <v>854</v>
      </c>
    </row>
    <row r="246" spans="1:6" ht="18.75" customHeight="1" x14ac:dyDescent="0.3">
      <c r="A246" s="4">
        <v>16</v>
      </c>
      <c r="B246" s="20" t="s">
        <v>199</v>
      </c>
      <c r="C246" s="6" t="s">
        <v>16</v>
      </c>
      <c r="D246" s="10" t="s">
        <v>370</v>
      </c>
      <c r="E246" s="18">
        <v>5342.49</v>
      </c>
      <c r="F246" s="34" t="s">
        <v>855</v>
      </c>
    </row>
    <row r="247" spans="1:6" ht="18.75" customHeight="1" x14ac:dyDescent="0.3">
      <c r="A247" s="4">
        <v>16</v>
      </c>
      <c r="B247" s="20" t="s">
        <v>199</v>
      </c>
      <c r="C247" s="6" t="s">
        <v>16</v>
      </c>
      <c r="D247" s="10" t="s">
        <v>370</v>
      </c>
      <c r="E247" s="18">
        <v>2679.06</v>
      </c>
      <c r="F247" s="34" t="s">
        <v>856</v>
      </c>
    </row>
    <row r="248" spans="1:6" ht="18.75" customHeight="1" x14ac:dyDescent="0.3">
      <c r="A248" s="4">
        <v>16</v>
      </c>
      <c r="B248" s="20" t="s">
        <v>199</v>
      </c>
      <c r="C248" s="6" t="s">
        <v>16</v>
      </c>
      <c r="D248" s="10" t="s">
        <v>310</v>
      </c>
      <c r="E248" s="18">
        <v>2142.2399999999998</v>
      </c>
      <c r="F248" s="34" t="s">
        <v>856</v>
      </c>
    </row>
    <row r="249" spans="1:6" ht="18.75" customHeight="1" x14ac:dyDescent="0.3">
      <c r="A249" s="4">
        <v>16</v>
      </c>
      <c r="B249" s="20" t="s">
        <v>199</v>
      </c>
      <c r="C249" s="6" t="s">
        <v>16</v>
      </c>
      <c r="D249" s="10" t="s">
        <v>323</v>
      </c>
      <c r="E249" s="18">
        <v>27397.95</v>
      </c>
      <c r="F249" s="34" t="s">
        <v>709</v>
      </c>
    </row>
    <row r="250" spans="1:6" ht="18.75" customHeight="1" x14ac:dyDescent="0.3">
      <c r="A250" s="4">
        <v>16</v>
      </c>
      <c r="B250" s="20" t="s">
        <v>199</v>
      </c>
      <c r="C250" s="6" t="s">
        <v>16</v>
      </c>
      <c r="D250" s="10" t="s">
        <v>370</v>
      </c>
      <c r="E250" s="18">
        <v>4872.7299999999996</v>
      </c>
      <c r="F250" s="34" t="s">
        <v>709</v>
      </c>
    </row>
    <row r="251" spans="1:6" ht="18.75" customHeight="1" x14ac:dyDescent="0.3">
      <c r="A251" s="4">
        <v>16</v>
      </c>
      <c r="B251" s="20" t="s">
        <v>199</v>
      </c>
      <c r="C251" s="6" t="s">
        <v>16</v>
      </c>
      <c r="D251" s="10" t="s">
        <v>311</v>
      </c>
      <c r="E251" s="18">
        <v>5347.08</v>
      </c>
      <c r="F251" s="34" t="s">
        <v>709</v>
      </c>
    </row>
    <row r="252" spans="1:6" ht="18.75" customHeight="1" x14ac:dyDescent="0.3">
      <c r="A252" s="4">
        <v>16</v>
      </c>
      <c r="B252" s="20" t="s">
        <v>199</v>
      </c>
      <c r="C252" s="6" t="s">
        <v>16</v>
      </c>
      <c r="D252" s="10" t="s">
        <v>324</v>
      </c>
      <c r="E252" s="18">
        <v>3017.34</v>
      </c>
      <c r="F252" s="34" t="s">
        <v>709</v>
      </c>
    </row>
    <row r="253" spans="1:6" ht="18.75" customHeight="1" x14ac:dyDescent="0.3">
      <c r="A253" s="4">
        <v>16</v>
      </c>
      <c r="B253" s="20" t="s">
        <v>199</v>
      </c>
      <c r="C253" s="6" t="s">
        <v>16</v>
      </c>
      <c r="D253" s="10" t="s">
        <v>313</v>
      </c>
      <c r="E253" s="18">
        <v>2874.38</v>
      </c>
      <c r="F253" s="34" t="s">
        <v>709</v>
      </c>
    </row>
    <row r="254" spans="1:6" ht="18.75" customHeight="1" x14ac:dyDescent="0.3">
      <c r="A254" s="4">
        <v>16</v>
      </c>
      <c r="B254" s="20" t="s">
        <v>199</v>
      </c>
      <c r="C254" s="6" t="s">
        <v>16</v>
      </c>
      <c r="D254" s="10" t="s">
        <v>325</v>
      </c>
      <c r="E254" s="18">
        <v>2352.0700000000002</v>
      </c>
      <c r="F254" s="34" t="s">
        <v>709</v>
      </c>
    </row>
    <row r="255" spans="1:6" ht="18.75" customHeight="1" x14ac:dyDescent="0.3">
      <c r="A255" s="4">
        <v>16</v>
      </c>
      <c r="B255" s="20" t="s">
        <v>199</v>
      </c>
      <c r="C255" s="6" t="s">
        <v>16</v>
      </c>
      <c r="D255" s="10" t="s">
        <v>370</v>
      </c>
      <c r="E255" s="18">
        <v>11070.68</v>
      </c>
      <c r="F255" s="34" t="s">
        <v>710</v>
      </c>
    </row>
    <row r="256" spans="1:6" ht="18.75" customHeight="1" x14ac:dyDescent="0.3">
      <c r="A256" s="4">
        <v>16</v>
      </c>
      <c r="B256" s="20" t="s">
        <v>199</v>
      </c>
      <c r="C256" s="6" t="s">
        <v>16</v>
      </c>
      <c r="D256" s="10" t="s">
        <v>324</v>
      </c>
      <c r="E256" s="18">
        <v>3049.28</v>
      </c>
      <c r="F256" s="34" t="s">
        <v>710</v>
      </c>
    </row>
    <row r="257" spans="1:6" ht="18.75" customHeight="1" x14ac:dyDescent="0.3">
      <c r="A257" s="4">
        <v>16</v>
      </c>
      <c r="B257" s="20" t="s">
        <v>199</v>
      </c>
      <c r="C257" s="6" t="s">
        <v>16</v>
      </c>
      <c r="D257" s="10" t="s">
        <v>325</v>
      </c>
      <c r="E257" s="18">
        <v>2407.63</v>
      </c>
      <c r="F257" s="34" t="s">
        <v>710</v>
      </c>
    </row>
    <row r="258" spans="1:6" ht="18.75" customHeight="1" x14ac:dyDescent="0.3">
      <c r="A258" s="4">
        <v>16</v>
      </c>
      <c r="B258" s="20" t="s">
        <v>199</v>
      </c>
      <c r="C258" s="6" t="s">
        <v>16</v>
      </c>
      <c r="D258" s="10" t="s">
        <v>313</v>
      </c>
      <c r="E258" s="18">
        <v>2096.4699999999998</v>
      </c>
      <c r="F258" s="34" t="s">
        <v>710</v>
      </c>
    </row>
    <row r="259" spans="1:6" ht="18.75" customHeight="1" x14ac:dyDescent="0.3">
      <c r="A259" s="4">
        <v>16</v>
      </c>
      <c r="B259" s="20" t="s">
        <v>199</v>
      </c>
      <c r="C259" s="6" t="s">
        <v>16</v>
      </c>
      <c r="D259" s="10" t="s">
        <v>318</v>
      </c>
      <c r="E259" s="18">
        <v>4207.12</v>
      </c>
      <c r="F259" s="34" t="s">
        <v>711</v>
      </c>
    </row>
    <row r="260" spans="1:6" ht="18.75" customHeight="1" x14ac:dyDescent="0.3">
      <c r="A260" s="4">
        <v>16</v>
      </c>
      <c r="B260" s="20" t="s">
        <v>199</v>
      </c>
      <c r="C260" s="6" t="s">
        <v>16</v>
      </c>
      <c r="D260" s="10" t="s">
        <v>311</v>
      </c>
      <c r="E260" s="18">
        <v>1908.44</v>
      </c>
      <c r="F260" s="34" t="s">
        <v>857</v>
      </c>
    </row>
    <row r="261" spans="1:6" ht="18.75" customHeight="1" x14ac:dyDescent="0.3">
      <c r="A261" s="4">
        <v>16</v>
      </c>
      <c r="B261" s="20" t="s">
        <v>199</v>
      </c>
      <c r="C261" s="6" t="s">
        <v>16</v>
      </c>
      <c r="D261" s="10" t="s">
        <v>326</v>
      </c>
      <c r="E261" s="18">
        <v>2321.59</v>
      </c>
      <c r="F261" s="34" t="s">
        <v>713</v>
      </c>
    </row>
    <row r="262" spans="1:6" ht="18.75" customHeight="1" x14ac:dyDescent="0.3">
      <c r="A262" s="4">
        <v>16</v>
      </c>
      <c r="B262" s="20" t="s">
        <v>199</v>
      </c>
      <c r="C262" s="6" t="s">
        <v>16</v>
      </c>
      <c r="D262" s="10" t="s">
        <v>325</v>
      </c>
      <c r="E262" s="18">
        <v>2407.63</v>
      </c>
      <c r="F262" s="34" t="s">
        <v>713</v>
      </c>
    </row>
    <row r="263" spans="1:6" ht="18.75" customHeight="1" x14ac:dyDescent="0.3">
      <c r="A263" s="4">
        <v>16</v>
      </c>
      <c r="B263" s="20" t="s">
        <v>199</v>
      </c>
      <c r="C263" s="6" t="s">
        <v>16</v>
      </c>
      <c r="D263" s="10" t="s">
        <v>324</v>
      </c>
      <c r="E263" s="18">
        <v>3049.28</v>
      </c>
      <c r="F263" s="34" t="s">
        <v>713</v>
      </c>
    </row>
    <row r="264" spans="1:6" ht="18.75" customHeight="1" x14ac:dyDescent="0.3">
      <c r="A264" s="4">
        <v>16</v>
      </c>
      <c r="B264" s="20" t="s">
        <v>199</v>
      </c>
      <c r="C264" s="6" t="s">
        <v>16</v>
      </c>
      <c r="D264" s="10" t="s">
        <v>313</v>
      </c>
      <c r="E264" s="18">
        <v>5150.54</v>
      </c>
      <c r="F264" s="34" t="s">
        <v>713</v>
      </c>
    </row>
    <row r="265" spans="1:6" ht="18.75" customHeight="1" x14ac:dyDescent="0.3">
      <c r="A265" s="4">
        <v>16</v>
      </c>
      <c r="B265" s="20" t="s">
        <v>199</v>
      </c>
      <c r="C265" s="6" t="s">
        <v>16</v>
      </c>
      <c r="D265" s="10" t="s">
        <v>370</v>
      </c>
      <c r="E265" s="18">
        <v>11070.58</v>
      </c>
      <c r="F265" s="34" t="s">
        <v>713</v>
      </c>
    </row>
    <row r="266" spans="1:6" ht="18.75" customHeight="1" x14ac:dyDescent="0.3">
      <c r="A266" s="4">
        <v>18</v>
      </c>
      <c r="B266" s="20" t="s">
        <v>18</v>
      </c>
      <c r="C266" s="6" t="s">
        <v>982</v>
      </c>
      <c r="D266" s="10" t="s">
        <v>864</v>
      </c>
      <c r="E266" s="9">
        <v>12513.49</v>
      </c>
      <c r="F266" s="25">
        <v>44979</v>
      </c>
    </row>
    <row r="267" spans="1:6" ht="18.75" customHeight="1" x14ac:dyDescent="0.3">
      <c r="A267" s="4">
        <v>18</v>
      </c>
      <c r="B267" s="20" t="s">
        <v>18</v>
      </c>
      <c r="C267" s="6" t="s">
        <v>982</v>
      </c>
      <c r="D267" s="10" t="s">
        <v>864</v>
      </c>
      <c r="E267" s="9">
        <v>37128.82</v>
      </c>
      <c r="F267" s="25">
        <v>44979</v>
      </c>
    </row>
    <row r="268" spans="1:6" ht="18.75" customHeight="1" x14ac:dyDescent="0.3">
      <c r="A268" s="4">
        <v>18</v>
      </c>
      <c r="B268" s="20" t="s">
        <v>18</v>
      </c>
      <c r="C268" s="6" t="s">
        <v>982</v>
      </c>
      <c r="D268" s="10" t="s">
        <v>864</v>
      </c>
      <c r="E268" s="9">
        <v>6521.73</v>
      </c>
      <c r="F268" s="25">
        <v>45141</v>
      </c>
    </row>
    <row r="269" spans="1:6" ht="18.75" customHeight="1" x14ac:dyDescent="0.3">
      <c r="A269" s="4">
        <v>18</v>
      </c>
      <c r="B269" s="20" t="s">
        <v>18</v>
      </c>
      <c r="C269" s="6" t="s">
        <v>982</v>
      </c>
      <c r="D269" s="10" t="s">
        <v>864</v>
      </c>
      <c r="E269" s="9">
        <v>6061.18</v>
      </c>
      <c r="F269" s="25">
        <v>45232</v>
      </c>
    </row>
    <row r="270" spans="1:6" ht="18.75" customHeight="1" x14ac:dyDescent="0.3">
      <c r="A270" s="4">
        <v>18</v>
      </c>
      <c r="B270" s="20" t="s">
        <v>18</v>
      </c>
      <c r="C270" s="6" t="s">
        <v>982</v>
      </c>
      <c r="D270" s="10" t="s">
        <v>983</v>
      </c>
      <c r="E270" s="9">
        <v>32332.79</v>
      </c>
      <c r="F270" s="25">
        <v>45443</v>
      </c>
    </row>
    <row r="271" spans="1:6" ht="18.75" customHeight="1" x14ac:dyDescent="0.3">
      <c r="A271" s="4">
        <v>18</v>
      </c>
      <c r="B271" s="20" t="s">
        <v>18</v>
      </c>
      <c r="C271" s="6" t="s">
        <v>982</v>
      </c>
      <c r="D271" s="10" t="s">
        <v>983</v>
      </c>
      <c r="E271" s="9">
        <v>118.67</v>
      </c>
      <c r="F271" s="25">
        <v>45419</v>
      </c>
    </row>
    <row r="272" spans="1:6" ht="18.75" customHeight="1" x14ac:dyDescent="0.3">
      <c r="A272" s="4">
        <v>18</v>
      </c>
      <c r="B272" s="20" t="s">
        <v>18</v>
      </c>
      <c r="C272" s="6" t="s">
        <v>982</v>
      </c>
      <c r="D272" s="10" t="s">
        <v>619</v>
      </c>
      <c r="E272" s="9">
        <v>1981.53</v>
      </c>
      <c r="F272" s="25">
        <v>45334</v>
      </c>
    </row>
    <row r="273" spans="1:6" ht="18.75" customHeight="1" x14ac:dyDescent="0.3">
      <c r="A273" s="4">
        <v>18</v>
      </c>
      <c r="B273" s="20" t="s">
        <v>18</v>
      </c>
      <c r="C273" s="6" t="s">
        <v>982</v>
      </c>
      <c r="D273" s="10" t="s">
        <v>864</v>
      </c>
      <c r="E273" s="9">
        <v>6130.95</v>
      </c>
      <c r="F273" s="25">
        <v>45447</v>
      </c>
    </row>
    <row r="274" spans="1:6" ht="18.75" customHeight="1" x14ac:dyDescent="0.3">
      <c r="A274" s="4">
        <v>18</v>
      </c>
      <c r="B274" s="20" t="s">
        <v>18</v>
      </c>
      <c r="C274" s="6" t="s">
        <v>982</v>
      </c>
      <c r="D274" s="10" t="s">
        <v>592</v>
      </c>
      <c r="E274" s="9">
        <v>4053.63</v>
      </c>
      <c r="F274" s="25">
        <v>45447</v>
      </c>
    </row>
    <row r="275" spans="1:6" ht="18.75" customHeight="1" x14ac:dyDescent="0.3">
      <c r="A275" s="4">
        <v>18</v>
      </c>
      <c r="B275" s="20" t="s">
        <v>18</v>
      </c>
      <c r="C275" s="6" t="s">
        <v>982</v>
      </c>
      <c r="D275" s="10" t="s">
        <v>984</v>
      </c>
      <c r="E275" s="9">
        <v>3556.37</v>
      </c>
      <c r="F275" s="25">
        <v>45447</v>
      </c>
    </row>
    <row r="276" spans="1:6" ht="18.75" customHeight="1" x14ac:dyDescent="0.3">
      <c r="A276" s="4">
        <v>18</v>
      </c>
      <c r="B276" s="20" t="s">
        <v>18</v>
      </c>
      <c r="C276" s="6" t="s">
        <v>982</v>
      </c>
      <c r="D276" s="10" t="s">
        <v>342</v>
      </c>
      <c r="E276" s="9">
        <v>3387.63</v>
      </c>
      <c r="F276" s="25">
        <v>45447</v>
      </c>
    </row>
    <row r="277" spans="1:6" ht="18.75" customHeight="1" x14ac:dyDescent="0.3">
      <c r="A277" s="4">
        <v>18</v>
      </c>
      <c r="B277" s="20" t="s">
        <v>18</v>
      </c>
      <c r="C277" s="6" t="s">
        <v>982</v>
      </c>
      <c r="D277" s="10" t="s">
        <v>341</v>
      </c>
      <c r="E277" s="9">
        <v>2771.14</v>
      </c>
      <c r="F277" s="25">
        <v>45447</v>
      </c>
    </row>
    <row r="278" spans="1:6" ht="18.75" customHeight="1" x14ac:dyDescent="0.3">
      <c r="A278" s="4">
        <v>18</v>
      </c>
      <c r="B278" s="20" t="s">
        <v>18</v>
      </c>
      <c r="C278" s="6" t="s">
        <v>982</v>
      </c>
      <c r="D278" s="10" t="s">
        <v>592</v>
      </c>
      <c r="E278" s="9">
        <v>2247.5300000000002</v>
      </c>
      <c r="F278" s="25">
        <v>45447</v>
      </c>
    </row>
    <row r="279" spans="1:6" ht="18.75" customHeight="1" x14ac:dyDescent="0.3">
      <c r="A279" s="4">
        <v>18</v>
      </c>
      <c r="B279" s="20" t="s">
        <v>18</v>
      </c>
      <c r="C279" s="6" t="s">
        <v>982</v>
      </c>
      <c r="D279" s="10" t="s">
        <v>864</v>
      </c>
      <c r="E279" s="9">
        <v>13935.66</v>
      </c>
      <c r="F279" s="25">
        <v>45511</v>
      </c>
    </row>
    <row r="280" spans="1:6" ht="18.75" customHeight="1" x14ac:dyDescent="0.3">
      <c r="A280" s="4">
        <v>18</v>
      </c>
      <c r="B280" s="20" t="s">
        <v>18</v>
      </c>
      <c r="C280" s="6" t="s">
        <v>982</v>
      </c>
      <c r="D280" s="10" t="s">
        <v>621</v>
      </c>
      <c r="E280" s="9">
        <v>3594.07</v>
      </c>
      <c r="F280" s="25">
        <v>45511</v>
      </c>
    </row>
    <row r="281" spans="1:6" ht="18.75" customHeight="1" x14ac:dyDescent="0.3">
      <c r="A281" s="4">
        <v>18</v>
      </c>
      <c r="B281" s="20" t="s">
        <v>18</v>
      </c>
      <c r="C281" s="6" t="s">
        <v>982</v>
      </c>
      <c r="D281" s="10" t="s">
        <v>341</v>
      </c>
      <c r="E281" s="9">
        <v>2841.73</v>
      </c>
      <c r="F281" s="25">
        <v>45511</v>
      </c>
    </row>
    <row r="282" spans="1:6" ht="18.75" customHeight="1" x14ac:dyDescent="0.3">
      <c r="A282" s="4">
        <v>18</v>
      </c>
      <c r="B282" s="20" t="s">
        <v>18</v>
      </c>
      <c r="C282" s="6" t="s">
        <v>982</v>
      </c>
      <c r="D282" s="10" t="s">
        <v>342</v>
      </c>
      <c r="E282" s="9">
        <v>2474.46</v>
      </c>
      <c r="F282" s="25">
        <v>45511</v>
      </c>
    </row>
    <row r="283" spans="1:6" ht="18.75" customHeight="1" x14ac:dyDescent="0.3">
      <c r="A283" s="4">
        <v>18</v>
      </c>
      <c r="B283" s="20" t="s">
        <v>18</v>
      </c>
      <c r="C283" s="6" t="s">
        <v>982</v>
      </c>
      <c r="D283" s="10" t="s">
        <v>985</v>
      </c>
      <c r="E283" s="9">
        <v>5134.6899999999996</v>
      </c>
      <c r="F283" s="25">
        <v>45545</v>
      </c>
    </row>
    <row r="284" spans="1:6" ht="18.75" customHeight="1" x14ac:dyDescent="0.3">
      <c r="A284" s="4">
        <v>18</v>
      </c>
      <c r="B284" s="20" t="s">
        <v>18</v>
      </c>
      <c r="C284" s="6" t="s">
        <v>982</v>
      </c>
      <c r="D284" s="10" t="s">
        <v>592</v>
      </c>
      <c r="E284" s="9">
        <v>2247.5300000000002</v>
      </c>
      <c r="F284" s="25">
        <v>45763</v>
      </c>
    </row>
    <row r="285" spans="1:6" ht="18.75" customHeight="1" x14ac:dyDescent="0.3">
      <c r="A285" s="4">
        <v>18</v>
      </c>
      <c r="B285" s="20" t="s">
        <v>18</v>
      </c>
      <c r="C285" s="6" t="s">
        <v>982</v>
      </c>
      <c r="D285" s="10" t="s">
        <v>621</v>
      </c>
      <c r="E285" s="9">
        <v>3594.07</v>
      </c>
      <c r="F285" s="25">
        <v>45880</v>
      </c>
    </row>
    <row r="286" spans="1:6" ht="18.75" customHeight="1" x14ac:dyDescent="0.3">
      <c r="A286" s="4">
        <v>18</v>
      </c>
      <c r="B286" s="20" t="s">
        <v>18</v>
      </c>
      <c r="C286" s="6" t="s">
        <v>982</v>
      </c>
      <c r="D286" s="10" t="s">
        <v>340</v>
      </c>
      <c r="E286" s="9">
        <v>1167</v>
      </c>
      <c r="F286" s="25">
        <v>45880</v>
      </c>
    </row>
    <row r="287" spans="1:6" ht="18.75" customHeight="1" x14ac:dyDescent="0.3">
      <c r="A287" s="4">
        <v>18</v>
      </c>
      <c r="B287" s="20" t="s">
        <v>18</v>
      </c>
      <c r="C287" s="6" t="s">
        <v>982</v>
      </c>
      <c r="D287" s="10" t="s">
        <v>340</v>
      </c>
      <c r="E287" s="9">
        <v>1242.6300000000001</v>
      </c>
      <c r="F287" s="25">
        <v>45880</v>
      </c>
    </row>
    <row r="288" spans="1:6" ht="18.75" customHeight="1" x14ac:dyDescent="0.3">
      <c r="A288" s="4">
        <v>18</v>
      </c>
      <c r="B288" s="20" t="s">
        <v>18</v>
      </c>
      <c r="C288" s="6" t="s">
        <v>982</v>
      </c>
      <c r="D288" s="10" t="s">
        <v>342</v>
      </c>
      <c r="E288" s="9">
        <v>6074.18</v>
      </c>
      <c r="F288" s="25">
        <v>45880</v>
      </c>
    </row>
    <row r="289" spans="1:6" ht="18.75" customHeight="1" x14ac:dyDescent="0.3">
      <c r="A289" s="4">
        <v>18</v>
      </c>
      <c r="B289" s="20" t="s">
        <v>18</v>
      </c>
      <c r="C289" s="6" t="s">
        <v>982</v>
      </c>
      <c r="D289" s="10" t="s">
        <v>341</v>
      </c>
      <c r="E289" s="9">
        <v>2836.73</v>
      </c>
      <c r="F289" s="25">
        <v>45880</v>
      </c>
    </row>
    <row r="290" spans="1:6" ht="18.75" customHeight="1" x14ac:dyDescent="0.3">
      <c r="A290" s="4">
        <v>18</v>
      </c>
      <c r="B290" s="20" t="s">
        <v>18</v>
      </c>
      <c r="C290" s="6" t="s">
        <v>982</v>
      </c>
      <c r="D290" s="10" t="s">
        <v>864</v>
      </c>
      <c r="E290" s="9">
        <v>13935.66</v>
      </c>
      <c r="F290" s="25">
        <v>45911</v>
      </c>
    </row>
    <row r="291" spans="1:6" ht="18.75" customHeight="1" x14ac:dyDescent="0.3">
      <c r="A291" s="4">
        <v>19</v>
      </c>
      <c r="B291" s="20" t="s">
        <v>19</v>
      </c>
      <c r="C291" s="6" t="s">
        <v>19</v>
      </c>
      <c r="D291" s="10" t="s">
        <v>310</v>
      </c>
      <c r="E291" s="9">
        <v>111809.21</v>
      </c>
      <c r="F291" s="25">
        <v>45044</v>
      </c>
    </row>
    <row r="292" spans="1:6" ht="18.75" customHeight="1" x14ac:dyDescent="0.3">
      <c r="A292" s="4">
        <v>19</v>
      </c>
      <c r="B292" s="20" t="s">
        <v>19</v>
      </c>
      <c r="C292" s="6" t="s">
        <v>19</v>
      </c>
      <c r="D292" s="10" t="s">
        <v>309</v>
      </c>
      <c r="E292" s="9">
        <v>37682.959999999999</v>
      </c>
      <c r="F292" s="25">
        <v>45044</v>
      </c>
    </row>
    <row r="293" spans="1:6" ht="18.75" customHeight="1" x14ac:dyDescent="0.3">
      <c r="A293" s="4">
        <v>19</v>
      </c>
      <c r="B293" s="20" t="s">
        <v>19</v>
      </c>
      <c r="C293" s="6" t="s">
        <v>19</v>
      </c>
      <c r="D293" s="10" t="s">
        <v>309</v>
      </c>
      <c r="E293" s="9">
        <v>19654.52</v>
      </c>
      <c r="F293" s="25">
        <v>45140</v>
      </c>
    </row>
    <row r="294" spans="1:6" ht="18.75" customHeight="1" x14ac:dyDescent="0.3">
      <c r="A294" s="4">
        <v>19</v>
      </c>
      <c r="B294" s="20" t="s">
        <v>19</v>
      </c>
      <c r="C294" s="6" t="s">
        <v>19</v>
      </c>
      <c r="D294" s="10" t="s">
        <v>309</v>
      </c>
      <c r="E294" s="9">
        <v>9856.02</v>
      </c>
      <c r="F294" s="25">
        <v>45231</v>
      </c>
    </row>
    <row r="295" spans="1:6" ht="18.75" customHeight="1" x14ac:dyDescent="0.3">
      <c r="A295" s="4">
        <v>19</v>
      </c>
      <c r="B295" s="20" t="s">
        <v>19</v>
      </c>
      <c r="C295" s="6" t="s">
        <v>19</v>
      </c>
      <c r="D295" s="10" t="s">
        <v>310</v>
      </c>
      <c r="E295" s="9">
        <v>7881.09</v>
      </c>
      <c r="F295" s="25">
        <v>45231</v>
      </c>
    </row>
    <row r="296" spans="1:6" ht="18.75" customHeight="1" x14ac:dyDescent="0.3">
      <c r="A296" s="4">
        <v>19</v>
      </c>
      <c r="B296" s="20" t="s">
        <v>19</v>
      </c>
      <c r="C296" s="6" t="s">
        <v>19</v>
      </c>
      <c r="D296" s="10" t="s">
        <v>309</v>
      </c>
      <c r="E296" s="9">
        <v>17926.32</v>
      </c>
      <c r="F296" s="25">
        <v>45443</v>
      </c>
    </row>
    <row r="297" spans="1:6" ht="18.75" customHeight="1" x14ac:dyDescent="0.3">
      <c r="A297" s="4">
        <v>19</v>
      </c>
      <c r="B297" s="20" t="s">
        <v>19</v>
      </c>
      <c r="C297" s="6" t="s">
        <v>19</v>
      </c>
      <c r="D297" s="10" t="s">
        <v>323</v>
      </c>
      <c r="E297" s="9">
        <v>100794.46</v>
      </c>
      <c r="F297" s="25">
        <v>45443</v>
      </c>
    </row>
    <row r="298" spans="1:6" ht="18.75" customHeight="1" x14ac:dyDescent="0.3">
      <c r="A298" s="4">
        <v>19</v>
      </c>
      <c r="B298" s="20" t="s">
        <v>19</v>
      </c>
      <c r="C298" s="6" t="s">
        <v>19</v>
      </c>
      <c r="D298" s="10" t="s">
        <v>311</v>
      </c>
      <c r="E298" s="9">
        <v>19671.400000000001</v>
      </c>
      <c r="F298" s="25">
        <v>45443</v>
      </c>
    </row>
    <row r="299" spans="1:6" ht="18.75" customHeight="1" x14ac:dyDescent="0.3">
      <c r="A299" s="4">
        <v>19</v>
      </c>
      <c r="B299" s="20" t="s">
        <v>19</v>
      </c>
      <c r="C299" s="6" t="s">
        <v>19</v>
      </c>
      <c r="D299" s="10" t="s">
        <v>313</v>
      </c>
      <c r="E299" s="9">
        <v>10574.57</v>
      </c>
      <c r="F299" s="25">
        <v>45443</v>
      </c>
    </row>
    <row r="300" spans="1:6" ht="18.75" customHeight="1" x14ac:dyDescent="0.3">
      <c r="A300" s="4">
        <v>19</v>
      </c>
      <c r="B300" s="20" t="s">
        <v>19</v>
      </c>
      <c r="C300" s="6" t="s">
        <v>19</v>
      </c>
      <c r="D300" s="10" t="s">
        <v>369</v>
      </c>
      <c r="E300" s="9">
        <v>8653.02</v>
      </c>
      <c r="F300" s="25">
        <v>45443</v>
      </c>
    </row>
    <row r="301" spans="1:6" ht="18.75" customHeight="1" x14ac:dyDescent="0.3">
      <c r="A301" s="4">
        <v>19</v>
      </c>
      <c r="B301" s="20" t="s">
        <v>19</v>
      </c>
      <c r="C301" s="6" t="s">
        <v>19</v>
      </c>
      <c r="D301" s="10" t="s">
        <v>314</v>
      </c>
      <c r="E301" s="9">
        <v>11100.51</v>
      </c>
      <c r="F301" s="25">
        <v>45443</v>
      </c>
    </row>
    <row r="302" spans="1:6" ht="18.75" customHeight="1" x14ac:dyDescent="0.3">
      <c r="A302" s="4">
        <v>19</v>
      </c>
      <c r="B302" s="20" t="s">
        <v>19</v>
      </c>
      <c r="C302" s="6" t="s">
        <v>19</v>
      </c>
      <c r="D302" s="10" t="s">
        <v>314</v>
      </c>
      <c r="E302" s="9">
        <v>11218.02</v>
      </c>
      <c r="F302" s="25">
        <v>45504</v>
      </c>
    </row>
    <row r="303" spans="1:6" ht="18.75" customHeight="1" x14ac:dyDescent="0.3">
      <c r="A303" s="4">
        <v>19</v>
      </c>
      <c r="B303" s="20" t="s">
        <v>19</v>
      </c>
      <c r="C303" s="6" t="s">
        <v>19</v>
      </c>
      <c r="D303" s="10" t="s">
        <v>369</v>
      </c>
      <c r="E303" s="9">
        <v>8857.4500000000007</v>
      </c>
      <c r="F303" s="25">
        <v>45504</v>
      </c>
    </row>
    <row r="304" spans="1:6" ht="18.75" customHeight="1" x14ac:dyDescent="0.3">
      <c r="A304" s="4">
        <v>19</v>
      </c>
      <c r="B304" s="20" t="s">
        <v>19</v>
      </c>
      <c r="C304" s="6" t="s">
        <v>19</v>
      </c>
      <c r="D304" s="10" t="s">
        <v>313</v>
      </c>
      <c r="E304" s="9">
        <v>7712.69</v>
      </c>
      <c r="F304" s="25">
        <v>45504</v>
      </c>
    </row>
    <row r="305" spans="1:6" ht="18.75" customHeight="1" x14ac:dyDescent="0.3">
      <c r="A305" s="4">
        <v>19</v>
      </c>
      <c r="B305" s="20" t="s">
        <v>19</v>
      </c>
      <c r="C305" s="6" t="s">
        <v>19</v>
      </c>
      <c r="D305" s="10" t="s">
        <v>309</v>
      </c>
      <c r="E305" s="9">
        <v>40727.97</v>
      </c>
      <c r="F305" s="25">
        <v>45504</v>
      </c>
    </row>
    <row r="306" spans="1:6" ht="18.75" customHeight="1" x14ac:dyDescent="0.3">
      <c r="A306" s="4">
        <v>19</v>
      </c>
      <c r="B306" s="20" t="s">
        <v>19</v>
      </c>
      <c r="C306" s="6" t="s">
        <v>19</v>
      </c>
      <c r="D306" s="10" t="s">
        <v>318</v>
      </c>
      <c r="E306" s="9">
        <v>15477.6</v>
      </c>
      <c r="F306" s="25">
        <v>45541</v>
      </c>
    </row>
    <row r="307" spans="1:6" ht="18.75" customHeight="1" x14ac:dyDescent="0.3">
      <c r="A307" s="4">
        <v>19</v>
      </c>
      <c r="B307" s="20" t="s">
        <v>19</v>
      </c>
      <c r="C307" s="6" t="s">
        <v>19</v>
      </c>
      <c r="D307" s="10" t="s">
        <v>700</v>
      </c>
      <c r="E307" s="9">
        <v>7020.96</v>
      </c>
      <c r="F307" s="25">
        <v>45762</v>
      </c>
    </row>
    <row r="308" spans="1:6" ht="18.75" customHeight="1" x14ac:dyDescent="0.3">
      <c r="A308" s="4">
        <v>19</v>
      </c>
      <c r="B308" s="20" t="s">
        <v>19</v>
      </c>
      <c r="C308" s="6" t="s">
        <v>19</v>
      </c>
      <c r="D308" s="10" t="s">
        <v>309</v>
      </c>
      <c r="E308" s="9">
        <v>40727.97</v>
      </c>
      <c r="F308" s="25">
        <v>45877</v>
      </c>
    </row>
    <row r="309" spans="1:6" ht="18.75" customHeight="1" x14ac:dyDescent="0.3">
      <c r="A309" s="4">
        <v>19</v>
      </c>
      <c r="B309" s="20" t="s">
        <v>19</v>
      </c>
      <c r="C309" s="6" t="s">
        <v>19</v>
      </c>
      <c r="D309" s="10" t="s">
        <v>313</v>
      </c>
      <c r="E309" s="9">
        <v>18948.34</v>
      </c>
      <c r="F309" s="25">
        <v>45877</v>
      </c>
    </row>
    <row r="310" spans="1:6" ht="18.75" customHeight="1" x14ac:dyDescent="0.3">
      <c r="A310" s="4">
        <v>19</v>
      </c>
      <c r="B310" s="20" t="s">
        <v>19</v>
      </c>
      <c r="C310" s="6" t="s">
        <v>19</v>
      </c>
      <c r="D310" s="10" t="s">
        <v>314</v>
      </c>
      <c r="E310" s="9">
        <v>11218.02</v>
      </c>
      <c r="F310" s="25">
        <v>45877</v>
      </c>
    </row>
    <row r="311" spans="1:6" ht="18.75" customHeight="1" x14ac:dyDescent="0.3">
      <c r="A311" s="4">
        <v>19</v>
      </c>
      <c r="B311" s="20" t="s">
        <v>19</v>
      </c>
      <c r="C311" s="6" t="s">
        <v>19</v>
      </c>
      <c r="D311" s="10" t="s">
        <v>369</v>
      </c>
      <c r="E311" s="9">
        <v>8857.4500000000007</v>
      </c>
      <c r="F311" s="25">
        <v>45877</v>
      </c>
    </row>
    <row r="312" spans="1:6" ht="18.75" customHeight="1" x14ac:dyDescent="0.3">
      <c r="A312" s="4">
        <v>19</v>
      </c>
      <c r="B312" s="20" t="s">
        <v>19</v>
      </c>
      <c r="C312" s="6" t="s">
        <v>19</v>
      </c>
      <c r="D312" s="10" t="s">
        <v>326</v>
      </c>
      <c r="E312" s="9">
        <v>4403.93</v>
      </c>
      <c r="F312" s="25">
        <v>45877</v>
      </c>
    </row>
    <row r="313" spans="1:6" ht="18.75" customHeight="1" x14ac:dyDescent="0.3">
      <c r="A313" s="4">
        <v>19</v>
      </c>
      <c r="B313" s="20" t="s">
        <v>19</v>
      </c>
      <c r="C313" s="6" t="s">
        <v>19</v>
      </c>
      <c r="D313" s="10" t="s">
        <v>326</v>
      </c>
      <c r="E313" s="9">
        <v>4136.97</v>
      </c>
      <c r="F313" s="25">
        <v>45877</v>
      </c>
    </row>
    <row r="314" spans="1:6" ht="18.75" customHeight="1" x14ac:dyDescent="0.3">
      <c r="A314" s="4">
        <v>20</v>
      </c>
      <c r="B314" s="20" t="s">
        <v>54</v>
      </c>
      <c r="C314" s="6" t="s">
        <v>20</v>
      </c>
      <c r="D314" s="27" t="s">
        <v>311</v>
      </c>
      <c r="E314" s="18">
        <v>1571.83</v>
      </c>
      <c r="F314" s="25">
        <v>45443</v>
      </c>
    </row>
    <row r="315" spans="1:6" ht="18.75" customHeight="1" x14ac:dyDescent="0.3">
      <c r="A315" s="4">
        <v>20</v>
      </c>
      <c r="B315" s="20" t="s">
        <v>54</v>
      </c>
      <c r="C315" s="6" t="s">
        <v>20</v>
      </c>
      <c r="D315" s="27" t="s">
        <v>311</v>
      </c>
      <c r="E315" s="18">
        <v>872.36</v>
      </c>
      <c r="F315" s="25">
        <v>45443</v>
      </c>
    </row>
    <row r="316" spans="1:6" ht="18.75" customHeight="1" x14ac:dyDescent="0.3">
      <c r="A316" s="4">
        <v>20</v>
      </c>
      <c r="B316" s="20" t="s">
        <v>54</v>
      </c>
      <c r="C316" s="6" t="s">
        <v>20</v>
      </c>
      <c r="D316" s="27" t="s">
        <v>323</v>
      </c>
      <c r="E316" s="18">
        <v>12523.78</v>
      </c>
      <c r="F316" s="25">
        <v>45443</v>
      </c>
    </row>
    <row r="317" spans="1:6" ht="18.75" customHeight="1" x14ac:dyDescent="0.3">
      <c r="A317" s="4">
        <v>20</v>
      </c>
      <c r="B317" s="20" t="s">
        <v>54</v>
      </c>
      <c r="C317" s="6" t="s">
        <v>20</v>
      </c>
      <c r="D317" s="27" t="s">
        <v>314</v>
      </c>
      <c r="E317" s="18">
        <v>1379.25</v>
      </c>
      <c r="F317" s="25">
        <v>45443</v>
      </c>
    </row>
    <row r="318" spans="1:6" ht="18.75" customHeight="1" x14ac:dyDescent="0.3">
      <c r="A318" s="4">
        <v>20</v>
      </c>
      <c r="B318" s="20" t="s">
        <v>54</v>
      </c>
      <c r="C318" s="6" t="s">
        <v>20</v>
      </c>
      <c r="D318" s="27" t="s">
        <v>369</v>
      </c>
      <c r="E318" s="18">
        <v>1075.1400000000001</v>
      </c>
      <c r="F318" s="25">
        <v>45443</v>
      </c>
    </row>
    <row r="319" spans="1:6" ht="18.75" customHeight="1" x14ac:dyDescent="0.3">
      <c r="A319" s="4">
        <v>20</v>
      </c>
      <c r="B319" s="20" t="s">
        <v>54</v>
      </c>
      <c r="C319" s="6" t="s">
        <v>20</v>
      </c>
      <c r="D319" s="27" t="s">
        <v>313</v>
      </c>
      <c r="E319" s="18">
        <v>1313.9</v>
      </c>
      <c r="F319" s="25">
        <v>45443</v>
      </c>
    </row>
    <row r="320" spans="1:6" ht="18.75" customHeight="1" x14ac:dyDescent="0.3">
      <c r="A320" s="4">
        <v>20</v>
      </c>
      <c r="B320" s="20" t="s">
        <v>54</v>
      </c>
      <c r="C320" s="6" t="s">
        <v>20</v>
      </c>
      <c r="D320" s="27" t="s">
        <v>1466</v>
      </c>
      <c r="E320" s="18">
        <v>2227.36</v>
      </c>
      <c r="F320" s="25">
        <v>45443</v>
      </c>
    </row>
    <row r="321" spans="1:6" ht="18.75" customHeight="1" x14ac:dyDescent="0.3">
      <c r="A321" s="4">
        <v>20</v>
      </c>
      <c r="B321" s="20" t="s">
        <v>54</v>
      </c>
      <c r="C321" s="6" t="s">
        <v>20</v>
      </c>
      <c r="D321" s="27" t="s">
        <v>313</v>
      </c>
      <c r="E321" s="18">
        <v>958.31</v>
      </c>
      <c r="F321" s="25">
        <v>45504</v>
      </c>
    </row>
    <row r="322" spans="1:6" ht="18.75" customHeight="1" x14ac:dyDescent="0.3">
      <c r="A322" s="4">
        <v>20</v>
      </c>
      <c r="B322" s="20" t="s">
        <v>54</v>
      </c>
      <c r="C322" s="6" t="s">
        <v>20</v>
      </c>
      <c r="D322" s="27" t="s">
        <v>314</v>
      </c>
      <c r="E322" s="18">
        <v>1393.85</v>
      </c>
      <c r="F322" s="25">
        <v>45509</v>
      </c>
    </row>
    <row r="323" spans="1:6" ht="18.75" customHeight="1" x14ac:dyDescent="0.3">
      <c r="A323" s="4">
        <v>20</v>
      </c>
      <c r="B323" s="20" t="s">
        <v>54</v>
      </c>
      <c r="C323" s="6" t="s">
        <v>20</v>
      </c>
      <c r="D323" s="27" t="s">
        <v>1466</v>
      </c>
      <c r="E323" s="18">
        <v>5060.4799999999996</v>
      </c>
      <c r="F323" s="25">
        <v>45504</v>
      </c>
    </row>
    <row r="324" spans="1:6" ht="18.75" customHeight="1" x14ac:dyDescent="0.3">
      <c r="A324" s="4">
        <v>20</v>
      </c>
      <c r="B324" s="20" t="s">
        <v>54</v>
      </c>
      <c r="C324" s="6" t="s">
        <v>20</v>
      </c>
      <c r="D324" s="27" t="s">
        <v>369</v>
      </c>
      <c r="E324" s="18">
        <v>1100.54</v>
      </c>
      <c r="F324" s="25">
        <v>45513</v>
      </c>
    </row>
    <row r="325" spans="1:6" ht="18.75" customHeight="1" x14ac:dyDescent="0.3">
      <c r="A325" s="4">
        <v>20</v>
      </c>
      <c r="B325" s="20" t="s">
        <v>54</v>
      </c>
      <c r="C325" s="6" t="s">
        <v>20</v>
      </c>
      <c r="D325" s="27" t="s">
        <v>318</v>
      </c>
      <c r="E325" s="18">
        <v>1923.1</v>
      </c>
      <c r="F325" s="25">
        <v>45546</v>
      </c>
    </row>
    <row r="326" spans="1:6" ht="18.75" customHeight="1" x14ac:dyDescent="0.3">
      <c r="A326" s="4">
        <v>20</v>
      </c>
      <c r="B326" s="20" t="s">
        <v>54</v>
      </c>
      <c r="C326" s="6" t="s">
        <v>20</v>
      </c>
      <c r="D326" s="27" t="s">
        <v>311</v>
      </c>
      <c r="E326" s="18">
        <v>872.36</v>
      </c>
      <c r="F326" s="25">
        <v>45748</v>
      </c>
    </row>
    <row r="327" spans="1:6" ht="18.75" customHeight="1" x14ac:dyDescent="0.3">
      <c r="A327" s="4">
        <v>20</v>
      </c>
      <c r="B327" s="20" t="s">
        <v>54</v>
      </c>
      <c r="C327" s="6" t="s">
        <v>20</v>
      </c>
      <c r="D327" s="27" t="s">
        <v>326</v>
      </c>
      <c r="E327" s="18">
        <v>547.19000000000005</v>
      </c>
      <c r="F327" s="25">
        <v>45884</v>
      </c>
    </row>
    <row r="328" spans="1:6" ht="18.75" customHeight="1" x14ac:dyDescent="0.3">
      <c r="A328" s="4">
        <v>20</v>
      </c>
      <c r="B328" s="20" t="s">
        <v>54</v>
      </c>
      <c r="C328" s="6" t="s">
        <v>20</v>
      </c>
      <c r="D328" s="27" t="s">
        <v>326</v>
      </c>
      <c r="E328" s="18">
        <v>514.02</v>
      </c>
      <c r="F328" s="25">
        <v>45884</v>
      </c>
    </row>
    <row r="329" spans="1:6" ht="18.75" customHeight="1" x14ac:dyDescent="0.3">
      <c r="A329" s="4">
        <v>20</v>
      </c>
      <c r="B329" s="20" t="s">
        <v>54</v>
      </c>
      <c r="C329" s="6" t="s">
        <v>20</v>
      </c>
      <c r="D329" s="27" t="s">
        <v>314</v>
      </c>
      <c r="E329" s="18">
        <v>1393.85</v>
      </c>
      <c r="F329" s="25">
        <v>45884</v>
      </c>
    </row>
    <row r="330" spans="1:6" ht="18.75" customHeight="1" x14ac:dyDescent="0.3">
      <c r="A330" s="4">
        <v>20</v>
      </c>
      <c r="B330" s="20" t="s">
        <v>54</v>
      </c>
      <c r="C330" s="6" t="s">
        <v>20</v>
      </c>
      <c r="D330" s="27" t="s">
        <v>1466</v>
      </c>
      <c r="E330" s="18">
        <v>5060.4799999999996</v>
      </c>
      <c r="F330" s="25">
        <v>45877</v>
      </c>
    </row>
    <row r="331" spans="1:6" ht="18.75" customHeight="1" x14ac:dyDescent="0.3">
      <c r="A331" s="4">
        <v>20</v>
      </c>
      <c r="B331" s="20" t="s">
        <v>54</v>
      </c>
      <c r="C331" s="6" t="s">
        <v>20</v>
      </c>
      <c r="D331" s="27" t="s">
        <v>313</v>
      </c>
      <c r="E331" s="18">
        <v>2354.34</v>
      </c>
      <c r="F331" s="25">
        <v>45887</v>
      </c>
    </row>
    <row r="332" spans="1:6" ht="18.75" customHeight="1" x14ac:dyDescent="0.3">
      <c r="A332" s="4">
        <v>20</v>
      </c>
      <c r="B332" s="20" t="s">
        <v>54</v>
      </c>
      <c r="C332" s="6" t="s">
        <v>20</v>
      </c>
      <c r="D332" s="27" t="s">
        <v>369</v>
      </c>
      <c r="E332" s="18">
        <v>1100.54</v>
      </c>
      <c r="F332" s="25">
        <v>45888</v>
      </c>
    </row>
    <row r="333" spans="1:6" ht="18.75" customHeight="1" x14ac:dyDescent="0.3">
      <c r="A333" s="4">
        <v>21</v>
      </c>
      <c r="B333" s="20" t="s">
        <v>42</v>
      </c>
      <c r="C333" s="6" t="s">
        <v>21</v>
      </c>
      <c r="D333" s="10" t="s">
        <v>744</v>
      </c>
      <c r="E333" s="18">
        <v>29798</v>
      </c>
      <c r="F333" s="25">
        <v>44993</v>
      </c>
    </row>
    <row r="334" spans="1:6" ht="18.75" customHeight="1" x14ac:dyDescent="0.3">
      <c r="A334" s="4">
        <v>21</v>
      </c>
      <c r="B334" s="20" t="s">
        <v>42</v>
      </c>
      <c r="C334" s="6" t="s">
        <v>21</v>
      </c>
      <c r="D334" s="10" t="s">
        <v>745</v>
      </c>
      <c r="E334" s="18">
        <v>88413</v>
      </c>
      <c r="F334" s="25">
        <v>44972</v>
      </c>
    </row>
    <row r="335" spans="1:6" ht="18.75" customHeight="1" x14ac:dyDescent="0.3">
      <c r="A335" s="4">
        <v>21</v>
      </c>
      <c r="B335" s="20" t="s">
        <v>42</v>
      </c>
      <c r="C335" s="6" t="s">
        <v>21</v>
      </c>
      <c r="D335" s="10" t="s">
        <v>746</v>
      </c>
      <c r="E335" s="18">
        <v>8778</v>
      </c>
      <c r="F335" s="25">
        <v>45456</v>
      </c>
    </row>
    <row r="336" spans="1:6" ht="18.75" customHeight="1" x14ac:dyDescent="0.3">
      <c r="A336" s="4">
        <v>21</v>
      </c>
      <c r="B336" s="20" t="s">
        <v>42</v>
      </c>
      <c r="C336" s="6" t="s">
        <v>21</v>
      </c>
      <c r="D336" s="10" t="s">
        <v>747</v>
      </c>
      <c r="E336" s="18">
        <v>8362</v>
      </c>
      <c r="F336" s="25">
        <v>45456</v>
      </c>
    </row>
    <row r="337" spans="1:6" ht="18.75" customHeight="1" x14ac:dyDescent="0.3">
      <c r="A337" s="4">
        <v>21</v>
      </c>
      <c r="B337" s="20" t="s">
        <v>42</v>
      </c>
      <c r="C337" s="6" t="s">
        <v>21</v>
      </c>
      <c r="D337" s="10" t="s">
        <v>748</v>
      </c>
      <c r="E337" s="18">
        <v>37511</v>
      </c>
      <c r="F337" s="25" t="s">
        <v>749</v>
      </c>
    </row>
    <row r="338" spans="1:6" ht="18.75" customHeight="1" x14ac:dyDescent="0.3">
      <c r="A338" s="4">
        <v>21</v>
      </c>
      <c r="B338" s="20" t="s">
        <v>42</v>
      </c>
      <c r="C338" s="6" t="s">
        <v>21</v>
      </c>
      <c r="D338" s="10" t="s">
        <v>750</v>
      </c>
      <c r="E338" s="18">
        <v>6232</v>
      </c>
      <c r="F338" s="25">
        <v>45245</v>
      </c>
    </row>
    <row r="339" spans="1:6" ht="18.75" customHeight="1" x14ac:dyDescent="0.3">
      <c r="A339" s="4">
        <v>21</v>
      </c>
      <c r="B339" s="20" t="s">
        <v>42</v>
      </c>
      <c r="C339" s="6" t="s">
        <v>21</v>
      </c>
      <c r="D339" s="10" t="s">
        <v>751</v>
      </c>
      <c r="E339" s="18">
        <v>6842</v>
      </c>
      <c r="F339" s="25">
        <v>45456</v>
      </c>
    </row>
    <row r="340" spans="1:6" ht="18.75" customHeight="1" x14ac:dyDescent="0.3">
      <c r="A340" s="4">
        <v>21</v>
      </c>
      <c r="B340" s="20" t="s">
        <v>42</v>
      </c>
      <c r="C340" s="6" t="s">
        <v>21</v>
      </c>
      <c r="D340" s="10" t="s">
        <v>752</v>
      </c>
      <c r="E340" s="18">
        <v>10003</v>
      </c>
      <c r="F340" s="25">
        <v>45456</v>
      </c>
    </row>
    <row r="341" spans="1:6" ht="18.75" customHeight="1" x14ac:dyDescent="0.3">
      <c r="A341" s="4">
        <v>21</v>
      </c>
      <c r="B341" s="20" t="s">
        <v>42</v>
      </c>
      <c r="C341" s="6" t="s">
        <v>21</v>
      </c>
      <c r="D341" s="10" t="s">
        <v>752</v>
      </c>
      <c r="E341" s="18">
        <v>5552</v>
      </c>
      <c r="F341" s="25">
        <v>45456</v>
      </c>
    </row>
    <row r="342" spans="1:6" ht="18.75" customHeight="1" x14ac:dyDescent="0.3">
      <c r="A342" s="4">
        <v>21</v>
      </c>
      <c r="B342" s="20" t="s">
        <v>42</v>
      </c>
      <c r="C342" s="6" t="s">
        <v>21</v>
      </c>
      <c r="D342" s="10" t="s">
        <v>753</v>
      </c>
      <c r="E342" s="18">
        <v>79703</v>
      </c>
      <c r="F342" s="25">
        <v>45456</v>
      </c>
    </row>
    <row r="343" spans="1:6" ht="18.75" customHeight="1" x14ac:dyDescent="0.3">
      <c r="A343" s="4">
        <v>21</v>
      </c>
      <c r="B343" s="20" t="s">
        <v>42</v>
      </c>
      <c r="C343" s="6" t="s">
        <v>21</v>
      </c>
      <c r="D343" s="10" t="s">
        <v>754</v>
      </c>
      <c r="E343" s="18">
        <v>8871</v>
      </c>
      <c r="F343" s="25">
        <v>45512</v>
      </c>
    </row>
    <row r="344" spans="1:6" ht="18.75" customHeight="1" x14ac:dyDescent="0.3">
      <c r="A344" s="4">
        <v>21</v>
      </c>
      <c r="B344" s="20" t="s">
        <v>42</v>
      </c>
      <c r="C344" s="6" t="s">
        <v>21</v>
      </c>
      <c r="D344" s="10" t="s">
        <v>755</v>
      </c>
      <c r="E344" s="18">
        <v>6099</v>
      </c>
      <c r="F344" s="25">
        <v>45512</v>
      </c>
    </row>
    <row r="345" spans="1:6" ht="18.75" customHeight="1" x14ac:dyDescent="0.3">
      <c r="A345" s="4">
        <v>21</v>
      </c>
      <c r="B345" s="20" t="s">
        <v>42</v>
      </c>
      <c r="C345" s="6" t="s">
        <v>21</v>
      </c>
      <c r="D345" s="10" t="s">
        <v>756</v>
      </c>
      <c r="E345" s="18">
        <v>12239</v>
      </c>
      <c r="F345" s="25">
        <v>45552</v>
      </c>
    </row>
    <row r="346" spans="1:6" ht="18.75" customHeight="1" x14ac:dyDescent="0.3">
      <c r="A346" s="4">
        <v>21</v>
      </c>
      <c r="B346" s="20" t="s">
        <v>42</v>
      </c>
      <c r="C346" s="6" t="s">
        <v>21</v>
      </c>
      <c r="D346" s="10" t="s">
        <v>757</v>
      </c>
      <c r="E346" s="18">
        <v>32206</v>
      </c>
      <c r="F346" s="25">
        <v>45512</v>
      </c>
    </row>
    <row r="347" spans="1:6" ht="18.75" customHeight="1" x14ac:dyDescent="0.3">
      <c r="A347" s="4">
        <v>21</v>
      </c>
      <c r="B347" s="20" t="s">
        <v>42</v>
      </c>
      <c r="C347" s="6" t="s">
        <v>21</v>
      </c>
      <c r="D347" s="10" t="s">
        <v>758</v>
      </c>
      <c r="E347" s="18">
        <v>7004</v>
      </c>
      <c r="F347" s="25">
        <v>45519</v>
      </c>
    </row>
    <row r="348" spans="1:6" ht="18.75" customHeight="1" x14ac:dyDescent="0.3">
      <c r="A348" s="4">
        <v>21</v>
      </c>
      <c r="B348" s="20" t="s">
        <v>42</v>
      </c>
      <c r="C348" s="6" t="s">
        <v>21</v>
      </c>
      <c r="D348" s="10" t="s">
        <v>759</v>
      </c>
      <c r="E348" s="18">
        <v>5552</v>
      </c>
      <c r="F348" s="25">
        <v>45771</v>
      </c>
    </row>
    <row r="349" spans="1:6" ht="18.75" customHeight="1" x14ac:dyDescent="0.3">
      <c r="A349" s="4">
        <v>21</v>
      </c>
      <c r="B349" s="20" t="s">
        <v>42</v>
      </c>
      <c r="C349" s="6" t="s">
        <v>21</v>
      </c>
      <c r="D349" s="10" t="s">
        <v>760</v>
      </c>
      <c r="E349" s="18">
        <v>3482</v>
      </c>
      <c r="F349" s="25">
        <v>45883</v>
      </c>
    </row>
    <row r="350" spans="1:6" ht="18.75" customHeight="1" x14ac:dyDescent="0.3">
      <c r="A350" s="4">
        <v>21</v>
      </c>
      <c r="B350" s="20" t="s">
        <v>42</v>
      </c>
      <c r="C350" s="6" t="s">
        <v>21</v>
      </c>
      <c r="D350" s="10" t="s">
        <v>760</v>
      </c>
      <c r="E350" s="18">
        <v>3271</v>
      </c>
      <c r="F350" s="25">
        <v>45883</v>
      </c>
    </row>
    <row r="351" spans="1:6" ht="18.75" customHeight="1" x14ac:dyDescent="0.3">
      <c r="A351" s="4">
        <v>21</v>
      </c>
      <c r="B351" s="20" t="s">
        <v>42</v>
      </c>
      <c r="C351" s="6" t="s">
        <v>21</v>
      </c>
      <c r="D351" s="10" t="s">
        <v>761</v>
      </c>
      <c r="E351" s="18">
        <v>8871</v>
      </c>
      <c r="F351" s="25">
        <v>45883</v>
      </c>
    </row>
    <row r="352" spans="1:6" ht="18.75" customHeight="1" x14ac:dyDescent="0.3">
      <c r="A352" s="4">
        <v>21</v>
      </c>
      <c r="B352" s="20" t="s">
        <v>42</v>
      </c>
      <c r="C352" s="6" t="s">
        <v>21</v>
      </c>
      <c r="D352" s="10" t="s">
        <v>762</v>
      </c>
      <c r="E352" s="18">
        <v>32206</v>
      </c>
      <c r="F352" s="25">
        <v>45884</v>
      </c>
    </row>
    <row r="353" spans="1:6" ht="18.75" customHeight="1" x14ac:dyDescent="0.3">
      <c r="A353" s="4">
        <v>21</v>
      </c>
      <c r="B353" s="20" t="s">
        <v>42</v>
      </c>
      <c r="C353" s="6" t="s">
        <v>21</v>
      </c>
      <c r="D353" s="10" t="s">
        <v>763</v>
      </c>
      <c r="E353" s="18">
        <v>14983</v>
      </c>
      <c r="F353" s="25">
        <v>45888</v>
      </c>
    </row>
    <row r="354" spans="1:6" ht="18.75" customHeight="1" x14ac:dyDescent="0.3">
      <c r="A354" s="4">
        <v>21</v>
      </c>
      <c r="B354" s="20" t="s">
        <v>42</v>
      </c>
      <c r="C354" s="6" t="s">
        <v>21</v>
      </c>
      <c r="D354" s="10" t="s">
        <v>764</v>
      </c>
      <c r="E354" s="18">
        <v>7004</v>
      </c>
      <c r="F354" s="25">
        <v>45889</v>
      </c>
    </row>
    <row r="355" spans="1:6" ht="18.75" customHeight="1" x14ac:dyDescent="0.3">
      <c r="A355" s="4">
        <v>22</v>
      </c>
      <c r="B355" s="20" t="s">
        <v>23</v>
      </c>
      <c r="C355" s="6" t="s">
        <v>22</v>
      </c>
      <c r="D355" s="23" t="s">
        <v>553</v>
      </c>
      <c r="E355" s="18">
        <v>4779.33</v>
      </c>
      <c r="F355" s="34">
        <v>44957</v>
      </c>
    </row>
    <row r="356" spans="1:6" ht="18.75" customHeight="1" x14ac:dyDescent="0.3">
      <c r="A356" s="4">
        <v>22</v>
      </c>
      <c r="B356" s="20" t="s">
        <v>23</v>
      </c>
      <c r="C356" s="6" t="s">
        <v>22</v>
      </c>
      <c r="D356" s="23" t="s">
        <v>554</v>
      </c>
      <c r="E356" s="18">
        <v>5210.41</v>
      </c>
      <c r="F356" s="34">
        <v>44957</v>
      </c>
    </row>
    <row r="357" spans="1:6" ht="18.75" customHeight="1" x14ac:dyDescent="0.3">
      <c r="A357" s="4">
        <v>22</v>
      </c>
      <c r="B357" s="20" t="s">
        <v>23</v>
      </c>
      <c r="C357" s="6" t="s">
        <v>22</v>
      </c>
      <c r="D357" s="23" t="s">
        <v>351</v>
      </c>
      <c r="E357" s="18">
        <v>5210.41</v>
      </c>
      <c r="F357" s="34">
        <v>45139</v>
      </c>
    </row>
    <row r="358" spans="1:6" ht="18.75" customHeight="1" x14ac:dyDescent="0.3">
      <c r="A358" s="4">
        <v>22</v>
      </c>
      <c r="B358" s="20" t="s">
        <v>23</v>
      </c>
      <c r="C358" s="6" t="s">
        <v>22</v>
      </c>
      <c r="D358" s="23" t="s">
        <v>351</v>
      </c>
      <c r="E358" s="18">
        <v>2612.83</v>
      </c>
      <c r="F358" s="34">
        <v>45230</v>
      </c>
    </row>
    <row r="359" spans="1:6" ht="18.75" customHeight="1" x14ac:dyDescent="0.3">
      <c r="A359" s="4">
        <v>22</v>
      </c>
      <c r="B359" s="20" t="s">
        <v>23</v>
      </c>
      <c r="C359" s="6" t="s">
        <v>22</v>
      </c>
      <c r="D359" s="23" t="s">
        <v>555</v>
      </c>
      <c r="E359" s="18">
        <v>2165.88</v>
      </c>
      <c r="F359" s="34">
        <v>44957</v>
      </c>
    </row>
    <row r="360" spans="1:6" ht="18.75" customHeight="1" x14ac:dyDescent="0.3">
      <c r="A360" s="4">
        <v>22</v>
      </c>
      <c r="B360" s="20" t="s">
        <v>23</v>
      </c>
      <c r="C360" s="6" t="s">
        <v>22</v>
      </c>
      <c r="D360" s="23" t="s">
        <v>556</v>
      </c>
      <c r="E360" s="18">
        <v>6180.93</v>
      </c>
      <c r="F360" s="34">
        <v>44957</v>
      </c>
    </row>
    <row r="361" spans="1:6" ht="18.75" customHeight="1" x14ac:dyDescent="0.3">
      <c r="A361" s="4">
        <v>22</v>
      </c>
      <c r="B361" s="20" t="s">
        <v>23</v>
      </c>
      <c r="C361" s="6" t="s">
        <v>22</v>
      </c>
      <c r="D361" s="23" t="s">
        <v>357</v>
      </c>
      <c r="E361" s="18">
        <v>4778.18</v>
      </c>
      <c r="F361" s="34">
        <v>44957</v>
      </c>
    </row>
    <row r="362" spans="1:6" ht="18.75" customHeight="1" x14ac:dyDescent="0.3">
      <c r="A362" s="4">
        <v>22</v>
      </c>
      <c r="B362" s="20" t="s">
        <v>23</v>
      </c>
      <c r="C362" s="6" t="s">
        <v>22</v>
      </c>
      <c r="D362" s="23" t="s">
        <v>357</v>
      </c>
      <c r="E362" s="18">
        <v>534.73</v>
      </c>
      <c r="F362" s="34">
        <v>45230</v>
      </c>
    </row>
    <row r="363" spans="1:6" ht="18.75" customHeight="1" x14ac:dyDescent="0.3">
      <c r="A363" s="4">
        <v>22</v>
      </c>
      <c r="B363" s="20" t="s">
        <v>23</v>
      </c>
      <c r="C363" s="6" t="s">
        <v>22</v>
      </c>
      <c r="D363" s="23" t="s">
        <v>358</v>
      </c>
      <c r="E363" s="18">
        <v>7789.76</v>
      </c>
      <c r="F363" s="34">
        <v>44957</v>
      </c>
    </row>
    <row r="364" spans="1:6" ht="18.75" customHeight="1" x14ac:dyDescent="0.3">
      <c r="A364" s="4">
        <v>22</v>
      </c>
      <c r="B364" s="20" t="s">
        <v>23</v>
      </c>
      <c r="C364" s="6" t="s">
        <v>22</v>
      </c>
      <c r="D364" s="23" t="s">
        <v>358</v>
      </c>
      <c r="E364" s="18">
        <v>777.27</v>
      </c>
      <c r="F364" s="34">
        <v>45230</v>
      </c>
    </row>
    <row r="365" spans="1:6" ht="18.75" customHeight="1" x14ac:dyDescent="0.3">
      <c r="A365" s="4">
        <v>22</v>
      </c>
      <c r="B365" s="20" t="s">
        <v>23</v>
      </c>
      <c r="C365" s="6" t="s">
        <v>22</v>
      </c>
      <c r="D365" s="23" t="s">
        <v>359</v>
      </c>
      <c r="E365" s="18">
        <v>8725.84</v>
      </c>
      <c r="F365" s="34">
        <v>44957</v>
      </c>
    </row>
    <row r="366" spans="1:6" ht="18.75" customHeight="1" x14ac:dyDescent="0.3">
      <c r="A366" s="4">
        <v>22</v>
      </c>
      <c r="B366" s="20" t="s">
        <v>23</v>
      </c>
      <c r="C366" s="6" t="s">
        <v>22</v>
      </c>
      <c r="D366" s="23" t="s">
        <v>359</v>
      </c>
      <c r="E366" s="18">
        <v>777.27</v>
      </c>
      <c r="F366" s="34">
        <v>45230</v>
      </c>
    </row>
    <row r="367" spans="1:6" ht="18.75" customHeight="1" x14ac:dyDescent="0.3">
      <c r="A367" s="4">
        <v>22</v>
      </c>
      <c r="B367" s="20" t="s">
        <v>23</v>
      </c>
      <c r="C367" s="6" t="s">
        <v>22</v>
      </c>
      <c r="D367" s="23" t="s">
        <v>346</v>
      </c>
      <c r="E367" s="18">
        <v>2803.32</v>
      </c>
      <c r="F367" s="34">
        <v>45443</v>
      </c>
    </row>
    <row r="368" spans="1:6" ht="18.75" customHeight="1" x14ac:dyDescent="0.3">
      <c r="A368" s="4">
        <v>22</v>
      </c>
      <c r="B368" s="20" t="s">
        <v>23</v>
      </c>
      <c r="C368" s="6" t="s">
        <v>22</v>
      </c>
      <c r="D368" s="23" t="s">
        <v>362</v>
      </c>
      <c r="E368" s="18">
        <v>2293.91</v>
      </c>
      <c r="F368" s="34">
        <v>45443</v>
      </c>
    </row>
    <row r="369" spans="1:6" ht="18.75" customHeight="1" x14ac:dyDescent="0.3">
      <c r="A369" s="4">
        <v>22</v>
      </c>
      <c r="B369" s="20" t="s">
        <v>23</v>
      </c>
      <c r="C369" s="6" t="s">
        <v>22</v>
      </c>
      <c r="D369" s="23" t="s">
        <v>655</v>
      </c>
      <c r="E369" s="18">
        <v>1861.25</v>
      </c>
      <c r="F369" s="34">
        <v>45443</v>
      </c>
    </row>
    <row r="370" spans="1:6" ht="18.75" customHeight="1" x14ac:dyDescent="0.3">
      <c r="A370" s="4">
        <v>22</v>
      </c>
      <c r="B370" s="20" t="s">
        <v>23</v>
      </c>
      <c r="C370" s="6" t="s">
        <v>22</v>
      </c>
      <c r="D370" s="23" t="s">
        <v>656</v>
      </c>
      <c r="E370" s="18">
        <v>3353.63</v>
      </c>
      <c r="F370" s="34">
        <v>45443</v>
      </c>
    </row>
    <row r="371" spans="1:6" ht="18.75" customHeight="1" x14ac:dyDescent="0.3">
      <c r="A371" s="4">
        <v>22</v>
      </c>
      <c r="B371" s="20" t="s">
        <v>23</v>
      </c>
      <c r="C371" s="6" t="s">
        <v>22</v>
      </c>
      <c r="D371" s="23" t="s">
        <v>343</v>
      </c>
      <c r="E371" s="18">
        <v>2942.74</v>
      </c>
      <c r="F371" s="34">
        <v>45443</v>
      </c>
    </row>
    <row r="372" spans="1:6" ht="18.75" customHeight="1" x14ac:dyDescent="0.3">
      <c r="A372" s="4">
        <v>22</v>
      </c>
      <c r="B372" s="20" t="s">
        <v>23</v>
      </c>
      <c r="C372" s="6" t="s">
        <v>22</v>
      </c>
      <c r="D372" s="23" t="s">
        <v>657</v>
      </c>
      <c r="E372" s="18">
        <v>26720.58</v>
      </c>
      <c r="F372" s="34">
        <v>45443</v>
      </c>
    </row>
    <row r="373" spans="1:6" ht="18.75" customHeight="1" x14ac:dyDescent="0.3">
      <c r="A373" s="4">
        <v>22</v>
      </c>
      <c r="B373" s="20" t="s">
        <v>23</v>
      </c>
      <c r="C373" s="6" t="s">
        <v>22</v>
      </c>
      <c r="D373" s="23" t="s">
        <v>563</v>
      </c>
      <c r="E373" s="18">
        <v>4752.26</v>
      </c>
      <c r="F373" s="34">
        <v>45443</v>
      </c>
    </row>
    <row r="374" spans="1:6" ht="18.75" customHeight="1" x14ac:dyDescent="0.3">
      <c r="A374" s="4">
        <v>22</v>
      </c>
      <c r="B374" s="20" t="s">
        <v>23</v>
      </c>
      <c r="C374" s="6" t="s">
        <v>22</v>
      </c>
      <c r="D374" s="23" t="s">
        <v>352</v>
      </c>
      <c r="E374" s="18">
        <v>10796.97</v>
      </c>
      <c r="F374" s="34">
        <v>45504</v>
      </c>
    </row>
    <row r="375" spans="1:6" ht="18.75" customHeight="1" x14ac:dyDescent="0.3">
      <c r="A375" s="4">
        <v>22</v>
      </c>
      <c r="B375" s="20" t="s">
        <v>23</v>
      </c>
      <c r="C375" s="6" t="s">
        <v>22</v>
      </c>
      <c r="D375" s="23" t="s">
        <v>658</v>
      </c>
      <c r="E375" s="18">
        <v>2973.89</v>
      </c>
      <c r="F375" s="34">
        <v>45504</v>
      </c>
    </row>
    <row r="376" spans="1:6" ht="18.75" customHeight="1" x14ac:dyDescent="0.3">
      <c r="A376" s="4">
        <v>22</v>
      </c>
      <c r="B376" s="20" t="s">
        <v>23</v>
      </c>
      <c r="C376" s="6" t="s">
        <v>22</v>
      </c>
      <c r="D376" s="23" t="s">
        <v>347</v>
      </c>
      <c r="E376" s="18">
        <v>2044.63</v>
      </c>
      <c r="F376" s="34">
        <v>45504</v>
      </c>
    </row>
    <row r="377" spans="1:6" ht="18.75" customHeight="1" x14ac:dyDescent="0.3">
      <c r="A377" s="4">
        <v>22</v>
      </c>
      <c r="B377" s="20" t="s">
        <v>23</v>
      </c>
      <c r="C377" s="6" t="s">
        <v>22</v>
      </c>
      <c r="D377" s="23" t="s">
        <v>363</v>
      </c>
      <c r="E377" s="18">
        <v>2348.11</v>
      </c>
      <c r="F377" s="34">
        <v>45504</v>
      </c>
    </row>
    <row r="378" spans="1:6" ht="18.75" customHeight="1" x14ac:dyDescent="0.3">
      <c r="A378" s="4">
        <v>22</v>
      </c>
      <c r="B378" s="20" t="s">
        <v>23</v>
      </c>
      <c r="C378" s="6" t="s">
        <v>22</v>
      </c>
      <c r="D378" s="23" t="s">
        <v>659</v>
      </c>
      <c r="E378" s="18">
        <v>4103.1099999999997</v>
      </c>
      <c r="F378" s="34">
        <v>45546</v>
      </c>
    </row>
    <row r="379" spans="1:6" ht="18.75" customHeight="1" x14ac:dyDescent="0.3">
      <c r="A379" s="4">
        <v>22</v>
      </c>
      <c r="B379" s="20" t="s">
        <v>23</v>
      </c>
      <c r="C379" s="6" t="s">
        <v>22</v>
      </c>
      <c r="D379" s="23" t="s">
        <v>660</v>
      </c>
      <c r="E379" s="18">
        <v>1861.25</v>
      </c>
      <c r="F379" s="34">
        <v>45762</v>
      </c>
    </row>
    <row r="380" spans="1:6" ht="18.75" customHeight="1" x14ac:dyDescent="0.3">
      <c r="A380" s="4">
        <v>22</v>
      </c>
      <c r="B380" s="20" t="s">
        <v>23</v>
      </c>
      <c r="C380" s="6" t="s">
        <v>22</v>
      </c>
      <c r="D380" s="23" t="s">
        <v>353</v>
      </c>
      <c r="E380" s="18">
        <v>10796.97</v>
      </c>
      <c r="F380" s="34">
        <v>45877</v>
      </c>
    </row>
    <row r="381" spans="1:6" ht="18.75" customHeight="1" x14ac:dyDescent="0.3">
      <c r="A381" s="4">
        <v>22</v>
      </c>
      <c r="B381" s="20" t="s">
        <v>23</v>
      </c>
      <c r="C381" s="6" t="s">
        <v>22</v>
      </c>
      <c r="D381" s="23" t="s">
        <v>348</v>
      </c>
      <c r="E381" s="18">
        <v>5023.2</v>
      </c>
      <c r="F381" s="34">
        <v>45877</v>
      </c>
    </row>
    <row r="382" spans="1:6" ht="18.75" customHeight="1" x14ac:dyDescent="0.3">
      <c r="A382" s="4">
        <v>22</v>
      </c>
      <c r="B382" s="20" t="s">
        <v>23</v>
      </c>
      <c r="C382" s="6" t="s">
        <v>22</v>
      </c>
      <c r="D382" s="23" t="s">
        <v>345</v>
      </c>
      <c r="E382" s="18">
        <v>2973.89</v>
      </c>
      <c r="F382" s="34">
        <v>45877</v>
      </c>
    </row>
    <row r="383" spans="1:6" ht="18.75" customHeight="1" x14ac:dyDescent="0.3">
      <c r="A383" s="4">
        <v>22</v>
      </c>
      <c r="B383" s="20" t="s">
        <v>23</v>
      </c>
      <c r="C383" s="6" t="s">
        <v>22</v>
      </c>
      <c r="D383" s="23" t="s">
        <v>364</v>
      </c>
      <c r="E383" s="18">
        <v>2348.11</v>
      </c>
      <c r="F383" s="34">
        <v>45877</v>
      </c>
    </row>
    <row r="384" spans="1:6" ht="18.75" customHeight="1" x14ac:dyDescent="0.3">
      <c r="A384" s="4">
        <v>22</v>
      </c>
      <c r="B384" s="20" t="s">
        <v>23</v>
      </c>
      <c r="C384" s="6" t="s">
        <v>22</v>
      </c>
      <c r="D384" s="23" t="s">
        <v>373</v>
      </c>
      <c r="E384" s="18">
        <v>1167.48</v>
      </c>
      <c r="F384" s="34">
        <v>45877</v>
      </c>
    </row>
    <row r="385" spans="1:6" ht="18.75" customHeight="1" x14ac:dyDescent="0.3">
      <c r="A385" s="4">
        <v>22</v>
      </c>
      <c r="B385" s="20" t="s">
        <v>23</v>
      </c>
      <c r="C385" s="6" t="s">
        <v>22</v>
      </c>
      <c r="D385" s="23" t="s">
        <v>374</v>
      </c>
      <c r="E385" s="18">
        <v>1096.71</v>
      </c>
      <c r="F385" s="34">
        <v>45877</v>
      </c>
    </row>
    <row r="386" spans="1:6" ht="18.75" customHeight="1" x14ac:dyDescent="0.3">
      <c r="A386" s="4">
        <v>23</v>
      </c>
      <c r="B386" s="20" t="s">
        <v>23</v>
      </c>
      <c r="C386" s="6" t="s">
        <v>23</v>
      </c>
      <c r="D386" s="23" t="s">
        <v>309</v>
      </c>
      <c r="E386" s="18">
        <v>180581.08000000002</v>
      </c>
      <c r="F386" s="34">
        <v>44957</v>
      </c>
    </row>
    <row r="387" spans="1:6" ht="18.75" customHeight="1" x14ac:dyDescent="0.3">
      <c r="A387" s="4">
        <v>23</v>
      </c>
      <c r="B387" s="20" t="s">
        <v>23</v>
      </c>
      <c r="C387" s="6" t="s">
        <v>23</v>
      </c>
      <c r="D387" s="23" t="s">
        <v>310</v>
      </c>
      <c r="E387" s="18">
        <v>449429.21</v>
      </c>
      <c r="F387" s="34">
        <v>44957</v>
      </c>
    </row>
    <row r="388" spans="1:6" ht="18.75" customHeight="1" x14ac:dyDescent="0.3">
      <c r="A388" s="4">
        <v>23</v>
      </c>
      <c r="B388" s="20" t="s">
        <v>23</v>
      </c>
      <c r="C388" s="6" t="s">
        <v>23</v>
      </c>
      <c r="D388" s="23" t="s">
        <v>309</v>
      </c>
      <c r="E388" s="18">
        <v>94186.72</v>
      </c>
      <c r="F388" s="34">
        <v>45140</v>
      </c>
    </row>
    <row r="389" spans="1:6" ht="18.75" customHeight="1" x14ac:dyDescent="0.3">
      <c r="A389" s="4">
        <v>23</v>
      </c>
      <c r="B389" s="20" t="s">
        <v>23</v>
      </c>
      <c r="C389" s="6" t="s">
        <v>23</v>
      </c>
      <c r="D389" s="23" t="s">
        <v>310</v>
      </c>
      <c r="E389" s="18">
        <v>86373.41</v>
      </c>
      <c r="F389" s="34">
        <v>45140</v>
      </c>
    </row>
    <row r="390" spans="1:6" ht="18.75" customHeight="1" x14ac:dyDescent="0.3">
      <c r="A390" s="4">
        <v>23</v>
      </c>
      <c r="B390" s="20" t="s">
        <v>23</v>
      </c>
      <c r="C390" s="6" t="s">
        <v>23</v>
      </c>
      <c r="D390" s="23" t="s">
        <v>309</v>
      </c>
      <c r="E390" s="18">
        <v>48673.2</v>
      </c>
      <c r="F390" s="34">
        <v>45231</v>
      </c>
    </row>
    <row r="391" spans="1:6" ht="18.75" customHeight="1" x14ac:dyDescent="0.3">
      <c r="A391" s="4">
        <v>23</v>
      </c>
      <c r="B391" s="20" t="s">
        <v>23</v>
      </c>
      <c r="C391" s="6" t="s">
        <v>23</v>
      </c>
      <c r="D391" s="23" t="s">
        <v>310</v>
      </c>
      <c r="E391" s="18">
        <v>38920.149999999994</v>
      </c>
      <c r="F391" s="34">
        <v>45231</v>
      </c>
    </row>
    <row r="392" spans="1:6" ht="18.75" customHeight="1" x14ac:dyDescent="0.3">
      <c r="A392" s="4">
        <v>23</v>
      </c>
      <c r="B392" s="20" t="s">
        <v>23</v>
      </c>
      <c r="C392" s="6" t="s">
        <v>23</v>
      </c>
      <c r="D392" s="23" t="s">
        <v>309</v>
      </c>
      <c r="E392" s="18">
        <v>88527.73</v>
      </c>
      <c r="F392" s="34">
        <v>45446</v>
      </c>
    </row>
    <row r="393" spans="1:6" ht="18.75" customHeight="1" x14ac:dyDescent="0.3">
      <c r="A393" s="4">
        <v>23</v>
      </c>
      <c r="B393" s="20" t="s">
        <v>23</v>
      </c>
      <c r="C393" s="6" t="s">
        <v>23</v>
      </c>
      <c r="D393" s="23" t="s">
        <v>369</v>
      </c>
      <c r="E393" s="18">
        <v>45857.53</v>
      </c>
      <c r="F393" s="34">
        <v>45446</v>
      </c>
    </row>
    <row r="394" spans="1:6" ht="18.75" customHeight="1" x14ac:dyDescent="0.3">
      <c r="A394" s="4">
        <v>23</v>
      </c>
      <c r="B394" s="20" t="s">
        <v>23</v>
      </c>
      <c r="C394" s="6" t="s">
        <v>23</v>
      </c>
      <c r="D394" s="23" t="s">
        <v>314</v>
      </c>
      <c r="E394" s="18">
        <v>55652.56</v>
      </c>
      <c r="F394" s="34">
        <v>45446</v>
      </c>
    </row>
    <row r="395" spans="1:6" ht="18.75" customHeight="1" x14ac:dyDescent="0.3">
      <c r="A395" s="4">
        <v>23</v>
      </c>
      <c r="B395" s="20" t="s">
        <v>23</v>
      </c>
      <c r="C395" s="6" t="s">
        <v>23</v>
      </c>
      <c r="D395" s="23" t="s">
        <v>313</v>
      </c>
      <c r="E395" s="18">
        <v>56512.62</v>
      </c>
      <c r="F395" s="34">
        <v>45446</v>
      </c>
    </row>
    <row r="396" spans="1:6" ht="18.75" customHeight="1" x14ac:dyDescent="0.3">
      <c r="A396" s="4">
        <v>23</v>
      </c>
      <c r="B396" s="20" t="s">
        <v>23</v>
      </c>
      <c r="C396" s="6" t="s">
        <v>23</v>
      </c>
      <c r="D396" s="23" t="s">
        <v>323</v>
      </c>
      <c r="E396" s="18">
        <v>483940.61</v>
      </c>
      <c r="F396" s="34">
        <v>45446</v>
      </c>
    </row>
    <row r="397" spans="1:6" ht="18.75" customHeight="1" x14ac:dyDescent="0.3">
      <c r="A397" s="4">
        <v>23</v>
      </c>
      <c r="B397" s="20" t="s">
        <v>23</v>
      </c>
      <c r="C397" s="6" t="s">
        <v>23</v>
      </c>
      <c r="D397" s="23" t="s">
        <v>311</v>
      </c>
      <c r="E397" s="18">
        <v>100386.16</v>
      </c>
      <c r="F397" s="34">
        <v>45446</v>
      </c>
    </row>
    <row r="398" spans="1:6" ht="18.75" customHeight="1" x14ac:dyDescent="0.3">
      <c r="A398" s="4">
        <v>23</v>
      </c>
      <c r="B398" s="20" t="s">
        <v>23</v>
      </c>
      <c r="C398" s="6" t="s">
        <v>23</v>
      </c>
      <c r="D398" s="23" t="s">
        <v>309</v>
      </c>
      <c r="E398" s="18">
        <v>201131.93</v>
      </c>
      <c r="F398" s="34">
        <v>45504</v>
      </c>
    </row>
    <row r="399" spans="1:6" ht="18.75" customHeight="1" x14ac:dyDescent="0.3">
      <c r="A399" s="4">
        <v>23</v>
      </c>
      <c r="B399" s="20" t="s">
        <v>23</v>
      </c>
      <c r="C399" s="6" t="s">
        <v>23</v>
      </c>
      <c r="D399" s="23" t="s">
        <v>369</v>
      </c>
      <c r="E399" s="18">
        <v>42213.05</v>
      </c>
      <c r="F399" s="34">
        <v>45504</v>
      </c>
    </row>
    <row r="400" spans="1:6" ht="18.75" customHeight="1" x14ac:dyDescent="0.3">
      <c r="A400" s="4">
        <v>23</v>
      </c>
      <c r="B400" s="20" t="s">
        <v>23</v>
      </c>
      <c r="C400" s="6" t="s">
        <v>23</v>
      </c>
      <c r="D400" s="23" t="s">
        <v>314</v>
      </c>
      <c r="E400" s="18">
        <v>53463.16</v>
      </c>
      <c r="F400" s="34">
        <v>45504</v>
      </c>
    </row>
    <row r="401" spans="1:6" ht="18.75" customHeight="1" x14ac:dyDescent="0.3">
      <c r="A401" s="4">
        <v>23</v>
      </c>
      <c r="B401" s="20" t="s">
        <v>23</v>
      </c>
      <c r="C401" s="6" t="s">
        <v>23</v>
      </c>
      <c r="D401" s="23" t="s">
        <v>313</v>
      </c>
      <c r="E401" s="18">
        <v>36757.370000000003</v>
      </c>
      <c r="F401" s="34">
        <v>45504</v>
      </c>
    </row>
    <row r="402" spans="1:6" ht="18.75" customHeight="1" x14ac:dyDescent="0.3">
      <c r="A402" s="4">
        <v>23</v>
      </c>
      <c r="B402" s="20" t="s">
        <v>23</v>
      </c>
      <c r="C402" s="6" t="s">
        <v>23</v>
      </c>
      <c r="D402" s="23" t="s">
        <v>318</v>
      </c>
      <c r="E402" s="18">
        <v>73621.960000000006</v>
      </c>
      <c r="F402" s="34">
        <v>45541</v>
      </c>
    </row>
    <row r="403" spans="1:6" ht="18.75" customHeight="1" x14ac:dyDescent="0.3">
      <c r="A403" s="4">
        <v>23</v>
      </c>
      <c r="B403" s="20" t="s">
        <v>23</v>
      </c>
      <c r="C403" s="6" t="s">
        <v>23</v>
      </c>
      <c r="D403" s="23" t="s">
        <v>323</v>
      </c>
      <c r="E403" s="18">
        <v>33460.67</v>
      </c>
      <c r="F403" s="34">
        <v>45764</v>
      </c>
    </row>
    <row r="404" spans="1:6" ht="18.75" customHeight="1" x14ac:dyDescent="0.3">
      <c r="A404" s="4">
        <v>23</v>
      </c>
      <c r="B404" s="20" t="s">
        <v>23</v>
      </c>
      <c r="C404" s="6" t="s">
        <v>23</v>
      </c>
      <c r="D404" s="23" t="s">
        <v>309</v>
      </c>
      <c r="E404" s="18">
        <v>201131.94</v>
      </c>
      <c r="F404" s="34">
        <v>45877</v>
      </c>
    </row>
    <row r="405" spans="1:6" ht="18.75" customHeight="1" x14ac:dyDescent="0.3">
      <c r="A405" s="4">
        <v>23</v>
      </c>
      <c r="B405" s="20" t="s">
        <v>23</v>
      </c>
      <c r="C405" s="6" t="s">
        <v>23</v>
      </c>
      <c r="D405" s="23" t="s">
        <v>369</v>
      </c>
      <c r="E405" s="18">
        <v>42213.05</v>
      </c>
      <c r="F405" s="34">
        <v>45877</v>
      </c>
    </row>
    <row r="406" spans="1:6" ht="18.75" customHeight="1" x14ac:dyDescent="0.3">
      <c r="A406" s="4">
        <v>23</v>
      </c>
      <c r="B406" s="20" t="s">
        <v>23</v>
      </c>
      <c r="C406" s="6" t="s">
        <v>23</v>
      </c>
      <c r="D406" s="23" t="s">
        <v>314</v>
      </c>
      <c r="E406" s="18">
        <v>53463.15</v>
      </c>
      <c r="F406" s="34">
        <v>45877</v>
      </c>
    </row>
    <row r="407" spans="1:6" ht="18.75" customHeight="1" x14ac:dyDescent="0.3">
      <c r="A407" s="4">
        <v>23</v>
      </c>
      <c r="B407" s="20" t="s">
        <v>23</v>
      </c>
      <c r="C407" s="6" t="s">
        <v>23</v>
      </c>
      <c r="D407" s="23" t="s">
        <v>313</v>
      </c>
      <c r="E407" s="18">
        <v>90304.49</v>
      </c>
      <c r="F407" s="34">
        <v>45877</v>
      </c>
    </row>
    <row r="408" spans="1:6" ht="18.75" customHeight="1" x14ac:dyDescent="0.3">
      <c r="A408" s="4">
        <v>23</v>
      </c>
      <c r="B408" s="20" t="s">
        <v>23</v>
      </c>
      <c r="C408" s="6" t="s">
        <v>23</v>
      </c>
      <c r="D408" s="23" t="s">
        <v>326</v>
      </c>
      <c r="E408" s="18">
        <v>36245.550000000003</v>
      </c>
      <c r="F408" s="34">
        <v>45877</v>
      </c>
    </row>
    <row r="409" spans="1:6" ht="18.75" customHeight="1" x14ac:dyDescent="0.3">
      <c r="A409" s="4">
        <v>24</v>
      </c>
      <c r="B409" s="20" t="s">
        <v>179</v>
      </c>
      <c r="C409" s="6" t="s">
        <v>24</v>
      </c>
      <c r="D409" s="19" t="s">
        <v>310</v>
      </c>
      <c r="E409" s="18">
        <v>10654.68</v>
      </c>
      <c r="F409" s="35">
        <v>44963</v>
      </c>
    </row>
    <row r="410" spans="1:6" ht="18.75" customHeight="1" x14ac:dyDescent="0.3">
      <c r="A410" s="4">
        <v>24</v>
      </c>
      <c r="B410" s="20" t="s">
        <v>179</v>
      </c>
      <c r="C410" s="6" t="s">
        <v>24</v>
      </c>
      <c r="D410" s="19" t="s">
        <v>370</v>
      </c>
      <c r="E410" s="18">
        <v>3590.94</v>
      </c>
      <c r="F410" s="35">
        <v>44988</v>
      </c>
    </row>
    <row r="411" spans="1:6" ht="18.75" customHeight="1" x14ac:dyDescent="0.3">
      <c r="A411" s="4">
        <v>24</v>
      </c>
      <c r="B411" s="20" t="s">
        <v>179</v>
      </c>
      <c r="C411" s="6" t="s">
        <v>24</v>
      </c>
      <c r="D411" s="19" t="s">
        <v>370</v>
      </c>
      <c r="E411" s="18">
        <v>1872.95</v>
      </c>
      <c r="F411" s="35">
        <v>45146</v>
      </c>
    </row>
    <row r="412" spans="1:6" ht="18.75" customHeight="1" x14ac:dyDescent="0.3">
      <c r="A412" s="4">
        <v>24</v>
      </c>
      <c r="B412" s="20" t="s">
        <v>179</v>
      </c>
      <c r="C412" s="6" t="s">
        <v>24</v>
      </c>
      <c r="D412" s="19" t="s">
        <v>310</v>
      </c>
      <c r="E412" s="18">
        <v>751.02</v>
      </c>
      <c r="F412" s="35">
        <v>45237</v>
      </c>
    </row>
    <row r="413" spans="1:6" ht="18.75" customHeight="1" x14ac:dyDescent="0.3">
      <c r="A413" s="4">
        <v>24</v>
      </c>
      <c r="B413" s="20" t="s">
        <v>179</v>
      </c>
      <c r="C413" s="6" t="s">
        <v>24</v>
      </c>
      <c r="D413" s="19" t="s">
        <v>370</v>
      </c>
      <c r="E413" s="18">
        <v>939.21</v>
      </c>
      <c r="F413" s="35">
        <v>45237</v>
      </c>
    </row>
    <row r="414" spans="1:6" ht="18.75" customHeight="1" x14ac:dyDescent="0.3">
      <c r="A414" s="4">
        <v>24</v>
      </c>
      <c r="B414" s="20" t="s">
        <v>179</v>
      </c>
      <c r="C414" s="6" t="s">
        <v>24</v>
      </c>
      <c r="D414" s="19" t="s">
        <v>370</v>
      </c>
      <c r="E414" s="18">
        <v>1708.26</v>
      </c>
      <c r="F414" s="35">
        <v>45448</v>
      </c>
    </row>
    <row r="415" spans="1:6" ht="18.75" customHeight="1" x14ac:dyDescent="0.3">
      <c r="A415" s="4">
        <v>24</v>
      </c>
      <c r="B415" s="20" t="s">
        <v>179</v>
      </c>
      <c r="C415" s="6" t="s">
        <v>24</v>
      </c>
      <c r="D415" s="19" t="s">
        <v>311</v>
      </c>
      <c r="E415" s="18">
        <v>1205.5</v>
      </c>
      <c r="F415" s="35">
        <v>45450</v>
      </c>
    </row>
    <row r="416" spans="1:6" ht="18.75" customHeight="1" x14ac:dyDescent="0.3">
      <c r="A416" s="4">
        <v>24</v>
      </c>
      <c r="B416" s="20" t="s">
        <v>179</v>
      </c>
      <c r="C416" s="6" t="s">
        <v>24</v>
      </c>
      <c r="D416" s="19" t="s">
        <v>311</v>
      </c>
      <c r="E416" s="18">
        <v>669.05</v>
      </c>
      <c r="F416" s="35">
        <v>45450</v>
      </c>
    </row>
    <row r="417" spans="1:6" ht="18.75" customHeight="1" x14ac:dyDescent="0.3">
      <c r="A417" s="4">
        <v>24</v>
      </c>
      <c r="B417" s="20" t="s">
        <v>179</v>
      </c>
      <c r="C417" s="6" t="s">
        <v>24</v>
      </c>
      <c r="D417" s="19" t="s">
        <v>314</v>
      </c>
      <c r="E417" s="18">
        <v>1057.81</v>
      </c>
      <c r="F417" s="35">
        <v>45450</v>
      </c>
    </row>
    <row r="418" spans="1:6" ht="18.75" customHeight="1" x14ac:dyDescent="0.3">
      <c r="A418" s="4">
        <v>24</v>
      </c>
      <c r="B418" s="20" t="s">
        <v>179</v>
      </c>
      <c r="C418" s="6" t="s">
        <v>24</v>
      </c>
      <c r="D418" s="19" t="s">
        <v>313</v>
      </c>
      <c r="E418" s="18">
        <v>1007.69</v>
      </c>
      <c r="F418" s="35">
        <v>45450</v>
      </c>
    </row>
    <row r="419" spans="1:6" ht="18.75" customHeight="1" x14ac:dyDescent="0.3">
      <c r="A419" s="4">
        <v>24</v>
      </c>
      <c r="B419" s="20" t="s">
        <v>179</v>
      </c>
      <c r="C419" s="6" t="s">
        <v>24</v>
      </c>
      <c r="D419" s="19" t="s">
        <v>369</v>
      </c>
      <c r="E419" s="18">
        <v>824.58</v>
      </c>
      <c r="F419" s="35">
        <v>45450</v>
      </c>
    </row>
    <row r="420" spans="1:6" ht="18.75" customHeight="1" x14ac:dyDescent="0.3">
      <c r="A420" s="4">
        <v>24</v>
      </c>
      <c r="B420" s="20" t="s">
        <v>179</v>
      </c>
      <c r="C420" s="6" t="s">
        <v>24</v>
      </c>
      <c r="D420" s="19" t="s">
        <v>323</v>
      </c>
      <c r="E420" s="18">
        <v>3524.37</v>
      </c>
      <c r="F420" s="35">
        <v>45450</v>
      </c>
    </row>
    <row r="421" spans="1:6" ht="18.75" customHeight="1" x14ac:dyDescent="0.3">
      <c r="A421" s="4">
        <v>24</v>
      </c>
      <c r="B421" s="20" t="s">
        <v>179</v>
      </c>
      <c r="C421" s="6" t="s">
        <v>24</v>
      </c>
      <c r="D421" s="19" t="s">
        <v>323</v>
      </c>
      <c r="E421" s="18">
        <v>6080.69</v>
      </c>
      <c r="F421" s="35">
        <v>45815</v>
      </c>
    </row>
    <row r="422" spans="1:6" ht="18.75" customHeight="1" x14ac:dyDescent="0.3">
      <c r="A422" s="4">
        <v>24</v>
      </c>
      <c r="B422" s="20" t="s">
        <v>179</v>
      </c>
      <c r="C422" s="6" t="s">
        <v>24</v>
      </c>
      <c r="D422" s="19" t="s">
        <v>314</v>
      </c>
      <c r="E422" s="18">
        <v>1069</v>
      </c>
      <c r="F422" s="35">
        <v>45509</v>
      </c>
    </row>
    <row r="423" spans="1:6" ht="18.75" customHeight="1" x14ac:dyDescent="0.3">
      <c r="A423" s="4">
        <v>24</v>
      </c>
      <c r="B423" s="20" t="s">
        <v>179</v>
      </c>
      <c r="C423" s="6" t="s">
        <v>24</v>
      </c>
      <c r="D423" s="19" t="s">
        <v>370</v>
      </c>
      <c r="E423" s="18">
        <v>3881.11</v>
      </c>
      <c r="F423" s="35">
        <v>45509</v>
      </c>
    </row>
    <row r="424" spans="1:6" ht="18.75" customHeight="1" x14ac:dyDescent="0.3">
      <c r="A424" s="4">
        <v>24</v>
      </c>
      <c r="B424" s="20" t="s">
        <v>179</v>
      </c>
      <c r="C424" s="6" t="s">
        <v>24</v>
      </c>
      <c r="D424" s="19" t="s">
        <v>369</v>
      </c>
      <c r="E424" s="18">
        <v>844.06</v>
      </c>
      <c r="F424" s="35">
        <v>45509</v>
      </c>
    </row>
    <row r="425" spans="1:6" ht="18.75" customHeight="1" x14ac:dyDescent="0.3">
      <c r="A425" s="4">
        <v>24</v>
      </c>
      <c r="B425" s="20" t="s">
        <v>179</v>
      </c>
      <c r="C425" s="6" t="s">
        <v>24</v>
      </c>
      <c r="D425" s="19" t="s">
        <v>313</v>
      </c>
      <c r="E425" s="18">
        <v>734.97</v>
      </c>
      <c r="F425" s="35">
        <v>45513</v>
      </c>
    </row>
    <row r="426" spans="1:6" ht="18.75" customHeight="1" x14ac:dyDescent="0.3">
      <c r="A426" s="4">
        <v>24</v>
      </c>
      <c r="B426" s="20" t="s">
        <v>179</v>
      </c>
      <c r="C426" s="6" t="s">
        <v>24</v>
      </c>
      <c r="D426" s="19" t="s">
        <v>311</v>
      </c>
      <c r="E426" s="18">
        <v>669.05</v>
      </c>
      <c r="F426" s="35">
        <v>45769</v>
      </c>
    </row>
    <row r="427" spans="1:6" ht="18.75" customHeight="1" x14ac:dyDescent="0.3">
      <c r="A427" s="4">
        <v>24</v>
      </c>
      <c r="B427" s="20" t="s">
        <v>179</v>
      </c>
      <c r="C427" s="6" t="s">
        <v>24</v>
      </c>
      <c r="D427" s="19" t="s">
        <v>314</v>
      </c>
      <c r="E427" s="18">
        <v>1069</v>
      </c>
      <c r="F427" s="35">
        <v>45881</v>
      </c>
    </row>
    <row r="428" spans="1:6" ht="18.75" customHeight="1" x14ac:dyDescent="0.3">
      <c r="A428" s="4">
        <v>24</v>
      </c>
      <c r="B428" s="20" t="s">
        <v>179</v>
      </c>
      <c r="C428" s="6" t="s">
        <v>24</v>
      </c>
      <c r="D428" s="19" t="s">
        <v>326</v>
      </c>
      <c r="E428" s="18">
        <v>813.9</v>
      </c>
      <c r="F428" s="35">
        <v>45881</v>
      </c>
    </row>
    <row r="429" spans="1:6" ht="18.75" customHeight="1" x14ac:dyDescent="0.3">
      <c r="A429" s="4">
        <v>24</v>
      </c>
      <c r="B429" s="20" t="s">
        <v>179</v>
      </c>
      <c r="C429" s="6" t="s">
        <v>24</v>
      </c>
      <c r="D429" s="19" t="s">
        <v>370</v>
      </c>
      <c r="E429" s="18">
        <v>3881.11</v>
      </c>
      <c r="F429" s="35">
        <v>45884</v>
      </c>
    </row>
    <row r="430" spans="1:6" ht="18.75" customHeight="1" x14ac:dyDescent="0.3">
      <c r="A430" s="4">
        <v>24</v>
      </c>
      <c r="B430" s="20" t="s">
        <v>179</v>
      </c>
      <c r="C430" s="6" t="s">
        <v>24</v>
      </c>
      <c r="D430" s="19" t="s">
        <v>313</v>
      </c>
      <c r="E430" s="18">
        <v>1805.65</v>
      </c>
      <c r="F430" s="35">
        <v>45887</v>
      </c>
    </row>
    <row r="431" spans="1:6" ht="18.75" customHeight="1" x14ac:dyDescent="0.3">
      <c r="A431" s="4">
        <v>24</v>
      </c>
      <c r="B431" s="20" t="s">
        <v>179</v>
      </c>
      <c r="C431" s="6" t="s">
        <v>24</v>
      </c>
      <c r="D431" s="19" t="s">
        <v>369</v>
      </c>
      <c r="E431" s="18">
        <v>844.06</v>
      </c>
      <c r="F431" s="35">
        <v>45888</v>
      </c>
    </row>
    <row r="432" spans="1:6" ht="18.75" customHeight="1" x14ac:dyDescent="0.3">
      <c r="A432" s="4">
        <v>26</v>
      </c>
      <c r="B432" s="20" t="s">
        <v>26</v>
      </c>
      <c r="C432" s="6" t="s">
        <v>26</v>
      </c>
      <c r="D432" s="27" t="s">
        <v>309</v>
      </c>
      <c r="E432" s="18">
        <v>106037.55</v>
      </c>
      <c r="F432" s="19" t="s">
        <v>1496</v>
      </c>
    </row>
    <row r="433" spans="1:6" ht="18.75" customHeight="1" x14ac:dyDescent="0.3">
      <c r="A433" s="4">
        <v>26</v>
      </c>
      <c r="B433" s="20" t="s">
        <v>26</v>
      </c>
      <c r="C433" s="6" t="s">
        <v>26</v>
      </c>
      <c r="D433" s="27" t="s">
        <v>310</v>
      </c>
      <c r="E433" s="18">
        <v>74836.350000000006</v>
      </c>
      <c r="F433" s="36">
        <v>45199</v>
      </c>
    </row>
    <row r="434" spans="1:6" ht="18.75" customHeight="1" x14ac:dyDescent="0.3">
      <c r="A434" s="4">
        <v>26</v>
      </c>
      <c r="B434" s="20" t="s">
        <v>26</v>
      </c>
      <c r="C434" s="6" t="s">
        <v>26</v>
      </c>
      <c r="D434" s="27" t="s">
        <v>369</v>
      </c>
      <c r="E434" s="18">
        <v>15896.1</v>
      </c>
      <c r="F434" s="19" t="s">
        <v>1497</v>
      </c>
    </row>
    <row r="435" spans="1:6" ht="18.75" customHeight="1" x14ac:dyDescent="0.3">
      <c r="A435" s="4">
        <v>26</v>
      </c>
      <c r="B435" s="20" t="s">
        <v>26</v>
      </c>
      <c r="C435" s="6" t="s">
        <v>26</v>
      </c>
      <c r="D435" s="27" t="s">
        <v>314</v>
      </c>
      <c r="E435" s="18">
        <v>20217.78</v>
      </c>
      <c r="F435" s="19" t="s">
        <v>1497</v>
      </c>
    </row>
    <row r="436" spans="1:6" ht="18.75" customHeight="1" x14ac:dyDescent="0.3">
      <c r="A436" s="4">
        <v>26</v>
      </c>
      <c r="B436" s="20" t="s">
        <v>26</v>
      </c>
      <c r="C436" s="6" t="s">
        <v>26</v>
      </c>
      <c r="D436" s="27" t="s">
        <v>313</v>
      </c>
      <c r="E436" s="18">
        <v>22447.79</v>
      </c>
      <c r="F436" s="19" t="s">
        <v>1498</v>
      </c>
    </row>
    <row r="437" spans="1:6" ht="18.75" customHeight="1" x14ac:dyDescent="0.3">
      <c r="A437" s="4">
        <v>26</v>
      </c>
      <c r="B437" s="20" t="s">
        <v>26</v>
      </c>
      <c r="C437" s="6" t="s">
        <v>26</v>
      </c>
      <c r="D437" s="27" t="s">
        <v>311</v>
      </c>
      <c r="E437" s="18">
        <v>16091.7</v>
      </c>
      <c r="F437" s="19" t="s">
        <v>1499</v>
      </c>
    </row>
    <row r="438" spans="1:6" ht="18.75" customHeight="1" x14ac:dyDescent="0.3">
      <c r="A438" s="4">
        <v>26</v>
      </c>
      <c r="B438" s="20" t="s">
        <v>26</v>
      </c>
      <c r="C438" s="6" t="s">
        <v>26</v>
      </c>
      <c r="D438" s="27" t="s">
        <v>323</v>
      </c>
      <c r="E438" s="18">
        <v>60764.74</v>
      </c>
      <c r="F438" s="36">
        <v>45446</v>
      </c>
    </row>
    <row r="439" spans="1:6" ht="18.75" customHeight="1" x14ac:dyDescent="0.3">
      <c r="A439" s="4">
        <v>26</v>
      </c>
      <c r="B439" s="20" t="s">
        <v>26</v>
      </c>
      <c r="C439" s="6" t="s">
        <v>26</v>
      </c>
      <c r="D439" s="27" t="s">
        <v>318</v>
      </c>
      <c r="E439" s="18">
        <v>9657.81</v>
      </c>
      <c r="F439" s="36">
        <v>45544</v>
      </c>
    </row>
    <row r="440" spans="1:6" ht="18.75" customHeight="1" x14ac:dyDescent="0.3">
      <c r="A440" s="4">
        <v>26</v>
      </c>
      <c r="B440" s="20" t="s">
        <v>26</v>
      </c>
      <c r="C440" s="6" t="s">
        <v>26</v>
      </c>
      <c r="D440" s="27" t="s">
        <v>326</v>
      </c>
      <c r="E440" s="18">
        <v>4546.63</v>
      </c>
      <c r="F440" s="36">
        <v>45880</v>
      </c>
    </row>
    <row r="441" spans="1:6" ht="18.75" customHeight="1" x14ac:dyDescent="0.3">
      <c r="A441" s="4">
        <v>28</v>
      </c>
      <c r="B441" s="20" t="s">
        <v>28</v>
      </c>
      <c r="C441" s="6" t="s">
        <v>28</v>
      </c>
      <c r="D441" s="23" t="s">
        <v>587</v>
      </c>
      <c r="E441" s="18">
        <v>250.47</v>
      </c>
      <c r="F441" s="37" t="s">
        <v>588</v>
      </c>
    </row>
    <row r="442" spans="1:6" ht="18.75" customHeight="1" x14ac:dyDescent="0.3">
      <c r="A442" s="4">
        <v>28</v>
      </c>
      <c r="B442" s="20" t="s">
        <v>28</v>
      </c>
      <c r="C442" s="6" t="s">
        <v>28</v>
      </c>
      <c r="D442" s="23" t="s">
        <v>587</v>
      </c>
      <c r="E442" s="18">
        <v>4182.32</v>
      </c>
      <c r="F442" s="37" t="s">
        <v>589</v>
      </c>
    </row>
    <row r="443" spans="1:6" ht="18.75" customHeight="1" x14ac:dyDescent="0.3">
      <c r="A443" s="4">
        <v>28</v>
      </c>
      <c r="B443" s="20" t="s">
        <v>28</v>
      </c>
      <c r="C443" s="6" t="s">
        <v>28</v>
      </c>
      <c r="D443" s="23" t="s">
        <v>590</v>
      </c>
      <c r="E443" s="18">
        <v>20471.759999999998</v>
      </c>
      <c r="F443" s="37" t="s">
        <v>591</v>
      </c>
    </row>
    <row r="444" spans="1:6" ht="18.75" customHeight="1" x14ac:dyDescent="0.3">
      <c r="A444" s="4">
        <v>28</v>
      </c>
      <c r="B444" s="20" t="s">
        <v>28</v>
      </c>
      <c r="C444" s="6" t="s">
        <v>28</v>
      </c>
      <c r="D444" s="23" t="s">
        <v>590</v>
      </c>
      <c r="E444" s="18">
        <v>21792.81</v>
      </c>
      <c r="F444" s="37" t="s">
        <v>591</v>
      </c>
    </row>
    <row r="445" spans="1:6" ht="18.75" customHeight="1" x14ac:dyDescent="0.3">
      <c r="A445" s="4">
        <v>28</v>
      </c>
      <c r="B445" s="20" t="s">
        <v>28</v>
      </c>
      <c r="C445" s="6" t="s">
        <v>28</v>
      </c>
      <c r="D445" s="23" t="s">
        <v>311</v>
      </c>
      <c r="E445" s="18">
        <v>39299.51</v>
      </c>
      <c r="F445" s="38">
        <v>45446</v>
      </c>
    </row>
    <row r="446" spans="1:6" ht="18.75" customHeight="1" x14ac:dyDescent="0.3">
      <c r="A446" s="4">
        <v>28</v>
      </c>
      <c r="B446" s="20" t="s">
        <v>28</v>
      </c>
      <c r="C446" s="6" t="s">
        <v>28</v>
      </c>
      <c r="D446" s="23" t="s">
        <v>592</v>
      </c>
      <c r="E446" s="18">
        <v>39299.51</v>
      </c>
      <c r="F446" s="37" t="s">
        <v>593</v>
      </c>
    </row>
    <row r="447" spans="1:6" ht="18.75" customHeight="1" x14ac:dyDescent="0.3">
      <c r="A447" s="4">
        <v>28</v>
      </c>
      <c r="B447" s="20" t="s">
        <v>28</v>
      </c>
      <c r="C447" s="6" t="s">
        <v>28</v>
      </c>
      <c r="D447" s="23" t="s">
        <v>313</v>
      </c>
      <c r="E447" s="18">
        <v>43171.48</v>
      </c>
      <c r="F447" s="38">
        <v>45511</v>
      </c>
    </row>
    <row r="448" spans="1:6" ht="18.75" customHeight="1" x14ac:dyDescent="0.3">
      <c r="A448" s="4">
        <v>28</v>
      </c>
      <c r="B448" s="20" t="s">
        <v>28</v>
      </c>
      <c r="C448" s="6" t="s">
        <v>28</v>
      </c>
      <c r="D448" s="23" t="s">
        <v>594</v>
      </c>
      <c r="E448" s="18">
        <v>47038.33</v>
      </c>
      <c r="F448" s="37" t="s">
        <v>595</v>
      </c>
    </row>
    <row r="449" spans="1:6" ht="18.75" customHeight="1" x14ac:dyDescent="0.3">
      <c r="A449" s="4">
        <v>28</v>
      </c>
      <c r="B449" s="20" t="s">
        <v>28</v>
      </c>
      <c r="C449" s="6" t="s">
        <v>28</v>
      </c>
      <c r="D449" s="23" t="s">
        <v>325</v>
      </c>
      <c r="E449" s="18">
        <v>48434.92</v>
      </c>
      <c r="F449" s="38">
        <v>45446</v>
      </c>
    </row>
    <row r="450" spans="1:6" ht="18.75" customHeight="1" x14ac:dyDescent="0.3">
      <c r="A450" s="4">
        <v>28</v>
      </c>
      <c r="B450" s="20" t="s">
        <v>28</v>
      </c>
      <c r="C450" s="6" t="s">
        <v>28</v>
      </c>
      <c r="D450" s="23" t="s">
        <v>590</v>
      </c>
      <c r="E450" s="18">
        <v>49138.62</v>
      </c>
      <c r="F450" s="38">
        <v>45877</v>
      </c>
    </row>
    <row r="451" spans="1:6" ht="18.75" customHeight="1" x14ac:dyDescent="0.3">
      <c r="A451" s="4">
        <v>28</v>
      </c>
      <c r="B451" s="20" t="s">
        <v>28</v>
      </c>
      <c r="C451" s="6" t="s">
        <v>28</v>
      </c>
      <c r="D451" s="23" t="s">
        <v>325</v>
      </c>
      <c r="E451" s="18">
        <v>49579.18</v>
      </c>
      <c r="F451" s="38">
        <v>45511</v>
      </c>
    </row>
    <row r="452" spans="1:6" ht="18.75" customHeight="1" x14ac:dyDescent="0.3">
      <c r="A452" s="4">
        <v>28</v>
      </c>
      <c r="B452" s="20" t="s">
        <v>28</v>
      </c>
      <c r="C452" s="6" t="s">
        <v>28</v>
      </c>
      <c r="D452" s="23" t="s">
        <v>594</v>
      </c>
      <c r="E452" s="18">
        <v>58825.71</v>
      </c>
      <c r="F452" s="37" t="s">
        <v>595</v>
      </c>
    </row>
    <row r="453" spans="1:6" ht="18.75" customHeight="1" x14ac:dyDescent="0.3">
      <c r="A453" s="4">
        <v>28</v>
      </c>
      <c r="B453" s="20" t="s">
        <v>28</v>
      </c>
      <c r="C453" s="6" t="s">
        <v>28</v>
      </c>
      <c r="D453" s="23" t="s">
        <v>313</v>
      </c>
      <c r="E453" s="18">
        <v>59190.720000000001</v>
      </c>
      <c r="F453" s="38">
        <v>45443</v>
      </c>
    </row>
    <row r="454" spans="1:6" ht="18.75" customHeight="1" x14ac:dyDescent="0.3">
      <c r="A454" s="4">
        <v>28</v>
      </c>
      <c r="B454" s="20" t="s">
        <v>28</v>
      </c>
      <c r="C454" s="6" t="s">
        <v>28</v>
      </c>
      <c r="D454" s="23" t="s">
        <v>314</v>
      </c>
      <c r="E454" s="18">
        <v>62134.63</v>
      </c>
      <c r="F454" s="38">
        <v>45443</v>
      </c>
    </row>
    <row r="455" spans="1:6" ht="18.75" customHeight="1" x14ac:dyDescent="0.3">
      <c r="A455" s="4">
        <v>28</v>
      </c>
      <c r="B455" s="20" t="s">
        <v>28</v>
      </c>
      <c r="C455" s="6" t="s">
        <v>28</v>
      </c>
      <c r="D455" s="23" t="s">
        <v>590</v>
      </c>
      <c r="E455" s="18">
        <v>62234.45</v>
      </c>
      <c r="F455" s="37" t="s">
        <v>591</v>
      </c>
    </row>
    <row r="456" spans="1:6" ht="18.75" customHeight="1" x14ac:dyDescent="0.3">
      <c r="A456" s="4">
        <v>28</v>
      </c>
      <c r="B456" s="20" t="s">
        <v>28</v>
      </c>
      <c r="C456" s="6" t="s">
        <v>28</v>
      </c>
      <c r="D456" s="23" t="s">
        <v>314</v>
      </c>
      <c r="E456" s="18">
        <v>62792.41</v>
      </c>
      <c r="F456" s="38">
        <v>45511</v>
      </c>
    </row>
    <row r="457" spans="1:6" ht="18.75" customHeight="1" x14ac:dyDescent="0.3">
      <c r="A457" s="4">
        <v>28</v>
      </c>
      <c r="B457" s="20" t="s">
        <v>28</v>
      </c>
      <c r="C457" s="6" t="s">
        <v>28</v>
      </c>
      <c r="D457" s="23" t="s">
        <v>311</v>
      </c>
      <c r="E457" s="18">
        <v>70810.28</v>
      </c>
      <c r="F457" s="38">
        <v>45446</v>
      </c>
    </row>
    <row r="458" spans="1:6" ht="18.75" customHeight="1" x14ac:dyDescent="0.3">
      <c r="A458" s="4">
        <v>28</v>
      </c>
      <c r="B458" s="20" t="s">
        <v>28</v>
      </c>
      <c r="C458" s="6" t="s">
        <v>28</v>
      </c>
      <c r="D458" s="23" t="s">
        <v>409</v>
      </c>
      <c r="E458" s="18">
        <v>88874.66</v>
      </c>
      <c r="F458" s="38">
        <v>45541</v>
      </c>
    </row>
    <row r="459" spans="1:6" ht="18.75" customHeight="1" x14ac:dyDescent="0.3">
      <c r="A459" s="4">
        <v>28</v>
      </c>
      <c r="B459" s="20" t="s">
        <v>28</v>
      </c>
      <c r="C459" s="6" t="s">
        <v>28</v>
      </c>
      <c r="D459" s="23" t="s">
        <v>590</v>
      </c>
      <c r="E459" s="18">
        <v>105120.06</v>
      </c>
      <c r="F459" s="37" t="s">
        <v>591</v>
      </c>
    </row>
    <row r="460" spans="1:6" ht="18.75" customHeight="1" x14ac:dyDescent="0.3">
      <c r="A460" s="4">
        <v>28</v>
      </c>
      <c r="B460" s="20" t="s">
        <v>28</v>
      </c>
      <c r="C460" s="6" t="s">
        <v>28</v>
      </c>
      <c r="D460" s="23" t="s">
        <v>594</v>
      </c>
      <c r="E460" s="18">
        <v>106993.32</v>
      </c>
      <c r="F460" s="38">
        <v>45446</v>
      </c>
    </row>
    <row r="461" spans="1:6" ht="18.75" customHeight="1" x14ac:dyDescent="0.3">
      <c r="A461" s="4">
        <v>28</v>
      </c>
      <c r="B461" s="20" t="s">
        <v>28</v>
      </c>
      <c r="C461" s="6" t="s">
        <v>28</v>
      </c>
      <c r="D461" s="23" t="s">
        <v>594</v>
      </c>
      <c r="E461" s="18">
        <v>113836.74</v>
      </c>
      <c r="F461" s="38">
        <v>45140</v>
      </c>
    </row>
    <row r="462" spans="1:6" ht="18.75" customHeight="1" x14ac:dyDescent="0.3">
      <c r="A462" s="4">
        <v>28</v>
      </c>
      <c r="B462" s="20" t="s">
        <v>28</v>
      </c>
      <c r="C462" s="6" t="s">
        <v>28</v>
      </c>
      <c r="D462" s="23" t="s">
        <v>594</v>
      </c>
      <c r="E462" s="18">
        <v>218255.41</v>
      </c>
      <c r="F462" s="37" t="s">
        <v>596</v>
      </c>
    </row>
    <row r="463" spans="1:6" ht="18.75" customHeight="1" x14ac:dyDescent="0.3">
      <c r="A463" s="4">
        <v>28</v>
      </c>
      <c r="B463" s="20" t="s">
        <v>28</v>
      </c>
      <c r="C463" s="6" t="s">
        <v>28</v>
      </c>
      <c r="D463" s="23" t="s">
        <v>594</v>
      </c>
      <c r="E463" s="18">
        <v>243085.1</v>
      </c>
      <c r="F463" s="38">
        <v>45511</v>
      </c>
    </row>
    <row r="464" spans="1:6" ht="18.75" customHeight="1" x14ac:dyDescent="0.3">
      <c r="A464" s="4">
        <v>28</v>
      </c>
      <c r="B464" s="20" t="s">
        <v>28</v>
      </c>
      <c r="C464" s="6" t="s">
        <v>28</v>
      </c>
      <c r="D464" s="23" t="s">
        <v>594</v>
      </c>
      <c r="E464" s="18">
        <v>243085.1</v>
      </c>
      <c r="F464" s="37" t="s">
        <v>591</v>
      </c>
    </row>
    <row r="465" spans="1:6" ht="18.75" customHeight="1" x14ac:dyDescent="0.3">
      <c r="A465" s="4">
        <v>28</v>
      </c>
      <c r="B465" s="20" t="s">
        <v>28</v>
      </c>
      <c r="C465" s="6" t="s">
        <v>28</v>
      </c>
      <c r="D465" s="23" t="s">
        <v>323</v>
      </c>
      <c r="E465" s="18">
        <v>564192.66</v>
      </c>
      <c r="F465" s="38">
        <v>45443</v>
      </c>
    </row>
    <row r="466" spans="1:6" ht="18.75" customHeight="1" x14ac:dyDescent="0.3">
      <c r="A466" s="4">
        <v>28</v>
      </c>
      <c r="B466" s="20" t="s">
        <v>28</v>
      </c>
      <c r="C466" s="6" t="s">
        <v>28</v>
      </c>
      <c r="D466" s="23" t="s">
        <v>594</v>
      </c>
      <c r="E466" s="18">
        <v>647586.23</v>
      </c>
      <c r="F466" s="37" t="s">
        <v>596</v>
      </c>
    </row>
    <row r="467" spans="1:6" ht="18.75" customHeight="1" x14ac:dyDescent="0.3">
      <c r="A467" s="4">
        <v>29</v>
      </c>
      <c r="B467" s="20" t="s">
        <v>199</v>
      </c>
      <c r="C467" s="6" t="s">
        <v>29</v>
      </c>
      <c r="D467" s="10" t="s">
        <v>314</v>
      </c>
      <c r="E467" s="18">
        <v>1179.45</v>
      </c>
      <c r="F467" s="25">
        <v>45443</v>
      </c>
    </row>
    <row r="468" spans="1:6" ht="18.75" customHeight="1" x14ac:dyDescent="0.3">
      <c r="A468" s="4">
        <v>29</v>
      </c>
      <c r="B468" s="20" t="s">
        <v>199</v>
      </c>
      <c r="C468" s="6" t="s">
        <v>29</v>
      </c>
      <c r="D468" s="10" t="s">
        <v>314</v>
      </c>
      <c r="E468" s="18">
        <v>1191.93</v>
      </c>
      <c r="F468" s="25">
        <v>45535</v>
      </c>
    </row>
    <row r="469" spans="1:6" ht="18.75" customHeight="1" x14ac:dyDescent="0.3">
      <c r="A469" s="4">
        <v>29</v>
      </c>
      <c r="B469" s="20" t="s">
        <v>199</v>
      </c>
      <c r="C469" s="6" t="s">
        <v>29</v>
      </c>
      <c r="D469" s="10" t="s">
        <v>314</v>
      </c>
      <c r="E469" s="18">
        <v>1191.93</v>
      </c>
      <c r="F469" s="25">
        <v>45882</v>
      </c>
    </row>
    <row r="470" spans="1:6" ht="18.75" customHeight="1" x14ac:dyDescent="0.3">
      <c r="A470" s="4">
        <v>29</v>
      </c>
      <c r="B470" s="20" t="s">
        <v>199</v>
      </c>
      <c r="C470" s="6" t="s">
        <v>29</v>
      </c>
      <c r="D470" s="10" t="s">
        <v>314</v>
      </c>
      <c r="E470" s="18">
        <v>2013.29</v>
      </c>
      <c r="F470" s="25">
        <v>45911</v>
      </c>
    </row>
    <row r="471" spans="1:6" ht="18.75" customHeight="1" x14ac:dyDescent="0.3">
      <c r="A471" s="4">
        <v>29</v>
      </c>
      <c r="B471" s="20" t="s">
        <v>199</v>
      </c>
      <c r="C471" s="6" t="s">
        <v>29</v>
      </c>
      <c r="D471" s="10" t="s">
        <v>313</v>
      </c>
      <c r="E471" s="18">
        <v>1123.57</v>
      </c>
      <c r="F471" s="25">
        <v>45443</v>
      </c>
    </row>
    <row r="472" spans="1:6" ht="18.75" customHeight="1" x14ac:dyDescent="0.3">
      <c r="A472" s="4">
        <v>29</v>
      </c>
      <c r="B472" s="20" t="s">
        <v>199</v>
      </c>
      <c r="C472" s="6" t="s">
        <v>29</v>
      </c>
      <c r="D472" s="10" t="s">
        <v>313</v>
      </c>
      <c r="E472" s="18">
        <v>819.49</v>
      </c>
      <c r="F472" s="25">
        <v>45504</v>
      </c>
    </row>
    <row r="473" spans="1:6" ht="18.75" customHeight="1" x14ac:dyDescent="0.3">
      <c r="A473" s="4">
        <v>29</v>
      </c>
      <c r="B473" s="20" t="s">
        <v>199</v>
      </c>
      <c r="C473" s="6" t="s">
        <v>29</v>
      </c>
      <c r="D473" s="10" t="s">
        <v>431</v>
      </c>
      <c r="E473" s="18">
        <v>1915.55</v>
      </c>
      <c r="F473" s="25">
        <v>44957</v>
      </c>
    </row>
    <row r="474" spans="1:6" ht="18.75" customHeight="1" x14ac:dyDescent="0.3">
      <c r="A474" s="4">
        <v>29</v>
      </c>
      <c r="B474" s="20" t="s">
        <v>199</v>
      </c>
      <c r="C474" s="6" t="s">
        <v>29</v>
      </c>
      <c r="D474" s="10" t="s">
        <v>431</v>
      </c>
      <c r="E474" s="18">
        <v>2088.33</v>
      </c>
      <c r="F474" s="25">
        <v>44957</v>
      </c>
    </row>
    <row r="475" spans="1:6" ht="18.75" customHeight="1" x14ac:dyDescent="0.3">
      <c r="A475" s="4">
        <v>29</v>
      </c>
      <c r="B475" s="20" t="s">
        <v>199</v>
      </c>
      <c r="C475" s="6" t="s">
        <v>29</v>
      </c>
      <c r="D475" s="10" t="s">
        <v>431</v>
      </c>
      <c r="E475" s="18">
        <v>2088.33</v>
      </c>
      <c r="F475" s="25">
        <v>45139</v>
      </c>
    </row>
    <row r="476" spans="1:6" ht="18.75" customHeight="1" x14ac:dyDescent="0.3">
      <c r="A476" s="4">
        <v>29</v>
      </c>
      <c r="B476" s="20" t="s">
        <v>199</v>
      </c>
      <c r="C476" s="6" t="s">
        <v>29</v>
      </c>
      <c r="D476" s="10" t="s">
        <v>431</v>
      </c>
      <c r="E476" s="18">
        <v>1047.22</v>
      </c>
      <c r="F476" s="25">
        <v>45230</v>
      </c>
    </row>
    <row r="477" spans="1:6" ht="18.75" customHeight="1" x14ac:dyDescent="0.3">
      <c r="A477" s="4">
        <v>29</v>
      </c>
      <c r="B477" s="20" t="s">
        <v>199</v>
      </c>
      <c r="C477" s="6" t="s">
        <v>29</v>
      </c>
      <c r="D477" s="10" t="s">
        <v>431</v>
      </c>
      <c r="E477" s="18">
        <v>1904.7</v>
      </c>
      <c r="F477" s="25">
        <v>45443</v>
      </c>
    </row>
    <row r="478" spans="1:6" ht="18.75" customHeight="1" x14ac:dyDescent="0.3">
      <c r="A478" s="4">
        <v>29</v>
      </c>
      <c r="B478" s="20" t="s">
        <v>199</v>
      </c>
      <c r="C478" s="6" t="s">
        <v>29</v>
      </c>
      <c r="D478" s="10" t="s">
        <v>431</v>
      </c>
      <c r="E478" s="18">
        <v>6471.57</v>
      </c>
      <c r="F478" s="25">
        <v>45473</v>
      </c>
    </row>
    <row r="479" spans="1:6" ht="18.75" customHeight="1" x14ac:dyDescent="0.3">
      <c r="A479" s="4">
        <v>29</v>
      </c>
      <c r="B479" s="20" t="s">
        <v>199</v>
      </c>
      <c r="C479" s="6" t="s">
        <v>29</v>
      </c>
      <c r="D479" s="10" t="s">
        <v>431</v>
      </c>
      <c r="E479" s="18">
        <v>6801.3</v>
      </c>
      <c r="F479" s="25">
        <v>45473</v>
      </c>
    </row>
    <row r="480" spans="1:6" ht="18.75" customHeight="1" x14ac:dyDescent="0.3">
      <c r="A480" s="4">
        <v>29</v>
      </c>
      <c r="B480" s="20" t="s">
        <v>199</v>
      </c>
      <c r="C480" s="6" t="s">
        <v>29</v>
      </c>
      <c r="D480" s="10" t="s">
        <v>431</v>
      </c>
      <c r="E480" s="18">
        <v>6801.3</v>
      </c>
      <c r="F480" s="25">
        <v>45473</v>
      </c>
    </row>
    <row r="481" spans="1:6" ht="18.75" customHeight="1" x14ac:dyDescent="0.3">
      <c r="A481" s="4">
        <v>29</v>
      </c>
      <c r="B481" s="20" t="s">
        <v>199</v>
      </c>
      <c r="C481" s="6" t="s">
        <v>29</v>
      </c>
      <c r="D481" s="10" t="s">
        <v>431</v>
      </c>
      <c r="E481" s="18">
        <v>4327.42</v>
      </c>
      <c r="F481" s="25">
        <v>45504</v>
      </c>
    </row>
    <row r="482" spans="1:6" ht="18.75" customHeight="1" x14ac:dyDescent="0.3">
      <c r="A482" s="4">
        <v>29</v>
      </c>
      <c r="B482" s="20" t="s">
        <v>199</v>
      </c>
      <c r="C482" s="6" t="s">
        <v>29</v>
      </c>
      <c r="D482" s="10" t="s">
        <v>431</v>
      </c>
      <c r="E482" s="18">
        <v>745.99</v>
      </c>
      <c r="F482" s="25">
        <v>45775</v>
      </c>
    </row>
    <row r="483" spans="1:6" ht="18.75" customHeight="1" x14ac:dyDescent="0.3">
      <c r="A483" s="4">
        <v>29</v>
      </c>
      <c r="B483" s="20" t="s">
        <v>199</v>
      </c>
      <c r="C483" s="6" t="s">
        <v>29</v>
      </c>
      <c r="D483" s="10" t="s">
        <v>431</v>
      </c>
      <c r="E483" s="18">
        <v>4327.42</v>
      </c>
      <c r="F483" s="25">
        <v>45889</v>
      </c>
    </row>
    <row r="484" spans="1:6" ht="18.75" customHeight="1" x14ac:dyDescent="0.3">
      <c r="A484" s="4">
        <v>29</v>
      </c>
      <c r="B484" s="20" t="s">
        <v>199</v>
      </c>
      <c r="C484" s="6" t="s">
        <v>29</v>
      </c>
      <c r="D484" s="10" t="s">
        <v>310</v>
      </c>
      <c r="E484" s="18">
        <v>11879.92</v>
      </c>
      <c r="F484" s="25">
        <v>44957</v>
      </c>
    </row>
    <row r="485" spans="1:6" ht="18.75" customHeight="1" x14ac:dyDescent="0.3">
      <c r="A485" s="4">
        <v>29</v>
      </c>
      <c r="B485" s="20" t="s">
        <v>199</v>
      </c>
      <c r="C485" s="6" t="s">
        <v>29</v>
      </c>
      <c r="D485" s="10" t="s">
        <v>310</v>
      </c>
      <c r="E485" s="18">
        <v>837.38</v>
      </c>
      <c r="F485" s="25">
        <v>45230</v>
      </c>
    </row>
    <row r="486" spans="1:6" ht="18.75" customHeight="1" x14ac:dyDescent="0.3">
      <c r="A486" s="4">
        <v>29</v>
      </c>
      <c r="B486" s="20" t="s">
        <v>199</v>
      </c>
      <c r="C486" s="6" t="s">
        <v>29</v>
      </c>
      <c r="D486" s="10" t="s">
        <v>310</v>
      </c>
      <c r="E486" s="18">
        <v>25908.560000000001</v>
      </c>
      <c r="F486" s="25">
        <v>45473</v>
      </c>
    </row>
    <row r="487" spans="1:6" ht="18.75" customHeight="1" x14ac:dyDescent="0.3">
      <c r="A487" s="4">
        <v>29</v>
      </c>
      <c r="B487" s="20" t="s">
        <v>199</v>
      </c>
      <c r="C487" s="6" t="s">
        <v>29</v>
      </c>
      <c r="D487" s="10" t="s">
        <v>326</v>
      </c>
      <c r="E487" s="18">
        <v>439.56</v>
      </c>
      <c r="F487" s="25">
        <v>45889</v>
      </c>
    </row>
    <row r="488" spans="1:6" ht="18.75" customHeight="1" x14ac:dyDescent="0.3">
      <c r="A488" s="4">
        <v>29</v>
      </c>
      <c r="B488" s="20" t="s">
        <v>199</v>
      </c>
      <c r="C488" s="6" t="s">
        <v>29</v>
      </c>
      <c r="D488" s="10" t="s">
        <v>326</v>
      </c>
      <c r="E488" s="18">
        <v>467.92</v>
      </c>
      <c r="F488" s="25">
        <v>45889</v>
      </c>
    </row>
    <row r="489" spans="1:6" ht="18.75" customHeight="1" x14ac:dyDescent="0.3">
      <c r="A489" s="4">
        <v>29</v>
      </c>
      <c r="B489" s="20" t="s">
        <v>199</v>
      </c>
      <c r="C489" s="6" t="s">
        <v>29</v>
      </c>
      <c r="D489" s="10" t="s">
        <v>318</v>
      </c>
      <c r="E489" s="18">
        <v>1644.52</v>
      </c>
      <c r="F489" s="25">
        <v>45535</v>
      </c>
    </row>
    <row r="490" spans="1:6" ht="18.75" customHeight="1" x14ac:dyDescent="0.3">
      <c r="A490" s="4">
        <v>29</v>
      </c>
      <c r="B490" s="20" t="s">
        <v>199</v>
      </c>
      <c r="C490" s="6" t="s">
        <v>29</v>
      </c>
      <c r="D490" s="10" t="s">
        <v>369</v>
      </c>
      <c r="E490" s="18">
        <v>919.4</v>
      </c>
      <c r="F490" s="25">
        <v>45443</v>
      </c>
    </row>
    <row r="491" spans="1:6" ht="18.75" customHeight="1" x14ac:dyDescent="0.3">
      <c r="A491" s="4">
        <v>29</v>
      </c>
      <c r="B491" s="20" t="s">
        <v>199</v>
      </c>
      <c r="C491" s="6" t="s">
        <v>29</v>
      </c>
      <c r="D491" s="10" t="s">
        <v>369</v>
      </c>
      <c r="E491" s="18">
        <v>941.12</v>
      </c>
      <c r="F491" s="25">
        <v>45504</v>
      </c>
    </row>
    <row r="492" spans="1:6" ht="18.75" customHeight="1" x14ac:dyDescent="0.3">
      <c r="A492" s="4">
        <v>29</v>
      </c>
      <c r="B492" s="20" t="s">
        <v>199</v>
      </c>
      <c r="C492" s="6" t="s">
        <v>29</v>
      </c>
      <c r="D492" s="10" t="s">
        <v>369</v>
      </c>
      <c r="E492" s="18">
        <v>941.12</v>
      </c>
      <c r="F492" s="25">
        <v>45900</v>
      </c>
    </row>
    <row r="493" spans="1:6" ht="18.75" customHeight="1" x14ac:dyDescent="0.3">
      <c r="A493" s="4">
        <v>29</v>
      </c>
      <c r="B493" s="20" t="s">
        <v>199</v>
      </c>
      <c r="C493" s="6" t="s">
        <v>29</v>
      </c>
      <c r="D493" s="10" t="s">
        <v>432</v>
      </c>
      <c r="E493" s="18">
        <v>2090.12</v>
      </c>
      <c r="F493" s="25">
        <v>45443</v>
      </c>
    </row>
    <row r="494" spans="1:6" ht="18.75" customHeight="1" x14ac:dyDescent="0.3">
      <c r="A494" s="4">
        <v>29</v>
      </c>
      <c r="B494" s="20" t="s">
        <v>199</v>
      </c>
      <c r="C494" s="6" t="s">
        <v>29</v>
      </c>
      <c r="D494" s="10" t="s">
        <v>323</v>
      </c>
      <c r="E494" s="18">
        <v>10709.58</v>
      </c>
      <c r="F494" s="25">
        <v>45443</v>
      </c>
    </row>
    <row r="495" spans="1:6" ht="18.75" customHeight="1" x14ac:dyDescent="0.3">
      <c r="A495" s="4">
        <v>30</v>
      </c>
      <c r="B495" s="20" t="s">
        <v>168</v>
      </c>
      <c r="C495" s="6" t="s">
        <v>30</v>
      </c>
      <c r="D495" s="19" t="s">
        <v>307</v>
      </c>
      <c r="E495" s="18">
        <v>6328.82</v>
      </c>
      <c r="F495" s="36">
        <v>44957</v>
      </c>
    </row>
    <row r="496" spans="1:6" ht="18.75" customHeight="1" x14ac:dyDescent="0.3">
      <c r="A496" s="4">
        <v>30</v>
      </c>
      <c r="B496" s="20" t="s">
        <v>168</v>
      </c>
      <c r="C496" s="6" t="s">
        <v>30</v>
      </c>
      <c r="D496" s="19" t="s">
        <v>308</v>
      </c>
      <c r="E496" s="18">
        <v>2133</v>
      </c>
      <c r="F496" s="36">
        <v>44957</v>
      </c>
    </row>
    <row r="497" spans="1:6" ht="18.75" customHeight="1" x14ac:dyDescent="0.3">
      <c r="A497" s="4">
        <v>30</v>
      </c>
      <c r="B497" s="20" t="s">
        <v>168</v>
      </c>
      <c r="C497" s="6" t="s">
        <v>30</v>
      </c>
      <c r="D497" s="19" t="s">
        <v>309</v>
      </c>
      <c r="E497" s="18">
        <v>1112.52</v>
      </c>
      <c r="F497" s="36">
        <v>45146</v>
      </c>
    </row>
    <row r="498" spans="1:6" ht="18.75" customHeight="1" x14ac:dyDescent="0.3">
      <c r="A498" s="4">
        <v>30</v>
      </c>
      <c r="B498" s="20" t="s">
        <v>168</v>
      </c>
      <c r="C498" s="6" t="s">
        <v>30</v>
      </c>
      <c r="D498" s="19" t="s">
        <v>308</v>
      </c>
      <c r="E498" s="18">
        <v>557.89</v>
      </c>
      <c r="F498" s="36">
        <v>45231</v>
      </c>
    </row>
    <row r="499" spans="1:6" ht="18.75" customHeight="1" x14ac:dyDescent="0.3">
      <c r="A499" s="4">
        <v>30</v>
      </c>
      <c r="B499" s="20" t="s">
        <v>168</v>
      </c>
      <c r="C499" s="6" t="s">
        <v>30</v>
      </c>
      <c r="D499" s="19" t="s">
        <v>310</v>
      </c>
      <c r="E499" s="18">
        <v>446.1</v>
      </c>
      <c r="F499" s="36">
        <v>45231</v>
      </c>
    </row>
    <row r="500" spans="1:6" ht="18.75" customHeight="1" x14ac:dyDescent="0.3">
      <c r="A500" s="4">
        <v>30</v>
      </c>
      <c r="B500" s="20" t="s">
        <v>168</v>
      </c>
      <c r="C500" s="6" t="s">
        <v>30</v>
      </c>
      <c r="D500" s="19" t="s">
        <v>311</v>
      </c>
      <c r="E500" s="18">
        <f>716.06+397.41</f>
        <v>1113.47</v>
      </c>
      <c r="F500" s="36">
        <v>45443</v>
      </c>
    </row>
    <row r="501" spans="1:6" ht="18.75" customHeight="1" x14ac:dyDescent="0.3">
      <c r="A501" s="4">
        <v>30</v>
      </c>
      <c r="B501" s="20" t="s">
        <v>168</v>
      </c>
      <c r="C501" s="6" t="s">
        <v>30</v>
      </c>
      <c r="D501" s="19" t="s">
        <v>312</v>
      </c>
      <c r="E501" s="18">
        <v>489.79</v>
      </c>
      <c r="F501" s="36">
        <v>45443</v>
      </c>
    </row>
    <row r="502" spans="1:6" ht="18.75" customHeight="1" x14ac:dyDescent="0.3">
      <c r="A502" s="4">
        <v>30</v>
      </c>
      <c r="B502" s="20" t="s">
        <v>168</v>
      </c>
      <c r="C502" s="6" t="s">
        <v>30</v>
      </c>
      <c r="D502" s="19" t="s">
        <v>313</v>
      </c>
      <c r="E502" s="18">
        <v>598.55999999999995</v>
      </c>
      <c r="F502" s="36">
        <v>45443</v>
      </c>
    </row>
    <row r="503" spans="1:6" ht="18.75" customHeight="1" x14ac:dyDescent="0.3">
      <c r="A503" s="4">
        <v>30</v>
      </c>
      <c r="B503" s="20" t="s">
        <v>168</v>
      </c>
      <c r="C503" s="6" t="s">
        <v>30</v>
      </c>
      <c r="D503" s="19" t="s">
        <v>314</v>
      </c>
      <c r="E503" s="18">
        <v>628.33000000000004</v>
      </c>
      <c r="F503" s="36">
        <v>45443</v>
      </c>
    </row>
    <row r="504" spans="1:6" ht="18.75" customHeight="1" x14ac:dyDescent="0.3">
      <c r="A504" s="4">
        <v>30</v>
      </c>
      <c r="B504" s="20" t="s">
        <v>168</v>
      </c>
      <c r="C504" s="6" t="s">
        <v>30</v>
      </c>
      <c r="D504" s="19" t="s">
        <v>315</v>
      </c>
      <c r="E504" s="18">
        <v>5705.33</v>
      </c>
      <c r="F504" s="36">
        <v>45443</v>
      </c>
    </row>
    <row r="505" spans="1:6" ht="18.75" customHeight="1" x14ac:dyDescent="0.3">
      <c r="A505" s="4">
        <v>30</v>
      </c>
      <c r="B505" s="20" t="s">
        <v>168</v>
      </c>
      <c r="C505" s="6" t="s">
        <v>30</v>
      </c>
      <c r="D505" s="19" t="s">
        <v>308</v>
      </c>
      <c r="E505" s="18">
        <v>1014.69</v>
      </c>
      <c r="F505" s="36">
        <v>45443</v>
      </c>
    </row>
    <row r="506" spans="1:6" ht="18.75" customHeight="1" x14ac:dyDescent="0.3">
      <c r="A506" s="4">
        <v>30</v>
      </c>
      <c r="B506" s="20" t="s">
        <v>168</v>
      </c>
      <c r="C506" s="6" t="s">
        <v>30</v>
      </c>
      <c r="D506" s="19" t="s">
        <v>312</v>
      </c>
      <c r="E506" s="18">
        <v>501.36</v>
      </c>
      <c r="F506" s="36">
        <v>45504</v>
      </c>
    </row>
    <row r="507" spans="1:6" ht="18.75" customHeight="1" x14ac:dyDescent="0.3">
      <c r="A507" s="4">
        <v>30</v>
      </c>
      <c r="B507" s="20" t="s">
        <v>168</v>
      </c>
      <c r="C507" s="6" t="s">
        <v>30</v>
      </c>
      <c r="D507" s="19" t="s">
        <v>316</v>
      </c>
      <c r="E507" s="18">
        <v>634.98</v>
      </c>
      <c r="F507" s="36">
        <v>45504</v>
      </c>
    </row>
    <row r="508" spans="1:6" ht="18.75" customHeight="1" x14ac:dyDescent="0.3">
      <c r="A508" s="4">
        <v>30</v>
      </c>
      <c r="B508" s="20" t="s">
        <v>168</v>
      </c>
      <c r="C508" s="6" t="s">
        <v>30</v>
      </c>
      <c r="D508" s="19" t="s">
        <v>317</v>
      </c>
      <c r="E508" s="18">
        <v>436.57</v>
      </c>
      <c r="F508" s="36">
        <v>45504</v>
      </c>
    </row>
    <row r="509" spans="1:6" ht="18.75" customHeight="1" x14ac:dyDescent="0.3">
      <c r="A509" s="4">
        <v>30</v>
      </c>
      <c r="B509" s="20" t="s">
        <v>168</v>
      </c>
      <c r="C509" s="6" t="s">
        <v>30</v>
      </c>
      <c r="D509" s="19" t="s">
        <v>309</v>
      </c>
      <c r="E509" s="18">
        <v>2305.35</v>
      </c>
      <c r="F509" s="36">
        <v>45504</v>
      </c>
    </row>
    <row r="510" spans="1:6" ht="18.75" customHeight="1" x14ac:dyDescent="0.3">
      <c r="A510" s="4">
        <v>30</v>
      </c>
      <c r="B510" s="20" t="s">
        <v>168</v>
      </c>
      <c r="C510" s="6" t="s">
        <v>30</v>
      </c>
      <c r="D510" s="19" t="s">
        <v>318</v>
      </c>
      <c r="E510" s="18">
        <v>876.09</v>
      </c>
      <c r="F510" s="36">
        <v>45541</v>
      </c>
    </row>
    <row r="511" spans="1:6" ht="18.75" customHeight="1" x14ac:dyDescent="0.3">
      <c r="A511" s="4">
        <v>30</v>
      </c>
      <c r="B511" s="20" t="s">
        <v>168</v>
      </c>
      <c r="C511" s="6" t="s">
        <v>30</v>
      </c>
      <c r="D511" s="19" t="s">
        <v>319</v>
      </c>
      <c r="E511" s="18">
        <v>397.41</v>
      </c>
      <c r="F511" s="36">
        <v>45762</v>
      </c>
    </row>
    <row r="512" spans="1:6" ht="18.75" customHeight="1" x14ac:dyDescent="0.3">
      <c r="A512" s="4">
        <v>30</v>
      </c>
      <c r="B512" s="20" t="s">
        <v>168</v>
      </c>
      <c r="C512" s="6" t="s">
        <v>30</v>
      </c>
      <c r="D512" s="19" t="s">
        <v>308</v>
      </c>
      <c r="E512" s="18">
        <v>2305.35</v>
      </c>
      <c r="F512" s="36">
        <v>45877</v>
      </c>
    </row>
    <row r="513" spans="1:6" ht="18.75" customHeight="1" x14ac:dyDescent="0.3">
      <c r="A513" s="4">
        <v>30</v>
      </c>
      <c r="B513" s="20" t="s">
        <v>168</v>
      </c>
      <c r="C513" s="6" t="s">
        <v>30</v>
      </c>
      <c r="D513" s="19" t="s">
        <v>312</v>
      </c>
      <c r="E513" s="18">
        <v>501.36</v>
      </c>
      <c r="F513" s="36">
        <v>45877</v>
      </c>
    </row>
    <row r="514" spans="1:6" ht="18.75" customHeight="1" x14ac:dyDescent="0.3">
      <c r="A514" s="4">
        <v>30</v>
      </c>
      <c r="B514" s="20" t="s">
        <v>168</v>
      </c>
      <c r="C514" s="6" t="s">
        <v>30</v>
      </c>
      <c r="D514" s="19" t="s">
        <v>317</v>
      </c>
      <c r="E514" s="18">
        <v>1072.54</v>
      </c>
      <c r="F514" s="36">
        <v>45877</v>
      </c>
    </row>
    <row r="515" spans="1:6" ht="18.75" customHeight="1" x14ac:dyDescent="0.3">
      <c r="A515" s="4">
        <v>30</v>
      </c>
      <c r="B515" s="20" t="s">
        <v>168</v>
      </c>
      <c r="C515" s="6" t="s">
        <v>30</v>
      </c>
      <c r="D515" s="19" t="s">
        <v>320</v>
      </c>
      <c r="E515" s="18">
        <v>249.28</v>
      </c>
      <c r="F515" s="36">
        <v>45877</v>
      </c>
    </row>
    <row r="516" spans="1:6" ht="18.75" customHeight="1" x14ac:dyDescent="0.3">
      <c r="A516" s="4">
        <v>30</v>
      </c>
      <c r="B516" s="20" t="s">
        <v>168</v>
      </c>
      <c r="C516" s="6" t="s">
        <v>30</v>
      </c>
      <c r="D516" s="19" t="s">
        <v>320</v>
      </c>
      <c r="E516" s="18">
        <v>234.17</v>
      </c>
      <c r="F516" s="36">
        <v>45877</v>
      </c>
    </row>
    <row r="517" spans="1:6" ht="18.75" customHeight="1" x14ac:dyDescent="0.3">
      <c r="A517" s="4">
        <v>30</v>
      </c>
      <c r="B517" s="20" t="s">
        <v>168</v>
      </c>
      <c r="C517" s="6" t="s">
        <v>30</v>
      </c>
      <c r="D517" s="19" t="s">
        <v>316</v>
      </c>
      <c r="E517" s="18">
        <v>634.98</v>
      </c>
      <c r="F517" s="36">
        <v>45877</v>
      </c>
    </row>
    <row r="518" spans="1:6" ht="18.75" customHeight="1" x14ac:dyDescent="0.3">
      <c r="A518" s="4">
        <v>31</v>
      </c>
      <c r="B518" s="20" t="s">
        <v>199</v>
      </c>
      <c r="C518" s="6" t="s">
        <v>31</v>
      </c>
      <c r="D518" s="10" t="s">
        <v>314</v>
      </c>
      <c r="E518" s="9">
        <v>5314.57</v>
      </c>
      <c r="F518" s="10" t="s">
        <v>1059</v>
      </c>
    </row>
    <row r="519" spans="1:6" ht="18.75" customHeight="1" x14ac:dyDescent="0.3">
      <c r="A519" s="4">
        <v>31</v>
      </c>
      <c r="B519" s="20" t="s">
        <v>199</v>
      </c>
      <c r="C519" s="6" t="s">
        <v>31</v>
      </c>
      <c r="D519" s="10" t="s">
        <v>313</v>
      </c>
      <c r="E519" s="9">
        <v>4354.6400000000003</v>
      </c>
      <c r="F519" s="10" t="s">
        <v>1059</v>
      </c>
    </row>
    <row r="520" spans="1:6" ht="18.75" customHeight="1" x14ac:dyDescent="0.3">
      <c r="A520" s="4">
        <v>31</v>
      </c>
      <c r="B520" s="20" t="s">
        <v>199</v>
      </c>
      <c r="C520" s="6" t="s">
        <v>31</v>
      </c>
      <c r="D520" s="10" t="s">
        <v>370</v>
      </c>
      <c r="E520" s="9">
        <v>33652.93</v>
      </c>
      <c r="F520" s="10" t="s">
        <v>1060</v>
      </c>
    </row>
    <row r="521" spans="1:6" ht="18.75" customHeight="1" x14ac:dyDescent="0.3">
      <c r="A521" s="4">
        <v>31</v>
      </c>
      <c r="B521" s="20" t="s">
        <v>199</v>
      </c>
      <c r="C521" s="6" t="s">
        <v>31</v>
      </c>
      <c r="D521" s="10" t="s">
        <v>310</v>
      </c>
      <c r="E521" s="9">
        <v>28501.1</v>
      </c>
      <c r="F521" s="10" t="s">
        <v>1060</v>
      </c>
    </row>
    <row r="522" spans="1:6" ht="18.75" customHeight="1" x14ac:dyDescent="0.3">
      <c r="A522" s="4">
        <v>31</v>
      </c>
      <c r="B522" s="20" t="s">
        <v>199</v>
      </c>
      <c r="C522" s="6" t="s">
        <v>31</v>
      </c>
      <c r="D522" s="10" t="s">
        <v>369</v>
      </c>
      <c r="E522" s="9">
        <v>4169.66</v>
      </c>
      <c r="F522" s="10" t="s">
        <v>1061</v>
      </c>
    </row>
    <row r="523" spans="1:6" ht="18.75" customHeight="1" x14ac:dyDescent="0.3">
      <c r="A523" s="4">
        <v>31</v>
      </c>
      <c r="B523" s="20" t="s">
        <v>199</v>
      </c>
      <c r="C523" s="6" t="s">
        <v>31</v>
      </c>
      <c r="D523" s="10" t="s">
        <v>311</v>
      </c>
      <c r="E523" s="9">
        <v>6356.09</v>
      </c>
      <c r="F523" s="10" t="s">
        <v>1059</v>
      </c>
    </row>
    <row r="524" spans="1:6" ht="18.75" customHeight="1" x14ac:dyDescent="0.3">
      <c r="A524" s="4">
        <v>31</v>
      </c>
      <c r="B524" s="20" t="s">
        <v>199</v>
      </c>
      <c r="C524" s="6" t="s">
        <v>31</v>
      </c>
      <c r="D524" s="10" t="s">
        <v>323</v>
      </c>
      <c r="E524" s="9">
        <v>24001.55</v>
      </c>
      <c r="F524" s="10">
        <v>2024</v>
      </c>
    </row>
    <row r="525" spans="1:6" ht="18.75" customHeight="1" x14ac:dyDescent="0.3">
      <c r="A525" s="4">
        <v>33</v>
      </c>
      <c r="B525" s="20" t="s">
        <v>199</v>
      </c>
      <c r="C525" s="6" t="s">
        <v>33</v>
      </c>
      <c r="D525" s="22" t="s">
        <v>284</v>
      </c>
      <c r="E525" s="18">
        <v>20849.22</v>
      </c>
      <c r="F525" s="39">
        <v>44957</v>
      </c>
    </row>
    <row r="526" spans="1:6" ht="18.75" customHeight="1" x14ac:dyDescent="0.3">
      <c r="A526" s="4">
        <v>33</v>
      </c>
      <c r="B526" s="20" t="s">
        <v>199</v>
      </c>
      <c r="C526" s="6" t="s">
        <v>33</v>
      </c>
      <c r="D526" s="22" t="s">
        <v>285</v>
      </c>
      <c r="E526" s="18">
        <v>61861.79</v>
      </c>
      <c r="F526" s="39">
        <v>44957</v>
      </c>
    </row>
    <row r="527" spans="1:6" ht="18.75" customHeight="1" x14ac:dyDescent="0.3">
      <c r="A527" s="4">
        <v>33</v>
      </c>
      <c r="B527" s="20" t="s">
        <v>199</v>
      </c>
      <c r="C527" s="6" t="s">
        <v>33</v>
      </c>
      <c r="D527" s="22" t="s">
        <v>286</v>
      </c>
      <c r="E527" s="18">
        <v>10874.45</v>
      </c>
      <c r="F527" s="39">
        <v>45140</v>
      </c>
    </row>
    <row r="528" spans="1:6" ht="18.75" customHeight="1" x14ac:dyDescent="0.3">
      <c r="A528" s="4">
        <v>33</v>
      </c>
      <c r="B528" s="20" t="s">
        <v>199</v>
      </c>
      <c r="C528" s="6" t="s">
        <v>33</v>
      </c>
      <c r="D528" s="22" t="s">
        <v>287</v>
      </c>
      <c r="E528" s="18">
        <v>5453.14</v>
      </c>
      <c r="F528" s="39">
        <v>45231</v>
      </c>
    </row>
    <row r="529" spans="1:6" ht="18.75" customHeight="1" x14ac:dyDescent="0.3">
      <c r="A529" s="4">
        <v>33</v>
      </c>
      <c r="B529" s="20" t="s">
        <v>199</v>
      </c>
      <c r="C529" s="6" t="s">
        <v>33</v>
      </c>
      <c r="D529" s="22" t="s">
        <v>288</v>
      </c>
      <c r="E529" s="18">
        <v>4360.45</v>
      </c>
      <c r="F529" s="39">
        <v>45231</v>
      </c>
    </row>
    <row r="530" spans="1:6" ht="18.75" customHeight="1" x14ac:dyDescent="0.3">
      <c r="A530" s="4">
        <v>33</v>
      </c>
      <c r="B530" s="20" t="s">
        <v>199</v>
      </c>
      <c r="C530" s="6" t="s">
        <v>33</v>
      </c>
      <c r="D530" s="22" t="s">
        <v>289</v>
      </c>
      <c r="E530" s="18">
        <v>9918.27</v>
      </c>
      <c r="F530" s="39">
        <v>45443</v>
      </c>
    </row>
    <row r="531" spans="1:6" ht="18.75" customHeight="1" x14ac:dyDescent="0.3">
      <c r="A531" s="4">
        <v>33</v>
      </c>
      <c r="B531" s="20" t="s">
        <v>199</v>
      </c>
      <c r="C531" s="6" t="s">
        <v>33</v>
      </c>
      <c r="D531" s="22" t="s">
        <v>290</v>
      </c>
      <c r="E531" s="18">
        <v>6141.69</v>
      </c>
      <c r="F531" s="39">
        <v>45443</v>
      </c>
    </row>
    <row r="532" spans="1:6" ht="18.75" customHeight="1" x14ac:dyDescent="0.3">
      <c r="A532" s="4">
        <v>33</v>
      </c>
      <c r="B532" s="20" t="s">
        <v>199</v>
      </c>
      <c r="C532" s="6" t="s">
        <v>33</v>
      </c>
      <c r="D532" s="22" t="s">
        <v>291</v>
      </c>
      <c r="E532" s="18">
        <v>5850.7</v>
      </c>
      <c r="F532" s="39">
        <v>45443</v>
      </c>
    </row>
    <row r="533" spans="1:6" ht="18.75" customHeight="1" x14ac:dyDescent="0.3">
      <c r="A533" s="4">
        <v>33</v>
      </c>
      <c r="B533" s="20" t="s">
        <v>199</v>
      </c>
      <c r="C533" s="6" t="s">
        <v>33</v>
      </c>
      <c r="D533" s="22" t="s">
        <v>292</v>
      </c>
      <c r="E533" s="18">
        <v>4787.54</v>
      </c>
      <c r="F533" s="39">
        <v>45443</v>
      </c>
    </row>
    <row r="534" spans="1:6" ht="18.75" customHeight="1" x14ac:dyDescent="0.3">
      <c r="A534" s="4">
        <v>33</v>
      </c>
      <c r="B534" s="20" t="s">
        <v>199</v>
      </c>
      <c r="C534" s="6" t="s">
        <v>33</v>
      </c>
      <c r="D534" s="22" t="s">
        <v>293</v>
      </c>
      <c r="E534" s="18">
        <v>6999.23</v>
      </c>
      <c r="F534" s="39">
        <v>45443</v>
      </c>
    </row>
    <row r="535" spans="1:6" ht="18.75" customHeight="1" x14ac:dyDescent="0.3">
      <c r="A535" s="4">
        <v>33</v>
      </c>
      <c r="B535" s="20" t="s">
        <v>199</v>
      </c>
      <c r="C535" s="6" t="s">
        <v>33</v>
      </c>
      <c r="D535" s="22" t="s">
        <v>294</v>
      </c>
      <c r="E535" s="18">
        <v>3884.55</v>
      </c>
      <c r="F535" s="39">
        <v>45443</v>
      </c>
    </row>
    <row r="536" spans="1:6" ht="18.75" customHeight="1" x14ac:dyDescent="0.3">
      <c r="A536" s="4">
        <v>33</v>
      </c>
      <c r="B536" s="20" t="s">
        <v>199</v>
      </c>
      <c r="C536" s="6" t="s">
        <v>33</v>
      </c>
      <c r="D536" s="22" t="s">
        <v>295</v>
      </c>
      <c r="E536" s="18">
        <v>55767.55</v>
      </c>
      <c r="F536" s="39">
        <v>45443</v>
      </c>
    </row>
    <row r="537" spans="1:6" ht="18.75" customHeight="1" x14ac:dyDescent="0.3">
      <c r="A537" s="4">
        <v>33</v>
      </c>
      <c r="B537" s="20" t="s">
        <v>199</v>
      </c>
      <c r="C537" s="6" t="s">
        <v>33</v>
      </c>
      <c r="D537" s="22" t="s">
        <v>296</v>
      </c>
      <c r="E537" s="18">
        <v>22533.97</v>
      </c>
      <c r="F537" s="39">
        <v>45504</v>
      </c>
    </row>
    <row r="538" spans="1:6" ht="18.75" customHeight="1" x14ac:dyDescent="0.3">
      <c r="A538" s="4">
        <v>33</v>
      </c>
      <c r="B538" s="20" t="s">
        <v>199</v>
      </c>
      <c r="C538" s="6" t="s">
        <v>33</v>
      </c>
      <c r="D538" s="22" t="s">
        <v>297</v>
      </c>
      <c r="E538" s="18">
        <v>6206.71</v>
      </c>
      <c r="F538" s="39">
        <v>45504</v>
      </c>
    </row>
    <row r="539" spans="1:6" ht="18.75" customHeight="1" x14ac:dyDescent="0.3">
      <c r="A539" s="4">
        <v>33</v>
      </c>
      <c r="B539" s="20" t="s">
        <v>199</v>
      </c>
      <c r="C539" s="6" t="s">
        <v>33</v>
      </c>
      <c r="D539" s="22" t="s">
        <v>298</v>
      </c>
      <c r="E539" s="18">
        <v>4267.28</v>
      </c>
      <c r="F539" s="39">
        <v>45504</v>
      </c>
    </row>
    <row r="540" spans="1:6" ht="18.75" customHeight="1" x14ac:dyDescent="0.3">
      <c r="A540" s="4">
        <v>33</v>
      </c>
      <c r="B540" s="20" t="s">
        <v>199</v>
      </c>
      <c r="C540" s="6" t="s">
        <v>33</v>
      </c>
      <c r="D540" s="22" t="s">
        <v>299</v>
      </c>
      <c r="E540" s="18">
        <v>4900.6499999999996</v>
      </c>
      <c r="F540" s="39">
        <v>45504</v>
      </c>
    </row>
    <row r="541" spans="1:6" ht="18.75" customHeight="1" x14ac:dyDescent="0.3">
      <c r="A541" s="4">
        <v>33</v>
      </c>
      <c r="B541" s="20" t="s">
        <v>199</v>
      </c>
      <c r="C541" s="6" t="s">
        <v>33</v>
      </c>
      <c r="D541" s="22" t="s">
        <v>300</v>
      </c>
      <c r="E541" s="18">
        <v>8563.44</v>
      </c>
      <c r="F541" s="39">
        <v>45541</v>
      </c>
    </row>
    <row r="542" spans="1:6" ht="18.75" customHeight="1" x14ac:dyDescent="0.3">
      <c r="A542" s="4">
        <v>33</v>
      </c>
      <c r="B542" s="20" t="s">
        <v>199</v>
      </c>
      <c r="C542" s="6" t="s">
        <v>33</v>
      </c>
      <c r="D542" s="22" t="s">
        <v>301</v>
      </c>
      <c r="E542" s="18">
        <v>3884.55</v>
      </c>
      <c r="F542" s="39">
        <v>45762</v>
      </c>
    </row>
    <row r="543" spans="1:6" ht="18.75" customHeight="1" x14ac:dyDescent="0.3">
      <c r="A543" s="4">
        <v>33</v>
      </c>
      <c r="B543" s="20" t="s">
        <v>199</v>
      </c>
      <c r="C543" s="6" t="s">
        <v>33</v>
      </c>
      <c r="D543" s="22" t="s">
        <v>302</v>
      </c>
      <c r="E543" s="18">
        <v>22533.97</v>
      </c>
      <c r="F543" s="39">
        <v>45877</v>
      </c>
    </row>
    <row r="544" spans="1:6" ht="18.75" customHeight="1" x14ac:dyDescent="0.3">
      <c r="A544" s="4">
        <v>33</v>
      </c>
      <c r="B544" s="20" t="s">
        <v>199</v>
      </c>
      <c r="C544" s="6" t="s">
        <v>33</v>
      </c>
      <c r="D544" s="22" t="s">
        <v>303</v>
      </c>
      <c r="E544" s="18">
        <v>6206.71</v>
      </c>
      <c r="F544" s="39">
        <v>45877</v>
      </c>
    </row>
    <row r="545" spans="1:6" ht="18.75" customHeight="1" x14ac:dyDescent="0.3">
      <c r="A545" s="4">
        <v>33</v>
      </c>
      <c r="B545" s="20" t="s">
        <v>199</v>
      </c>
      <c r="C545" s="6" t="s">
        <v>33</v>
      </c>
      <c r="D545" s="22" t="s">
        <v>304</v>
      </c>
      <c r="E545" s="18">
        <v>10483.73</v>
      </c>
      <c r="F545" s="39">
        <v>45877</v>
      </c>
    </row>
    <row r="546" spans="1:6" ht="18.75" customHeight="1" x14ac:dyDescent="0.3">
      <c r="A546" s="4">
        <v>33</v>
      </c>
      <c r="B546" s="20" t="s">
        <v>199</v>
      </c>
      <c r="C546" s="6" t="s">
        <v>33</v>
      </c>
      <c r="D546" s="22" t="s">
        <v>305</v>
      </c>
      <c r="E546" s="18">
        <v>4900.6499999999996</v>
      </c>
      <c r="F546" s="39">
        <v>45877</v>
      </c>
    </row>
    <row r="547" spans="1:6" ht="18.75" customHeight="1" x14ac:dyDescent="0.3">
      <c r="A547" s="4">
        <v>33</v>
      </c>
      <c r="B547" s="20" t="s">
        <v>199</v>
      </c>
      <c r="C547" s="6" t="s">
        <v>33</v>
      </c>
      <c r="D547" s="22" t="s">
        <v>306</v>
      </c>
      <c r="E547" s="18">
        <v>4725.51</v>
      </c>
      <c r="F547" s="39">
        <v>45877</v>
      </c>
    </row>
    <row r="548" spans="1:6" ht="18.75" customHeight="1" x14ac:dyDescent="0.3">
      <c r="A548" s="4">
        <v>34</v>
      </c>
      <c r="B548" s="20" t="s">
        <v>34</v>
      </c>
      <c r="C548" s="6" t="s">
        <v>34</v>
      </c>
      <c r="D548" s="10" t="s">
        <v>308</v>
      </c>
      <c r="E548" s="9">
        <v>27573.77</v>
      </c>
      <c r="F548" s="29" t="s">
        <v>936</v>
      </c>
    </row>
    <row r="549" spans="1:6" ht="18.75" customHeight="1" x14ac:dyDescent="0.3">
      <c r="A549" s="4">
        <v>34</v>
      </c>
      <c r="B549" s="20" t="s">
        <v>34</v>
      </c>
      <c r="C549" s="6" t="s">
        <v>34</v>
      </c>
      <c r="D549" s="10" t="s">
        <v>308</v>
      </c>
      <c r="E549" s="9">
        <v>30060.79</v>
      </c>
      <c r="F549" s="29" t="s">
        <v>936</v>
      </c>
    </row>
    <row r="550" spans="1:6" ht="18.75" customHeight="1" x14ac:dyDescent="0.3">
      <c r="A550" s="4">
        <v>34</v>
      </c>
      <c r="B550" s="20" t="s">
        <v>34</v>
      </c>
      <c r="C550" s="6" t="s">
        <v>34</v>
      </c>
      <c r="D550" s="10" t="s">
        <v>308</v>
      </c>
      <c r="E550" s="9">
        <v>30060.79</v>
      </c>
      <c r="F550" s="29" t="s">
        <v>937</v>
      </c>
    </row>
    <row r="551" spans="1:6" ht="18.75" customHeight="1" x14ac:dyDescent="0.3">
      <c r="A551" s="4">
        <v>34</v>
      </c>
      <c r="B551" s="20" t="s">
        <v>34</v>
      </c>
      <c r="C551" s="6" t="s">
        <v>34</v>
      </c>
      <c r="D551" s="10" t="s">
        <v>308</v>
      </c>
      <c r="E551" s="9">
        <v>15538.05</v>
      </c>
      <c r="F551" s="29" t="s">
        <v>595</v>
      </c>
    </row>
    <row r="552" spans="1:6" ht="18.75" customHeight="1" x14ac:dyDescent="0.3">
      <c r="A552" s="4">
        <v>34</v>
      </c>
      <c r="B552" s="20" t="s">
        <v>34</v>
      </c>
      <c r="C552" s="6" t="s">
        <v>34</v>
      </c>
      <c r="D552" s="10" t="s">
        <v>307</v>
      </c>
      <c r="E552" s="9">
        <v>12495.78</v>
      </c>
      <c r="F552" s="29" t="s">
        <v>936</v>
      </c>
    </row>
    <row r="553" spans="1:6" ht="18.75" customHeight="1" x14ac:dyDescent="0.3">
      <c r="A553" s="4">
        <v>34</v>
      </c>
      <c r="B553" s="20" t="s">
        <v>34</v>
      </c>
      <c r="C553" s="6" t="s">
        <v>34</v>
      </c>
      <c r="D553" s="10" t="s">
        <v>307</v>
      </c>
      <c r="E553" s="9">
        <v>35660.1</v>
      </c>
      <c r="F553" s="29" t="s">
        <v>936</v>
      </c>
    </row>
    <row r="554" spans="1:6" ht="18.75" customHeight="1" x14ac:dyDescent="0.3">
      <c r="A554" s="4">
        <v>34</v>
      </c>
      <c r="B554" s="20" t="s">
        <v>34</v>
      </c>
      <c r="C554" s="6" t="s">
        <v>34</v>
      </c>
      <c r="D554" s="10" t="s">
        <v>307</v>
      </c>
      <c r="E554" s="9">
        <v>27567.09</v>
      </c>
      <c r="F554" s="29" t="s">
        <v>936</v>
      </c>
    </row>
    <row r="555" spans="1:6" ht="18.75" customHeight="1" x14ac:dyDescent="0.3">
      <c r="A555" s="4">
        <v>34</v>
      </c>
      <c r="B555" s="20" t="s">
        <v>34</v>
      </c>
      <c r="C555" s="6" t="s">
        <v>34</v>
      </c>
      <c r="D555" s="10" t="s">
        <v>307</v>
      </c>
      <c r="E555" s="9">
        <v>3179.94</v>
      </c>
      <c r="F555" s="29" t="s">
        <v>595</v>
      </c>
    </row>
    <row r="556" spans="1:6" ht="18.75" customHeight="1" x14ac:dyDescent="0.3">
      <c r="A556" s="4">
        <v>34</v>
      </c>
      <c r="B556" s="20" t="s">
        <v>34</v>
      </c>
      <c r="C556" s="6" t="s">
        <v>34</v>
      </c>
      <c r="D556" s="10" t="s">
        <v>307</v>
      </c>
      <c r="E556" s="9">
        <v>44942.080000000002</v>
      </c>
      <c r="F556" s="29" t="s">
        <v>936</v>
      </c>
    </row>
    <row r="557" spans="1:6" ht="18.75" customHeight="1" x14ac:dyDescent="0.3">
      <c r="A557" s="4">
        <v>34</v>
      </c>
      <c r="B557" s="20" t="s">
        <v>34</v>
      </c>
      <c r="C557" s="6" t="s">
        <v>34</v>
      </c>
      <c r="D557" s="10" t="s">
        <v>307</v>
      </c>
      <c r="E557" s="9">
        <v>4622.3100000000004</v>
      </c>
      <c r="F557" s="29" t="s">
        <v>595</v>
      </c>
    </row>
    <row r="558" spans="1:6" ht="18.75" customHeight="1" x14ac:dyDescent="0.3">
      <c r="A558" s="4">
        <v>34</v>
      </c>
      <c r="B558" s="20" t="s">
        <v>34</v>
      </c>
      <c r="C558" s="6" t="s">
        <v>34</v>
      </c>
      <c r="D558" s="10" t="s">
        <v>307</v>
      </c>
      <c r="E558" s="9">
        <v>50342.64</v>
      </c>
      <c r="F558" s="29" t="s">
        <v>936</v>
      </c>
    </row>
    <row r="559" spans="1:6" ht="18.75" customHeight="1" x14ac:dyDescent="0.3">
      <c r="A559" s="4">
        <v>34</v>
      </c>
      <c r="B559" s="20" t="s">
        <v>34</v>
      </c>
      <c r="C559" s="6" t="s">
        <v>34</v>
      </c>
      <c r="D559" s="10" t="s">
        <v>307</v>
      </c>
      <c r="E559" s="9">
        <v>4622.3100000000004</v>
      </c>
      <c r="F559" s="29" t="s">
        <v>595</v>
      </c>
    </row>
    <row r="560" spans="1:6" ht="18.75" customHeight="1" x14ac:dyDescent="0.3">
      <c r="A560" s="4">
        <v>34</v>
      </c>
      <c r="B560" s="20" t="s">
        <v>34</v>
      </c>
      <c r="C560" s="6" t="s">
        <v>34</v>
      </c>
      <c r="D560" s="10" t="s">
        <v>938</v>
      </c>
      <c r="E560" s="9">
        <v>1556250</v>
      </c>
      <c r="F560" s="29" t="s">
        <v>939</v>
      </c>
    </row>
    <row r="561" spans="1:6" ht="18.75" customHeight="1" x14ac:dyDescent="0.3">
      <c r="A561" s="4">
        <v>34</v>
      </c>
      <c r="B561" s="20" t="s">
        <v>34</v>
      </c>
      <c r="C561" s="6" t="s">
        <v>34</v>
      </c>
      <c r="D561" s="10" t="s">
        <v>311</v>
      </c>
      <c r="E561" s="9">
        <v>10374.67</v>
      </c>
      <c r="F561" s="29" t="s">
        <v>620</v>
      </c>
    </row>
    <row r="562" spans="1:6" ht="18.75" customHeight="1" x14ac:dyDescent="0.3">
      <c r="A562" s="4">
        <v>34</v>
      </c>
      <c r="B562" s="20" t="s">
        <v>34</v>
      </c>
      <c r="C562" s="6" t="s">
        <v>34</v>
      </c>
      <c r="D562" s="10" t="s">
        <v>369</v>
      </c>
      <c r="E562" s="9">
        <v>12786.33</v>
      </c>
      <c r="F562" s="25">
        <v>45443</v>
      </c>
    </row>
    <row r="563" spans="1:6" ht="18.75" customHeight="1" x14ac:dyDescent="0.3">
      <c r="A563" s="4">
        <v>34</v>
      </c>
      <c r="B563" s="20" t="s">
        <v>34</v>
      </c>
      <c r="C563" s="6" t="s">
        <v>34</v>
      </c>
      <c r="D563" s="10" t="s">
        <v>317</v>
      </c>
      <c r="E563" s="9">
        <v>15625.75</v>
      </c>
      <c r="F563" s="25">
        <v>45443</v>
      </c>
    </row>
    <row r="564" spans="1:6" ht="18.75" customHeight="1" x14ac:dyDescent="0.3">
      <c r="A564" s="4">
        <v>34</v>
      </c>
      <c r="B564" s="20" t="s">
        <v>34</v>
      </c>
      <c r="C564" s="6" t="s">
        <v>34</v>
      </c>
      <c r="D564" s="10" t="s">
        <v>314</v>
      </c>
      <c r="E564" s="9">
        <v>16402.919999999998</v>
      </c>
      <c r="F564" s="25">
        <v>45443</v>
      </c>
    </row>
    <row r="565" spans="1:6" ht="18.75" customHeight="1" x14ac:dyDescent="0.3">
      <c r="A565" s="4">
        <v>34</v>
      </c>
      <c r="B565" s="20" t="s">
        <v>34</v>
      </c>
      <c r="C565" s="6" t="s">
        <v>34</v>
      </c>
      <c r="D565" s="10" t="s">
        <v>311</v>
      </c>
      <c r="E565" s="9">
        <v>18693.2</v>
      </c>
      <c r="F565" s="25">
        <v>45443</v>
      </c>
    </row>
    <row r="566" spans="1:6" ht="18.75" customHeight="1" x14ac:dyDescent="0.3">
      <c r="A566" s="4">
        <v>34</v>
      </c>
      <c r="B566" s="20" t="s">
        <v>34</v>
      </c>
      <c r="C566" s="6" t="s">
        <v>34</v>
      </c>
      <c r="D566" s="10" t="s">
        <v>323</v>
      </c>
      <c r="E566" s="9">
        <v>148941.18</v>
      </c>
      <c r="F566" s="25">
        <v>45443</v>
      </c>
    </row>
    <row r="567" spans="1:6" ht="18.75" customHeight="1" x14ac:dyDescent="0.3">
      <c r="A567" s="4">
        <v>34</v>
      </c>
      <c r="B567" s="20" t="s">
        <v>34</v>
      </c>
      <c r="C567" s="6" t="s">
        <v>34</v>
      </c>
      <c r="D567" s="10" t="s">
        <v>308</v>
      </c>
      <c r="E567" s="9">
        <v>64207.78</v>
      </c>
      <c r="F567" s="25">
        <v>45504</v>
      </c>
    </row>
    <row r="568" spans="1:6" ht="18.75" customHeight="1" x14ac:dyDescent="0.3">
      <c r="A568" s="4">
        <v>34</v>
      </c>
      <c r="B568" s="20" t="s">
        <v>34</v>
      </c>
      <c r="C568" s="6" t="s">
        <v>34</v>
      </c>
      <c r="D568" s="10" t="s">
        <v>308</v>
      </c>
      <c r="E568" s="9">
        <v>28260.9</v>
      </c>
      <c r="F568" s="25">
        <v>45443</v>
      </c>
    </row>
    <row r="569" spans="1:6" ht="18.75" customHeight="1" x14ac:dyDescent="0.3">
      <c r="A569" s="4">
        <v>34</v>
      </c>
      <c r="B569" s="20" t="s">
        <v>34</v>
      </c>
      <c r="C569" s="6" t="s">
        <v>34</v>
      </c>
      <c r="D569" s="10" t="s">
        <v>317</v>
      </c>
      <c r="E569" s="9">
        <v>11396.83</v>
      </c>
      <c r="F569" s="25">
        <v>45505</v>
      </c>
    </row>
    <row r="570" spans="1:6" ht="18.75" customHeight="1" x14ac:dyDescent="0.3">
      <c r="A570" s="4">
        <v>34</v>
      </c>
      <c r="B570" s="20" t="s">
        <v>34</v>
      </c>
      <c r="C570" s="6" t="s">
        <v>34</v>
      </c>
      <c r="D570" s="10" t="s">
        <v>369</v>
      </c>
      <c r="E570" s="9">
        <v>13088.4</v>
      </c>
      <c r="F570" s="25">
        <v>45505</v>
      </c>
    </row>
    <row r="571" spans="1:6" ht="18.75" customHeight="1" x14ac:dyDescent="0.3">
      <c r="A571" s="4">
        <v>34</v>
      </c>
      <c r="B571" s="20" t="s">
        <v>34</v>
      </c>
      <c r="C571" s="6" t="s">
        <v>34</v>
      </c>
      <c r="D571" s="10" t="s">
        <v>316</v>
      </c>
      <c r="E571" s="9">
        <v>16576.560000000001</v>
      </c>
      <c r="F571" s="25">
        <v>45505</v>
      </c>
    </row>
    <row r="572" spans="1:6" ht="18.75" customHeight="1" x14ac:dyDescent="0.3">
      <c r="A572" s="4">
        <v>34</v>
      </c>
      <c r="B572" s="20" t="s">
        <v>34</v>
      </c>
      <c r="C572" s="6" t="s">
        <v>34</v>
      </c>
      <c r="D572" s="10" t="s">
        <v>736</v>
      </c>
      <c r="E572" s="9">
        <v>23672.36</v>
      </c>
      <c r="F572" s="25">
        <v>45541</v>
      </c>
    </row>
    <row r="573" spans="1:6" ht="18.75" customHeight="1" x14ac:dyDescent="0.3">
      <c r="A573" s="4">
        <v>34</v>
      </c>
      <c r="B573" s="20" t="s">
        <v>34</v>
      </c>
      <c r="C573" s="6" t="s">
        <v>34</v>
      </c>
      <c r="D573" s="10" t="s">
        <v>319</v>
      </c>
      <c r="E573" s="9">
        <v>10374.67</v>
      </c>
      <c r="F573" s="25">
        <v>45762</v>
      </c>
    </row>
    <row r="574" spans="1:6" ht="18.75" customHeight="1" x14ac:dyDescent="0.3">
      <c r="A574" s="4">
        <v>34</v>
      </c>
      <c r="B574" s="20" t="s">
        <v>34</v>
      </c>
      <c r="C574" s="6" t="s">
        <v>34</v>
      </c>
      <c r="D574" s="10" t="s">
        <v>369</v>
      </c>
      <c r="E574" s="9">
        <v>13088.4</v>
      </c>
      <c r="F574" s="25">
        <v>45877</v>
      </c>
    </row>
    <row r="575" spans="1:6" ht="18.75" customHeight="1" x14ac:dyDescent="0.3">
      <c r="A575" s="4">
        <v>34</v>
      </c>
      <c r="B575" s="20" t="s">
        <v>34</v>
      </c>
      <c r="C575" s="6" t="s">
        <v>34</v>
      </c>
      <c r="D575" s="10" t="s">
        <v>313</v>
      </c>
      <c r="E575" s="9">
        <v>27999.43</v>
      </c>
      <c r="F575" s="25">
        <v>45877</v>
      </c>
    </row>
    <row r="576" spans="1:6" ht="18.75" customHeight="1" x14ac:dyDescent="0.3">
      <c r="A576" s="4">
        <v>34</v>
      </c>
      <c r="B576" s="20" t="s">
        <v>34</v>
      </c>
      <c r="C576" s="6" t="s">
        <v>34</v>
      </c>
      <c r="D576" s="10" t="s">
        <v>326</v>
      </c>
      <c r="E576" s="9">
        <v>11144.3</v>
      </c>
      <c r="F576" s="25">
        <v>45877</v>
      </c>
    </row>
    <row r="577" spans="1:6" ht="18.75" customHeight="1" x14ac:dyDescent="0.3">
      <c r="A577" s="4">
        <v>34</v>
      </c>
      <c r="B577" s="20" t="s">
        <v>34</v>
      </c>
      <c r="C577" s="6" t="s">
        <v>34</v>
      </c>
      <c r="D577" s="10" t="s">
        <v>316</v>
      </c>
      <c r="E577" s="9">
        <v>16576.560000000001</v>
      </c>
      <c r="F577" s="25">
        <v>45877</v>
      </c>
    </row>
    <row r="578" spans="1:6" ht="18.75" customHeight="1" x14ac:dyDescent="0.3">
      <c r="A578" s="4">
        <v>34</v>
      </c>
      <c r="B578" s="20" t="s">
        <v>34</v>
      </c>
      <c r="C578" s="6" t="s">
        <v>34</v>
      </c>
      <c r="D578" s="10" t="s">
        <v>308</v>
      </c>
      <c r="E578" s="9">
        <v>64207.78</v>
      </c>
      <c r="F578" s="25">
        <v>45877</v>
      </c>
    </row>
    <row r="579" spans="1:6" ht="18.75" customHeight="1" x14ac:dyDescent="0.3">
      <c r="A579" s="4">
        <v>35</v>
      </c>
      <c r="B579" s="20" t="s">
        <v>199</v>
      </c>
      <c r="C579" s="6" t="s">
        <v>35</v>
      </c>
      <c r="D579" s="10" t="s">
        <v>311</v>
      </c>
      <c r="E579" s="18">
        <v>483.99</v>
      </c>
      <c r="F579" s="34">
        <v>45769</v>
      </c>
    </row>
    <row r="580" spans="1:6" ht="18.75" customHeight="1" x14ac:dyDescent="0.3">
      <c r="A580" s="4">
        <v>35</v>
      </c>
      <c r="B580" s="20" t="s">
        <v>199</v>
      </c>
      <c r="C580" s="6" t="s">
        <v>35</v>
      </c>
      <c r="D580" s="10" t="s">
        <v>314</v>
      </c>
      <c r="E580" s="18">
        <v>773.32</v>
      </c>
      <c r="F580" s="34">
        <v>45880</v>
      </c>
    </row>
    <row r="581" spans="1:6" ht="18.75" customHeight="1" x14ac:dyDescent="0.3">
      <c r="A581" s="4">
        <v>35</v>
      </c>
      <c r="B581" s="20" t="s">
        <v>199</v>
      </c>
      <c r="C581" s="6" t="s">
        <v>35</v>
      </c>
      <c r="D581" s="10" t="s">
        <v>717</v>
      </c>
      <c r="E581" s="18">
        <v>588.77</v>
      </c>
      <c r="F581" s="34">
        <v>45881</v>
      </c>
    </row>
    <row r="582" spans="1:6" ht="18.75" customHeight="1" x14ac:dyDescent="0.3">
      <c r="A582" s="4">
        <v>35</v>
      </c>
      <c r="B582" s="20" t="s">
        <v>199</v>
      </c>
      <c r="C582" s="6" t="s">
        <v>35</v>
      </c>
      <c r="D582" s="10" t="s">
        <v>369</v>
      </c>
      <c r="E582" s="18">
        <v>610.59</v>
      </c>
      <c r="F582" s="34">
        <v>45887</v>
      </c>
    </row>
    <row r="583" spans="1:6" ht="18.75" customHeight="1" x14ac:dyDescent="0.3">
      <c r="A583" s="4">
        <v>35</v>
      </c>
      <c r="B583" s="20" t="s">
        <v>199</v>
      </c>
      <c r="C583" s="6" t="s">
        <v>35</v>
      </c>
      <c r="D583" s="10" t="s">
        <v>313</v>
      </c>
      <c r="E583" s="18">
        <v>1306.2</v>
      </c>
      <c r="F583" s="34">
        <v>45887</v>
      </c>
    </row>
    <row r="584" spans="1:6" ht="18.75" customHeight="1" x14ac:dyDescent="0.3">
      <c r="A584" s="4">
        <v>35</v>
      </c>
      <c r="B584" s="20" t="s">
        <v>199</v>
      </c>
      <c r="C584" s="6" t="s">
        <v>35</v>
      </c>
      <c r="D584" s="10" t="s">
        <v>718</v>
      </c>
      <c r="E584" s="18">
        <v>2807.59</v>
      </c>
      <c r="F584" s="34">
        <v>45887</v>
      </c>
    </row>
    <row r="585" spans="1:6" ht="18.75" customHeight="1" x14ac:dyDescent="0.3">
      <c r="A585" s="4">
        <v>36</v>
      </c>
      <c r="B585" s="20" t="s">
        <v>155</v>
      </c>
      <c r="C585" s="6" t="s">
        <v>943</v>
      </c>
      <c r="D585" s="10" t="s">
        <v>944</v>
      </c>
      <c r="E585" s="9">
        <v>401.5</v>
      </c>
      <c r="F585" s="25">
        <v>44965</v>
      </c>
    </row>
    <row r="586" spans="1:6" ht="18.75" customHeight="1" x14ac:dyDescent="0.3">
      <c r="A586" s="4">
        <v>36</v>
      </c>
      <c r="B586" s="20" t="s">
        <v>155</v>
      </c>
      <c r="C586" s="6" t="s">
        <v>943</v>
      </c>
      <c r="D586" s="10" t="s">
        <v>944</v>
      </c>
      <c r="E586" s="9">
        <v>1519.52</v>
      </c>
      <c r="F586" s="25">
        <v>44988</v>
      </c>
    </row>
    <row r="587" spans="1:6" ht="18.75" customHeight="1" x14ac:dyDescent="0.3">
      <c r="A587" s="4">
        <v>36</v>
      </c>
      <c r="B587" s="20" t="s">
        <v>155</v>
      </c>
      <c r="C587" s="6" t="s">
        <v>943</v>
      </c>
      <c r="D587" s="10" t="s">
        <v>619</v>
      </c>
      <c r="E587" s="9">
        <v>235.68</v>
      </c>
      <c r="F587" s="25">
        <v>45519</v>
      </c>
    </row>
    <row r="588" spans="1:6" ht="18.75" customHeight="1" x14ac:dyDescent="0.3">
      <c r="A588" s="4">
        <v>36</v>
      </c>
      <c r="B588" s="20" t="s">
        <v>155</v>
      </c>
      <c r="C588" s="6" t="s">
        <v>943</v>
      </c>
      <c r="D588" s="10" t="s">
        <v>342</v>
      </c>
      <c r="E588" s="9">
        <v>403.56</v>
      </c>
      <c r="F588" s="25">
        <v>45519</v>
      </c>
    </row>
    <row r="589" spans="1:6" ht="18.75" customHeight="1" x14ac:dyDescent="0.3">
      <c r="A589" s="4">
        <v>36</v>
      </c>
      <c r="B589" s="20" t="s">
        <v>155</v>
      </c>
      <c r="C589" s="6" t="s">
        <v>943</v>
      </c>
      <c r="D589" s="10" t="s">
        <v>592</v>
      </c>
      <c r="E589" s="9">
        <v>437.85</v>
      </c>
      <c r="F589" s="25">
        <v>45519</v>
      </c>
    </row>
    <row r="590" spans="1:6" ht="18.75" customHeight="1" x14ac:dyDescent="0.3">
      <c r="A590" s="4">
        <v>36</v>
      </c>
      <c r="B590" s="20" t="s">
        <v>155</v>
      </c>
      <c r="C590" s="6" t="s">
        <v>943</v>
      </c>
      <c r="D590" s="10" t="s">
        <v>341</v>
      </c>
      <c r="E590" s="9">
        <v>304.76</v>
      </c>
      <c r="F590" s="25">
        <v>45519</v>
      </c>
    </row>
    <row r="591" spans="1:6" ht="18.75" customHeight="1" x14ac:dyDescent="0.3">
      <c r="A591" s="4">
        <v>36</v>
      </c>
      <c r="B591" s="20" t="s">
        <v>155</v>
      </c>
      <c r="C591" s="6" t="s">
        <v>943</v>
      </c>
      <c r="D591" s="10" t="s">
        <v>621</v>
      </c>
      <c r="E591" s="9">
        <v>181.42</v>
      </c>
      <c r="F591" s="25">
        <v>45519</v>
      </c>
    </row>
    <row r="592" spans="1:6" ht="18.75" customHeight="1" x14ac:dyDescent="0.3">
      <c r="A592" s="4">
        <v>36</v>
      </c>
      <c r="B592" s="20" t="s">
        <v>155</v>
      </c>
      <c r="C592" s="6" t="s">
        <v>943</v>
      </c>
      <c r="D592" s="10" t="s">
        <v>337</v>
      </c>
      <c r="E592" s="9">
        <v>36.19</v>
      </c>
      <c r="F592" s="25">
        <v>45551</v>
      </c>
    </row>
    <row r="593" spans="1:6" ht="18.75" customHeight="1" x14ac:dyDescent="0.3">
      <c r="A593" s="4">
        <v>36</v>
      </c>
      <c r="B593" s="20" t="s">
        <v>155</v>
      </c>
      <c r="C593" s="6" t="s">
        <v>943</v>
      </c>
      <c r="D593" s="10" t="s">
        <v>340</v>
      </c>
      <c r="E593" s="9">
        <v>121.22</v>
      </c>
      <c r="F593" s="25">
        <v>45887</v>
      </c>
    </row>
    <row r="594" spans="1:6" ht="18.75" customHeight="1" x14ac:dyDescent="0.3">
      <c r="A594" s="4">
        <v>37</v>
      </c>
      <c r="B594" s="20" t="s">
        <v>269</v>
      </c>
      <c r="C594" s="6" t="s">
        <v>37</v>
      </c>
      <c r="D594" s="19" t="s">
        <v>321</v>
      </c>
      <c r="E594" s="18">
        <v>4699.42</v>
      </c>
      <c r="F594" s="36">
        <v>45153</v>
      </c>
    </row>
    <row r="595" spans="1:6" ht="18.75" customHeight="1" x14ac:dyDescent="0.3">
      <c r="A595" s="4">
        <v>37</v>
      </c>
      <c r="B595" s="20" t="s">
        <v>269</v>
      </c>
      <c r="C595" s="6" t="s">
        <v>37</v>
      </c>
      <c r="D595" s="19" t="s">
        <v>322</v>
      </c>
      <c r="E595" s="18">
        <v>1884.38</v>
      </c>
      <c r="F595" s="36">
        <v>45231</v>
      </c>
    </row>
    <row r="596" spans="1:6" ht="18.75" customHeight="1" x14ac:dyDescent="0.3">
      <c r="A596" s="4">
        <v>37</v>
      </c>
      <c r="B596" s="20" t="s">
        <v>269</v>
      </c>
      <c r="C596" s="6" t="s">
        <v>37</v>
      </c>
      <c r="D596" s="19" t="s">
        <v>321</v>
      </c>
      <c r="E596" s="18">
        <v>2356.59</v>
      </c>
      <c r="F596" s="36">
        <v>45231</v>
      </c>
    </row>
    <row r="597" spans="1:6" ht="18.75" customHeight="1" x14ac:dyDescent="0.3">
      <c r="A597" s="4">
        <v>37</v>
      </c>
      <c r="B597" s="20" t="s">
        <v>269</v>
      </c>
      <c r="C597" s="6" t="s">
        <v>37</v>
      </c>
      <c r="D597" s="19" t="s">
        <v>323</v>
      </c>
      <c r="E597" s="18">
        <v>24100.11</v>
      </c>
      <c r="F597" s="36">
        <v>45443</v>
      </c>
    </row>
    <row r="598" spans="1:6" ht="18.75" customHeight="1" x14ac:dyDescent="0.3">
      <c r="A598" s="4">
        <v>37</v>
      </c>
      <c r="B598" s="20" t="s">
        <v>269</v>
      </c>
      <c r="C598" s="6" t="s">
        <v>37</v>
      </c>
      <c r="D598" s="19" t="s">
        <v>324</v>
      </c>
      <c r="E598" s="18">
        <v>2654.15</v>
      </c>
      <c r="F598" s="36">
        <v>45443</v>
      </c>
    </row>
    <row r="599" spans="1:6" ht="18.75" customHeight="1" x14ac:dyDescent="0.3">
      <c r="A599" s="4">
        <v>37</v>
      </c>
      <c r="B599" s="20" t="s">
        <v>269</v>
      </c>
      <c r="C599" s="6" t="s">
        <v>37</v>
      </c>
      <c r="D599" s="19" t="s">
        <v>313</v>
      </c>
      <c r="E599" s="18">
        <v>2528.4</v>
      </c>
      <c r="F599" s="36">
        <v>45443</v>
      </c>
    </row>
    <row r="600" spans="1:6" ht="18.75" customHeight="1" x14ac:dyDescent="0.3">
      <c r="A600" s="4">
        <v>37</v>
      </c>
      <c r="B600" s="20" t="s">
        <v>269</v>
      </c>
      <c r="C600" s="6" t="s">
        <v>37</v>
      </c>
      <c r="D600" s="19" t="s">
        <v>311</v>
      </c>
      <c r="E600" s="18">
        <v>3024.74</v>
      </c>
      <c r="F600" s="36">
        <v>45443</v>
      </c>
    </row>
    <row r="601" spans="1:6" ht="18.75" customHeight="1" x14ac:dyDescent="0.3">
      <c r="A601" s="4">
        <v>37</v>
      </c>
      <c r="B601" s="20" t="s">
        <v>269</v>
      </c>
      <c r="C601" s="6" t="s">
        <v>37</v>
      </c>
      <c r="D601" s="19" t="s">
        <v>311</v>
      </c>
      <c r="E601" s="18">
        <v>1678.72</v>
      </c>
      <c r="F601" s="36">
        <v>45443</v>
      </c>
    </row>
    <row r="602" spans="1:6" ht="18.75" customHeight="1" x14ac:dyDescent="0.3">
      <c r="A602" s="4">
        <v>37</v>
      </c>
      <c r="B602" s="20" t="s">
        <v>269</v>
      </c>
      <c r="C602" s="6" t="s">
        <v>37</v>
      </c>
      <c r="D602" s="19" t="s">
        <v>325</v>
      </c>
      <c r="E602" s="18">
        <v>2068.9499999999998</v>
      </c>
      <c r="F602" s="36">
        <v>45443</v>
      </c>
    </row>
    <row r="603" spans="1:6" ht="18.75" customHeight="1" x14ac:dyDescent="0.3">
      <c r="A603" s="4">
        <v>37</v>
      </c>
      <c r="B603" s="20" t="s">
        <v>269</v>
      </c>
      <c r="C603" s="6" t="s">
        <v>37</v>
      </c>
      <c r="D603" s="19" t="s">
        <v>321</v>
      </c>
      <c r="E603" s="18">
        <v>4286.21</v>
      </c>
      <c r="F603" s="36">
        <v>45443</v>
      </c>
    </row>
    <row r="604" spans="1:6" ht="18.75" customHeight="1" x14ac:dyDescent="0.3">
      <c r="A604" s="4">
        <v>37</v>
      </c>
      <c r="B604" s="20" t="s">
        <v>269</v>
      </c>
      <c r="C604" s="6" t="s">
        <v>37</v>
      </c>
      <c r="D604" s="19" t="s">
        <v>324</v>
      </c>
      <c r="E604" s="18">
        <v>2682.25</v>
      </c>
      <c r="F604" s="36">
        <v>45504</v>
      </c>
    </row>
    <row r="605" spans="1:6" ht="18.75" customHeight="1" x14ac:dyDescent="0.3">
      <c r="A605" s="4">
        <v>37</v>
      </c>
      <c r="B605" s="20" t="s">
        <v>269</v>
      </c>
      <c r="C605" s="6" t="s">
        <v>37</v>
      </c>
      <c r="D605" s="19" t="s">
        <v>313</v>
      </c>
      <c r="E605" s="18">
        <v>1844.12</v>
      </c>
      <c r="F605" s="36">
        <v>45504</v>
      </c>
    </row>
    <row r="606" spans="1:6" ht="18.75" customHeight="1" x14ac:dyDescent="0.3">
      <c r="A606" s="4">
        <v>37</v>
      </c>
      <c r="B606" s="20" t="s">
        <v>269</v>
      </c>
      <c r="C606" s="6" t="s">
        <v>37</v>
      </c>
      <c r="D606" s="19" t="s">
        <v>325</v>
      </c>
      <c r="E606" s="18">
        <v>2117.83</v>
      </c>
      <c r="F606" s="36">
        <v>45504</v>
      </c>
    </row>
    <row r="607" spans="1:6" ht="18.75" customHeight="1" x14ac:dyDescent="0.3">
      <c r="A607" s="4">
        <v>37</v>
      </c>
      <c r="B607" s="20" t="s">
        <v>269</v>
      </c>
      <c r="C607" s="6" t="s">
        <v>37</v>
      </c>
      <c r="D607" s="19" t="s">
        <v>321</v>
      </c>
      <c r="E607" s="18">
        <v>9738.1200000000008</v>
      </c>
      <c r="F607" s="36">
        <v>45504</v>
      </c>
    </row>
    <row r="608" spans="1:6" ht="18.75" customHeight="1" x14ac:dyDescent="0.3">
      <c r="A608" s="4">
        <v>37</v>
      </c>
      <c r="B608" s="20" t="s">
        <v>269</v>
      </c>
      <c r="C608" s="6" t="s">
        <v>37</v>
      </c>
      <c r="D608" s="19" t="s">
        <v>318</v>
      </c>
      <c r="E608" s="18">
        <v>3700.72</v>
      </c>
      <c r="F608" s="36">
        <v>45541</v>
      </c>
    </row>
    <row r="609" spans="1:6" ht="18.75" customHeight="1" x14ac:dyDescent="0.3">
      <c r="A609" s="4">
        <v>37</v>
      </c>
      <c r="B609" s="20" t="s">
        <v>269</v>
      </c>
      <c r="C609" s="6" t="s">
        <v>37</v>
      </c>
      <c r="D609" s="19" t="s">
        <v>311</v>
      </c>
      <c r="E609" s="18">
        <v>1678.72</v>
      </c>
      <c r="F609" s="36">
        <v>45762</v>
      </c>
    </row>
    <row r="610" spans="1:6" ht="18.75" customHeight="1" x14ac:dyDescent="0.3">
      <c r="A610" s="4">
        <v>37</v>
      </c>
      <c r="B610" s="20" t="s">
        <v>269</v>
      </c>
      <c r="C610" s="6" t="s">
        <v>37</v>
      </c>
      <c r="D610" s="19" t="s">
        <v>321</v>
      </c>
      <c r="E610" s="18">
        <v>9738.1200000000008</v>
      </c>
      <c r="F610" s="36">
        <v>45877</v>
      </c>
    </row>
    <row r="611" spans="1:6" ht="18.75" customHeight="1" x14ac:dyDescent="0.3">
      <c r="A611" s="4">
        <v>37</v>
      </c>
      <c r="B611" s="20" t="s">
        <v>269</v>
      </c>
      <c r="C611" s="6" t="s">
        <v>37</v>
      </c>
      <c r="D611" s="19" t="s">
        <v>326</v>
      </c>
      <c r="E611" s="18">
        <v>989.16</v>
      </c>
      <c r="F611" s="36">
        <v>45877</v>
      </c>
    </row>
    <row r="612" spans="1:6" ht="18.75" customHeight="1" x14ac:dyDescent="0.3">
      <c r="A612" s="4">
        <v>37</v>
      </c>
      <c r="B612" s="20" t="s">
        <v>269</v>
      </c>
      <c r="C612" s="6" t="s">
        <v>37</v>
      </c>
      <c r="D612" s="19" t="s">
        <v>326</v>
      </c>
      <c r="E612" s="18">
        <v>1052.99</v>
      </c>
      <c r="F612" s="36">
        <v>45877</v>
      </c>
    </row>
    <row r="613" spans="1:6" ht="18.75" customHeight="1" x14ac:dyDescent="0.3">
      <c r="A613" s="4">
        <v>37</v>
      </c>
      <c r="B613" s="20" t="s">
        <v>269</v>
      </c>
      <c r="C613" s="6" t="s">
        <v>37</v>
      </c>
      <c r="D613" s="19" t="s">
        <v>325</v>
      </c>
      <c r="E613" s="18">
        <v>2117.83</v>
      </c>
      <c r="F613" s="36">
        <v>45881</v>
      </c>
    </row>
    <row r="614" spans="1:6" ht="18.75" customHeight="1" x14ac:dyDescent="0.3">
      <c r="A614" s="4">
        <v>37</v>
      </c>
      <c r="B614" s="20" t="s">
        <v>269</v>
      </c>
      <c r="C614" s="6" t="s">
        <v>37</v>
      </c>
      <c r="D614" s="19" t="s">
        <v>313</v>
      </c>
      <c r="E614" s="18">
        <v>4530.58</v>
      </c>
      <c r="F614" s="36">
        <v>45881</v>
      </c>
    </row>
    <row r="615" spans="1:6" ht="18.75" customHeight="1" x14ac:dyDescent="0.3">
      <c r="A615" s="4">
        <v>37</v>
      </c>
      <c r="B615" s="20" t="s">
        <v>269</v>
      </c>
      <c r="C615" s="6" t="s">
        <v>37</v>
      </c>
      <c r="D615" s="19" t="s">
        <v>324</v>
      </c>
      <c r="E615" s="18">
        <v>2682.25</v>
      </c>
      <c r="F615" s="36">
        <v>45881</v>
      </c>
    </row>
    <row r="616" spans="1:6" ht="18.75" customHeight="1" x14ac:dyDescent="0.3">
      <c r="A616" s="4">
        <v>38</v>
      </c>
      <c r="B616" s="20" t="s">
        <v>96</v>
      </c>
      <c r="C616" s="6" t="s">
        <v>38</v>
      </c>
      <c r="D616" s="10" t="s">
        <v>976</v>
      </c>
      <c r="E616" s="9">
        <v>11457.36</v>
      </c>
      <c r="F616" s="25" t="s">
        <v>977</v>
      </c>
    </row>
    <row r="617" spans="1:6" ht="18.75" customHeight="1" x14ac:dyDescent="0.3">
      <c r="A617" s="4">
        <v>38</v>
      </c>
      <c r="B617" s="20" t="s">
        <v>96</v>
      </c>
      <c r="C617" s="6" t="s">
        <v>38</v>
      </c>
      <c r="D617" s="10" t="s">
        <v>976</v>
      </c>
      <c r="E617" s="9">
        <v>1506.36</v>
      </c>
      <c r="F617" s="25" t="s">
        <v>978</v>
      </c>
    </row>
    <row r="618" spans="1:6" ht="18.75" customHeight="1" x14ac:dyDescent="0.3">
      <c r="A618" s="4">
        <v>38</v>
      </c>
      <c r="B618" s="20" t="s">
        <v>96</v>
      </c>
      <c r="C618" s="6" t="s">
        <v>38</v>
      </c>
      <c r="D618" s="10" t="s">
        <v>976</v>
      </c>
      <c r="E618" s="9">
        <v>1359.4</v>
      </c>
      <c r="F618" s="25" t="s">
        <v>979</v>
      </c>
    </row>
    <row r="619" spans="1:6" ht="18.75" customHeight="1" x14ac:dyDescent="0.3">
      <c r="A619" s="4">
        <v>38</v>
      </c>
      <c r="B619" s="20" t="s">
        <v>96</v>
      </c>
      <c r="C619" s="6" t="s">
        <v>38</v>
      </c>
      <c r="D619" s="10" t="s">
        <v>976</v>
      </c>
      <c r="E619" s="9">
        <v>12931.04</v>
      </c>
      <c r="F619" s="25" t="s">
        <v>620</v>
      </c>
    </row>
    <row r="620" spans="1:6" ht="18.75" customHeight="1" x14ac:dyDescent="0.3">
      <c r="A620" s="4">
        <v>38</v>
      </c>
      <c r="B620" s="20" t="s">
        <v>96</v>
      </c>
      <c r="C620" s="6" t="s">
        <v>38</v>
      </c>
      <c r="D620" s="10" t="s">
        <v>980</v>
      </c>
      <c r="E620" s="9">
        <v>5251.21</v>
      </c>
      <c r="F620" s="25" t="s">
        <v>794</v>
      </c>
    </row>
    <row r="621" spans="1:6" ht="18.75" customHeight="1" x14ac:dyDescent="0.3">
      <c r="A621" s="4">
        <v>38</v>
      </c>
      <c r="B621" s="20" t="s">
        <v>96</v>
      </c>
      <c r="C621" s="6" t="s">
        <v>38</v>
      </c>
      <c r="D621" s="10" t="s">
        <v>981</v>
      </c>
      <c r="E621" s="9">
        <v>1186.23</v>
      </c>
      <c r="F621" s="25" t="s">
        <v>795</v>
      </c>
    </row>
    <row r="622" spans="1:6" ht="18.75" customHeight="1" x14ac:dyDescent="0.3">
      <c r="A622" s="4">
        <v>38</v>
      </c>
      <c r="B622" s="20" t="s">
        <v>96</v>
      </c>
      <c r="C622" s="6" t="s">
        <v>38</v>
      </c>
      <c r="D622" s="10" t="s">
        <v>980</v>
      </c>
      <c r="E622" s="9">
        <v>538.1</v>
      </c>
      <c r="F622" s="25" t="s">
        <v>799</v>
      </c>
    </row>
    <row r="623" spans="1:6" ht="18.75" customHeight="1" x14ac:dyDescent="0.3">
      <c r="A623" s="4">
        <v>38</v>
      </c>
      <c r="B623" s="20" t="s">
        <v>96</v>
      </c>
      <c r="C623" s="6" t="s">
        <v>38</v>
      </c>
      <c r="D623" s="10" t="s">
        <v>980</v>
      </c>
      <c r="E623" s="9">
        <v>3645.46</v>
      </c>
      <c r="F623" s="25" t="s">
        <v>803</v>
      </c>
    </row>
    <row r="624" spans="1:6" ht="18.75" customHeight="1" x14ac:dyDescent="0.3">
      <c r="A624" s="4">
        <v>38</v>
      </c>
      <c r="B624" s="20" t="s">
        <v>96</v>
      </c>
      <c r="C624" s="6" t="s">
        <v>38</v>
      </c>
      <c r="D624" s="10" t="s">
        <v>976</v>
      </c>
      <c r="E624" s="9">
        <v>3121.47</v>
      </c>
      <c r="F624" s="25" t="s">
        <v>803</v>
      </c>
    </row>
    <row r="625" spans="1:6" ht="18.75" customHeight="1" x14ac:dyDescent="0.3">
      <c r="A625" s="4">
        <v>40</v>
      </c>
      <c r="B625" s="20" t="s">
        <v>272</v>
      </c>
      <c r="C625" s="6" t="s">
        <v>40</v>
      </c>
      <c r="D625" s="10" t="s">
        <v>1221</v>
      </c>
      <c r="E625" s="18">
        <v>1872.18</v>
      </c>
      <c r="F625" s="25">
        <v>44972</v>
      </c>
    </row>
    <row r="626" spans="1:6" ht="18.75" customHeight="1" x14ac:dyDescent="0.3">
      <c r="A626" s="4">
        <v>40</v>
      </c>
      <c r="B626" s="20" t="s">
        <v>272</v>
      </c>
      <c r="C626" s="6" t="s">
        <v>40</v>
      </c>
      <c r="D626" s="10" t="s">
        <v>1222</v>
      </c>
      <c r="E626" s="18">
        <v>5342.76</v>
      </c>
      <c r="F626" s="25">
        <v>44972</v>
      </c>
    </row>
    <row r="627" spans="1:6" ht="18.75" customHeight="1" x14ac:dyDescent="0.3">
      <c r="A627" s="4">
        <v>40</v>
      </c>
      <c r="B627" s="20" t="s">
        <v>272</v>
      </c>
      <c r="C627" s="6" t="s">
        <v>40</v>
      </c>
      <c r="D627" s="10" t="s">
        <v>1223</v>
      </c>
      <c r="E627" s="18">
        <v>4130.2299999999996</v>
      </c>
      <c r="F627" s="25">
        <v>44972</v>
      </c>
    </row>
    <row r="628" spans="1:6" ht="18.75" customHeight="1" x14ac:dyDescent="0.3">
      <c r="A628" s="4">
        <v>40</v>
      </c>
      <c r="B628" s="20" t="s">
        <v>272</v>
      </c>
      <c r="C628" s="6" t="s">
        <v>40</v>
      </c>
      <c r="D628" s="10" t="s">
        <v>1224</v>
      </c>
      <c r="E628" s="18">
        <v>6733.43</v>
      </c>
      <c r="F628" s="25">
        <v>44972</v>
      </c>
    </row>
    <row r="629" spans="1:6" ht="18.75" customHeight="1" x14ac:dyDescent="0.3">
      <c r="A629" s="4">
        <v>40</v>
      </c>
      <c r="B629" s="20" t="s">
        <v>272</v>
      </c>
      <c r="C629" s="6" t="s">
        <v>40</v>
      </c>
      <c r="D629" s="10" t="s">
        <v>1225</v>
      </c>
      <c r="E629" s="18">
        <v>7542.57</v>
      </c>
      <c r="F629" s="25">
        <v>44972</v>
      </c>
    </row>
    <row r="630" spans="1:6" ht="18.75" customHeight="1" x14ac:dyDescent="0.3">
      <c r="A630" s="4">
        <v>40</v>
      </c>
      <c r="B630" s="20" t="s">
        <v>272</v>
      </c>
      <c r="C630" s="6" t="s">
        <v>40</v>
      </c>
      <c r="D630" s="10" t="s">
        <v>371</v>
      </c>
      <c r="E630" s="18">
        <v>4131.2299999999996</v>
      </c>
      <c r="F630" s="25">
        <v>44972</v>
      </c>
    </row>
    <row r="631" spans="1:6" ht="18.75" customHeight="1" x14ac:dyDescent="0.3">
      <c r="A631" s="4">
        <v>40</v>
      </c>
      <c r="B631" s="20" t="s">
        <v>272</v>
      </c>
      <c r="C631" s="6" t="s">
        <v>40</v>
      </c>
      <c r="D631" s="10" t="s">
        <v>625</v>
      </c>
      <c r="E631" s="18">
        <v>4503.8500000000004</v>
      </c>
      <c r="F631" s="25">
        <v>44972</v>
      </c>
    </row>
    <row r="632" spans="1:6" ht="18.75" customHeight="1" x14ac:dyDescent="0.3">
      <c r="A632" s="4">
        <v>40</v>
      </c>
      <c r="B632" s="20" t="s">
        <v>272</v>
      </c>
      <c r="C632" s="6" t="s">
        <v>40</v>
      </c>
      <c r="D632" s="10" t="s">
        <v>1226</v>
      </c>
      <c r="E632" s="18">
        <v>4503.8500000000004</v>
      </c>
      <c r="F632" s="25">
        <v>45140</v>
      </c>
    </row>
    <row r="633" spans="1:6" ht="18.75" customHeight="1" x14ac:dyDescent="0.3">
      <c r="A633" s="4">
        <v>40</v>
      </c>
      <c r="B633" s="20" t="s">
        <v>272</v>
      </c>
      <c r="C633" s="6" t="s">
        <v>40</v>
      </c>
      <c r="D633" s="10" t="s">
        <v>351</v>
      </c>
      <c r="E633" s="18">
        <v>2258.52</v>
      </c>
      <c r="F633" s="25">
        <v>45231</v>
      </c>
    </row>
    <row r="634" spans="1:6" ht="18.75" customHeight="1" x14ac:dyDescent="0.3">
      <c r="A634" s="4">
        <v>40</v>
      </c>
      <c r="B634" s="20" t="s">
        <v>272</v>
      </c>
      <c r="C634" s="6" t="s">
        <v>40</v>
      </c>
      <c r="D634" s="10" t="s">
        <v>1223</v>
      </c>
      <c r="E634" s="18">
        <v>462.22</v>
      </c>
      <c r="F634" s="25">
        <v>45231</v>
      </c>
    </row>
    <row r="635" spans="1:6" ht="18.75" customHeight="1" x14ac:dyDescent="0.3">
      <c r="A635" s="4">
        <v>40</v>
      </c>
      <c r="B635" s="20" t="s">
        <v>272</v>
      </c>
      <c r="C635" s="6" t="s">
        <v>40</v>
      </c>
      <c r="D635" s="10" t="s">
        <v>1224</v>
      </c>
      <c r="E635" s="18">
        <v>671.87</v>
      </c>
      <c r="F635" s="25">
        <v>45231</v>
      </c>
    </row>
    <row r="636" spans="1:6" ht="18.75" customHeight="1" x14ac:dyDescent="0.3">
      <c r="A636" s="4">
        <v>40</v>
      </c>
      <c r="B636" s="20" t="s">
        <v>272</v>
      </c>
      <c r="C636" s="6" t="s">
        <v>40</v>
      </c>
      <c r="D636" s="10" t="s">
        <v>1225</v>
      </c>
      <c r="E636" s="18">
        <v>671.87</v>
      </c>
      <c r="F636" s="25">
        <v>45231</v>
      </c>
    </row>
    <row r="637" spans="1:6" ht="18.75" customHeight="1" x14ac:dyDescent="0.3">
      <c r="A637" s="4">
        <v>40</v>
      </c>
      <c r="B637" s="20" t="s">
        <v>272</v>
      </c>
      <c r="C637" s="6" t="s">
        <v>40</v>
      </c>
      <c r="D637" s="10" t="s">
        <v>1227</v>
      </c>
      <c r="E637" s="18">
        <v>4107.83</v>
      </c>
      <c r="F637" s="25">
        <v>45457</v>
      </c>
    </row>
    <row r="638" spans="1:6" ht="18.75" customHeight="1" x14ac:dyDescent="0.3">
      <c r="A638" s="4">
        <v>40</v>
      </c>
      <c r="B638" s="20" t="s">
        <v>272</v>
      </c>
      <c r="C638" s="6" t="s">
        <v>40</v>
      </c>
      <c r="D638" s="10" t="s">
        <v>541</v>
      </c>
      <c r="E638" s="18">
        <v>2543.69</v>
      </c>
      <c r="F638" s="25">
        <v>45460</v>
      </c>
    </row>
    <row r="639" spans="1:6" ht="18.75" customHeight="1" x14ac:dyDescent="0.3">
      <c r="A639" s="4">
        <v>40</v>
      </c>
      <c r="B639" s="20" t="s">
        <v>272</v>
      </c>
      <c r="C639" s="6" t="s">
        <v>40</v>
      </c>
      <c r="D639" s="10" t="s">
        <v>537</v>
      </c>
      <c r="E639" s="18">
        <v>2423.17</v>
      </c>
      <c r="F639" s="25">
        <v>45460</v>
      </c>
    </row>
    <row r="640" spans="1:6" ht="18.75" customHeight="1" x14ac:dyDescent="0.3">
      <c r="A640" s="4">
        <v>40</v>
      </c>
      <c r="B640" s="20" t="s">
        <v>272</v>
      </c>
      <c r="C640" s="6" t="s">
        <v>40</v>
      </c>
      <c r="D640" s="10" t="s">
        <v>534</v>
      </c>
      <c r="E640" s="18">
        <v>1982.85</v>
      </c>
      <c r="F640" s="25">
        <v>45460</v>
      </c>
    </row>
    <row r="641" spans="1:6" ht="18.75" customHeight="1" x14ac:dyDescent="0.3">
      <c r="A641" s="4">
        <v>40</v>
      </c>
      <c r="B641" s="20" t="s">
        <v>272</v>
      </c>
      <c r="C641" s="6" t="s">
        <v>40</v>
      </c>
      <c r="D641" s="10" t="s">
        <v>540</v>
      </c>
      <c r="E641" s="18">
        <v>2898.86</v>
      </c>
      <c r="F641" s="25">
        <v>45460</v>
      </c>
    </row>
    <row r="642" spans="1:6" ht="18.75" customHeight="1" x14ac:dyDescent="0.3">
      <c r="A642" s="4">
        <v>40</v>
      </c>
      <c r="B642" s="20" t="s">
        <v>272</v>
      </c>
      <c r="C642" s="6" t="s">
        <v>40</v>
      </c>
      <c r="D642" s="10" t="s">
        <v>536</v>
      </c>
      <c r="E642" s="18">
        <v>1608.86</v>
      </c>
      <c r="F642" s="25">
        <v>45460</v>
      </c>
    </row>
    <row r="643" spans="1:6" ht="18.75" customHeight="1" x14ac:dyDescent="0.3">
      <c r="A643" s="4">
        <v>40</v>
      </c>
      <c r="B643" s="20" t="s">
        <v>272</v>
      </c>
      <c r="C643" s="6" t="s">
        <v>40</v>
      </c>
      <c r="D643" s="10" t="s">
        <v>539</v>
      </c>
      <c r="E643" s="18">
        <v>23097.14</v>
      </c>
      <c r="F643" s="25">
        <v>45460</v>
      </c>
    </row>
    <row r="644" spans="1:6" ht="18.75" customHeight="1" x14ac:dyDescent="0.3">
      <c r="A644" s="4">
        <v>40</v>
      </c>
      <c r="B644" s="20" t="s">
        <v>272</v>
      </c>
      <c r="C644" s="6" t="s">
        <v>40</v>
      </c>
      <c r="D644" s="10" t="s">
        <v>1228</v>
      </c>
      <c r="E644" s="18">
        <v>9332.85</v>
      </c>
      <c r="F644" s="25">
        <v>45504</v>
      </c>
    </row>
    <row r="645" spans="1:6" ht="18.75" customHeight="1" x14ac:dyDescent="0.3">
      <c r="A645" s="4">
        <v>40</v>
      </c>
      <c r="B645" s="20" t="s">
        <v>272</v>
      </c>
      <c r="C645" s="6" t="s">
        <v>40</v>
      </c>
      <c r="D645" s="10" t="s">
        <v>545</v>
      </c>
      <c r="E645" s="18">
        <v>2570.62</v>
      </c>
      <c r="F645" s="25">
        <v>45504</v>
      </c>
    </row>
    <row r="646" spans="1:6" ht="18.75" customHeight="1" x14ac:dyDescent="0.3">
      <c r="A646" s="4">
        <v>40</v>
      </c>
      <c r="B646" s="20" t="s">
        <v>272</v>
      </c>
      <c r="C646" s="6" t="s">
        <v>40</v>
      </c>
      <c r="D646" s="10" t="s">
        <v>542</v>
      </c>
      <c r="E646" s="18">
        <v>1767.37</v>
      </c>
      <c r="F646" s="25">
        <v>45504</v>
      </c>
    </row>
    <row r="647" spans="1:6" ht="18.75" customHeight="1" x14ac:dyDescent="0.3">
      <c r="A647" s="4">
        <v>40</v>
      </c>
      <c r="B647" s="20" t="s">
        <v>272</v>
      </c>
      <c r="C647" s="6" t="s">
        <v>40</v>
      </c>
      <c r="D647" s="10" t="s">
        <v>544</v>
      </c>
      <c r="E647" s="18">
        <v>2029.69</v>
      </c>
      <c r="F647" s="25">
        <v>45504</v>
      </c>
    </row>
    <row r="648" spans="1:6" ht="18.75" customHeight="1" x14ac:dyDescent="0.3">
      <c r="A648" s="4">
        <v>40</v>
      </c>
      <c r="B648" s="20" t="s">
        <v>272</v>
      </c>
      <c r="C648" s="6" t="s">
        <v>40</v>
      </c>
      <c r="D648" s="10" t="s">
        <v>318</v>
      </c>
      <c r="E648" s="18">
        <v>3546.7</v>
      </c>
      <c r="F648" s="25">
        <v>45541</v>
      </c>
    </row>
    <row r="649" spans="1:6" ht="18.75" customHeight="1" x14ac:dyDescent="0.3">
      <c r="A649" s="4">
        <v>40</v>
      </c>
      <c r="B649" s="20" t="s">
        <v>272</v>
      </c>
      <c r="C649" s="6" t="s">
        <v>40</v>
      </c>
      <c r="D649" s="10" t="s">
        <v>367</v>
      </c>
      <c r="E649" s="18">
        <v>1608.86</v>
      </c>
      <c r="F649" s="25">
        <v>45762</v>
      </c>
    </row>
    <row r="650" spans="1:6" ht="18.75" customHeight="1" x14ac:dyDescent="0.3">
      <c r="A650" s="4">
        <v>40</v>
      </c>
      <c r="B650" s="20" t="s">
        <v>272</v>
      </c>
      <c r="C650" s="6" t="s">
        <v>40</v>
      </c>
      <c r="D650" s="10" t="s">
        <v>548</v>
      </c>
      <c r="E650" s="18">
        <v>2029.69</v>
      </c>
      <c r="F650" s="25">
        <v>45877</v>
      </c>
    </row>
    <row r="651" spans="1:6" ht="18.75" customHeight="1" x14ac:dyDescent="0.3">
      <c r="A651" s="4">
        <v>40</v>
      </c>
      <c r="B651" s="20" t="s">
        <v>272</v>
      </c>
      <c r="C651" s="6" t="s">
        <v>40</v>
      </c>
      <c r="D651" s="10" t="s">
        <v>549</v>
      </c>
      <c r="E651" s="18">
        <v>4342.03</v>
      </c>
      <c r="F651" s="25">
        <v>45877</v>
      </c>
    </row>
    <row r="652" spans="1:6" ht="18.75" customHeight="1" x14ac:dyDescent="0.3">
      <c r="A652" s="4">
        <v>40</v>
      </c>
      <c r="B652" s="20" t="s">
        <v>272</v>
      </c>
      <c r="C652" s="6" t="s">
        <v>40</v>
      </c>
      <c r="D652" s="10" t="s">
        <v>1229</v>
      </c>
      <c r="E652" s="18">
        <v>2570.62</v>
      </c>
      <c r="F652" s="25">
        <v>45877</v>
      </c>
    </row>
    <row r="653" spans="1:6" ht="18.75" customHeight="1" x14ac:dyDescent="0.3">
      <c r="A653" s="4">
        <v>40</v>
      </c>
      <c r="B653" s="20" t="s">
        <v>272</v>
      </c>
      <c r="C653" s="6" t="s">
        <v>40</v>
      </c>
      <c r="D653" s="10" t="s">
        <v>1230</v>
      </c>
      <c r="E653" s="18">
        <v>9332.85</v>
      </c>
      <c r="F653" s="25">
        <v>45877</v>
      </c>
    </row>
    <row r="654" spans="1:6" ht="18.75" customHeight="1" x14ac:dyDescent="0.3">
      <c r="A654" s="4">
        <v>40</v>
      </c>
      <c r="B654" s="20" t="s">
        <v>272</v>
      </c>
      <c r="C654" s="6" t="s">
        <v>40</v>
      </c>
      <c r="D654" s="10" t="s">
        <v>373</v>
      </c>
      <c r="E654" s="18">
        <v>1009.16</v>
      </c>
      <c r="F654" s="25">
        <v>45877</v>
      </c>
    </row>
    <row r="655" spans="1:6" ht="18.75" customHeight="1" x14ac:dyDescent="0.3">
      <c r="A655" s="4">
        <v>40</v>
      </c>
      <c r="B655" s="20" t="s">
        <v>272</v>
      </c>
      <c r="C655" s="6" t="s">
        <v>40</v>
      </c>
      <c r="D655" s="10" t="s">
        <v>374</v>
      </c>
      <c r="E655" s="18">
        <v>947.99</v>
      </c>
      <c r="F655" s="25">
        <v>45877</v>
      </c>
    </row>
    <row r="656" spans="1:6" ht="18.75" customHeight="1" x14ac:dyDescent="0.3">
      <c r="A656" s="4">
        <v>41</v>
      </c>
      <c r="B656" s="20" t="s">
        <v>143</v>
      </c>
      <c r="C656" s="6" t="s">
        <v>579</v>
      </c>
      <c r="D656" s="23" t="s">
        <v>580</v>
      </c>
      <c r="E656" s="18">
        <v>401.67</v>
      </c>
      <c r="F656" s="34">
        <v>44993</v>
      </c>
    </row>
    <row r="657" spans="1:6" ht="18.75" customHeight="1" x14ac:dyDescent="0.3">
      <c r="A657" s="4">
        <v>41</v>
      </c>
      <c r="B657" s="20" t="s">
        <v>143</v>
      </c>
      <c r="C657" s="6" t="s">
        <v>579</v>
      </c>
      <c r="D657" s="23" t="s">
        <v>580</v>
      </c>
      <c r="E657" s="18">
        <v>1191.83</v>
      </c>
      <c r="F657" s="34">
        <v>44993</v>
      </c>
    </row>
    <row r="658" spans="1:6" ht="18.75" customHeight="1" x14ac:dyDescent="0.3">
      <c r="A658" s="4">
        <v>41</v>
      </c>
      <c r="B658" s="20" t="s">
        <v>143</v>
      </c>
      <c r="C658" s="6" t="s">
        <v>579</v>
      </c>
      <c r="D658" s="23" t="s">
        <v>580</v>
      </c>
      <c r="E658" s="18">
        <v>209.5</v>
      </c>
      <c r="F658" s="34">
        <v>45140</v>
      </c>
    </row>
    <row r="659" spans="1:6" ht="18.75" customHeight="1" x14ac:dyDescent="0.3">
      <c r="A659" s="4">
        <v>41</v>
      </c>
      <c r="B659" s="20" t="s">
        <v>143</v>
      </c>
      <c r="C659" s="6" t="s">
        <v>579</v>
      </c>
      <c r="D659" s="23" t="s">
        <v>580</v>
      </c>
      <c r="E659" s="18">
        <v>84.01</v>
      </c>
      <c r="F659" s="34">
        <v>45231</v>
      </c>
    </row>
    <row r="660" spans="1:6" ht="18.75" customHeight="1" x14ac:dyDescent="0.3">
      <c r="A660" s="4">
        <v>41</v>
      </c>
      <c r="B660" s="20" t="s">
        <v>143</v>
      </c>
      <c r="C660" s="6" t="s">
        <v>579</v>
      </c>
      <c r="D660" s="23" t="s">
        <v>580</v>
      </c>
      <c r="E660" s="18">
        <v>105.06</v>
      </c>
      <c r="F660" s="34">
        <v>45231</v>
      </c>
    </row>
    <row r="661" spans="1:6" ht="18.75" customHeight="1" x14ac:dyDescent="0.3">
      <c r="A661" s="4">
        <v>41</v>
      </c>
      <c r="B661" s="20" t="s">
        <v>143</v>
      </c>
      <c r="C661" s="6" t="s">
        <v>579</v>
      </c>
      <c r="D661" s="23" t="s">
        <v>581</v>
      </c>
      <c r="E661" s="18">
        <v>191.08</v>
      </c>
      <c r="F661" s="34">
        <v>45446</v>
      </c>
    </row>
    <row r="662" spans="1:6" ht="18.75" customHeight="1" x14ac:dyDescent="0.3">
      <c r="A662" s="4">
        <v>41</v>
      </c>
      <c r="B662" s="20" t="s">
        <v>143</v>
      </c>
      <c r="C662" s="6" t="s">
        <v>579</v>
      </c>
      <c r="D662" s="23" t="s">
        <v>581</v>
      </c>
      <c r="E662" s="18">
        <v>827.06</v>
      </c>
      <c r="F662" s="34">
        <v>45446</v>
      </c>
    </row>
    <row r="663" spans="1:6" ht="18.75" customHeight="1" x14ac:dyDescent="0.3">
      <c r="A663" s="4">
        <v>41</v>
      </c>
      <c r="B663" s="20" t="s">
        <v>143</v>
      </c>
      <c r="C663" s="6" t="s">
        <v>579</v>
      </c>
      <c r="D663" s="23" t="s">
        <v>581</v>
      </c>
      <c r="E663" s="18">
        <v>1074.4100000000001</v>
      </c>
      <c r="F663" s="34">
        <v>45446</v>
      </c>
    </row>
    <row r="664" spans="1:6" ht="18.75" customHeight="1" x14ac:dyDescent="0.3">
      <c r="A664" s="4">
        <v>41</v>
      </c>
      <c r="B664" s="20" t="s">
        <v>143</v>
      </c>
      <c r="C664" s="6" t="s">
        <v>579</v>
      </c>
      <c r="D664" s="23" t="s">
        <v>581</v>
      </c>
      <c r="E664" s="18">
        <v>1389.35</v>
      </c>
      <c r="F664" s="34">
        <v>45446</v>
      </c>
    </row>
    <row r="665" spans="1:6" ht="18.75" customHeight="1" x14ac:dyDescent="0.3">
      <c r="A665" s="4">
        <v>41</v>
      </c>
      <c r="B665" s="20" t="s">
        <v>143</v>
      </c>
      <c r="C665" s="6" t="s">
        <v>579</v>
      </c>
      <c r="D665" s="23" t="s">
        <v>581</v>
      </c>
      <c r="E665" s="18">
        <v>1839.76</v>
      </c>
      <c r="F665" s="34">
        <v>45446</v>
      </c>
    </row>
    <row r="666" spans="1:6" ht="18.75" customHeight="1" x14ac:dyDescent="0.3">
      <c r="A666" s="4">
        <v>41</v>
      </c>
      <c r="B666" s="20" t="s">
        <v>143</v>
      </c>
      <c r="C666" s="6" t="s">
        <v>579</v>
      </c>
      <c r="D666" s="23" t="s">
        <v>581</v>
      </c>
      <c r="E666" s="18">
        <v>1996.08</v>
      </c>
      <c r="F666" s="34">
        <v>45446</v>
      </c>
    </row>
    <row r="667" spans="1:6" ht="18.75" customHeight="1" x14ac:dyDescent="0.3">
      <c r="A667" s="4">
        <v>41</v>
      </c>
      <c r="B667" s="20" t="s">
        <v>143</v>
      </c>
      <c r="C667" s="6" t="s">
        <v>579</v>
      </c>
      <c r="D667" s="23" t="s">
        <v>580</v>
      </c>
      <c r="E667" s="18">
        <v>434.13</v>
      </c>
      <c r="F667" s="34">
        <v>45509</v>
      </c>
    </row>
    <row r="668" spans="1:6" ht="18.75" customHeight="1" x14ac:dyDescent="0.3">
      <c r="A668" s="4">
        <v>41</v>
      </c>
      <c r="B668" s="20" t="s">
        <v>143</v>
      </c>
      <c r="C668" s="6" t="s">
        <v>579</v>
      </c>
      <c r="D668" s="23" t="s">
        <v>580</v>
      </c>
      <c r="E668" s="18">
        <v>164.98</v>
      </c>
      <c r="F668" s="34">
        <v>45541</v>
      </c>
    </row>
    <row r="669" spans="1:6" ht="18.75" customHeight="1" x14ac:dyDescent="0.3">
      <c r="A669" s="4">
        <v>42</v>
      </c>
      <c r="B669" s="20" t="s">
        <v>42</v>
      </c>
      <c r="C669" s="6" t="s">
        <v>42</v>
      </c>
      <c r="D669" s="10" t="s">
        <v>309</v>
      </c>
      <c r="E669" s="9">
        <v>269018.64</v>
      </c>
      <c r="F669" s="25">
        <v>44959</v>
      </c>
    </row>
    <row r="670" spans="1:6" ht="18.75" customHeight="1" x14ac:dyDescent="0.3">
      <c r="A670" s="4">
        <v>42</v>
      </c>
      <c r="B670" s="20" t="s">
        <v>42</v>
      </c>
      <c r="C670" s="6" t="s">
        <v>42</v>
      </c>
      <c r="D670" s="10" t="s">
        <v>310</v>
      </c>
      <c r="E670" s="9">
        <v>798205.94</v>
      </c>
      <c r="F670" s="25">
        <v>44959</v>
      </c>
    </row>
    <row r="671" spans="1:6" ht="18.75" customHeight="1" x14ac:dyDescent="0.3">
      <c r="A671" s="4">
        <v>42</v>
      </c>
      <c r="B671" s="20" t="s">
        <v>42</v>
      </c>
      <c r="C671" s="6" t="s">
        <v>42</v>
      </c>
      <c r="D671" s="10" t="s">
        <v>694</v>
      </c>
      <c r="E671" s="9">
        <v>562500</v>
      </c>
      <c r="F671" s="25">
        <v>45084</v>
      </c>
    </row>
    <row r="672" spans="1:6" ht="18.75" customHeight="1" x14ac:dyDescent="0.3">
      <c r="A672" s="4">
        <v>42</v>
      </c>
      <c r="B672" s="20" t="s">
        <v>42</v>
      </c>
      <c r="C672" s="6" t="s">
        <v>42</v>
      </c>
      <c r="D672" s="10" t="s">
        <v>309</v>
      </c>
      <c r="E672" s="9">
        <v>140313.60999999999</v>
      </c>
      <c r="F672" s="25">
        <v>45141</v>
      </c>
    </row>
    <row r="673" spans="1:6" ht="18.75" customHeight="1" x14ac:dyDescent="0.3">
      <c r="A673" s="4">
        <v>42</v>
      </c>
      <c r="B673" s="20" t="s">
        <v>42</v>
      </c>
      <c r="C673" s="6" t="s">
        <v>42</v>
      </c>
      <c r="D673" s="10" t="s">
        <v>309</v>
      </c>
      <c r="E673" s="9">
        <v>72526.350000000006</v>
      </c>
      <c r="F673" s="25">
        <v>45232</v>
      </c>
    </row>
    <row r="674" spans="1:6" ht="18.75" customHeight="1" x14ac:dyDescent="0.3">
      <c r="A674" s="4">
        <v>42</v>
      </c>
      <c r="B674" s="20" t="s">
        <v>42</v>
      </c>
      <c r="C674" s="6" t="s">
        <v>42</v>
      </c>
      <c r="D674" s="10" t="s">
        <v>310</v>
      </c>
      <c r="E674" s="9">
        <v>57993.66</v>
      </c>
      <c r="F674" s="25">
        <v>45232</v>
      </c>
    </row>
    <row r="675" spans="1:6" ht="18.75" customHeight="1" x14ac:dyDescent="0.3">
      <c r="A675" s="4">
        <v>42</v>
      </c>
      <c r="B675" s="20" t="s">
        <v>42</v>
      </c>
      <c r="C675" s="6" t="s">
        <v>42</v>
      </c>
      <c r="D675" s="10" t="s">
        <v>323</v>
      </c>
      <c r="E675" s="9">
        <v>720955.34</v>
      </c>
      <c r="F675" s="25">
        <v>45446</v>
      </c>
    </row>
    <row r="676" spans="1:6" ht="18.75" customHeight="1" x14ac:dyDescent="0.3">
      <c r="A676" s="4">
        <v>42</v>
      </c>
      <c r="B676" s="20" t="s">
        <v>42</v>
      </c>
      <c r="C676" s="6" t="s">
        <v>42</v>
      </c>
      <c r="D676" s="10" t="s">
        <v>311</v>
      </c>
      <c r="E676" s="9">
        <v>140704.14000000001</v>
      </c>
      <c r="F676" s="25">
        <v>45446</v>
      </c>
    </row>
    <row r="677" spans="1:6" ht="18.75" customHeight="1" x14ac:dyDescent="0.3">
      <c r="A677" s="4">
        <v>42</v>
      </c>
      <c r="B677" s="20" t="s">
        <v>42</v>
      </c>
      <c r="C677" s="6" t="s">
        <v>42</v>
      </c>
      <c r="D677" s="10" t="s">
        <v>313</v>
      </c>
      <c r="E677" s="9">
        <v>75637.039999999994</v>
      </c>
      <c r="F677" s="25">
        <v>45446</v>
      </c>
    </row>
    <row r="678" spans="1:6" ht="18.75" customHeight="1" x14ac:dyDescent="0.3">
      <c r="A678" s="4">
        <v>42</v>
      </c>
      <c r="B678" s="20" t="s">
        <v>42</v>
      </c>
      <c r="C678" s="6" t="s">
        <v>42</v>
      </c>
      <c r="D678" s="10" t="s">
        <v>314</v>
      </c>
      <c r="E678" s="9">
        <v>79398.929999999993</v>
      </c>
      <c r="F678" s="25">
        <v>45446</v>
      </c>
    </row>
    <row r="679" spans="1:6" ht="18.75" customHeight="1" x14ac:dyDescent="0.3">
      <c r="A679" s="4">
        <v>42</v>
      </c>
      <c r="B679" s="20" t="s">
        <v>42</v>
      </c>
      <c r="C679" s="6" t="s">
        <v>42</v>
      </c>
      <c r="D679" s="10" t="s">
        <v>369</v>
      </c>
      <c r="E679" s="9">
        <v>61892.72</v>
      </c>
      <c r="F679" s="25">
        <v>45446</v>
      </c>
    </row>
    <row r="680" spans="1:6" ht="18.75" customHeight="1" x14ac:dyDescent="0.3">
      <c r="A680" s="4">
        <v>42</v>
      </c>
      <c r="B680" s="20" t="s">
        <v>42</v>
      </c>
      <c r="C680" s="6" t="s">
        <v>42</v>
      </c>
      <c r="D680" s="10" t="s">
        <v>309</v>
      </c>
      <c r="E680" s="9">
        <v>131912.29999999999</v>
      </c>
      <c r="F680" s="25">
        <v>45446</v>
      </c>
    </row>
    <row r="681" spans="1:6" ht="18.75" customHeight="1" x14ac:dyDescent="0.3">
      <c r="A681" s="4">
        <v>42</v>
      </c>
      <c r="B681" s="20" t="s">
        <v>42</v>
      </c>
      <c r="C681" s="6" t="s">
        <v>42</v>
      </c>
      <c r="D681" s="10" t="s">
        <v>309</v>
      </c>
      <c r="E681" s="9">
        <v>299700.17</v>
      </c>
      <c r="F681" s="25">
        <v>45506</v>
      </c>
    </row>
    <row r="682" spans="1:6" ht="18.75" customHeight="1" x14ac:dyDescent="0.3">
      <c r="A682" s="4">
        <v>42</v>
      </c>
      <c r="B682" s="20" t="s">
        <v>42</v>
      </c>
      <c r="C682" s="6" t="s">
        <v>42</v>
      </c>
      <c r="D682" s="10" t="s">
        <v>314</v>
      </c>
      <c r="E682" s="9">
        <v>80239.47</v>
      </c>
      <c r="F682" s="25">
        <v>45506</v>
      </c>
    </row>
    <row r="683" spans="1:6" ht="18.75" customHeight="1" x14ac:dyDescent="0.3">
      <c r="A683" s="4">
        <v>42</v>
      </c>
      <c r="B683" s="20" t="s">
        <v>42</v>
      </c>
      <c r="C683" s="6" t="s">
        <v>42</v>
      </c>
      <c r="D683" s="10" t="s">
        <v>313</v>
      </c>
      <c r="E683" s="9">
        <v>55166.81</v>
      </c>
      <c r="F683" s="25">
        <v>45506</v>
      </c>
    </row>
    <row r="684" spans="1:6" ht="18.75" customHeight="1" x14ac:dyDescent="0.3">
      <c r="A684" s="4">
        <v>42</v>
      </c>
      <c r="B684" s="20" t="s">
        <v>42</v>
      </c>
      <c r="C684" s="6" t="s">
        <v>42</v>
      </c>
      <c r="D684" s="10" t="s">
        <v>369</v>
      </c>
      <c r="E684" s="9">
        <v>63354.9</v>
      </c>
      <c r="F684" s="25">
        <v>45506</v>
      </c>
    </row>
    <row r="685" spans="1:6" ht="18.75" customHeight="1" x14ac:dyDescent="0.3">
      <c r="A685" s="4">
        <v>42</v>
      </c>
      <c r="B685" s="20" t="s">
        <v>42</v>
      </c>
      <c r="C685" s="6" t="s">
        <v>42</v>
      </c>
      <c r="D685" s="10" t="s">
        <v>318</v>
      </c>
      <c r="E685" s="9">
        <v>110494.56</v>
      </c>
      <c r="F685" s="25">
        <v>45546</v>
      </c>
    </row>
    <row r="686" spans="1:6" ht="18.75" customHeight="1" x14ac:dyDescent="0.3">
      <c r="A686" s="4">
        <v>42</v>
      </c>
      <c r="B686" s="20" t="s">
        <v>42</v>
      </c>
      <c r="C686" s="6" t="s">
        <v>42</v>
      </c>
      <c r="D686" s="10" t="s">
        <v>311</v>
      </c>
      <c r="E686" s="9">
        <v>50219</v>
      </c>
      <c r="F686" s="25">
        <v>45763</v>
      </c>
    </row>
    <row r="687" spans="1:6" ht="18.75" customHeight="1" x14ac:dyDescent="0.3">
      <c r="A687" s="4">
        <v>42</v>
      </c>
      <c r="B687" s="20" t="s">
        <v>42</v>
      </c>
      <c r="C687" s="6" t="s">
        <v>42</v>
      </c>
      <c r="D687" s="10" t="s">
        <v>309</v>
      </c>
      <c r="E687" s="9">
        <v>299700.17</v>
      </c>
      <c r="F687" s="25">
        <v>45880</v>
      </c>
    </row>
    <row r="688" spans="1:6" ht="18.75" customHeight="1" x14ac:dyDescent="0.3">
      <c r="A688" s="4">
        <v>42</v>
      </c>
      <c r="B688" s="20" t="s">
        <v>42</v>
      </c>
      <c r="C688" s="6" t="s">
        <v>42</v>
      </c>
      <c r="D688" s="10" t="s">
        <v>369</v>
      </c>
      <c r="E688" s="9">
        <v>63354.9</v>
      </c>
      <c r="F688" s="25">
        <v>45880</v>
      </c>
    </row>
    <row r="689" spans="1:6" ht="18.75" customHeight="1" x14ac:dyDescent="0.3">
      <c r="A689" s="4">
        <v>42</v>
      </c>
      <c r="B689" s="20" t="s">
        <v>42</v>
      </c>
      <c r="C689" s="6" t="s">
        <v>42</v>
      </c>
      <c r="D689" s="10" t="s">
        <v>326</v>
      </c>
      <c r="E689" s="9">
        <v>26129.14</v>
      </c>
      <c r="F689" s="25">
        <v>45880</v>
      </c>
    </row>
    <row r="690" spans="1:6" ht="18.75" customHeight="1" x14ac:dyDescent="0.3">
      <c r="A690" s="4">
        <v>42</v>
      </c>
      <c r="B690" s="20" t="s">
        <v>42</v>
      </c>
      <c r="C690" s="6" t="s">
        <v>42</v>
      </c>
      <c r="D690" s="10" t="s">
        <v>326</v>
      </c>
      <c r="E690" s="9">
        <v>27815.27</v>
      </c>
      <c r="F690" s="25">
        <v>45880</v>
      </c>
    </row>
    <row r="691" spans="1:6" ht="18.75" customHeight="1" x14ac:dyDescent="0.3">
      <c r="A691" s="4">
        <v>42</v>
      </c>
      <c r="B691" s="20" t="s">
        <v>42</v>
      </c>
      <c r="C691" s="6" t="s">
        <v>42</v>
      </c>
      <c r="D691" s="10" t="s">
        <v>314</v>
      </c>
      <c r="E691" s="9">
        <v>80239.47</v>
      </c>
      <c r="F691" s="25">
        <v>45880</v>
      </c>
    </row>
    <row r="692" spans="1:6" ht="18.75" customHeight="1" x14ac:dyDescent="0.3">
      <c r="A692" s="4">
        <v>42</v>
      </c>
      <c r="B692" s="20" t="s">
        <v>42</v>
      </c>
      <c r="C692" s="6" t="s">
        <v>42</v>
      </c>
      <c r="D692" s="10" t="s">
        <v>313</v>
      </c>
      <c r="E692" s="9">
        <v>135532.29999999999</v>
      </c>
      <c r="F692" s="25">
        <v>45880</v>
      </c>
    </row>
    <row r="693" spans="1:6" ht="18.75" customHeight="1" x14ac:dyDescent="0.3">
      <c r="A693" s="4">
        <v>44</v>
      </c>
      <c r="B693" s="20" t="s">
        <v>269</v>
      </c>
      <c r="C693" s="6" t="s">
        <v>702</v>
      </c>
      <c r="D693" s="10" t="s">
        <v>703</v>
      </c>
      <c r="E693" s="18">
        <v>17634.919999999998</v>
      </c>
      <c r="F693" s="34" t="s">
        <v>704</v>
      </c>
    </row>
    <row r="694" spans="1:6" ht="18.75" customHeight="1" x14ac:dyDescent="0.3">
      <c r="A694" s="4">
        <v>44</v>
      </c>
      <c r="B694" s="20" t="s">
        <v>269</v>
      </c>
      <c r="C694" s="6" t="s">
        <v>702</v>
      </c>
      <c r="D694" s="10" t="s">
        <v>309</v>
      </c>
      <c r="E694" s="18">
        <v>20722.27</v>
      </c>
      <c r="F694" s="34" t="s">
        <v>705</v>
      </c>
    </row>
    <row r="695" spans="1:6" ht="18.75" customHeight="1" x14ac:dyDescent="0.3">
      <c r="A695" s="4">
        <v>44</v>
      </c>
      <c r="B695" s="20" t="s">
        <v>269</v>
      </c>
      <c r="C695" s="6" t="s">
        <v>702</v>
      </c>
      <c r="D695" s="10" t="s">
        <v>309</v>
      </c>
      <c r="E695" s="18">
        <v>10711.08</v>
      </c>
      <c r="F695" s="34" t="s">
        <v>706</v>
      </c>
    </row>
    <row r="696" spans="1:6" ht="18.75" customHeight="1" x14ac:dyDescent="0.3">
      <c r="A696" s="4">
        <v>44</v>
      </c>
      <c r="B696" s="20" t="s">
        <v>269</v>
      </c>
      <c r="C696" s="6" t="s">
        <v>702</v>
      </c>
      <c r="D696" s="10" t="s">
        <v>707</v>
      </c>
      <c r="E696" s="18">
        <v>8564.82</v>
      </c>
      <c r="F696" s="34" t="s">
        <v>708</v>
      </c>
    </row>
    <row r="697" spans="1:6" ht="18.75" customHeight="1" x14ac:dyDescent="0.3">
      <c r="A697" s="4">
        <v>44</v>
      </c>
      <c r="B697" s="20" t="s">
        <v>269</v>
      </c>
      <c r="C697" s="6" t="s">
        <v>702</v>
      </c>
      <c r="D697" s="10" t="s">
        <v>323</v>
      </c>
      <c r="E697" s="18">
        <v>102671.9</v>
      </c>
      <c r="F697" s="34" t="s">
        <v>709</v>
      </c>
    </row>
    <row r="698" spans="1:6" ht="18.75" customHeight="1" x14ac:dyDescent="0.3">
      <c r="A698" s="4">
        <v>44</v>
      </c>
      <c r="B698" s="20" t="s">
        <v>269</v>
      </c>
      <c r="C698" s="6" t="s">
        <v>702</v>
      </c>
      <c r="D698" s="10" t="s">
        <v>311</v>
      </c>
      <c r="E698" s="18">
        <v>12886.07</v>
      </c>
      <c r="F698" s="34" t="s">
        <v>709</v>
      </c>
    </row>
    <row r="699" spans="1:6" ht="18.75" customHeight="1" x14ac:dyDescent="0.3">
      <c r="A699" s="4">
        <v>44</v>
      </c>
      <c r="B699" s="20" t="s">
        <v>269</v>
      </c>
      <c r="C699" s="6" t="s">
        <v>702</v>
      </c>
      <c r="D699" s="10" t="s">
        <v>314</v>
      </c>
      <c r="E699" s="18">
        <v>11307.27</v>
      </c>
      <c r="F699" s="34" t="s">
        <v>709</v>
      </c>
    </row>
    <row r="700" spans="1:6" ht="18.75" customHeight="1" x14ac:dyDescent="0.3">
      <c r="A700" s="4">
        <v>44</v>
      </c>
      <c r="B700" s="20" t="s">
        <v>269</v>
      </c>
      <c r="C700" s="6" t="s">
        <v>702</v>
      </c>
      <c r="D700" s="10" t="s">
        <v>313</v>
      </c>
      <c r="E700" s="18">
        <v>10771.54</v>
      </c>
      <c r="F700" s="34" t="s">
        <v>709</v>
      </c>
    </row>
    <row r="701" spans="1:6" ht="18.75" customHeight="1" x14ac:dyDescent="0.3">
      <c r="A701" s="4">
        <v>44</v>
      </c>
      <c r="B701" s="20" t="s">
        <v>269</v>
      </c>
      <c r="C701" s="6" t="s">
        <v>702</v>
      </c>
      <c r="D701" s="10" t="s">
        <v>325</v>
      </c>
      <c r="E701" s="18">
        <v>8814.2000000000007</v>
      </c>
      <c r="F701" s="34" t="s">
        <v>709</v>
      </c>
    </row>
    <row r="702" spans="1:6" ht="18.75" customHeight="1" x14ac:dyDescent="0.3">
      <c r="A702" s="4">
        <v>44</v>
      </c>
      <c r="B702" s="20" t="s">
        <v>269</v>
      </c>
      <c r="C702" s="6" t="s">
        <v>702</v>
      </c>
      <c r="D702" s="10" t="s">
        <v>311</v>
      </c>
      <c r="E702" s="18">
        <v>7151.73</v>
      </c>
      <c r="F702" s="34" t="s">
        <v>709</v>
      </c>
    </row>
    <row r="703" spans="1:6" ht="18.75" customHeight="1" x14ac:dyDescent="0.3">
      <c r="A703" s="4">
        <v>44</v>
      </c>
      <c r="B703" s="20" t="s">
        <v>269</v>
      </c>
      <c r="C703" s="6" t="s">
        <v>702</v>
      </c>
      <c r="D703" s="10" t="s">
        <v>309</v>
      </c>
      <c r="E703" s="18">
        <v>19481.52</v>
      </c>
      <c r="F703" s="34" t="s">
        <v>709</v>
      </c>
    </row>
    <row r="704" spans="1:6" ht="18.75" customHeight="1" x14ac:dyDescent="0.3">
      <c r="A704" s="4">
        <v>44</v>
      </c>
      <c r="B704" s="20" t="s">
        <v>269</v>
      </c>
      <c r="C704" s="6" t="s">
        <v>702</v>
      </c>
      <c r="D704" s="10" t="s">
        <v>313</v>
      </c>
      <c r="E704" s="18">
        <v>7856.36</v>
      </c>
      <c r="F704" s="34" t="s">
        <v>710</v>
      </c>
    </row>
    <row r="705" spans="1:6" ht="18.75" customHeight="1" x14ac:dyDescent="0.3">
      <c r="A705" s="4">
        <v>44</v>
      </c>
      <c r="B705" s="20" t="s">
        <v>269</v>
      </c>
      <c r="C705" s="6" t="s">
        <v>702</v>
      </c>
      <c r="D705" s="10" t="s">
        <v>314</v>
      </c>
      <c r="E705" s="18">
        <v>11426.98</v>
      </c>
      <c r="F705" s="34" t="s">
        <v>710</v>
      </c>
    </row>
    <row r="706" spans="1:6" ht="18.75" customHeight="1" x14ac:dyDescent="0.3">
      <c r="A706" s="4">
        <v>44</v>
      </c>
      <c r="B706" s="20" t="s">
        <v>269</v>
      </c>
      <c r="C706" s="6" t="s">
        <v>702</v>
      </c>
      <c r="D706" s="10" t="s">
        <v>325</v>
      </c>
      <c r="E706" s="18">
        <v>9022.43</v>
      </c>
      <c r="F706" s="34" t="s">
        <v>710</v>
      </c>
    </row>
    <row r="707" spans="1:6" ht="18.75" customHeight="1" x14ac:dyDescent="0.3">
      <c r="A707" s="4">
        <v>44</v>
      </c>
      <c r="B707" s="20" t="s">
        <v>269</v>
      </c>
      <c r="C707" s="6" t="s">
        <v>702</v>
      </c>
      <c r="D707" s="10" t="s">
        <v>309</v>
      </c>
      <c r="E707" s="18">
        <v>44261.33</v>
      </c>
      <c r="F707" s="34" t="s">
        <v>710</v>
      </c>
    </row>
    <row r="708" spans="1:6" ht="18.75" customHeight="1" x14ac:dyDescent="0.3">
      <c r="A708" s="4">
        <v>44</v>
      </c>
      <c r="B708" s="20" t="s">
        <v>269</v>
      </c>
      <c r="C708" s="6" t="s">
        <v>702</v>
      </c>
      <c r="D708" s="10" t="s">
        <v>318</v>
      </c>
      <c r="E708" s="18">
        <v>16318.43</v>
      </c>
      <c r="F708" s="34" t="s">
        <v>711</v>
      </c>
    </row>
    <row r="709" spans="1:6" ht="18.75" customHeight="1" x14ac:dyDescent="0.3">
      <c r="A709" s="4">
        <v>44</v>
      </c>
      <c r="B709" s="20" t="s">
        <v>269</v>
      </c>
      <c r="C709" s="6" t="s">
        <v>702</v>
      </c>
      <c r="D709" s="10" t="s">
        <v>311</v>
      </c>
      <c r="E709" s="18">
        <v>7151.73</v>
      </c>
      <c r="F709" s="34" t="s">
        <v>712</v>
      </c>
    </row>
    <row r="710" spans="1:6" ht="18.75" customHeight="1" x14ac:dyDescent="0.3">
      <c r="A710" s="4">
        <v>44</v>
      </c>
      <c r="B710" s="20" t="s">
        <v>269</v>
      </c>
      <c r="C710" s="6" t="s">
        <v>702</v>
      </c>
      <c r="D710" s="10" t="s">
        <v>313</v>
      </c>
      <c r="E710" s="18">
        <v>19301.28</v>
      </c>
      <c r="F710" s="34" t="s">
        <v>713</v>
      </c>
    </row>
    <row r="711" spans="1:6" ht="18.75" customHeight="1" x14ac:dyDescent="0.3">
      <c r="A711" s="4">
        <v>44</v>
      </c>
      <c r="B711" s="20" t="s">
        <v>269</v>
      </c>
      <c r="C711" s="6" t="s">
        <v>702</v>
      </c>
      <c r="D711" s="10" t="s">
        <v>314</v>
      </c>
      <c r="E711" s="18">
        <v>11426.98</v>
      </c>
      <c r="F711" s="34" t="s">
        <v>713</v>
      </c>
    </row>
    <row r="712" spans="1:6" ht="18.75" customHeight="1" x14ac:dyDescent="0.3">
      <c r="A712" s="4">
        <v>44</v>
      </c>
      <c r="B712" s="20" t="s">
        <v>269</v>
      </c>
      <c r="C712" s="6" t="s">
        <v>702</v>
      </c>
      <c r="D712" s="10" t="s">
        <v>325</v>
      </c>
      <c r="E712" s="18">
        <v>9022.43</v>
      </c>
      <c r="F712" s="34" t="s">
        <v>713</v>
      </c>
    </row>
    <row r="713" spans="1:6" ht="18.75" customHeight="1" x14ac:dyDescent="0.3">
      <c r="A713" s="4">
        <v>44</v>
      </c>
      <c r="B713" s="20" t="s">
        <v>269</v>
      </c>
      <c r="C713" s="6" t="s">
        <v>702</v>
      </c>
      <c r="D713" s="10" t="s">
        <v>326</v>
      </c>
      <c r="E713" s="18">
        <v>3961.2</v>
      </c>
      <c r="F713" s="34" t="s">
        <v>713</v>
      </c>
    </row>
    <row r="714" spans="1:6" ht="18.75" customHeight="1" x14ac:dyDescent="0.3">
      <c r="A714" s="4">
        <v>44</v>
      </c>
      <c r="B714" s="20" t="s">
        <v>269</v>
      </c>
      <c r="C714" s="6" t="s">
        <v>702</v>
      </c>
      <c r="D714" s="10" t="s">
        <v>326</v>
      </c>
      <c r="E714" s="18">
        <v>3721.07</v>
      </c>
      <c r="F714" s="34" t="s">
        <v>713</v>
      </c>
    </row>
    <row r="715" spans="1:6" ht="18.75" customHeight="1" x14ac:dyDescent="0.3">
      <c r="A715" s="4">
        <v>44</v>
      </c>
      <c r="B715" s="20" t="s">
        <v>269</v>
      </c>
      <c r="C715" s="6" t="s">
        <v>702</v>
      </c>
      <c r="D715" s="10" t="s">
        <v>309</v>
      </c>
      <c r="E715" s="18">
        <v>44261.33</v>
      </c>
      <c r="F715" s="34" t="s">
        <v>713</v>
      </c>
    </row>
    <row r="716" spans="1:6" ht="18.75" customHeight="1" x14ac:dyDescent="0.3">
      <c r="A716" s="4">
        <v>45</v>
      </c>
      <c r="B716" s="20" t="s">
        <v>143</v>
      </c>
      <c r="C716" s="6" t="s">
        <v>45</v>
      </c>
      <c r="D716" s="23" t="s">
        <v>699</v>
      </c>
      <c r="E716" s="18">
        <v>5237.24</v>
      </c>
      <c r="F716" s="34">
        <v>44966</v>
      </c>
    </row>
    <row r="717" spans="1:6" ht="18.75" customHeight="1" x14ac:dyDescent="0.3">
      <c r="A717" s="4">
        <v>45</v>
      </c>
      <c r="B717" s="20" t="s">
        <v>143</v>
      </c>
      <c r="C717" s="6" t="s">
        <v>45</v>
      </c>
      <c r="D717" s="23" t="s">
        <v>699</v>
      </c>
      <c r="E717" s="18">
        <v>1765.11</v>
      </c>
      <c r="F717" s="34">
        <v>44981</v>
      </c>
    </row>
    <row r="718" spans="1:6" ht="18.75" customHeight="1" x14ac:dyDescent="0.3">
      <c r="A718" s="4">
        <v>45</v>
      </c>
      <c r="B718" s="20" t="s">
        <v>143</v>
      </c>
      <c r="C718" s="6" t="s">
        <v>45</v>
      </c>
      <c r="D718" s="23" t="s">
        <v>699</v>
      </c>
      <c r="E718" s="18">
        <v>920.64</v>
      </c>
      <c r="F718" s="34">
        <v>45145</v>
      </c>
    </row>
    <row r="719" spans="1:6" ht="18.75" customHeight="1" x14ac:dyDescent="0.3">
      <c r="A719" s="4">
        <v>45</v>
      </c>
      <c r="B719" s="20" t="s">
        <v>143</v>
      </c>
      <c r="C719" s="6" t="s">
        <v>45</v>
      </c>
      <c r="D719" s="23" t="s">
        <v>699</v>
      </c>
      <c r="E719" s="18">
        <v>461.66</v>
      </c>
      <c r="F719" s="34">
        <v>45230</v>
      </c>
    </row>
    <row r="720" spans="1:6" ht="18.75" customHeight="1" x14ac:dyDescent="0.3">
      <c r="A720" s="4">
        <v>45</v>
      </c>
      <c r="B720" s="20" t="s">
        <v>143</v>
      </c>
      <c r="C720" s="6" t="s">
        <v>45</v>
      </c>
      <c r="D720" s="23" t="s">
        <v>699</v>
      </c>
      <c r="E720" s="18">
        <v>369.16</v>
      </c>
      <c r="F720" s="34">
        <v>45250</v>
      </c>
    </row>
    <row r="721" spans="1:6" ht="18.75" customHeight="1" x14ac:dyDescent="0.3">
      <c r="A721" s="4">
        <v>45</v>
      </c>
      <c r="B721" s="20" t="s">
        <v>143</v>
      </c>
      <c r="C721" s="6" t="s">
        <v>45</v>
      </c>
      <c r="D721" s="23" t="s">
        <v>314</v>
      </c>
      <c r="E721" s="18">
        <v>519.96</v>
      </c>
      <c r="F721" s="34">
        <v>45449</v>
      </c>
    </row>
    <row r="722" spans="1:6" ht="18.75" customHeight="1" x14ac:dyDescent="0.3">
      <c r="A722" s="4">
        <v>45</v>
      </c>
      <c r="B722" s="20" t="s">
        <v>143</v>
      </c>
      <c r="C722" s="6" t="s">
        <v>45</v>
      </c>
      <c r="D722" s="23" t="s">
        <v>313</v>
      </c>
      <c r="E722" s="18">
        <v>495.32</v>
      </c>
      <c r="F722" s="34">
        <v>45449</v>
      </c>
    </row>
    <row r="723" spans="1:6" ht="18.75" customHeight="1" x14ac:dyDescent="0.3">
      <c r="A723" s="4">
        <v>45</v>
      </c>
      <c r="B723" s="20" t="s">
        <v>143</v>
      </c>
      <c r="C723" s="6" t="s">
        <v>45</v>
      </c>
      <c r="D723" s="23" t="s">
        <v>369</v>
      </c>
      <c r="E723" s="18">
        <v>405.32</v>
      </c>
      <c r="F723" s="34">
        <v>45449</v>
      </c>
    </row>
    <row r="724" spans="1:6" ht="18.75" customHeight="1" x14ac:dyDescent="0.3">
      <c r="A724" s="4">
        <v>45</v>
      </c>
      <c r="B724" s="20" t="s">
        <v>143</v>
      </c>
      <c r="C724" s="6" t="s">
        <v>45</v>
      </c>
      <c r="D724" s="23" t="s">
        <v>700</v>
      </c>
      <c r="E724" s="18">
        <v>592.55999999999995</v>
      </c>
      <c r="F724" s="34">
        <v>45449</v>
      </c>
    </row>
    <row r="725" spans="1:6" ht="18.75" customHeight="1" x14ac:dyDescent="0.3">
      <c r="A725" s="4">
        <v>45</v>
      </c>
      <c r="B725" s="20" t="s">
        <v>143</v>
      </c>
      <c r="C725" s="6" t="s">
        <v>45</v>
      </c>
      <c r="D725" s="23" t="s">
        <v>700</v>
      </c>
      <c r="E725" s="18">
        <v>328.87</v>
      </c>
      <c r="F725" s="34">
        <v>45449</v>
      </c>
    </row>
    <row r="726" spans="1:6" ht="18.75" customHeight="1" x14ac:dyDescent="0.3">
      <c r="A726" s="4">
        <v>45</v>
      </c>
      <c r="B726" s="20" t="s">
        <v>143</v>
      </c>
      <c r="C726" s="6" t="s">
        <v>45</v>
      </c>
      <c r="D726" s="23" t="s">
        <v>701</v>
      </c>
      <c r="E726" s="18">
        <v>4721.3</v>
      </c>
      <c r="F726" s="34">
        <v>45449</v>
      </c>
    </row>
    <row r="727" spans="1:6" ht="18.75" customHeight="1" x14ac:dyDescent="0.3">
      <c r="A727" s="4">
        <v>45</v>
      </c>
      <c r="B727" s="20" t="s">
        <v>143</v>
      </c>
      <c r="C727" s="6" t="s">
        <v>45</v>
      </c>
      <c r="D727" s="23" t="s">
        <v>310</v>
      </c>
      <c r="E727" s="18">
        <v>839.68</v>
      </c>
      <c r="F727" s="34">
        <v>45449</v>
      </c>
    </row>
    <row r="728" spans="1:6" ht="18.75" customHeight="1" x14ac:dyDescent="0.3">
      <c r="A728" s="4">
        <v>45</v>
      </c>
      <c r="B728" s="20" t="s">
        <v>143</v>
      </c>
      <c r="C728" s="6" t="s">
        <v>45</v>
      </c>
      <c r="D728" s="23" t="s">
        <v>314</v>
      </c>
      <c r="E728" s="18">
        <v>525.46</v>
      </c>
      <c r="F728" s="34">
        <v>45504</v>
      </c>
    </row>
    <row r="729" spans="1:6" ht="18.75" customHeight="1" x14ac:dyDescent="0.3">
      <c r="A729" s="4">
        <v>45</v>
      </c>
      <c r="B729" s="20" t="s">
        <v>143</v>
      </c>
      <c r="C729" s="6" t="s">
        <v>45</v>
      </c>
      <c r="D729" s="23" t="s">
        <v>352</v>
      </c>
      <c r="E729" s="18">
        <v>1907.73</v>
      </c>
      <c r="F729" s="34">
        <v>45504</v>
      </c>
    </row>
    <row r="730" spans="1:6" ht="18.75" customHeight="1" x14ac:dyDescent="0.3">
      <c r="A730" s="4">
        <v>45</v>
      </c>
      <c r="B730" s="20" t="s">
        <v>143</v>
      </c>
      <c r="C730" s="6" t="s">
        <v>45</v>
      </c>
      <c r="D730" s="23" t="s">
        <v>313</v>
      </c>
      <c r="E730" s="18">
        <v>361.27</v>
      </c>
      <c r="F730" s="34">
        <v>45504</v>
      </c>
    </row>
    <row r="731" spans="1:6" ht="18.75" customHeight="1" x14ac:dyDescent="0.3">
      <c r="A731" s="4">
        <v>45</v>
      </c>
      <c r="B731" s="20" t="s">
        <v>143</v>
      </c>
      <c r="C731" s="6" t="s">
        <v>45</v>
      </c>
      <c r="D731" s="23" t="s">
        <v>337</v>
      </c>
      <c r="E731" s="18">
        <v>724.98</v>
      </c>
      <c r="F731" s="34">
        <v>45546</v>
      </c>
    </row>
    <row r="732" spans="1:6" ht="18.75" customHeight="1" x14ac:dyDescent="0.3">
      <c r="A732" s="4">
        <v>45</v>
      </c>
      <c r="B732" s="20" t="s">
        <v>143</v>
      </c>
      <c r="C732" s="6" t="s">
        <v>45</v>
      </c>
      <c r="D732" s="23" t="s">
        <v>369</v>
      </c>
      <c r="E732" s="18">
        <v>414.89</v>
      </c>
      <c r="F732" s="34">
        <v>45594</v>
      </c>
    </row>
    <row r="733" spans="1:6" ht="18.75" customHeight="1" x14ac:dyDescent="0.3">
      <c r="A733" s="4">
        <v>45</v>
      </c>
      <c r="B733" s="20" t="s">
        <v>143</v>
      </c>
      <c r="C733" s="6" t="s">
        <v>45</v>
      </c>
      <c r="D733" s="23" t="s">
        <v>700</v>
      </c>
      <c r="E733" s="18">
        <v>328.87</v>
      </c>
      <c r="F733" s="34">
        <v>45769</v>
      </c>
    </row>
    <row r="734" spans="1:6" ht="18.75" customHeight="1" x14ac:dyDescent="0.3">
      <c r="A734" s="4">
        <v>45</v>
      </c>
      <c r="B734" s="20" t="s">
        <v>143</v>
      </c>
      <c r="C734" s="6" t="s">
        <v>45</v>
      </c>
      <c r="D734" s="23" t="s">
        <v>699</v>
      </c>
      <c r="E734" s="18">
        <v>1907.73</v>
      </c>
      <c r="F734" s="34">
        <v>45877</v>
      </c>
    </row>
    <row r="735" spans="1:6" ht="18.75" customHeight="1" x14ac:dyDescent="0.3">
      <c r="A735" s="4">
        <v>45</v>
      </c>
      <c r="B735" s="20" t="s">
        <v>143</v>
      </c>
      <c r="C735" s="6" t="s">
        <v>45</v>
      </c>
      <c r="D735" s="23" t="s">
        <v>314</v>
      </c>
      <c r="E735" s="18">
        <v>525.46</v>
      </c>
      <c r="F735" s="34">
        <v>45877</v>
      </c>
    </row>
    <row r="736" spans="1:6" ht="18.75" customHeight="1" x14ac:dyDescent="0.3">
      <c r="A736" s="4">
        <v>45</v>
      </c>
      <c r="B736" s="20" t="s">
        <v>143</v>
      </c>
      <c r="C736" s="6" t="s">
        <v>45</v>
      </c>
      <c r="D736" s="23" t="s">
        <v>313</v>
      </c>
      <c r="E736" s="18">
        <v>887.56</v>
      </c>
      <c r="F736" s="34">
        <v>45877</v>
      </c>
    </row>
    <row r="737" spans="1:6" ht="18.75" customHeight="1" x14ac:dyDescent="0.3">
      <c r="A737" s="4">
        <v>45</v>
      </c>
      <c r="B737" s="20" t="s">
        <v>143</v>
      </c>
      <c r="C737" s="6" t="s">
        <v>45</v>
      </c>
      <c r="D737" s="23" t="s">
        <v>326</v>
      </c>
      <c r="E737" s="18">
        <v>193.78</v>
      </c>
      <c r="F737" s="34">
        <v>45877</v>
      </c>
    </row>
    <row r="738" spans="1:6" ht="18.75" customHeight="1" x14ac:dyDescent="0.3">
      <c r="A738" s="4">
        <v>45</v>
      </c>
      <c r="B738" s="20" t="s">
        <v>143</v>
      </c>
      <c r="C738" s="6" t="s">
        <v>45</v>
      </c>
      <c r="D738" s="23" t="s">
        <v>326</v>
      </c>
      <c r="E738" s="18">
        <v>206.28</v>
      </c>
      <c r="F738" s="34">
        <v>45877</v>
      </c>
    </row>
    <row r="739" spans="1:6" ht="18.75" customHeight="1" x14ac:dyDescent="0.3">
      <c r="A739" s="4">
        <v>45</v>
      </c>
      <c r="B739" s="20" t="s">
        <v>143</v>
      </c>
      <c r="C739" s="6" t="s">
        <v>45</v>
      </c>
      <c r="D739" s="23" t="s">
        <v>369</v>
      </c>
      <c r="E739" s="18">
        <v>414.89</v>
      </c>
      <c r="F739" s="34">
        <v>45888</v>
      </c>
    </row>
    <row r="740" spans="1:6" ht="18.75" customHeight="1" x14ac:dyDescent="0.3">
      <c r="A740" s="4">
        <v>46</v>
      </c>
      <c r="B740" s="20" t="s">
        <v>46</v>
      </c>
      <c r="C740" s="6" t="s">
        <v>46</v>
      </c>
      <c r="D740" s="27" t="s">
        <v>309</v>
      </c>
      <c r="E740" s="30">
        <v>62224.11</v>
      </c>
      <c r="F740" s="25">
        <v>44972</v>
      </c>
    </row>
    <row r="741" spans="1:6" ht="18.75" customHeight="1" x14ac:dyDescent="0.3">
      <c r="A741" s="4">
        <v>46</v>
      </c>
      <c r="B741" s="20" t="s">
        <v>46</v>
      </c>
      <c r="C741" s="6" t="s">
        <v>46</v>
      </c>
      <c r="D741" s="27" t="s">
        <v>3287</v>
      </c>
      <c r="E741" s="30">
        <v>184625.36</v>
      </c>
      <c r="F741" s="25">
        <v>44972</v>
      </c>
    </row>
    <row r="742" spans="1:6" ht="18.75" customHeight="1" x14ac:dyDescent="0.3">
      <c r="A742" s="4">
        <v>46</v>
      </c>
      <c r="B742" s="20" t="s">
        <v>46</v>
      </c>
      <c r="C742" s="6" t="s">
        <v>46</v>
      </c>
      <c r="D742" s="27" t="s">
        <v>309</v>
      </c>
      <c r="E742" s="30">
        <v>32454.59</v>
      </c>
      <c r="F742" s="25">
        <v>45140</v>
      </c>
    </row>
    <row r="743" spans="1:6" ht="18.75" customHeight="1" x14ac:dyDescent="0.3">
      <c r="A743" s="4">
        <v>46</v>
      </c>
      <c r="B743" s="20" t="s">
        <v>46</v>
      </c>
      <c r="C743" s="6" t="s">
        <v>46</v>
      </c>
      <c r="D743" s="27" t="s">
        <v>3287</v>
      </c>
      <c r="E743" s="30">
        <v>13413.96</v>
      </c>
      <c r="F743" s="25">
        <v>45232</v>
      </c>
    </row>
    <row r="744" spans="1:6" ht="18.75" customHeight="1" x14ac:dyDescent="0.3">
      <c r="A744" s="4">
        <v>46</v>
      </c>
      <c r="B744" s="20" t="s">
        <v>46</v>
      </c>
      <c r="C744" s="6" t="s">
        <v>46</v>
      </c>
      <c r="D744" s="27" t="s">
        <v>309</v>
      </c>
      <c r="E744" s="30">
        <v>16775.37</v>
      </c>
      <c r="F744" s="25">
        <v>45232</v>
      </c>
    </row>
    <row r="745" spans="1:6" ht="18.75" customHeight="1" x14ac:dyDescent="0.3">
      <c r="A745" s="4">
        <v>46</v>
      </c>
      <c r="B745" s="20" t="s">
        <v>46</v>
      </c>
      <c r="C745" s="6" t="s">
        <v>46</v>
      </c>
      <c r="D745" s="27" t="s">
        <v>323</v>
      </c>
      <c r="E745" s="30">
        <v>160801.64000000001</v>
      </c>
      <c r="F745" s="25">
        <v>45443</v>
      </c>
    </row>
    <row r="746" spans="1:6" ht="18.75" customHeight="1" x14ac:dyDescent="0.3">
      <c r="A746" s="4">
        <v>46</v>
      </c>
      <c r="B746" s="20" t="s">
        <v>46</v>
      </c>
      <c r="C746" s="6" t="s">
        <v>46</v>
      </c>
      <c r="D746" s="27" t="s">
        <v>314</v>
      </c>
      <c r="E746" s="30">
        <v>17709.11</v>
      </c>
      <c r="F746" s="25">
        <v>45443</v>
      </c>
    </row>
    <row r="747" spans="1:6" ht="18.75" customHeight="1" x14ac:dyDescent="0.3">
      <c r="A747" s="4">
        <v>46</v>
      </c>
      <c r="B747" s="20" t="s">
        <v>46</v>
      </c>
      <c r="C747" s="6" t="s">
        <v>46</v>
      </c>
      <c r="D747" s="27" t="s">
        <v>313</v>
      </c>
      <c r="E747" s="30">
        <v>16870.060000000001</v>
      </c>
      <c r="F747" s="25">
        <v>45443</v>
      </c>
    </row>
    <row r="748" spans="1:6" ht="18.75" customHeight="1" x14ac:dyDescent="0.3">
      <c r="A748" s="4">
        <v>46</v>
      </c>
      <c r="B748" s="20" t="s">
        <v>46</v>
      </c>
      <c r="C748" s="6" t="s">
        <v>46</v>
      </c>
      <c r="D748" s="27" t="s">
        <v>311</v>
      </c>
      <c r="E748" s="30">
        <v>20181.77</v>
      </c>
      <c r="F748" s="25">
        <v>45443</v>
      </c>
    </row>
    <row r="749" spans="1:6" ht="18.75" customHeight="1" x14ac:dyDescent="0.3">
      <c r="A749" s="4">
        <v>46</v>
      </c>
      <c r="B749" s="20" t="s">
        <v>46</v>
      </c>
      <c r="C749" s="6" t="s">
        <v>46</v>
      </c>
      <c r="D749" s="27" t="s">
        <v>311</v>
      </c>
      <c r="E749" s="30">
        <v>11200.83</v>
      </c>
      <c r="F749" s="25">
        <v>45443</v>
      </c>
    </row>
    <row r="750" spans="1:6" ht="18.75" customHeight="1" x14ac:dyDescent="0.3">
      <c r="A750" s="4">
        <v>46</v>
      </c>
      <c r="B750" s="20" t="s">
        <v>46</v>
      </c>
      <c r="C750" s="6" t="s">
        <v>46</v>
      </c>
      <c r="D750" s="27" t="s">
        <v>369</v>
      </c>
      <c r="E750" s="30">
        <v>13804.53</v>
      </c>
      <c r="F750" s="25">
        <v>45443</v>
      </c>
    </row>
    <row r="751" spans="1:6" ht="18.75" customHeight="1" x14ac:dyDescent="0.3">
      <c r="A751" s="4">
        <v>46</v>
      </c>
      <c r="B751" s="20" t="s">
        <v>46</v>
      </c>
      <c r="C751" s="6" t="s">
        <v>46</v>
      </c>
      <c r="D751" s="27" t="s">
        <v>309</v>
      </c>
      <c r="E751" s="30">
        <v>30511.37</v>
      </c>
      <c r="F751" s="25">
        <v>45443</v>
      </c>
    </row>
    <row r="752" spans="1:6" ht="18.75" customHeight="1" x14ac:dyDescent="0.3">
      <c r="A752" s="4">
        <v>46</v>
      </c>
      <c r="B752" s="20" t="s">
        <v>46</v>
      </c>
      <c r="C752" s="6" t="s">
        <v>46</v>
      </c>
      <c r="D752" s="27" t="s">
        <v>313</v>
      </c>
      <c r="E752" s="30">
        <v>12304.39</v>
      </c>
      <c r="F752" s="25">
        <v>45505</v>
      </c>
    </row>
    <row r="753" spans="1:6" ht="18.75" customHeight="1" x14ac:dyDescent="0.3">
      <c r="A753" s="4">
        <v>46</v>
      </c>
      <c r="B753" s="20" t="s">
        <v>46</v>
      </c>
      <c r="C753" s="6" t="s">
        <v>46</v>
      </c>
      <c r="D753" s="27" t="s">
        <v>369</v>
      </c>
      <c r="E753" s="30">
        <v>14130.66</v>
      </c>
      <c r="F753" s="25">
        <v>45505</v>
      </c>
    </row>
    <row r="754" spans="1:6" ht="18.75" customHeight="1" x14ac:dyDescent="0.3">
      <c r="A754" s="4">
        <v>46</v>
      </c>
      <c r="B754" s="20" t="s">
        <v>46</v>
      </c>
      <c r="C754" s="6" t="s">
        <v>46</v>
      </c>
      <c r="D754" s="27" t="s">
        <v>314</v>
      </c>
      <c r="E754" s="30">
        <v>17896.59</v>
      </c>
      <c r="F754" s="25">
        <v>45505</v>
      </c>
    </row>
    <row r="755" spans="1:6" ht="18.75" customHeight="1" x14ac:dyDescent="0.3">
      <c r="A755" s="4">
        <v>46</v>
      </c>
      <c r="B755" s="20" t="s">
        <v>46</v>
      </c>
      <c r="C755" s="6" t="s">
        <v>46</v>
      </c>
      <c r="D755" s="27" t="s">
        <v>309</v>
      </c>
      <c r="E755" s="30">
        <v>69320.77</v>
      </c>
      <c r="F755" s="25">
        <v>45505</v>
      </c>
    </row>
    <row r="756" spans="1:6" ht="18.75" customHeight="1" x14ac:dyDescent="0.3">
      <c r="A756" s="4">
        <v>46</v>
      </c>
      <c r="B756" s="20" t="s">
        <v>46</v>
      </c>
      <c r="C756" s="6" t="s">
        <v>46</v>
      </c>
      <c r="D756" s="27" t="s">
        <v>318</v>
      </c>
      <c r="E756" s="30">
        <v>25557.43</v>
      </c>
      <c r="F756" s="25">
        <v>45544</v>
      </c>
    </row>
    <row r="757" spans="1:6" ht="18.75" customHeight="1" x14ac:dyDescent="0.3">
      <c r="A757" s="4">
        <v>46</v>
      </c>
      <c r="B757" s="20" t="s">
        <v>46</v>
      </c>
      <c r="C757" s="6" t="s">
        <v>46</v>
      </c>
      <c r="D757" s="27" t="s">
        <v>311</v>
      </c>
      <c r="E757" s="30">
        <v>11200.83</v>
      </c>
      <c r="F757" s="25">
        <v>45777</v>
      </c>
    </row>
    <row r="758" spans="1:6" ht="18.75" customHeight="1" x14ac:dyDescent="0.3">
      <c r="A758" s="4">
        <v>46</v>
      </c>
      <c r="B758" s="20" t="s">
        <v>46</v>
      </c>
      <c r="C758" s="6" t="s">
        <v>46</v>
      </c>
      <c r="D758" s="27" t="s">
        <v>309</v>
      </c>
      <c r="E758" s="30">
        <v>69320.77</v>
      </c>
      <c r="F758" s="25">
        <v>45880</v>
      </c>
    </row>
    <row r="759" spans="1:6" ht="18.75" customHeight="1" x14ac:dyDescent="0.3">
      <c r="A759" s="4">
        <v>46</v>
      </c>
      <c r="B759" s="20" t="s">
        <v>46</v>
      </c>
      <c r="C759" s="6" t="s">
        <v>46</v>
      </c>
      <c r="D759" s="27" t="s">
        <v>313</v>
      </c>
      <c r="E759" s="30">
        <v>30229.08</v>
      </c>
      <c r="F759" s="25">
        <v>45880</v>
      </c>
    </row>
    <row r="760" spans="1:6" ht="18.75" customHeight="1" x14ac:dyDescent="0.3">
      <c r="A760" s="4">
        <v>46</v>
      </c>
      <c r="B760" s="20" t="s">
        <v>46</v>
      </c>
      <c r="C760" s="6" t="s">
        <v>46</v>
      </c>
      <c r="D760" s="27" t="s">
        <v>314</v>
      </c>
      <c r="E760" s="30">
        <v>17896.580000000002</v>
      </c>
      <c r="F760" s="25">
        <v>45880</v>
      </c>
    </row>
    <row r="761" spans="1:6" ht="18.75" customHeight="1" x14ac:dyDescent="0.3">
      <c r="A761" s="4">
        <v>46</v>
      </c>
      <c r="B761" s="20" t="s">
        <v>46</v>
      </c>
      <c r="C761" s="6" t="s">
        <v>46</v>
      </c>
      <c r="D761" s="27" t="s">
        <v>369</v>
      </c>
      <c r="E761" s="30">
        <v>14130.66</v>
      </c>
      <c r="F761" s="25">
        <v>45880</v>
      </c>
    </row>
    <row r="762" spans="1:6" ht="18.75" customHeight="1" x14ac:dyDescent="0.3">
      <c r="A762" s="4">
        <v>46</v>
      </c>
      <c r="B762" s="20" t="s">
        <v>46</v>
      </c>
      <c r="C762" s="6" t="s">
        <v>46</v>
      </c>
      <c r="D762" s="27" t="s">
        <v>326</v>
      </c>
      <c r="E762" s="30">
        <v>6203.91</v>
      </c>
      <c r="F762" s="25">
        <v>45880</v>
      </c>
    </row>
    <row r="763" spans="1:6" ht="18.75" customHeight="1" x14ac:dyDescent="0.3">
      <c r="A763" s="4">
        <v>46</v>
      </c>
      <c r="B763" s="20" t="s">
        <v>46</v>
      </c>
      <c r="C763" s="6" t="s">
        <v>46</v>
      </c>
      <c r="D763" s="27" t="s">
        <v>326</v>
      </c>
      <c r="E763" s="30">
        <v>5827.84</v>
      </c>
      <c r="F763" s="25">
        <v>45880</v>
      </c>
    </row>
    <row r="764" spans="1:6" ht="18.75" customHeight="1" x14ac:dyDescent="0.3">
      <c r="A764" s="4">
        <v>47</v>
      </c>
      <c r="B764" s="20" t="s">
        <v>47</v>
      </c>
      <c r="C764" s="6" t="s">
        <v>47</v>
      </c>
      <c r="D764" s="10" t="s">
        <v>311</v>
      </c>
      <c r="E764" s="9">
        <v>5815.15</v>
      </c>
      <c r="F764" s="25">
        <v>45762</v>
      </c>
    </row>
    <row r="765" spans="1:6" ht="18.75" customHeight="1" x14ac:dyDescent="0.3">
      <c r="A765" s="4">
        <v>47</v>
      </c>
      <c r="B765" s="20" t="s">
        <v>47</v>
      </c>
      <c r="C765" s="6" t="s">
        <v>47</v>
      </c>
      <c r="D765" s="10" t="s">
        <v>326</v>
      </c>
      <c r="E765" s="9">
        <v>6246.54</v>
      </c>
      <c r="F765" s="25">
        <v>45877</v>
      </c>
    </row>
    <row r="766" spans="1:6" ht="18.75" customHeight="1" x14ac:dyDescent="0.3">
      <c r="A766" s="4">
        <v>47</v>
      </c>
      <c r="B766" s="20" t="s">
        <v>47</v>
      </c>
      <c r="C766" s="6" t="s">
        <v>47</v>
      </c>
      <c r="D766" s="10" t="s">
        <v>929</v>
      </c>
      <c r="E766" s="9">
        <v>35989.379999999997</v>
      </c>
      <c r="F766" s="25">
        <v>45877</v>
      </c>
    </row>
    <row r="767" spans="1:6" ht="18.75" customHeight="1" x14ac:dyDescent="0.3">
      <c r="A767" s="4">
        <v>47</v>
      </c>
      <c r="B767" s="20" t="s">
        <v>47</v>
      </c>
      <c r="C767" s="6" t="s">
        <v>47</v>
      </c>
      <c r="D767" s="10" t="s">
        <v>314</v>
      </c>
      <c r="E767" s="9">
        <v>9291.4</v>
      </c>
      <c r="F767" s="25">
        <v>45877</v>
      </c>
    </row>
    <row r="768" spans="1:6" ht="18.75" customHeight="1" x14ac:dyDescent="0.3">
      <c r="A768" s="4">
        <v>47</v>
      </c>
      <c r="B768" s="20" t="s">
        <v>47</v>
      </c>
      <c r="C768" s="6" t="s">
        <v>47</v>
      </c>
      <c r="D768" s="10" t="s">
        <v>313</v>
      </c>
      <c r="E768" s="9">
        <v>15694.08</v>
      </c>
      <c r="F768" s="25">
        <v>45877</v>
      </c>
    </row>
    <row r="769" spans="1:6" ht="18.75" customHeight="1" x14ac:dyDescent="0.3">
      <c r="A769" s="4">
        <v>47</v>
      </c>
      <c r="B769" s="20" t="s">
        <v>47</v>
      </c>
      <c r="C769" s="6" t="s">
        <v>47</v>
      </c>
      <c r="D769" s="10" t="s">
        <v>369</v>
      </c>
      <c r="E769" s="9">
        <v>7336.24</v>
      </c>
      <c r="F769" s="25">
        <v>45877</v>
      </c>
    </row>
    <row r="770" spans="1:6" ht="18.75" customHeight="1" x14ac:dyDescent="0.3">
      <c r="A770" s="4">
        <v>48</v>
      </c>
      <c r="B770" s="20" t="s">
        <v>48</v>
      </c>
      <c r="C770" s="6" t="s">
        <v>48</v>
      </c>
      <c r="D770" s="10" t="s">
        <v>309</v>
      </c>
      <c r="E770" s="9">
        <v>136614.09</v>
      </c>
      <c r="F770" s="25">
        <v>44964</v>
      </c>
    </row>
    <row r="771" spans="1:6" ht="18.75" customHeight="1" x14ac:dyDescent="0.3">
      <c r="A771" s="4">
        <v>48</v>
      </c>
      <c r="B771" s="20" t="s">
        <v>48</v>
      </c>
      <c r="C771" s="6" t="s">
        <v>48</v>
      </c>
      <c r="D771" s="10" t="s">
        <v>309</v>
      </c>
      <c r="E771" s="9">
        <v>46042.92</v>
      </c>
      <c r="F771" s="25">
        <v>44991</v>
      </c>
    </row>
    <row r="772" spans="1:6" ht="18.75" customHeight="1" x14ac:dyDescent="0.3">
      <c r="A772" s="4">
        <v>48</v>
      </c>
      <c r="B772" s="20" t="s">
        <v>48</v>
      </c>
      <c r="C772" s="6" t="s">
        <v>48</v>
      </c>
      <c r="D772" s="10" t="s">
        <v>309</v>
      </c>
      <c r="E772" s="9">
        <v>24014.87</v>
      </c>
      <c r="F772" s="25">
        <v>45146</v>
      </c>
    </row>
    <row r="773" spans="1:6" ht="18.75" customHeight="1" x14ac:dyDescent="0.3">
      <c r="A773" s="4">
        <v>48</v>
      </c>
      <c r="B773" s="20" t="s">
        <v>48</v>
      </c>
      <c r="C773" s="6" t="s">
        <v>48</v>
      </c>
      <c r="D773" s="10" t="s">
        <v>307</v>
      </c>
      <c r="E773" s="9">
        <v>9925.7000000000007</v>
      </c>
      <c r="F773" s="25">
        <v>45238</v>
      </c>
    </row>
    <row r="774" spans="1:6" ht="18.75" customHeight="1" x14ac:dyDescent="0.3">
      <c r="A774" s="4">
        <v>48</v>
      </c>
      <c r="B774" s="20" t="s">
        <v>48</v>
      </c>
      <c r="C774" s="6" t="s">
        <v>48</v>
      </c>
      <c r="D774" s="10" t="s">
        <v>309</v>
      </c>
      <c r="E774" s="9">
        <v>12412.99</v>
      </c>
      <c r="F774" s="25">
        <v>45238</v>
      </c>
    </row>
    <row r="775" spans="1:6" ht="18.75" customHeight="1" x14ac:dyDescent="0.3">
      <c r="A775" s="4">
        <v>48</v>
      </c>
      <c r="B775" s="20" t="s">
        <v>48</v>
      </c>
      <c r="C775" s="6" t="s">
        <v>48</v>
      </c>
      <c r="D775" s="10" t="s">
        <v>314</v>
      </c>
      <c r="E775" s="9">
        <v>13589.24</v>
      </c>
      <c r="F775" s="25">
        <v>45453</v>
      </c>
    </row>
    <row r="776" spans="1:6" ht="18.75" customHeight="1" x14ac:dyDescent="0.3">
      <c r="A776" s="4">
        <v>48</v>
      </c>
      <c r="B776" s="20" t="s">
        <v>48</v>
      </c>
      <c r="C776" s="6" t="s">
        <v>48</v>
      </c>
      <c r="D776" s="10" t="s">
        <v>313</v>
      </c>
      <c r="E776" s="9">
        <v>12945.39</v>
      </c>
      <c r="F776" s="25">
        <v>45453</v>
      </c>
    </row>
    <row r="777" spans="1:6" ht="18.75" customHeight="1" x14ac:dyDescent="0.3">
      <c r="A777" s="4">
        <v>48</v>
      </c>
      <c r="B777" s="20" t="s">
        <v>48</v>
      </c>
      <c r="C777" s="6" t="s">
        <v>48</v>
      </c>
      <c r="D777" s="10" t="s">
        <v>369</v>
      </c>
      <c r="E777" s="9">
        <v>10593.03</v>
      </c>
      <c r="F777" s="25">
        <v>45453</v>
      </c>
    </row>
    <row r="778" spans="1:6" ht="18.75" customHeight="1" x14ac:dyDescent="0.3">
      <c r="A778" s="4">
        <v>48</v>
      </c>
      <c r="B778" s="20" t="s">
        <v>48</v>
      </c>
      <c r="C778" s="6" t="s">
        <v>48</v>
      </c>
      <c r="D778" s="10" t="s">
        <v>311</v>
      </c>
      <c r="E778" s="9">
        <v>24081.71</v>
      </c>
      <c r="F778" s="25">
        <v>45453</v>
      </c>
    </row>
    <row r="779" spans="1:6" ht="18.75" customHeight="1" x14ac:dyDescent="0.3">
      <c r="A779" s="4">
        <v>48</v>
      </c>
      <c r="B779" s="20" t="s">
        <v>48</v>
      </c>
      <c r="C779" s="6" t="s">
        <v>48</v>
      </c>
      <c r="D779" s="10" t="s">
        <v>323</v>
      </c>
      <c r="E779" s="9">
        <v>123392.53</v>
      </c>
      <c r="F779" s="25">
        <v>45453</v>
      </c>
    </row>
    <row r="780" spans="1:6" ht="18.75" customHeight="1" x14ac:dyDescent="0.3">
      <c r="A780" s="4">
        <v>48</v>
      </c>
      <c r="B780" s="20" t="s">
        <v>48</v>
      </c>
      <c r="C780" s="6" t="s">
        <v>48</v>
      </c>
      <c r="D780" s="10" t="s">
        <v>309</v>
      </c>
      <c r="E780" s="9">
        <v>22576.98</v>
      </c>
      <c r="F780" s="25">
        <v>45453</v>
      </c>
    </row>
    <row r="781" spans="1:6" ht="18.75" customHeight="1" x14ac:dyDescent="0.3">
      <c r="A781" s="4">
        <v>48</v>
      </c>
      <c r="B781" s="20" t="s">
        <v>48</v>
      </c>
      <c r="C781" s="6" t="s">
        <v>48</v>
      </c>
      <c r="D781" s="10" t="s">
        <v>309</v>
      </c>
      <c r="E781" s="9">
        <v>51294.11</v>
      </c>
      <c r="F781" s="25">
        <v>45511</v>
      </c>
    </row>
    <row r="782" spans="1:6" ht="18.75" customHeight="1" x14ac:dyDescent="0.3">
      <c r="A782" s="4">
        <v>48</v>
      </c>
      <c r="B782" s="20" t="s">
        <v>48</v>
      </c>
      <c r="C782" s="6" t="s">
        <v>48</v>
      </c>
      <c r="D782" s="10" t="s">
        <v>314</v>
      </c>
      <c r="E782" s="9">
        <v>13733.1</v>
      </c>
      <c r="F782" s="25">
        <v>45511</v>
      </c>
    </row>
    <row r="783" spans="1:6" ht="18.75" customHeight="1" x14ac:dyDescent="0.3">
      <c r="A783" s="4">
        <v>48</v>
      </c>
      <c r="B783" s="20" t="s">
        <v>48</v>
      </c>
      <c r="C783" s="6" t="s">
        <v>48</v>
      </c>
      <c r="D783" s="10" t="s">
        <v>369</v>
      </c>
      <c r="E783" s="9">
        <v>10843.28</v>
      </c>
      <c r="F783" s="25">
        <v>45513</v>
      </c>
    </row>
    <row r="784" spans="1:6" ht="18.75" customHeight="1" x14ac:dyDescent="0.3">
      <c r="A784" s="4">
        <v>48</v>
      </c>
      <c r="B784" s="20" t="s">
        <v>48</v>
      </c>
      <c r="C784" s="6" t="s">
        <v>48</v>
      </c>
      <c r="D784" s="10" t="s">
        <v>313</v>
      </c>
      <c r="E784" s="9">
        <v>9441.8799999999992</v>
      </c>
      <c r="F784" s="25">
        <v>45511</v>
      </c>
    </row>
    <row r="785" spans="1:6" ht="18.75" customHeight="1" x14ac:dyDescent="0.3">
      <c r="A785" s="4">
        <v>48</v>
      </c>
      <c r="B785" s="20" t="s">
        <v>48</v>
      </c>
      <c r="C785" s="6" t="s">
        <v>48</v>
      </c>
      <c r="D785" s="10" t="s">
        <v>318</v>
      </c>
      <c r="E785" s="9">
        <v>18911.3</v>
      </c>
      <c r="F785" s="25">
        <v>45551</v>
      </c>
    </row>
    <row r="786" spans="1:6" ht="18.75" customHeight="1" x14ac:dyDescent="0.3">
      <c r="A786" s="4">
        <v>48</v>
      </c>
      <c r="B786" s="20" t="s">
        <v>48</v>
      </c>
      <c r="C786" s="6" t="s">
        <v>48</v>
      </c>
      <c r="D786" s="10" t="s">
        <v>311</v>
      </c>
      <c r="E786" s="9">
        <v>8595.0499999999993</v>
      </c>
      <c r="F786" s="25">
        <v>45770</v>
      </c>
    </row>
    <row r="787" spans="1:6" ht="18.75" customHeight="1" x14ac:dyDescent="0.3">
      <c r="A787" s="4">
        <v>48</v>
      </c>
      <c r="B787" s="20" t="s">
        <v>48</v>
      </c>
      <c r="C787" s="6" t="s">
        <v>48</v>
      </c>
      <c r="D787" s="10" t="s">
        <v>309</v>
      </c>
      <c r="E787" s="9">
        <v>51294.11</v>
      </c>
      <c r="F787" s="25">
        <v>45887</v>
      </c>
    </row>
    <row r="788" spans="1:6" ht="18.75" customHeight="1" x14ac:dyDescent="0.3">
      <c r="A788" s="4">
        <v>48</v>
      </c>
      <c r="B788" s="20" t="s">
        <v>48</v>
      </c>
      <c r="C788" s="6" t="s">
        <v>48</v>
      </c>
      <c r="D788" s="10" t="s">
        <v>313</v>
      </c>
      <c r="E788" s="9">
        <v>23196.55</v>
      </c>
      <c r="F788" s="25">
        <v>45887</v>
      </c>
    </row>
    <row r="789" spans="1:6" ht="18.75" customHeight="1" x14ac:dyDescent="0.3">
      <c r="A789" s="4">
        <v>48</v>
      </c>
      <c r="B789" s="20" t="s">
        <v>48</v>
      </c>
      <c r="C789" s="6" t="s">
        <v>48</v>
      </c>
      <c r="D789" s="10" t="s">
        <v>314</v>
      </c>
      <c r="E789" s="9">
        <v>13733.1</v>
      </c>
      <c r="F789" s="25">
        <v>45881</v>
      </c>
    </row>
    <row r="790" spans="1:6" ht="18.75" customHeight="1" x14ac:dyDescent="0.3">
      <c r="A790" s="4">
        <v>48</v>
      </c>
      <c r="B790" s="20" t="s">
        <v>48</v>
      </c>
      <c r="C790" s="6" t="s">
        <v>48</v>
      </c>
      <c r="D790" s="10" t="s">
        <v>369</v>
      </c>
      <c r="E790" s="9">
        <v>10843.28</v>
      </c>
      <c r="F790" s="25">
        <v>45888</v>
      </c>
    </row>
    <row r="791" spans="1:6" ht="18.75" customHeight="1" x14ac:dyDescent="0.3">
      <c r="A791" s="4">
        <v>48</v>
      </c>
      <c r="B791" s="20" t="s">
        <v>48</v>
      </c>
      <c r="C791" s="6" t="s">
        <v>48</v>
      </c>
      <c r="D791" s="10" t="s">
        <v>326</v>
      </c>
      <c r="E791" s="9">
        <v>9232.66</v>
      </c>
      <c r="F791" s="25">
        <v>45881</v>
      </c>
    </row>
    <row r="792" spans="1:6" ht="18.75" customHeight="1" x14ac:dyDescent="0.3">
      <c r="A792" s="4">
        <v>49</v>
      </c>
      <c r="B792" s="20" t="s">
        <v>160</v>
      </c>
      <c r="C792" s="6" t="s">
        <v>49</v>
      </c>
      <c r="D792" s="23" t="s">
        <v>1027</v>
      </c>
      <c r="E792" s="18">
        <v>54561.26</v>
      </c>
      <c r="F792" s="34">
        <v>44972</v>
      </c>
    </row>
    <row r="793" spans="1:6" ht="18.75" customHeight="1" x14ac:dyDescent="0.3">
      <c r="A793" s="4">
        <v>49</v>
      </c>
      <c r="B793" s="20" t="s">
        <v>160</v>
      </c>
      <c r="C793" s="6" t="s">
        <v>49</v>
      </c>
      <c r="D793" s="23" t="s">
        <v>1027</v>
      </c>
      <c r="E793" s="18">
        <v>18388.830000000002</v>
      </c>
      <c r="F793" s="34">
        <v>44972</v>
      </c>
    </row>
    <row r="794" spans="1:6" ht="18.75" customHeight="1" x14ac:dyDescent="0.3">
      <c r="A794" s="4">
        <v>49</v>
      </c>
      <c r="B794" s="20" t="s">
        <v>160</v>
      </c>
      <c r="C794" s="6" t="s">
        <v>49</v>
      </c>
      <c r="D794" s="23" t="s">
        <v>575</v>
      </c>
      <c r="E794" s="18">
        <v>9591.1200000000008</v>
      </c>
      <c r="F794" s="34">
        <v>45140</v>
      </c>
    </row>
    <row r="795" spans="1:6" ht="18.75" customHeight="1" x14ac:dyDescent="0.3">
      <c r="A795" s="4">
        <v>49</v>
      </c>
      <c r="B795" s="20" t="s">
        <v>160</v>
      </c>
      <c r="C795" s="6" t="s">
        <v>49</v>
      </c>
      <c r="D795" s="23" t="s">
        <v>575</v>
      </c>
      <c r="E795" s="18">
        <v>3845.86</v>
      </c>
      <c r="F795" s="34">
        <v>45231</v>
      </c>
    </row>
    <row r="796" spans="1:6" ht="18.75" customHeight="1" x14ac:dyDescent="0.3">
      <c r="A796" s="4">
        <v>49</v>
      </c>
      <c r="B796" s="20" t="s">
        <v>160</v>
      </c>
      <c r="C796" s="6" t="s">
        <v>49</v>
      </c>
      <c r="D796" s="23" t="s">
        <v>575</v>
      </c>
      <c r="E796" s="18">
        <v>4809.59</v>
      </c>
      <c r="F796" s="34">
        <v>45231</v>
      </c>
    </row>
    <row r="797" spans="1:6" ht="18.75" customHeight="1" x14ac:dyDescent="0.3">
      <c r="A797" s="4">
        <v>49</v>
      </c>
      <c r="B797" s="20" t="s">
        <v>160</v>
      </c>
      <c r="C797" s="6" t="s">
        <v>49</v>
      </c>
      <c r="D797" s="23" t="s">
        <v>1028</v>
      </c>
      <c r="E797" s="18">
        <v>4222.55</v>
      </c>
      <c r="F797" s="34">
        <v>45443</v>
      </c>
    </row>
    <row r="798" spans="1:6" ht="18.75" customHeight="1" x14ac:dyDescent="0.3">
      <c r="A798" s="4">
        <v>49</v>
      </c>
      <c r="B798" s="20" t="s">
        <v>160</v>
      </c>
      <c r="C798" s="6" t="s">
        <v>49</v>
      </c>
      <c r="D798" s="23" t="s">
        <v>1029</v>
      </c>
      <c r="E798" s="18">
        <v>3426.12</v>
      </c>
      <c r="F798" s="34">
        <v>45443</v>
      </c>
    </row>
    <row r="799" spans="1:6" ht="18.75" customHeight="1" x14ac:dyDescent="0.3">
      <c r="A799" s="4">
        <v>49</v>
      </c>
      <c r="B799" s="20" t="s">
        <v>160</v>
      </c>
      <c r="C799" s="6" t="s">
        <v>49</v>
      </c>
      <c r="D799" s="23" t="s">
        <v>1030</v>
      </c>
      <c r="E799" s="18">
        <v>5416.89</v>
      </c>
      <c r="F799" s="34">
        <v>45443</v>
      </c>
    </row>
    <row r="800" spans="1:6" ht="18.75" customHeight="1" x14ac:dyDescent="0.3">
      <c r="A800" s="4">
        <v>49</v>
      </c>
      <c r="B800" s="20" t="s">
        <v>160</v>
      </c>
      <c r="C800" s="6" t="s">
        <v>49</v>
      </c>
      <c r="D800" s="23" t="s">
        <v>1031</v>
      </c>
      <c r="E800" s="18">
        <v>5160.24</v>
      </c>
      <c r="F800" s="34">
        <v>45443</v>
      </c>
    </row>
    <row r="801" spans="1:6" ht="18.75" customHeight="1" x14ac:dyDescent="0.3">
      <c r="A801" s="4">
        <v>49</v>
      </c>
      <c r="B801" s="20" t="s">
        <v>160</v>
      </c>
      <c r="C801" s="6" t="s">
        <v>49</v>
      </c>
      <c r="D801" s="23" t="s">
        <v>575</v>
      </c>
      <c r="E801" s="18">
        <v>8747.7800000000007</v>
      </c>
      <c r="F801" s="34">
        <v>45443</v>
      </c>
    </row>
    <row r="802" spans="1:6" ht="18.75" customHeight="1" x14ac:dyDescent="0.3">
      <c r="A802" s="4">
        <v>49</v>
      </c>
      <c r="B802" s="20" t="s">
        <v>160</v>
      </c>
      <c r="C802" s="6" t="s">
        <v>49</v>
      </c>
      <c r="D802" s="23" t="s">
        <v>1029</v>
      </c>
      <c r="E802" s="18">
        <v>6173.23</v>
      </c>
      <c r="F802" s="34">
        <v>45443</v>
      </c>
    </row>
    <row r="803" spans="1:6" ht="18.75" customHeight="1" x14ac:dyDescent="0.3">
      <c r="A803" s="4">
        <v>49</v>
      </c>
      <c r="B803" s="20" t="s">
        <v>160</v>
      </c>
      <c r="C803" s="6" t="s">
        <v>49</v>
      </c>
      <c r="D803" s="23" t="s">
        <v>1032</v>
      </c>
      <c r="E803" s="18">
        <v>49186.22</v>
      </c>
      <c r="F803" s="34">
        <v>45443</v>
      </c>
    </row>
    <row r="804" spans="1:6" ht="18.75" customHeight="1" x14ac:dyDescent="0.3">
      <c r="A804" s="4">
        <v>49</v>
      </c>
      <c r="B804" s="20" t="s">
        <v>160</v>
      </c>
      <c r="C804" s="6" t="s">
        <v>49</v>
      </c>
      <c r="D804" s="23" t="s">
        <v>1030</v>
      </c>
      <c r="E804" s="18">
        <v>5474.23</v>
      </c>
      <c r="F804" s="34">
        <v>45504</v>
      </c>
    </row>
    <row r="805" spans="1:6" ht="18.75" customHeight="1" x14ac:dyDescent="0.3">
      <c r="A805" s="4">
        <v>49</v>
      </c>
      <c r="B805" s="20" t="s">
        <v>160</v>
      </c>
      <c r="C805" s="6" t="s">
        <v>49</v>
      </c>
      <c r="D805" s="23" t="s">
        <v>623</v>
      </c>
      <c r="E805" s="18">
        <v>7552.84</v>
      </c>
      <c r="F805" s="34">
        <v>45504</v>
      </c>
    </row>
    <row r="806" spans="1:6" ht="18.75" customHeight="1" x14ac:dyDescent="0.3">
      <c r="A806" s="4">
        <v>49</v>
      </c>
      <c r="B806" s="20" t="s">
        <v>160</v>
      </c>
      <c r="C806" s="6" t="s">
        <v>49</v>
      </c>
      <c r="D806" s="23" t="s">
        <v>1028</v>
      </c>
      <c r="E806" s="18">
        <v>4322.3</v>
      </c>
      <c r="F806" s="34">
        <v>45504</v>
      </c>
    </row>
    <row r="807" spans="1:6" ht="18.75" customHeight="1" x14ac:dyDescent="0.3">
      <c r="A807" s="4">
        <v>49</v>
      </c>
      <c r="B807" s="20" t="s">
        <v>160</v>
      </c>
      <c r="C807" s="6" t="s">
        <v>49</v>
      </c>
      <c r="D807" s="23" t="s">
        <v>1031</v>
      </c>
      <c r="E807" s="18">
        <v>3763.68</v>
      </c>
      <c r="F807" s="34">
        <v>45504</v>
      </c>
    </row>
    <row r="808" spans="1:6" ht="18.75" customHeight="1" x14ac:dyDescent="0.3">
      <c r="A808" s="4">
        <v>49</v>
      </c>
      <c r="B808" s="20" t="s">
        <v>160</v>
      </c>
      <c r="C808" s="6" t="s">
        <v>49</v>
      </c>
      <c r="D808" s="23" t="s">
        <v>575</v>
      </c>
      <c r="E808" s="18">
        <v>19874.650000000001</v>
      </c>
      <c r="F808" s="34">
        <v>45504</v>
      </c>
    </row>
    <row r="809" spans="1:6" ht="18.75" customHeight="1" x14ac:dyDescent="0.3">
      <c r="A809" s="4">
        <v>49</v>
      </c>
      <c r="B809" s="20" t="s">
        <v>160</v>
      </c>
      <c r="C809" s="6" t="s">
        <v>49</v>
      </c>
      <c r="D809" s="27" t="s">
        <v>592</v>
      </c>
      <c r="E809" s="18">
        <v>3426.12</v>
      </c>
      <c r="F809" s="34">
        <v>45762</v>
      </c>
    </row>
    <row r="810" spans="1:6" ht="18.75" customHeight="1" x14ac:dyDescent="0.3">
      <c r="A810" s="4">
        <v>50</v>
      </c>
      <c r="B810" s="20" t="s">
        <v>50</v>
      </c>
      <c r="C810" s="6" t="s">
        <v>50</v>
      </c>
      <c r="D810" s="10" t="s">
        <v>864</v>
      </c>
      <c r="E810" s="9">
        <v>41838.94</v>
      </c>
      <c r="F810" s="10" t="s">
        <v>950</v>
      </c>
    </row>
    <row r="811" spans="1:6" ht="18.75" customHeight="1" x14ac:dyDescent="0.3">
      <c r="A811" s="4">
        <v>50</v>
      </c>
      <c r="B811" s="20" t="s">
        <v>50</v>
      </c>
      <c r="C811" s="6" t="s">
        <v>50</v>
      </c>
      <c r="D811" s="10" t="s">
        <v>864</v>
      </c>
      <c r="E811" s="9">
        <v>124160.11</v>
      </c>
      <c r="F811" s="25">
        <v>44959</v>
      </c>
    </row>
    <row r="812" spans="1:6" ht="18.75" customHeight="1" x14ac:dyDescent="0.3">
      <c r="A812" s="4">
        <v>50</v>
      </c>
      <c r="B812" s="20" t="s">
        <v>50</v>
      </c>
      <c r="C812" s="6" t="s">
        <v>50</v>
      </c>
      <c r="D812" s="10" t="s">
        <v>864</v>
      </c>
      <c r="E812" s="9">
        <v>9011.58</v>
      </c>
      <c r="F812" s="25">
        <v>45232</v>
      </c>
    </row>
    <row r="813" spans="1:6" ht="18.75" customHeight="1" x14ac:dyDescent="0.3">
      <c r="A813" s="4">
        <v>50</v>
      </c>
      <c r="B813" s="20" t="s">
        <v>50</v>
      </c>
      <c r="C813" s="6" t="s">
        <v>50</v>
      </c>
      <c r="D813" s="10" t="s">
        <v>864</v>
      </c>
      <c r="E813" s="9">
        <v>11272.31</v>
      </c>
      <c r="F813" s="25">
        <v>45232</v>
      </c>
    </row>
    <row r="814" spans="1:6" ht="18.75" customHeight="1" x14ac:dyDescent="0.3">
      <c r="A814" s="4">
        <v>50</v>
      </c>
      <c r="B814" s="20" t="s">
        <v>50</v>
      </c>
      <c r="C814" s="6" t="s">
        <v>50</v>
      </c>
      <c r="D814" s="10" t="s">
        <v>864</v>
      </c>
      <c r="E814" s="9">
        <v>836.46</v>
      </c>
      <c r="F814" s="25">
        <v>45334</v>
      </c>
    </row>
    <row r="815" spans="1:6" ht="18.75" customHeight="1" x14ac:dyDescent="0.3">
      <c r="A815" s="4">
        <v>50</v>
      </c>
      <c r="B815" s="20" t="s">
        <v>50</v>
      </c>
      <c r="C815" s="6" t="s">
        <v>50</v>
      </c>
      <c r="D815" s="10" t="s">
        <v>438</v>
      </c>
      <c r="E815" s="9">
        <v>50.09</v>
      </c>
      <c r="F815" s="25">
        <v>45418</v>
      </c>
    </row>
    <row r="816" spans="1:6" ht="18.75" customHeight="1" x14ac:dyDescent="0.3">
      <c r="A816" s="4">
        <v>50</v>
      </c>
      <c r="B816" s="20" t="s">
        <v>50</v>
      </c>
      <c r="C816" s="6" t="s">
        <v>50</v>
      </c>
      <c r="D816" s="10" t="s">
        <v>701</v>
      </c>
      <c r="E816" s="9">
        <v>104408.2</v>
      </c>
      <c r="F816" s="25">
        <v>45446</v>
      </c>
    </row>
    <row r="817" spans="1:6" ht="18.75" customHeight="1" x14ac:dyDescent="0.3">
      <c r="A817" s="4">
        <v>50</v>
      </c>
      <c r="B817" s="20" t="s">
        <v>50</v>
      </c>
      <c r="C817" s="6" t="s">
        <v>50</v>
      </c>
      <c r="D817" s="10" t="s">
        <v>314</v>
      </c>
      <c r="E817" s="9">
        <v>11489.59</v>
      </c>
      <c r="F817" s="25">
        <v>45446</v>
      </c>
    </row>
    <row r="818" spans="1:6" ht="18.75" customHeight="1" x14ac:dyDescent="0.3">
      <c r="A818" s="4">
        <v>50</v>
      </c>
      <c r="B818" s="20" t="s">
        <v>50</v>
      </c>
      <c r="C818" s="6" t="s">
        <v>50</v>
      </c>
      <c r="D818" s="10" t="s">
        <v>951</v>
      </c>
      <c r="E818" s="9">
        <v>10944.75</v>
      </c>
      <c r="F818" s="25">
        <v>45446</v>
      </c>
    </row>
    <row r="819" spans="1:6" ht="18.75" customHeight="1" x14ac:dyDescent="0.3">
      <c r="A819" s="4">
        <v>50</v>
      </c>
      <c r="B819" s="20" t="s">
        <v>50</v>
      </c>
      <c r="C819" s="6" t="s">
        <v>50</v>
      </c>
      <c r="D819" s="10" t="s">
        <v>325</v>
      </c>
      <c r="E819" s="9">
        <v>8954.11</v>
      </c>
      <c r="F819" s="25">
        <v>45446</v>
      </c>
    </row>
    <row r="820" spans="1:6" ht="18.75" customHeight="1" x14ac:dyDescent="0.3">
      <c r="A820" s="4">
        <v>50</v>
      </c>
      <c r="B820" s="20" t="s">
        <v>50</v>
      </c>
      <c r="C820" s="6" t="s">
        <v>50</v>
      </c>
      <c r="D820" s="10" t="s">
        <v>319</v>
      </c>
      <c r="E820" s="9">
        <v>13095.24</v>
      </c>
      <c r="F820" s="25">
        <v>45446</v>
      </c>
    </row>
    <row r="821" spans="1:6" ht="18.75" customHeight="1" x14ac:dyDescent="0.3">
      <c r="A821" s="4">
        <v>50</v>
      </c>
      <c r="B821" s="20" t="s">
        <v>50</v>
      </c>
      <c r="C821" s="6" t="s">
        <v>50</v>
      </c>
      <c r="D821" s="10" t="s">
        <v>319</v>
      </c>
      <c r="E821" s="9">
        <v>7263.37</v>
      </c>
      <c r="F821" s="25">
        <v>45446</v>
      </c>
    </row>
    <row r="822" spans="1:6" ht="18.75" customHeight="1" x14ac:dyDescent="0.3">
      <c r="A822" s="4">
        <v>50</v>
      </c>
      <c r="B822" s="20" t="s">
        <v>50</v>
      </c>
      <c r="C822" s="6" t="s">
        <v>50</v>
      </c>
      <c r="D822" s="10" t="s">
        <v>864</v>
      </c>
      <c r="E822" s="9">
        <v>20510.47</v>
      </c>
      <c r="F822" s="25">
        <v>45446</v>
      </c>
    </row>
    <row r="823" spans="1:6" ht="18.75" customHeight="1" x14ac:dyDescent="0.3">
      <c r="A823" s="4">
        <v>50</v>
      </c>
      <c r="B823" s="20" t="s">
        <v>50</v>
      </c>
      <c r="C823" s="6" t="s">
        <v>50</v>
      </c>
      <c r="D823" s="10" t="s">
        <v>952</v>
      </c>
      <c r="E823" s="9">
        <v>7979.98</v>
      </c>
      <c r="F823" s="25">
        <v>45505</v>
      </c>
    </row>
    <row r="824" spans="1:6" ht="18.75" customHeight="1" x14ac:dyDescent="0.3">
      <c r="A824" s="4">
        <v>50</v>
      </c>
      <c r="B824" s="20" t="s">
        <v>50</v>
      </c>
      <c r="C824" s="6" t="s">
        <v>50</v>
      </c>
      <c r="D824" s="10" t="s">
        <v>953</v>
      </c>
      <c r="E824" s="9">
        <v>9165.89</v>
      </c>
      <c r="F824" s="25">
        <v>45505</v>
      </c>
    </row>
    <row r="825" spans="1:6" ht="18.75" customHeight="1" x14ac:dyDescent="0.3">
      <c r="A825" s="4">
        <v>50</v>
      </c>
      <c r="B825" s="20" t="s">
        <v>50</v>
      </c>
      <c r="C825" s="6" t="s">
        <v>50</v>
      </c>
      <c r="D825" s="10" t="s">
        <v>954</v>
      </c>
      <c r="E825" s="9">
        <v>11611.33</v>
      </c>
      <c r="F825" s="25">
        <v>45505</v>
      </c>
    </row>
    <row r="826" spans="1:6" ht="18.75" customHeight="1" x14ac:dyDescent="0.3">
      <c r="A826" s="4">
        <v>50</v>
      </c>
      <c r="B826" s="20" t="s">
        <v>50</v>
      </c>
      <c r="C826" s="6" t="s">
        <v>50</v>
      </c>
      <c r="D826" s="10" t="s">
        <v>864</v>
      </c>
      <c r="E826" s="9">
        <v>46611.8</v>
      </c>
      <c r="F826" s="25">
        <v>45505</v>
      </c>
    </row>
    <row r="827" spans="1:6" ht="18.75" customHeight="1" x14ac:dyDescent="0.3">
      <c r="A827" s="4">
        <v>50</v>
      </c>
      <c r="B827" s="20" t="s">
        <v>50</v>
      </c>
      <c r="C827" s="6" t="s">
        <v>50</v>
      </c>
      <c r="D827" s="10" t="s">
        <v>318</v>
      </c>
      <c r="E827" s="9">
        <v>17178.7</v>
      </c>
      <c r="F827" s="25">
        <v>45909</v>
      </c>
    </row>
    <row r="828" spans="1:6" ht="18.75" customHeight="1" x14ac:dyDescent="0.3">
      <c r="A828" s="4">
        <v>50</v>
      </c>
      <c r="B828" s="20" t="s">
        <v>50</v>
      </c>
      <c r="C828" s="6" t="s">
        <v>50</v>
      </c>
      <c r="D828" s="10" t="s">
        <v>319</v>
      </c>
      <c r="E828" s="9">
        <v>7263.37</v>
      </c>
      <c r="F828" s="25">
        <v>45763</v>
      </c>
    </row>
    <row r="829" spans="1:6" ht="18.75" customHeight="1" x14ac:dyDescent="0.3">
      <c r="A829" s="4">
        <v>50</v>
      </c>
      <c r="B829" s="20" t="s">
        <v>50</v>
      </c>
      <c r="C829" s="6" t="s">
        <v>50</v>
      </c>
      <c r="D829" s="10" t="s">
        <v>864</v>
      </c>
      <c r="E829" s="9">
        <v>94801.51</v>
      </c>
      <c r="F829" s="25">
        <v>45881</v>
      </c>
    </row>
    <row r="830" spans="1:6" ht="18.75" customHeight="1" x14ac:dyDescent="0.3">
      <c r="A830" s="4">
        <v>51</v>
      </c>
      <c r="B830" s="20" t="s">
        <v>51</v>
      </c>
      <c r="C830" s="6" t="s">
        <v>51</v>
      </c>
      <c r="D830" s="23" t="s">
        <v>309</v>
      </c>
      <c r="E830" s="18">
        <v>40780</v>
      </c>
      <c r="F830" s="34">
        <v>44947</v>
      </c>
    </row>
    <row r="831" spans="1:6" ht="18.75" customHeight="1" x14ac:dyDescent="0.3">
      <c r="A831" s="4">
        <v>51</v>
      </c>
      <c r="B831" s="20" t="s">
        <v>51</v>
      </c>
      <c r="C831" s="6" t="s">
        <v>51</v>
      </c>
      <c r="D831" s="23" t="s">
        <v>309</v>
      </c>
      <c r="E831" s="18">
        <v>21269.81</v>
      </c>
      <c r="F831" s="34">
        <v>45140</v>
      </c>
    </row>
    <row r="832" spans="1:6" ht="18.75" customHeight="1" x14ac:dyDescent="0.3">
      <c r="A832" s="4">
        <v>51</v>
      </c>
      <c r="B832" s="20" t="s">
        <v>51</v>
      </c>
      <c r="C832" s="6" t="s">
        <v>51</v>
      </c>
      <c r="D832" s="23" t="s">
        <v>309</v>
      </c>
      <c r="E832" s="18">
        <v>10666.03</v>
      </c>
      <c r="F832" s="34">
        <v>45231</v>
      </c>
    </row>
    <row r="833" spans="1:6" ht="18.75" customHeight="1" x14ac:dyDescent="0.3">
      <c r="A833" s="4">
        <v>51</v>
      </c>
      <c r="B833" s="20" t="s">
        <v>51</v>
      </c>
      <c r="C833" s="6" t="s">
        <v>51</v>
      </c>
      <c r="D833" s="23" t="s">
        <v>309</v>
      </c>
      <c r="E833" s="18">
        <v>19399.57</v>
      </c>
      <c r="F833" s="34">
        <v>45443</v>
      </c>
    </row>
    <row r="834" spans="1:6" ht="18.75" customHeight="1" x14ac:dyDescent="0.3">
      <c r="A834" s="4">
        <v>51</v>
      </c>
      <c r="B834" s="20" t="s">
        <v>51</v>
      </c>
      <c r="C834" s="6" t="s">
        <v>51</v>
      </c>
      <c r="D834" s="23" t="s">
        <v>309</v>
      </c>
      <c r="E834" s="18">
        <v>44075.16</v>
      </c>
      <c r="F834" s="34">
        <v>45504</v>
      </c>
    </row>
    <row r="835" spans="1:6" ht="18.75" customHeight="1" x14ac:dyDescent="0.3">
      <c r="A835" s="4">
        <v>51</v>
      </c>
      <c r="B835" s="20" t="s">
        <v>51</v>
      </c>
      <c r="C835" s="6" t="s">
        <v>51</v>
      </c>
      <c r="D835" s="23" t="s">
        <v>309</v>
      </c>
      <c r="E835" s="18">
        <v>44075.16</v>
      </c>
      <c r="F835" s="34">
        <v>45877</v>
      </c>
    </row>
    <row r="836" spans="1:6" ht="18.75" customHeight="1" x14ac:dyDescent="0.3">
      <c r="A836" s="4">
        <v>51</v>
      </c>
      <c r="B836" s="20" t="s">
        <v>51</v>
      </c>
      <c r="C836" s="6" t="s">
        <v>51</v>
      </c>
      <c r="D836" s="23" t="s">
        <v>310</v>
      </c>
      <c r="E836" s="18">
        <v>120998.14</v>
      </c>
      <c r="F836" s="34">
        <v>44957</v>
      </c>
    </row>
    <row r="837" spans="1:6" ht="18.75" customHeight="1" x14ac:dyDescent="0.3">
      <c r="A837" s="4">
        <v>51</v>
      </c>
      <c r="B837" s="20" t="s">
        <v>51</v>
      </c>
      <c r="C837" s="6" t="s">
        <v>51</v>
      </c>
      <c r="D837" s="23" t="s">
        <v>310</v>
      </c>
      <c r="E837" s="18">
        <v>8528.7900000000009</v>
      </c>
      <c r="F837" s="34">
        <v>45231</v>
      </c>
    </row>
    <row r="838" spans="1:6" ht="18.75" customHeight="1" x14ac:dyDescent="0.3">
      <c r="A838" s="4">
        <v>51</v>
      </c>
      <c r="B838" s="20" t="s">
        <v>51</v>
      </c>
      <c r="C838" s="6" t="s">
        <v>51</v>
      </c>
      <c r="D838" s="23" t="s">
        <v>369</v>
      </c>
      <c r="E838" s="18">
        <v>9364.16</v>
      </c>
      <c r="F838" s="34">
        <v>45443</v>
      </c>
    </row>
    <row r="839" spans="1:6" ht="18.75" customHeight="1" x14ac:dyDescent="0.3">
      <c r="A839" s="4">
        <v>51</v>
      </c>
      <c r="B839" s="20" t="s">
        <v>51</v>
      </c>
      <c r="C839" s="6" t="s">
        <v>51</v>
      </c>
      <c r="D839" s="23" t="s">
        <v>369</v>
      </c>
      <c r="E839" s="18">
        <v>9585.39</v>
      </c>
      <c r="F839" s="34">
        <v>45504</v>
      </c>
    </row>
    <row r="840" spans="1:6" ht="18.75" customHeight="1" x14ac:dyDescent="0.3">
      <c r="A840" s="4">
        <v>51</v>
      </c>
      <c r="B840" s="20" t="s">
        <v>51</v>
      </c>
      <c r="C840" s="6" t="s">
        <v>51</v>
      </c>
      <c r="D840" s="23" t="s">
        <v>369</v>
      </c>
      <c r="E840" s="18">
        <v>9585.39</v>
      </c>
      <c r="F840" s="34">
        <v>45877</v>
      </c>
    </row>
    <row r="841" spans="1:6" ht="18.75" customHeight="1" x14ac:dyDescent="0.3">
      <c r="A841" s="4">
        <v>51</v>
      </c>
      <c r="B841" s="20" t="s">
        <v>51</v>
      </c>
      <c r="C841" s="6" t="s">
        <v>51</v>
      </c>
      <c r="D841" s="23" t="s">
        <v>314</v>
      </c>
      <c r="E841" s="18">
        <v>12012.8</v>
      </c>
      <c r="F841" s="34">
        <v>45443</v>
      </c>
    </row>
    <row r="842" spans="1:6" ht="18.75" customHeight="1" x14ac:dyDescent="0.3">
      <c r="A842" s="4">
        <v>51</v>
      </c>
      <c r="B842" s="20" t="s">
        <v>51</v>
      </c>
      <c r="C842" s="6" t="s">
        <v>51</v>
      </c>
      <c r="D842" s="23" t="s">
        <v>314</v>
      </c>
      <c r="E842" s="18">
        <v>12139.97</v>
      </c>
      <c r="F842" s="34">
        <v>45504</v>
      </c>
    </row>
    <row r="843" spans="1:6" ht="18.75" customHeight="1" x14ac:dyDescent="0.3">
      <c r="A843" s="4">
        <v>51</v>
      </c>
      <c r="B843" s="20" t="s">
        <v>51</v>
      </c>
      <c r="C843" s="6" t="s">
        <v>51</v>
      </c>
      <c r="D843" s="23" t="s">
        <v>314</v>
      </c>
      <c r="E843" s="18">
        <v>12139.97</v>
      </c>
      <c r="F843" s="34">
        <v>45877</v>
      </c>
    </row>
    <row r="844" spans="1:6" ht="18.75" customHeight="1" x14ac:dyDescent="0.3">
      <c r="A844" s="4">
        <v>51</v>
      </c>
      <c r="B844" s="20" t="s">
        <v>51</v>
      </c>
      <c r="C844" s="6" t="s">
        <v>51</v>
      </c>
      <c r="D844" s="23" t="s">
        <v>313</v>
      </c>
      <c r="E844" s="18">
        <v>11443.63</v>
      </c>
      <c r="F844" s="34">
        <v>45443</v>
      </c>
    </row>
    <row r="845" spans="1:6" ht="18.75" customHeight="1" x14ac:dyDescent="0.3">
      <c r="A845" s="4">
        <v>51</v>
      </c>
      <c r="B845" s="20" t="s">
        <v>51</v>
      </c>
      <c r="C845" s="6" t="s">
        <v>51</v>
      </c>
      <c r="D845" s="23" t="s">
        <v>313</v>
      </c>
      <c r="E845" s="18">
        <v>8346.56</v>
      </c>
      <c r="F845" s="34">
        <v>45504</v>
      </c>
    </row>
    <row r="846" spans="1:6" ht="18.75" customHeight="1" x14ac:dyDescent="0.3">
      <c r="A846" s="4">
        <v>51</v>
      </c>
      <c r="B846" s="20" t="s">
        <v>51</v>
      </c>
      <c r="C846" s="6" t="s">
        <v>51</v>
      </c>
      <c r="D846" s="23" t="s">
        <v>313</v>
      </c>
      <c r="E846" s="18">
        <v>20505.59</v>
      </c>
      <c r="F846" s="34">
        <v>45877</v>
      </c>
    </row>
    <row r="847" spans="1:6" ht="18.75" customHeight="1" x14ac:dyDescent="0.3">
      <c r="A847" s="4">
        <v>51</v>
      </c>
      <c r="B847" s="20" t="s">
        <v>51</v>
      </c>
      <c r="C847" s="6" t="s">
        <v>51</v>
      </c>
      <c r="D847" s="23" t="s">
        <v>311</v>
      </c>
      <c r="E847" s="18">
        <v>21288.07</v>
      </c>
      <c r="F847" s="34">
        <v>45443</v>
      </c>
    </row>
    <row r="848" spans="1:6" ht="18.75" customHeight="1" x14ac:dyDescent="0.3">
      <c r="A848" s="4">
        <v>51</v>
      </c>
      <c r="B848" s="20" t="s">
        <v>51</v>
      </c>
      <c r="C848" s="6" t="s">
        <v>51</v>
      </c>
      <c r="D848" s="23" t="s">
        <v>311</v>
      </c>
      <c r="E848" s="18">
        <v>7597.97</v>
      </c>
      <c r="F848" s="34">
        <v>45762</v>
      </c>
    </row>
    <row r="849" spans="1:6" ht="18.75" customHeight="1" x14ac:dyDescent="0.3">
      <c r="A849" s="4">
        <v>51</v>
      </c>
      <c r="B849" s="20" t="s">
        <v>51</v>
      </c>
      <c r="C849" s="6" t="s">
        <v>51</v>
      </c>
      <c r="D849" s="23" t="s">
        <v>323</v>
      </c>
      <c r="E849" s="18">
        <v>109078.16</v>
      </c>
      <c r="F849" s="34">
        <v>45443</v>
      </c>
    </row>
    <row r="850" spans="1:6" ht="18.75" customHeight="1" x14ac:dyDescent="0.3">
      <c r="A850" s="4">
        <v>51</v>
      </c>
      <c r="B850" s="20" t="s">
        <v>51</v>
      </c>
      <c r="C850" s="6" t="s">
        <v>51</v>
      </c>
      <c r="D850" s="23" t="s">
        <v>318</v>
      </c>
      <c r="E850" s="18">
        <v>16749.61</v>
      </c>
      <c r="F850" s="34">
        <v>45541</v>
      </c>
    </row>
    <row r="851" spans="1:6" ht="18.75" customHeight="1" x14ac:dyDescent="0.3">
      <c r="A851" s="4">
        <v>51</v>
      </c>
      <c r="B851" s="20" t="s">
        <v>51</v>
      </c>
      <c r="C851" s="6" t="s">
        <v>51</v>
      </c>
      <c r="D851" s="23" t="s">
        <v>326</v>
      </c>
      <c r="E851" s="18">
        <v>9242.82</v>
      </c>
      <c r="F851" s="34">
        <v>45877</v>
      </c>
    </row>
    <row r="852" spans="1:6" ht="18.75" customHeight="1" x14ac:dyDescent="0.3">
      <c r="A852" s="4">
        <v>52</v>
      </c>
      <c r="B852" s="20" t="s">
        <v>199</v>
      </c>
      <c r="C852" s="6" t="s">
        <v>52</v>
      </c>
      <c r="D852" s="10" t="s">
        <v>308</v>
      </c>
      <c r="E852" s="9">
        <v>972.07</v>
      </c>
      <c r="F852" s="25">
        <v>44957</v>
      </c>
    </row>
    <row r="853" spans="1:6" ht="18.75" customHeight="1" x14ac:dyDescent="0.3">
      <c r="A853" s="4">
        <v>52</v>
      </c>
      <c r="B853" s="20" t="s">
        <v>199</v>
      </c>
      <c r="C853" s="6" t="s">
        <v>52</v>
      </c>
      <c r="D853" s="10" t="s">
        <v>308</v>
      </c>
      <c r="E853" s="9">
        <v>1059.74</v>
      </c>
      <c r="F853" s="25">
        <v>44957</v>
      </c>
    </row>
    <row r="854" spans="1:6" ht="18.75" customHeight="1" x14ac:dyDescent="0.3">
      <c r="A854" s="4">
        <v>52</v>
      </c>
      <c r="B854" s="20" t="s">
        <v>199</v>
      </c>
      <c r="C854" s="6" t="s">
        <v>52</v>
      </c>
      <c r="D854" s="10" t="s">
        <v>308</v>
      </c>
      <c r="E854" s="9">
        <v>1059.74</v>
      </c>
      <c r="F854" s="25">
        <v>45140</v>
      </c>
    </row>
    <row r="855" spans="1:6" ht="18.75" customHeight="1" x14ac:dyDescent="0.3">
      <c r="A855" s="4">
        <v>52</v>
      </c>
      <c r="B855" s="20" t="s">
        <v>199</v>
      </c>
      <c r="C855" s="6" t="s">
        <v>52</v>
      </c>
      <c r="D855" s="10" t="s">
        <v>308</v>
      </c>
      <c r="E855" s="9">
        <v>531.41999999999996</v>
      </c>
      <c r="F855" s="25">
        <v>45231</v>
      </c>
    </row>
    <row r="856" spans="1:6" ht="18.75" customHeight="1" x14ac:dyDescent="0.3">
      <c r="A856" s="4">
        <v>52</v>
      </c>
      <c r="B856" s="20" t="s">
        <v>199</v>
      </c>
      <c r="C856" s="6" t="s">
        <v>52</v>
      </c>
      <c r="D856" s="10" t="s">
        <v>308</v>
      </c>
      <c r="E856" s="9">
        <v>2195.9899999999998</v>
      </c>
      <c r="F856" s="25">
        <v>45504</v>
      </c>
    </row>
    <row r="857" spans="1:6" ht="18.75" customHeight="1" x14ac:dyDescent="0.3">
      <c r="A857" s="4">
        <v>52</v>
      </c>
      <c r="B857" s="20" t="s">
        <v>199</v>
      </c>
      <c r="C857" s="6" t="s">
        <v>52</v>
      </c>
      <c r="D857" s="10" t="s">
        <v>308</v>
      </c>
      <c r="E857" s="9">
        <v>2195.9899999999998</v>
      </c>
      <c r="F857" s="25">
        <v>45877</v>
      </c>
    </row>
    <row r="858" spans="1:6" ht="18.75" customHeight="1" x14ac:dyDescent="0.3">
      <c r="A858" s="4">
        <v>52</v>
      </c>
      <c r="B858" s="20" t="s">
        <v>199</v>
      </c>
      <c r="C858" s="6" t="s">
        <v>52</v>
      </c>
      <c r="D858" s="10" t="s">
        <v>308</v>
      </c>
      <c r="E858" s="9">
        <v>966.56</v>
      </c>
      <c r="F858" s="25">
        <v>45443</v>
      </c>
    </row>
    <row r="859" spans="1:6" ht="18.75" customHeight="1" x14ac:dyDescent="0.3">
      <c r="A859" s="4">
        <v>52</v>
      </c>
      <c r="B859" s="20" t="s">
        <v>199</v>
      </c>
      <c r="C859" s="6" t="s">
        <v>52</v>
      </c>
      <c r="D859" s="10" t="s">
        <v>310</v>
      </c>
      <c r="E859" s="9">
        <v>440.52</v>
      </c>
      <c r="F859" s="25">
        <v>44957</v>
      </c>
    </row>
    <row r="860" spans="1:6" ht="18.75" customHeight="1" x14ac:dyDescent="0.3">
      <c r="A860" s="4">
        <v>52</v>
      </c>
      <c r="B860" s="20" t="s">
        <v>199</v>
      </c>
      <c r="C860" s="6" t="s">
        <v>52</v>
      </c>
      <c r="D860" s="10" t="s">
        <v>310</v>
      </c>
      <c r="E860" s="9">
        <v>1257.1300000000001</v>
      </c>
      <c r="F860" s="25">
        <v>44957</v>
      </c>
    </row>
    <row r="861" spans="1:6" ht="18.75" customHeight="1" x14ac:dyDescent="0.3">
      <c r="A861" s="4">
        <v>52</v>
      </c>
      <c r="B861" s="20" t="s">
        <v>199</v>
      </c>
      <c r="C861" s="6" t="s">
        <v>52</v>
      </c>
      <c r="D861" s="10" t="s">
        <v>310</v>
      </c>
      <c r="E861" s="9">
        <v>971.83</v>
      </c>
      <c r="F861" s="25">
        <v>44957</v>
      </c>
    </row>
    <row r="862" spans="1:6" ht="18.75" customHeight="1" x14ac:dyDescent="0.3">
      <c r="A862" s="4">
        <v>52</v>
      </c>
      <c r="B862" s="20" t="s">
        <v>199</v>
      </c>
      <c r="C862" s="6" t="s">
        <v>52</v>
      </c>
      <c r="D862" s="10" t="s">
        <v>310</v>
      </c>
      <c r="E862" s="9">
        <v>108.76</v>
      </c>
      <c r="F862" s="25">
        <v>45231</v>
      </c>
    </row>
    <row r="863" spans="1:6" ht="18.75" customHeight="1" x14ac:dyDescent="0.3">
      <c r="A863" s="4">
        <v>52</v>
      </c>
      <c r="B863" s="20" t="s">
        <v>199</v>
      </c>
      <c r="C863" s="6" t="s">
        <v>52</v>
      </c>
      <c r="D863" s="10" t="s">
        <v>310</v>
      </c>
      <c r="E863" s="9">
        <v>1584.35</v>
      </c>
      <c r="F863" s="25">
        <v>44957</v>
      </c>
    </row>
    <row r="864" spans="1:6" ht="18.75" customHeight="1" x14ac:dyDescent="0.3">
      <c r="A864" s="4">
        <v>52</v>
      </c>
      <c r="B864" s="20" t="s">
        <v>199</v>
      </c>
      <c r="C864" s="6" t="s">
        <v>52</v>
      </c>
      <c r="D864" s="10" t="s">
        <v>310</v>
      </c>
      <c r="E864" s="9">
        <v>158.09</v>
      </c>
      <c r="F864" s="25">
        <v>45231</v>
      </c>
    </row>
    <row r="865" spans="1:6" ht="18.75" customHeight="1" x14ac:dyDescent="0.3">
      <c r="A865" s="4">
        <v>52</v>
      </c>
      <c r="B865" s="20" t="s">
        <v>199</v>
      </c>
      <c r="C865" s="6" t="s">
        <v>52</v>
      </c>
      <c r="D865" s="10" t="s">
        <v>310</v>
      </c>
      <c r="E865" s="9">
        <v>1774.74</v>
      </c>
      <c r="F865" s="25">
        <v>44957</v>
      </c>
    </row>
    <row r="866" spans="1:6" ht="18.75" customHeight="1" x14ac:dyDescent="0.3">
      <c r="A866" s="4">
        <v>52</v>
      </c>
      <c r="B866" s="20" t="s">
        <v>199</v>
      </c>
      <c r="C866" s="6" t="s">
        <v>52</v>
      </c>
      <c r="D866" s="10" t="s">
        <v>310</v>
      </c>
      <c r="E866" s="9">
        <v>158.09</v>
      </c>
      <c r="F866" s="25">
        <v>45231</v>
      </c>
    </row>
    <row r="867" spans="1:6" ht="18.75" customHeight="1" x14ac:dyDescent="0.3">
      <c r="A867" s="4">
        <v>52</v>
      </c>
      <c r="B867" s="20" t="s">
        <v>199</v>
      </c>
      <c r="C867" s="6" t="s">
        <v>52</v>
      </c>
      <c r="D867" s="10" t="s">
        <v>312</v>
      </c>
      <c r="E867" s="9">
        <v>466.56</v>
      </c>
      <c r="F867" s="25">
        <v>45443</v>
      </c>
    </row>
    <row r="868" spans="1:6" ht="18.75" customHeight="1" x14ac:dyDescent="0.3">
      <c r="A868" s="4">
        <v>52</v>
      </c>
      <c r="B868" s="20" t="s">
        <v>199</v>
      </c>
      <c r="C868" s="6" t="s">
        <v>52</v>
      </c>
      <c r="D868" s="10" t="s">
        <v>312</v>
      </c>
      <c r="E868" s="9">
        <v>477.58</v>
      </c>
      <c r="F868" s="25">
        <v>45504</v>
      </c>
    </row>
    <row r="869" spans="1:6" ht="18.75" customHeight="1" x14ac:dyDescent="0.3">
      <c r="A869" s="4">
        <v>52</v>
      </c>
      <c r="B869" s="20" t="s">
        <v>199</v>
      </c>
      <c r="C869" s="6" t="s">
        <v>52</v>
      </c>
      <c r="D869" s="10" t="s">
        <v>312</v>
      </c>
      <c r="E869" s="9">
        <v>477.58</v>
      </c>
      <c r="F869" s="25">
        <v>45877</v>
      </c>
    </row>
    <row r="870" spans="1:6" ht="18.75" customHeight="1" x14ac:dyDescent="0.3">
      <c r="A870" s="4">
        <v>52</v>
      </c>
      <c r="B870" s="20" t="s">
        <v>199</v>
      </c>
      <c r="C870" s="6" t="s">
        <v>52</v>
      </c>
      <c r="D870" s="10" t="s">
        <v>316</v>
      </c>
      <c r="E870" s="9">
        <v>598.52</v>
      </c>
      <c r="F870" s="25">
        <v>45443</v>
      </c>
    </row>
    <row r="871" spans="1:6" ht="18.75" customHeight="1" x14ac:dyDescent="0.3">
      <c r="A871" s="4">
        <v>52</v>
      </c>
      <c r="B871" s="20" t="s">
        <v>199</v>
      </c>
      <c r="C871" s="6" t="s">
        <v>52</v>
      </c>
      <c r="D871" s="10" t="s">
        <v>316</v>
      </c>
      <c r="E871" s="9">
        <v>604.86</v>
      </c>
      <c r="F871" s="25">
        <v>45504</v>
      </c>
    </row>
    <row r="872" spans="1:6" ht="18.75" customHeight="1" x14ac:dyDescent="0.3">
      <c r="A872" s="4">
        <v>52</v>
      </c>
      <c r="B872" s="20" t="s">
        <v>199</v>
      </c>
      <c r="C872" s="6" t="s">
        <v>52</v>
      </c>
      <c r="D872" s="10" t="s">
        <v>316</v>
      </c>
      <c r="E872" s="9">
        <v>604.86</v>
      </c>
      <c r="F872" s="25">
        <v>45877</v>
      </c>
    </row>
    <row r="873" spans="1:6" ht="18.75" customHeight="1" x14ac:dyDescent="0.3">
      <c r="A873" s="4">
        <v>52</v>
      </c>
      <c r="B873" s="20" t="s">
        <v>199</v>
      </c>
      <c r="C873" s="6" t="s">
        <v>52</v>
      </c>
      <c r="D873" s="10" t="s">
        <v>317</v>
      </c>
      <c r="E873" s="9">
        <v>570.16</v>
      </c>
      <c r="F873" s="25">
        <v>45443</v>
      </c>
    </row>
    <row r="874" spans="1:6" ht="18.75" customHeight="1" x14ac:dyDescent="0.3">
      <c r="A874" s="4">
        <v>52</v>
      </c>
      <c r="B874" s="20" t="s">
        <v>199</v>
      </c>
      <c r="C874" s="6" t="s">
        <v>52</v>
      </c>
      <c r="D874" s="10" t="s">
        <v>317</v>
      </c>
      <c r="E874" s="9">
        <v>415.86</v>
      </c>
      <c r="F874" s="25">
        <v>45504</v>
      </c>
    </row>
    <row r="875" spans="1:6" ht="18.75" customHeight="1" x14ac:dyDescent="0.3">
      <c r="A875" s="4">
        <v>52</v>
      </c>
      <c r="B875" s="20" t="s">
        <v>199</v>
      </c>
      <c r="C875" s="6" t="s">
        <v>52</v>
      </c>
      <c r="D875" s="10" t="s">
        <v>317</v>
      </c>
      <c r="E875" s="9">
        <v>1021.66</v>
      </c>
      <c r="F875" s="25">
        <v>45877</v>
      </c>
    </row>
    <row r="876" spans="1:6" ht="18.75" customHeight="1" x14ac:dyDescent="0.3">
      <c r="A876" s="4">
        <v>52</v>
      </c>
      <c r="B876" s="20" t="s">
        <v>199</v>
      </c>
      <c r="C876" s="6" t="s">
        <v>52</v>
      </c>
      <c r="D876" s="10" t="s">
        <v>311</v>
      </c>
      <c r="E876" s="9">
        <v>682.09</v>
      </c>
      <c r="F876" s="25">
        <v>45443</v>
      </c>
    </row>
    <row r="877" spans="1:6" ht="18.75" customHeight="1" x14ac:dyDescent="0.3">
      <c r="A877" s="4">
        <v>52</v>
      </c>
      <c r="B877" s="20" t="s">
        <v>199</v>
      </c>
      <c r="C877" s="6" t="s">
        <v>52</v>
      </c>
      <c r="D877" s="10" t="s">
        <v>311</v>
      </c>
      <c r="E877" s="9">
        <v>378.56</v>
      </c>
      <c r="F877" s="25">
        <v>45443</v>
      </c>
    </row>
    <row r="878" spans="1:6" ht="18.75" customHeight="1" x14ac:dyDescent="0.3">
      <c r="A878" s="4">
        <v>52</v>
      </c>
      <c r="B878" s="20" t="s">
        <v>199</v>
      </c>
      <c r="C878" s="6" t="s">
        <v>52</v>
      </c>
      <c r="D878" s="10" t="s">
        <v>311</v>
      </c>
      <c r="E878" s="9">
        <v>378.56</v>
      </c>
      <c r="F878" s="25">
        <v>45762</v>
      </c>
    </row>
    <row r="879" spans="1:6" ht="18.75" customHeight="1" x14ac:dyDescent="0.3">
      <c r="A879" s="4">
        <v>52</v>
      </c>
      <c r="B879" s="20" t="s">
        <v>199</v>
      </c>
      <c r="C879" s="6" t="s">
        <v>52</v>
      </c>
      <c r="D879" s="10" t="s">
        <v>315</v>
      </c>
      <c r="E879" s="9">
        <v>5434.68</v>
      </c>
      <c r="F879" s="25">
        <v>45443</v>
      </c>
    </row>
    <row r="880" spans="1:6" ht="18.75" customHeight="1" x14ac:dyDescent="0.3">
      <c r="A880" s="4">
        <v>52</v>
      </c>
      <c r="B880" s="20" t="s">
        <v>199</v>
      </c>
      <c r="C880" s="6" t="s">
        <v>52</v>
      </c>
      <c r="D880" s="10" t="s">
        <v>318</v>
      </c>
      <c r="E880" s="9">
        <v>834.53</v>
      </c>
      <c r="F880" s="25">
        <v>45541</v>
      </c>
    </row>
    <row r="881" spans="1:6" ht="18.75" customHeight="1" x14ac:dyDescent="0.3">
      <c r="A881" s="4">
        <v>52</v>
      </c>
      <c r="B881" s="20" t="s">
        <v>199</v>
      </c>
      <c r="C881" s="6" t="s">
        <v>52</v>
      </c>
      <c r="D881" s="10" t="s">
        <v>320</v>
      </c>
      <c r="E881" s="9">
        <v>237.45</v>
      </c>
      <c r="F881" s="25">
        <v>45877</v>
      </c>
    </row>
    <row r="882" spans="1:6" ht="18.75" customHeight="1" x14ac:dyDescent="0.3">
      <c r="A882" s="4">
        <v>52</v>
      </c>
      <c r="B882" s="20" t="s">
        <v>199</v>
      </c>
      <c r="C882" s="6" t="s">
        <v>52</v>
      </c>
      <c r="D882" s="10" t="s">
        <v>320</v>
      </c>
      <c r="E882" s="9">
        <v>223.06</v>
      </c>
      <c r="F882" s="25">
        <v>45877</v>
      </c>
    </row>
    <row r="883" spans="1:6" ht="18.75" customHeight="1" x14ac:dyDescent="0.3">
      <c r="A883" s="4">
        <v>53</v>
      </c>
      <c r="B883" s="20" t="s">
        <v>160</v>
      </c>
      <c r="C883" s="6" t="s">
        <v>53</v>
      </c>
      <c r="D883" s="10" t="s">
        <v>318</v>
      </c>
      <c r="E883" s="18">
        <v>40398.94</v>
      </c>
      <c r="F883" s="25">
        <v>45541</v>
      </c>
    </row>
    <row r="884" spans="1:6" ht="18.75" customHeight="1" x14ac:dyDescent="0.3">
      <c r="A884" s="4">
        <v>53</v>
      </c>
      <c r="B884" s="20" t="s">
        <v>160</v>
      </c>
      <c r="C884" s="6" t="s">
        <v>53</v>
      </c>
      <c r="D884" s="10" t="s">
        <v>326</v>
      </c>
      <c r="E884" s="18">
        <v>19018.72</v>
      </c>
      <c r="F884" s="25">
        <v>45877</v>
      </c>
    </row>
    <row r="885" spans="1:6" ht="18.75" customHeight="1" x14ac:dyDescent="0.3">
      <c r="A885" s="4">
        <v>53</v>
      </c>
      <c r="B885" s="20" t="s">
        <v>160</v>
      </c>
      <c r="C885" s="6" t="s">
        <v>53</v>
      </c>
      <c r="D885" s="10" t="s">
        <v>311</v>
      </c>
      <c r="E885" s="18">
        <v>40195.86</v>
      </c>
      <c r="F885" s="25">
        <v>45762</v>
      </c>
    </row>
    <row r="886" spans="1:6" ht="18.75" customHeight="1" x14ac:dyDescent="0.3">
      <c r="A886" s="4">
        <v>53</v>
      </c>
      <c r="B886" s="20" t="s">
        <v>160</v>
      </c>
      <c r="C886" s="6" t="s">
        <v>53</v>
      </c>
      <c r="D886" s="10" t="s">
        <v>311</v>
      </c>
      <c r="E886" s="18">
        <v>73815.61</v>
      </c>
      <c r="F886" s="25">
        <v>45443</v>
      </c>
    </row>
    <row r="887" spans="1:6" ht="18.75" customHeight="1" x14ac:dyDescent="0.3">
      <c r="A887" s="4">
        <v>53</v>
      </c>
      <c r="B887" s="20" t="s">
        <v>160</v>
      </c>
      <c r="C887" s="6" t="s">
        <v>53</v>
      </c>
      <c r="D887" s="10" t="s">
        <v>323</v>
      </c>
      <c r="E887" s="18">
        <v>352607.7</v>
      </c>
      <c r="F887" s="25">
        <v>45443</v>
      </c>
    </row>
    <row r="888" spans="1:6" ht="18.75" customHeight="1" x14ac:dyDescent="0.3">
      <c r="A888" s="4">
        <v>53</v>
      </c>
      <c r="B888" s="20" t="s">
        <v>160</v>
      </c>
      <c r="C888" s="6" t="s">
        <v>53</v>
      </c>
      <c r="D888" s="10" t="s">
        <v>314</v>
      </c>
      <c r="E888" s="18">
        <v>39312.94</v>
      </c>
      <c r="F888" s="25">
        <v>45443</v>
      </c>
    </row>
    <row r="889" spans="1:6" ht="18.75" customHeight="1" x14ac:dyDescent="0.3">
      <c r="A889" s="4">
        <v>53</v>
      </c>
      <c r="B889" s="20" t="s">
        <v>160</v>
      </c>
      <c r="C889" s="6" t="s">
        <v>53</v>
      </c>
      <c r="D889" s="10" t="s">
        <v>314</v>
      </c>
      <c r="E889" s="18">
        <v>39712.78</v>
      </c>
      <c r="F889" s="25">
        <v>45504</v>
      </c>
    </row>
    <row r="890" spans="1:6" ht="18.75" customHeight="1" x14ac:dyDescent="0.3">
      <c r="A890" s="4">
        <v>53</v>
      </c>
      <c r="B890" s="20" t="s">
        <v>160</v>
      </c>
      <c r="C890" s="6" t="s">
        <v>53</v>
      </c>
      <c r="D890" s="10" t="s">
        <v>314</v>
      </c>
      <c r="E890" s="18">
        <v>54980.18</v>
      </c>
      <c r="F890" s="25">
        <v>45877</v>
      </c>
    </row>
    <row r="891" spans="1:6" ht="18.75" customHeight="1" x14ac:dyDescent="0.3">
      <c r="A891" s="4">
        <v>53</v>
      </c>
      <c r="B891" s="20" t="s">
        <v>160</v>
      </c>
      <c r="C891" s="6" t="s">
        <v>53</v>
      </c>
      <c r="D891" s="10" t="s">
        <v>369</v>
      </c>
      <c r="E891" s="18">
        <v>32036.1</v>
      </c>
      <c r="F891" s="25">
        <v>45443</v>
      </c>
    </row>
    <row r="892" spans="1:6" ht="18.75" customHeight="1" x14ac:dyDescent="0.3">
      <c r="A892" s="4">
        <v>53</v>
      </c>
      <c r="B892" s="20" t="s">
        <v>160</v>
      </c>
      <c r="C892" s="6" t="s">
        <v>53</v>
      </c>
      <c r="D892" s="10" t="s">
        <v>369</v>
      </c>
      <c r="E892" s="18">
        <v>32731.62</v>
      </c>
      <c r="F892" s="25">
        <v>45504</v>
      </c>
    </row>
    <row r="893" spans="1:6" ht="18.75" customHeight="1" x14ac:dyDescent="0.3">
      <c r="A893" s="4">
        <v>53</v>
      </c>
      <c r="B893" s="20" t="s">
        <v>160</v>
      </c>
      <c r="C893" s="6" t="s">
        <v>53</v>
      </c>
      <c r="D893" s="10" t="s">
        <v>369</v>
      </c>
      <c r="E893" s="18">
        <v>46624.71</v>
      </c>
      <c r="F893" s="25">
        <v>45877</v>
      </c>
    </row>
    <row r="894" spans="1:6" ht="18.75" customHeight="1" x14ac:dyDescent="0.3">
      <c r="A894" s="4">
        <v>53</v>
      </c>
      <c r="B894" s="20" t="s">
        <v>160</v>
      </c>
      <c r="C894" s="6" t="s">
        <v>53</v>
      </c>
      <c r="D894" s="10" t="s">
        <v>313</v>
      </c>
      <c r="E894" s="18">
        <v>39096.5</v>
      </c>
      <c r="F894" s="25">
        <v>45443</v>
      </c>
    </row>
    <row r="895" spans="1:6" ht="18.75" customHeight="1" x14ac:dyDescent="0.3">
      <c r="A895" s="4">
        <v>53</v>
      </c>
      <c r="B895" s="20" t="s">
        <v>160</v>
      </c>
      <c r="C895" s="6" t="s">
        <v>53</v>
      </c>
      <c r="D895" s="10" t="s">
        <v>313</v>
      </c>
      <c r="E895" s="18">
        <v>29359.35</v>
      </c>
      <c r="F895" s="25">
        <v>45504</v>
      </c>
    </row>
    <row r="896" spans="1:6" ht="18.75" customHeight="1" x14ac:dyDescent="0.3">
      <c r="A896" s="4">
        <v>53</v>
      </c>
      <c r="B896" s="20" t="s">
        <v>160</v>
      </c>
      <c r="C896" s="6" t="s">
        <v>53</v>
      </c>
      <c r="D896" s="10" t="s">
        <v>313</v>
      </c>
      <c r="E896" s="18">
        <v>94054.64</v>
      </c>
      <c r="F896" s="25">
        <v>45877</v>
      </c>
    </row>
    <row r="897" spans="1:6" ht="18.75" customHeight="1" x14ac:dyDescent="0.3">
      <c r="A897" s="4">
        <v>53</v>
      </c>
      <c r="B897" s="20" t="s">
        <v>160</v>
      </c>
      <c r="C897" s="6" t="s">
        <v>53</v>
      </c>
      <c r="D897" s="10" t="s">
        <v>694</v>
      </c>
      <c r="E897" s="18">
        <v>187500</v>
      </c>
      <c r="F897" s="25">
        <v>45077</v>
      </c>
    </row>
    <row r="898" spans="1:6" ht="18.75" customHeight="1" x14ac:dyDescent="0.3">
      <c r="A898" s="4">
        <v>53</v>
      </c>
      <c r="B898" s="20" t="s">
        <v>160</v>
      </c>
      <c r="C898" s="6" t="s">
        <v>53</v>
      </c>
      <c r="D898" s="10" t="s">
        <v>370</v>
      </c>
      <c r="E898" s="18">
        <v>98358.399999999994</v>
      </c>
      <c r="F898" s="25">
        <v>44957</v>
      </c>
    </row>
    <row r="899" spans="1:6" ht="18.75" customHeight="1" x14ac:dyDescent="0.3">
      <c r="A899" s="4">
        <v>53</v>
      </c>
      <c r="B899" s="20" t="s">
        <v>160</v>
      </c>
      <c r="C899" s="6" t="s">
        <v>53</v>
      </c>
      <c r="D899" s="10" t="s">
        <v>370</v>
      </c>
      <c r="E899" s="18">
        <v>51301.36</v>
      </c>
      <c r="F899" s="25">
        <v>45140</v>
      </c>
    </row>
    <row r="900" spans="1:6" ht="18.75" customHeight="1" x14ac:dyDescent="0.3">
      <c r="A900" s="4">
        <v>53</v>
      </c>
      <c r="B900" s="20" t="s">
        <v>160</v>
      </c>
      <c r="C900" s="6" t="s">
        <v>53</v>
      </c>
      <c r="D900" s="10" t="s">
        <v>370</v>
      </c>
      <c r="E900" s="18">
        <v>26517.03</v>
      </c>
      <c r="F900" s="25">
        <v>45260</v>
      </c>
    </row>
    <row r="901" spans="1:6" ht="18.75" customHeight="1" x14ac:dyDescent="0.3">
      <c r="A901" s="4">
        <v>53</v>
      </c>
      <c r="B901" s="20" t="s">
        <v>160</v>
      </c>
      <c r="C901" s="6" t="s">
        <v>53</v>
      </c>
      <c r="D901" s="10" t="s">
        <v>370</v>
      </c>
      <c r="E901" s="18">
        <v>81073.48</v>
      </c>
      <c r="F901" s="25">
        <v>45443</v>
      </c>
    </row>
    <row r="902" spans="1:6" ht="18.75" customHeight="1" x14ac:dyDescent="0.3">
      <c r="A902" s="4">
        <v>53</v>
      </c>
      <c r="B902" s="20" t="s">
        <v>160</v>
      </c>
      <c r="C902" s="6" t="s">
        <v>53</v>
      </c>
      <c r="D902" s="10" t="s">
        <v>370</v>
      </c>
      <c r="E902" s="18">
        <v>147839.42000000001</v>
      </c>
      <c r="F902" s="25">
        <v>45504</v>
      </c>
    </row>
    <row r="903" spans="1:6" ht="18.75" customHeight="1" x14ac:dyDescent="0.3">
      <c r="A903" s="4">
        <v>53</v>
      </c>
      <c r="B903" s="20" t="s">
        <v>160</v>
      </c>
      <c r="C903" s="6" t="s">
        <v>53</v>
      </c>
      <c r="D903" s="10" t="s">
        <v>370</v>
      </c>
      <c r="E903" s="18">
        <v>198978.27</v>
      </c>
      <c r="F903" s="25">
        <v>45877</v>
      </c>
    </row>
    <row r="904" spans="1:6" ht="18.75" customHeight="1" x14ac:dyDescent="0.3">
      <c r="A904" s="4">
        <v>53</v>
      </c>
      <c r="B904" s="20" t="s">
        <v>160</v>
      </c>
      <c r="C904" s="6" t="s">
        <v>53</v>
      </c>
      <c r="D904" s="10" t="s">
        <v>765</v>
      </c>
      <c r="E904" s="18">
        <v>80777.67</v>
      </c>
      <c r="F904" s="25">
        <v>45473</v>
      </c>
    </row>
    <row r="905" spans="1:6" ht="18.75" customHeight="1" x14ac:dyDescent="0.3">
      <c r="A905" s="4">
        <v>53</v>
      </c>
      <c r="B905" s="20" t="s">
        <v>160</v>
      </c>
      <c r="C905" s="6" t="s">
        <v>53</v>
      </c>
      <c r="D905" s="10" t="s">
        <v>766</v>
      </c>
      <c r="E905" s="18">
        <v>291839.49</v>
      </c>
      <c r="F905" s="25">
        <v>44957</v>
      </c>
    </row>
    <row r="906" spans="1:6" ht="18.75" customHeight="1" x14ac:dyDescent="0.3">
      <c r="A906" s="4">
        <v>53</v>
      </c>
      <c r="B906" s="20" t="s">
        <v>160</v>
      </c>
      <c r="C906" s="6" t="s">
        <v>53</v>
      </c>
      <c r="D906" s="10" t="s">
        <v>766</v>
      </c>
      <c r="E906" s="18">
        <v>21203.599999999999</v>
      </c>
      <c r="F906" s="25">
        <v>45260</v>
      </c>
    </row>
    <row r="907" spans="1:6" ht="18.75" customHeight="1" x14ac:dyDescent="0.3">
      <c r="A907" s="4">
        <v>53</v>
      </c>
      <c r="B907" s="20" t="s">
        <v>160</v>
      </c>
      <c r="C907" s="6" t="s">
        <v>53</v>
      </c>
      <c r="D907" s="10" t="s">
        <v>767</v>
      </c>
      <c r="E907" s="18">
        <v>104255</v>
      </c>
      <c r="F907" s="25">
        <v>45473</v>
      </c>
    </row>
    <row r="908" spans="1:6" ht="18.75" customHeight="1" x14ac:dyDescent="0.3">
      <c r="A908" s="4">
        <v>54</v>
      </c>
      <c r="B908" s="20" t="s">
        <v>54</v>
      </c>
      <c r="C908" s="6" t="s">
        <v>54</v>
      </c>
      <c r="D908" s="10" t="s">
        <v>932</v>
      </c>
      <c r="E908" s="9">
        <v>38967.08</v>
      </c>
      <c r="F908" s="25">
        <v>44957</v>
      </c>
    </row>
    <row r="909" spans="1:6" ht="18.75" customHeight="1" x14ac:dyDescent="0.3">
      <c r="A909" s="4">
        <v>54</v>
      </c>
      <c r="B909" s="20" t="s">
        <v>54</v>
      </c>
      <c r="C909" s="6" t="s">
        <v>54</v>
      </c>
      <c r="D909" s="10" t="s">
        <v>932</v>
      </c>
      <c r="E909" s="9">
        <v>42481.72</v>
      </c>
      <c r="F909" s="25">
        <v>44957</v>
      </c>
    </row>
    <row r="910" spans="1:6" ht="18.75" customHeight="1" x14ac:dyDescent="0.3">
      <c r="A910" s="4">
        <v>54</v>
      </c>
      <c r="B910" s="20" t="s">
        <v>54</v>
      </c>
      <c r="C910" s="6" t="s">
        <v>54</v>
      </c>
      <c r="D910" s="10" t="s">
        <v>932</v>
      </c>
      <c r="E910" s="9">
        <v>42481.72</v>
      </c>
      <c r="F910" s="25">
        <v>45139</v>
      </c>
    </row>
    <row r="911" spans="1:6" ht="18.75" customHeight="1" x14ac:dyDescent="0.3">
      <c r="A911" s="4">
        <v>54</v>
      </c>
      <c r="B911" s="20" t="s">
        <v>54</v>
      </c>
      <c r="C911" s="6" t="s">
        <v>54</v>
      </c>
      <c r="D911" s="10" t="s">
        <v>932</v>
      </c>
      <c r="E911" s="9">
        <v>21958.27</v>
      </c>
      <c r="F911" s="25">
        <v>45230</v>
      </c>
    </row>
    <row r="912" spans="1:6" ht="18.75" customHeight="1" x14ac:dyDescent="0.3">
      <c r="A912" s="4">
        <v>54</v>
      </c>
      <c r="B912" s="20" t="s">
        <v>54</v>
      </c>
      <c r="C912" s="6" t="s">
        <v>54</v>
      </c>
      <c r="D912" s="10" t="s">
        <v>932</v>
      </c>
      <c r="E912" s="9">
        <v>39938.120000000003</v>
      </c>
      <c r="F912" s="25">
        <v>45443</v>
      </c>
    </row>
    <row r="913" spans="1:6" ht="18.75" customHeight="1" x14ac:dyDescent="0.3">
      <c r="A913" s="4">
        <v>54</v>
      </c>
      <c r="B913" s="20" t="s">
        <v>54</v>
      </c>
      <c r="C913" s="6" t="s">
        <v>54</v>
      </c>
      <c r="D913" s="10" t="s">
        <v>932</v>
      </c>
      <c r="E913" s="9">
        <v>90738.03</v>
      </c>
      <c r="F913" s="25">
        <v>45504</v>
      </c>
    </row>
    <row r="914" spans="1:6" ht="18.75" customHeight="1" x14ac:dyDescent="0.3">
      <c r="A914" s="4">
        <v>54</v>
      </c>
      <c r="B914" s="20" t="s">
        <v>54</v>
      </c>
      <c r="C914" s="6" t="s">
        <v>54</v>
      </c>
      <c r="D914" s="10" t="s">
        <v>932</v>
      </c>
      <c r="E914" s="9">
        <v>90738.03</v>
      </c>
      <c r="F914" s="25">
        <v>45887</v>
      </c>
    </row>
    <row r="915" spans="1:6" ht="18.75" customHeight="1" x14ac:dyDescent="0.3">
      <c r="A915" s="4">
        <v>54</v>
      </c>
      <c r="B915" s="20" t="s">
        <v>54</v>
      </c>
      <c r="C915" s="6" t="s">
        <v>54</v>
      </c>
      <c r="D915" s="10" t="s">
        <v>310</v>
      </c>
      <c r="E915" s="9">
        <v>241666.97</v>
      </c>
      <c r="F915" s="25">
        <v>44957</v>
      </c>
    </row>
    <row r="916" spans="1:6" ht="18.75" customHeight="1" x14ac:dyDescent="0.3">
      <c r="A916" s="4">
        <v>54</v>
      </c>
      <c r="B916" s="20" t="s">
        <v>54</v>
      </c>
      <c r="C916" s="6" t="s">
        <v>54</v>
      </c>
      <c r="D916" s="10" t="s">
        <v>310</v>
      </c>
      <c r="E916" s="9">
        <v>17558.32</v>
      </c>
      <c r="F916" s="25">
        <v>45230</v>
      </c>
    </row>
    <row r="917" spans="1:6" ht="18.75" customHeight="1" x14ac:dyDescent="0.3">
      <c r="A917" s="4">
        <v>54</v>
      </c>
      <c r="B917" s="20" t="s">
        <v>54</v>
      </c>
      <c r="C917" s="6" t="s">
        <v>54</v>
      </c>
      <c r="D917" s="10" t="s">
        <v>325</v>
      </c>
      <c r="E917" s="9">
        <v>18069.560000000001</v>
      </c>
      <c r="F917" s="25">
        <v>45443</v>
      </c>
    </row>
    <row r="918" spans="1:6" ht="18.75" customHeight="1" x14ac:dyDescent="0.3">
      <c r="A918" s="4">
        <v>54</v>
      </c>
      <c r="B918" s="20" t="s">
        <v>54</v>
      </c>
      <c r="C918" s="6" t="s">
        <v>54</v>
      </c>
      <c r="D918" s="10" t="s">
        <v>325</v>
      </c>
      <c r="E918" s="9">
        <v>18496.45</v>
      </c>
      <c r="F918" s="25">
        <v>45504</v>
      </c>
    </row>
    <row r="919" spans="1:6" ht="18.75" customHeight="1" x14ac:dyDescent="0.3">
      <c r="A919" s="4">
        <v>54</v>
      </c>
      <c r="B919" s="20" t="s">
        <v>54</v>
      </c>
      <c r="C919" s="6" t="s">
        <v>54</v>
      </c>
      <c r="D919" s="10" t="s">
        <v>325</v>
      </c>
      <c r="E919" s="9">
        <v>18496.45</v>
      </c>
      <c r="F919" s="25">
        <v>45891</v>
      </c>
    </row>
    <row r="920" spans="1:6" ht="18.75" customHeight="1" x14ac:dyDescent="0.3">
      <c r="A920" s="4">
        <v>54</v>
      </c>
      <c r="B920" s="20" t="s">
        <v>54</v>
      </c>
      <c r="C920" s="6" t="s">
        <v>54</v>
      </c>
      <c r="D920" s="10" t="s">
        <v>314</v>
      </c>
      <c r="E920" s="9">
        <v>23180.5</v>
      </c>
      <c r="F920" s="25">
        <v>45443</v>
      </c>
    </row>
    <row r="921" spans="1:6" ht="18.75" customHeight="1" x14ac:dyDescent="0.3">
      <c r="A921" s="4">
        <v>54</v>
      </c>
      <c r="B921" s="20" t="s">
        <v>54</v>
      </c>
      <c r="C921" s="6" t="s">
        <v>54</v>
      </c>
      <c r="D921" s="10" t="s">
        <v>314</v>
      </c>
      <c r="E921" s="9">
        <v>23425.89</v>
      </c>
      <c r="F921" s="25">
        <v>45504</v>
      </c>
    </row>
    <row r="922" spans="1:6" ht="18.75" customHeight="1" x14ac:dyDescent="0.3">
      <c r="A922" s="4">
        <v>54</v>
      </c>
      <c r="B922" s="20" t="s">
        <v>54</v>
      </c>
      <c r="C922" s="6" t="s">
        <v>54</v>
      </c>
      <c r="D922" s="10" t="s">
        <v>314</v>
      </c>
      <c r="E922" s="9">
        <v>23425.89</v>
      </c>
      <c r="F922" s="25">
        <v>45887</v>
      </c>
    </row>
    <row r="923" spans="1:6" ht="18.75" customHeight="1" x14ac:dyDescent="0.3">
      <c r="A923" s="4">
        <v>54</v>
      </c>
      <c r="B923" s="20" t="s">
        <v>54</v>
      </c>
      <c r="C923" s="6" t="s">
        <v>54</v>
      </c>
      <c r="D923" s="10" t="s">
        <v>313</v>
      </c>
      <c r="E923" s="9">
        <v>22082.21</v>
      </c>
      <c r="F923" s="25">
        <v>45443</v>
      </c>
    </row>
    <row r="924" spans="1:6" ht="18.75" customHeight="1" x14ac:dyDescent="0.3">
      <c r="A924" s="4">
        <v>54</v>
      </c>
      <c r="B924" s="20" t="s">
        <v>54</v>
      </c>
      <c r="C924" s="6" t="s">
        <v>54</v>
      </c>
      <c r="D924" s="10" t="s">
        <v>313</v>
      </c>
      <c r="E924" s="9">
        <v>16105.93</v>
      </c>
      <c r="F924" s="25">
        <v>45504</v>
      </c>
    </row>
    <row r="925" spans="1:6" ht="18.75" customHeight="1" x14ac:dyDescent="0.3">
      <c r="A925" s="4">
        <v>54</v>
      </c>
      <c r="B925" s="20" t="s">
        <v>54</v>
      </c>
      <c r="C925" s="6" t="s">
        <v>54</v>
      </c>
      <c r="D925" s="10" t="s">
        <v>313</v>
      </c>
      <c r="E925" s="9">
        <v>39568.620000000003</v>
      </c>
      <c r="F925" s="25">
        <v>45888</v>
      </c>
    </row>
    <row r="926" spans="1:6" ht="18.75" customHeight="1" x14ac:dyDescent="0.3">
      <c r="A926" s="4">
        <v>54</v>
      </c>
      <c r="B926" s="20" t="s">
        <v>54</v>
      </c>
      <c r="C926" s="6" t="s">
        <v>54</v>
      </c>
      <c r="D926" s="10" t="s">
        <v>311</v>
      </c>
      <c r="E926" s="9">
        <v>26417.11</v>
      </c>
      <c r="F926" s="25">
        <v>45443</v>
      </c>
    </row>
    <row r="927" spans="1:6" ht="18.75" customHeight="1" x14ac:dyDescent="0.3">
      <c r="A927" s="4">
        <v>54</v>
      </c>
      <c r="B927" s="20" t="s">
        <v>54</v>
      </c>
      <c r="C927" s="6" t="s">
        <v>54</v>
      </c>
      <c r="D927" s="10" t="s">
        <v>311</v>
      </c>
      <c r="E927" s="9">
        <v>14661.42</v>
      </c>
      <c r="F927" s="25">
        <v>45443</v>
      </c>
    </row>
    <row r="928" spans="1:6" ht="18.75" customHeight="1" x14ac:dyDescent="0.3">
      <c r="A928" s="4">
        <v>54</v>
      </c>
      <c r="B928" s="20" t="s">
        <v>54</v>
      </c>
      <c r="C928" s="6" t="s">
        <v>54</v>
      </c>
      <c r="D928" s="10" t="s">
        <v>311</v>
      </c>
      <c r="E928" s="9">
        <v>14661.42</v>
      </c>
      <c r="F928" s="25">
        <v>45762</v>
      </c>
    </row>
    <row r="929" spans="1:6" ht="18.75" customHeight="1" x14ac:dyDescent="0.3">
      <c r="A929" s="4">
        <v>54</v>
      </c>
      <c r="B929" s="20" t="s">
        <v>54</v>
      </c>
      <c r="C929" s="6" t="s">
        <v>54</v>
      </c>
      <c r="D929" s="10" t="s">
        <v>323</v>
      </c>
      <c r="E929" s="9">
        <v>210482.72</v>
      </c>
      <c r="F929" s="25">
        <v>45443</v>
      </c>
    </row>
    <row r="930" spans="1:6" ht="18.75" customHeight="1" x14ac:dyDescent="0.3">
      <c r="A930" s="4">
        <v>54</v>
      </c>
      <c r="B930" s="20" t="s">
        <v>54</v>
      </c>
      <c r="C930" s="6" t="s">
        <v>54</v>
      </c>
      <c r="D930" s="10" t="s">
        <v>318</v>
      </c>
      <c r="E930" s="9">
        <v>33453.629999999997</v>
      </c>
      <c r="F930" s="25">
        <v>45546</v>
      </c>
    </row>
    <row r="931" spans="1:6" ht="18.75" customHeight="1" x14ac:dyDescent="0.3">
      <c r="A931" s="4">
        <v>54</v>
      </c>
      <c r="B931" s="20" t="s">
        <v>54</v>
      </c>
      <c r="C931" s="6" t="s">
        <v>54</v>
      </c>
      <c r="D931" s="10" t="s">
        <v>326</v>
      </c>
      <c r="E931" s="9">
        <v>8120.66</v>
      </c>
      <c r="F931" s="25">
        <v>45887</v>
      </c>
    </row>
    <row r="932" spans="1:6" ht="18.75" customHeight="1" x14ac:dyDescent="0.3">
      <c r="A932" s="4">
        <v>54</v>
      </c>
      <c r="B932" s="20" t="s">
        <v>54</v>
      </c>
      <c r="C932" s="6" t="s">
        <v>54</v>
      </c>
      <c r="D932" s="10" t="s">
        <v>326</v>
      </c>
      <c r="E932" s="9">
        <v>7628.4</v>
      </c>
      <c r="F932" s="25">
        <v>45887</v>
      </c>
    </row>
    <row r="933" spans="1:6" ht="18.75" customHeight="1" x14ac:dyDescent="0.3">
      <c r="A933" s="4">
        <v>55</v>
      </c>
      <c r="B933" s="20" t="s">
        <v>34</v>
      </c>
      <c r="C933" s="6" t="s">
        <v>55</v>
      </c>
      <c r="D933" s="10" t="s">
        <v>314</v>
      </c>
      <c r="E933" s="18">
        <v>2317.73</v>
      </c>
      <c r="F933" s="25">
        <v>45443</v>
      </c>
    </row>
    <row r="934" spans="1:6" ht="18.75" customHeight="1" x14ac:dyDescent="0.3">
      <c r="A934" s="4">
        <v>55</v>
      </c>
      <c r="B934" s="20" t="s">
        <v>34</v>
      </c>
      <c r="C934" s="6" t="s">
        <v>55</v>
      </c>
      <c r="D934" s="10" t="s">
        <v>313</v>
      </c>
      <c r="E934" s="18">
        <v>5155.71</v>
      </c>
      <c r="F934" s="25">
        <v>45443</v>
      </c>
    </row>
    <row r="935" spans="1:6" ht="18.75" customHeight="1" x14ac:dyDescent="0.3">
      <c r="A935" s="4">
        <v>55</v>
      </c>
      <c r="B935" s="20" t="s">
        <v>34</v>
      </c>
      <c r="C935" s="6" t="s">
        <v>55</v>
      </c>
      <c r="D935" s="10" t="s">
        <v>310</v>
      </c>
      <c r="E935" s="18">
        <v>3339.92</v>
      </c>
      <c r="F935" s="25">
        <v>44958</v>
      </c>
    </row>
    <row r="936" spans="1:6" ht="18.75" customHeight="1" x14ac:dyDescent="0.3">
      <c r="A936" s="4">
        <v>55</v>
      </c>
      <c r="B936" s="20" t="s">
        <v>34</v>
      </c>
      <c r="C936" s="6" t="s">
        <v>55</v>
      </c>
      <c r="D936" s="10" t="s">
        <v>326</v>
      </c>
      <c r="E936" s="18">
        <v>2007.23</v>
      </c>
      <c r="F936" s="25" t="s">
        <v>696</v>
      </c>
    </row>
    <row r="937" spans="1:6" ht="18.75" customHeight="1" x14ac:dyDescent="0.3">
      <c r="A937" s="4">
        <v>55</v>
      </c>
      <c r="B937" s="20" t="s">
        <v>34</v>
      </c>
      <c r="C937" s="6" t="s">
        <v>55</v>
      </c>
      <c r="D937" s="10" t="s">
        <v>318</v>
      </c>
      <c r="E937" s="18">
        <v>462.34</v>
      </c>
      <c r="F937" s="25">
        <v>45541</v>
      </c>
    </row>
    <row r="938" spans="1:6" ht="18.75" customHeight="1" x14ac:dyDescent="0.3">
      <c r="A938" s="4">
        <v>55</v>
      </c>
      <c r="B938" s="20" t="s">
        <v>34</v>
      </c>
      <c r="C938" s="6" t="s">
        <v>55</v>
      </c>
      <c r="D938" s="10" t="s">
        <v>369</v>
      </c>
      <c r="E938" s="18">
        <v>3893.5</v>
      </c>
      <c r="F938" s="25">
        <v>45443</v>
      </c>
    </row>
    <row r="939" spans="1:6" ht="18.75" customHeight="1" x14ac:dyDescent="0.3">
      <c r="A939" s="4">
        <v>55</v>
      </c>
      <c r="B939" s="20" t="s">
        <v>34</v>
      </c>
      <c r="C939" s="6" t="s">
        <v>55</v>
      </c>
      <c r="D939" s="10" t="s">
        <v>432</v>
      </c>
      <c r="E939" s="18">
        <v>9052.98</v>
      </c>
      <c r="F939" s="25" t="s">
        <v>697</v>
      </c>
    </row>
    <row r="940" spans="1:6" ht="18.75" customHeight="1" x14ac:dyDescent="0.3">
      <c r="A940" s="4">
        <v>55</v>
      </c>
      <c r="B940" s="20" t="s">
        <v>34</v>
      </c>
      <c r="C940" s="6" t="s">
        <v>55</v>
      </c>
      <c r="D940" s="10" t="s">
        <v>698</v>
      </c>
      <c r="E940" s="18">
        <v>3010.89</v>
      </c>
      <c r="F940" s="25">
        <v>45443</v>
      </c>
    </row>
    <row r="941" spans="1:6" ht="18.75" customHeight="1" x14ac:dyDescent="0.3">
      <c r="A941" s="4">
        <v>56</v>
      </c>
      <c r="B941" s="20" t="s">
        <v>199</v>
      </c>
      <c r="C941" s="6" t="s">
        <v>56</v>
      </c>
      <c r="D941" s="10" t="s">
        <v>309</v>
      </c>
      <c r="E941" s="18">
        <v>2896.36</v>
      </c>
      <c r="F941" s="25">
        <v>44957</v>
      </c>
    </row>
    <row r="942" spans="1:6" ht="18.75" customHeight="1" x14ac:dyDescent="0.3">
      <c r="A942" s="4">
        <v>56</v>
      </c>
      <c r="B942" s="20" t="s">
        <v>199</v>
      </c>
      <c r="C942" s="6" t="s">
        <v>56</v>
      </c>
      <c r="D942" s="10" t="s">
        <v>310</v>
      </c>
      <c r="E942" s="18">
        <v>8593.7800000000007</v>
      </c>
      <c r="F942" s="25">
        <v>44957</v>
      </c>
    </row>
    <row r="943" spans="1:6" ht="18.75" customHeight="1" x14ac:dyDescent="0.3">
      <c r="A943" s="4">
        <v>56</v>
      </c>
      <c r="B943" s="20" t="s">
        <v>199</v>
      </c>
      <c r="C943" s="6" t="s">
        <v>56</v>
      </c>
      <c r="D943" s="10" t="s">
        <v>309</v>
      </c>
      <c r="E943" s="18">
        <v>1510.67</v>
      </c>
      <c r="F943" s="25">
        <v>45139</v>
      </c>
    </row>
    <row r="944" spans="1:6" ht="18.75" customHeight="1" x14ac:dyDescent="0.3">
      <c r="A944" s="4">
        <v>56</v>
      </c>
      <c r="B944" s="20" t="s">
        <v>199</v>
      </c>
      <c r="C944" s="6" t="s">
        <v>56</v>
      </c>
      <c r="D944" s="10" t="s">
        <v>309</v>
      </c>
      <c r="E944" s="18">
        <v>1363.29</v>
      </c>
      <c r="F944" s="25">
        <v>45231</v>
      </c>
    </row>
    <row r="945" spans="1:6" ht="18.75" customHeight="1" x14ac:dyDescent="0.3">
      <c r="A945" s="4">
        <v>56</v>
      </c>
      <c r="B945" s="20" t="s">
        <v>199</v>
      </c>
      <c r="C945" s="6" t="s">
        <v>56</v>
      </c>
      <c r="D945" s="10" t="s">
        <v>309</v>
      </c>
      <c r="E945" s="18">
        <v>1377.84</v>
      </c>
      <c r="F945" s="25">
        <v>45443</v>
      </c>
    </row>
    <row r="946" spans="1:6" ht="18.75" customHeight="1" x14ac:dyDescent="0.3">
      <c r="A946" s="4">
        <v>56</v>
      </c>
      <c r="B946" s="20" t="s">
        <v>199</v>
      </c>
      <c r="C946" s="6" t="s">
        <v>56</v>
      </c>
      <c r="D946" s="10" t="s">
        <v>309</v>
      </c>
      <c r="E946" s="18">
        <v>3130.4</v>
      </c>
      <c r="F946" s="25">
        <v>45504</v>
      </c>
    </row>
    <row r="947" spans="1:6" ht="18.75" customHeight="1" x14ac:dyDescent="0.3">
      <c r="A947" s="4">
        <v>56</v>
      </c>
      <c r="B947" s="20" t="s">
        <v>199</v>
      </c>
      <c r="C947" s="6" t="s">
        <v>56</v>
      </c>
      <c r="D947" s="10" t="s">
        <v>433</v>
      </c>
      <c r="E947" s="18">
        <v>1189.6199999999999</v>
      </c>
      <c r="F947" s="25">
        <v>45545</v>
      </c>
    </row>
    <row r="948" spans="1:6" ht="18.75" customHeight="1" x14ac:dyDescent="0.3">
      <c r="A948" s="4">
        <v>56</v>
      </c>
      <c r="B948" s="20" t="s">
        <v>199</v>
      </c>
      <c r="C948" s="6" t="s">
        <v>56</v>
      </c>
      <c r="D948" s="10" t="s">
        <v>309</v>
      </c>
      <c r="E948" s="18">
        <v>3130.4</v>
      </c>
      <c r="F948" s="25">
        <v>45877</v>
      </c>
    </row>
    <row r="949" spans="1:6" ht="18.75" customHeight="1" x14ac:dyDescent="0.3">
      <c r="A949" s="4">
        <v>57</v>
      </c>
      <c r="B949" s="20" t="s">
        <v>141</v>
      </c>
      <c r="C949" s="6" t="s">
        <v>57</v>
      </c>
      <c r="D949" s="10" t="s">
        <v>921</v>
      </c>
      <c r="E949" s="9">
        <v>4883.63</v>
      </c>
      <c r="F949" s="25">
        <v>44957</v>
      </c>
    </row>
    <row r="950" spans="1:6" ht="18.75" customHeight="1" x14ac:dyDescent="0.3">
      <c r="A950" s="4">
        <v>57</v>
      </c>
      <c r="B950" s="20" t="s">
        <v>141</v>
      </c>
      <c r="C950" s="6" t="s">
        <v>57</v>
      </c>
      <c r="D950" s="10" t="s">
        <v>922</v>
      </c>
      <c r="E950" s="9">
        <v>642.08000000000004</v>
      </c>
      <c r="F950" s="25">
        <v>45142</v>
      </c>
    </row>
    <row r="951" spans="1:6" ht="18.75" customHeight="1" x14ac:dyDescent="0.3">
      <c r="A951" s="4">
        <v>57</v>
      </c>
      <c r="B951" s="20" t="s">
        <v>141</v>
      </c>
      <c r="C951" s="6" t="s">
        <v>57</v>
      </c>
      <c r="D951" s="10" t="s">
        <v>923</v>
      </c>
      <c r="E951" s="9">
        <v>579.44000000000005</v>
      </c>
      <c r="F951" s="25">
        <v>45231</v>
      </c>
    </row>
    <row r="952" spans="1:6" ht="18.75" customHeight="1" x14ac:dyDescent="0.3">
      <c r="A952" s="4">
        <v>57</v>
      </c>
      <c r="B952" s="20" t="s">
        <v>141</v>
      </c>
      <c r="C952" s="6" t="s">
        <v>57</v>
      </c>
      <c r="D952" s="10" t="s">
        <v>924</v>
      </c>
      <c r="E952" s="9">
        <v>5511.78</v>
      </c>
      <c r="F952" s="25">
        <v>45443</v>
      </c>
    </row>
    <row r="953" spans="1:6" ht="18.75" customHeight="1" x14ac:dyDescent="0.3">
      <c r="A953" s="4">
        <v>57</v>
      </c>
      <c r="B953" s="20" t="s">
        <v>141</v>
      </c>
      <c r="C953" s="6" t="s">
        <v>57</v>
      </c>
      <c r="D953" s="10" t="s">
        <v>925</v>
      </c>
      <c r="E953" s="9">
        <v>2238.3000000000002</v>
      </c>
      <c r="F953" s="25">
        <v>45504</v>
      </c>
    </row>
    <row r="954" spans="1:6" ht="18.75" customHeight="1" x14ac:dyDescent="0.3">
      <c r="A954" s="4">
        <v>57</v>
      </c>
      <c r="B954" s="20" t="s">
        <v>141</v>
      </c>
      <c r="C954" s="6" t="s">
        <v>57</v>
      </c>
      <c r="D954" s="10" t="s">
        <v>926</v>
      </c>
      <c r="E954" s="9">
        <v>505.62</v>
      </c>
      <c r="F954" s="25">
        <v>45541</v>
      </c>
    </row>
    <row r="955" spans="1:6" ht="18.75" customHeight="1" x14ac:dyDescent="0.3">
      <c r="A955" s="4">
        <v>57</v>
      </c>
      <c r="B955" s="20" t="s">
        <v>141</v>
      </c>
      <c r="C955" s="6" t="s">
        <v>57</v>
      </c>
      <c r="D955" s="10" t="s">
        <v>927</v>
      </c>
      <c r="E955" s="9">
        <v>229.36</v>
      </c>
      <c r="F955" s="25">
        <v>45762</v>
      </c>
    </row>
    <row r="956" spans="1:6" ht="18.75" customHeight="1" x14ac:dyDescent="0.3">
      <c r="A956" s="4">
        <v>57</v>
      </c>
      <c r="B956" s="20" t="s">
        <v>141</v>
      </c>
      <c r="C956" s="6" t="s">
        <v>57</v>
      </c>
      <c r="D956" s="10" t="s">
        <v>928</v>
      </c>
      <c r="E956" s="9">
        <v>2605.35</v>
      </c>
      <c r="F956" s="25">
        <v>45877</v>
      </c>
    </row>
    <row r="957" spans="1:6" ht="18.75" customHeight="1" x14ac:dyDescent="0.3">
      <c r="A957" s="4">
        <v>58</v>
      </c>
      <c r="B957" s="20" t="s">
        <v>141</v>
      </c>
      <c r="C957" s="6" t="s">
        <v>58</v>
      </c>
      <c r="D957" s="19" t="s">
        <v>328</v>
      </c>
      <c r="E957" s="18">
        <v>636.54999999999995</v>
      </c>
      <c r="F957" s="36">
        <v>44956</v>
      </c>
    </row>
    <row r="958" spans="1:6" ht="18.75" customHeight="1" x14ac:dyDescent="0.3">
      <c r="A958" s="4">
        <v>58</v>
      </c>
      <c r="B958" s="20" t="s">
        <v>141</v>
      </c>
      <c r="C958" s="6" t="s">
        <v>58</v>
      </c>
      <c r="D958" s="19" t="s">
        <v>328</v>
      </c>
      <c r="E958" s="18">
        <v>2409.09</v>
      </c>
      <c r="F958" s="36">
        <v>44981</v>
      </c>
    </row>
    <row r="959" spans="1:6" ht="18.75" customHeight="1" x14ac:dyDescent="0.3">
      <c r="A959" s="4">
        <v>58</v>
      </c>
      <c r="B959" s="20" t="s">
        <v>141</v>
      </c>
      <c r="C959" s="6" t="s">
        <v>58</v>
      </c>
      <c r="D959" s="19" t="s">
        <v>324</v>
      </c>
      <c r="E959" s="18">
        <v>287.63</v>
      </c>
      <c r="F959" s="36">
        <v>45510</v>
      </c>
    </row>
    <row r="960" spans="1:6" ht="18.75" customHeight="1" x14ac:dyDescent="0.3">
      <c r="A960" s="4">
        <v>58</v>
      </c>
      <c r="B960" s="20" t="s">
        <v>141</v>
      </c>
      <c r="C960" s="6" t="s">
        <v>58</v>
      </c>
      <c r="D960" s="19" t="s">
        <v>325</v>
      </c>
      <c r="E960" s="18">
        <v>438.18</v>
      </c>
      <c r="F960" s="36">
        <v>45510</v>
      </c>
    </row>
    <row r="961" spans="1:6" ht="18.75" customHeight="1" x14ac:dyDescent="0.3">
      <c r="A961" s="4">
        <v>58</v>
      </c>
      <c r="B961" s="20" t="s">
        <v>141</v>
      </c>
      <c r="C961" s="6" t="s">
        <v>58</v>
      </c>
      <c r="D961" s="19" t="s">
        <v>313</v>
      </c>
      <c r="E961" s="18">
        <v>639.82000000000005</v>
      </c>
      <c r="F961" s="36">
        <v>45519</v>
      </c>
    </row>
    <row r="962" spans="1:6" ht="18.75" customHeight="1" x14ac:dyDescent="0.3">
      <c r="A962" s="4">
        <v>58</v>
      </c>
      <c r="B962" s="20" t="s">
        <v>141</v>
      </c>
      <c r="C962" s="6" t="s">
        <v>58</v>
      </c>
      <c r="D962" s="19" t="s">
        <v>323</v>
      </c>
      <c r="E962" s="18">
        <v>373.65</v>
      </c>
      <c r="F962" s="36">
        <v>45519</v>
      </c>
    </row>
    <row r="963" spans="1:6" ht="18.75" customHeight="1" x14ac:dyDescent="0.3">
      <c r="A963" s="4">
        <v>58</v>
      </c>
      <c r="B963" s="20" t="s">
        <v>141</v>
      </c>
      <c r="C963" s="6" t="s">
        <v>58</v>
      </c>
      <c r="D963" s="19" t="s">
        <v>311</v>
      </c>
      <c r="E963" s="18">
        <v>694.18</v>
      </c>
      <c r="F963" s="36">
        <v>45519</v>
      </c>
    </row>
    <row r="964" spans="1:6" ht="18.75" customHeight="1" x14ac:dyDescent="0.3">
      <c r="A964" s="4">
        <v>58</v>
      </c>
      <c r="B964" s="20" t="s">
        <v>141</v>
      </c>
      <c r="C964" s="6" t="s">
        <v>58</v>
      </c>
      <c r="D964" s="19" t="s">
        <v>318</v>
      </c>
      <c r="E964" s="18">
        <v>57.38</v>
      </c>
      <c r="F964" s="36">
        <v>45546</v>
      </c>
    </row>
    <row r="965" spans="1:6" ht="18.75" customHeight="1" x14ac:dyDescent="0.3">
      <c r="A965" s="4">
        <v>58</v>
      </c>
      <c r="B965" s="20" t="s">
        <v>141</v>
      </c>
      <c r="C965" s="6" t="s">
        <v>58</v>
      </c>
      <c r="D965" s="19" t="s">
        <v>326</v>
      </c>
      <c r="E965" s="18">
        <v>192.18</v>
      </c>
      <c r="F965" s="36">
        <v>45882</v>
      </c>
    </row>
    <row r="966" spans="1:6" ht="18.75" customHeight="1" x14ac:dyDescent="0.3">
      <c r="A966" s="4">
        <v>59</v>
      </c>
      <c r="B966" s="20" t="s">
        <v>59</v>
      </c>
      <c r="C966" s="6" t="s">
        <v>59</v>
      </c>
      <c r="D966" s="10" t="s">
        <v>570</v>
      </c>
      <c r="E966" s="18">
        <v>12383.65</v>
      </c>
      <c r="F966" s="25">
        <v>45443</v>
      </c>
    </row>
    <row r="967" spans="1:6" ht="18.75" customHeight="1" x14ac:dyDescent="0.3">
      <c r="A967" s="4">
        <v>59</v>
      </c>
      <c r="B967" s="20" t="s">
        <v>59</v>
      </c>
      <c r="C967" s="6" t="s">
        <v>59</v>
      </c>
      <c r="D967" s="10" t="s">
        <v>570</v>
      </c>
      <c r="E967" s="18">
        <v>12514.75</v>
      </c>
      <c r="F967" s="25">
        <v>45504</v>
      </c>
    </row>
    <row r="968" spans="1:6" ht="18.75" customHeight="1" x14ac:dyDescent="0.3">
      <c r="A968" s="4">
        <v>59</v>
      </c>
      <c r="B968" s="20" t="s">
        <v>59</v>
      </c>
      <c r="C968" s="6" t="s">
        <v>59</v>
      </c>
      <c r="D968" s="10" t="s">
        <v>570</v>
      </c>
      <c r="E968" s="18">
        <v>12514.75</v>
      </c>
      <c r="F968" s="25">
        <v>45877</v>
      </c>
    </row>
    <row r="969" spans="1:6" ht="18.75" customHeight="1" x14ac:dyDescent="0.3">
      <c r="A969" s="4">
        <v>59</v>
      </c>
      <c r="B969" s="20" t="s">
        <v>59</v>
      </c>
      <c r="C969" s="6" t="s">
        <v>59</v>
      </c>
      <c r="D969" s="10" t="s">
        <v>571</v>
      </c>
      <c r="E969" s="18">
        <v>11796.92</v>
      </c>
      <c r="F969" s="25">
        <v>45443</v>
      </c>
    </row>
    <row r="970" spans="1:6" ht="18.75" customHeight="1" x14ac:dyDescent="0.3">
      <c r="A970" s="4">
        <v>59</v>
      </c>
      <c r="B970" s="20" t="s">
        <v>59</v>
      </c>
      <c r="C970" s="6" t="s">
        <v>59</v>
      </c>
      <c r="D970" s="10" t="s">
        <v>571</v>
      </c>
      <c r="E970" s="18">
        <v>8604.23</v>
      </c>
      <c r="F970" s="25">
        <v>45504</v>
      </c>
    </row>
    <row r="971" spans="1:6" ht="18.75" customHeight="1" x14ac:dyDescent="0.3">
      <c r="A971" s="4">
        <v>59</v>
      </c>
      <c r="B971" s="20" t="s">
        <v>59</v>
      </c>
      <c r="C971" s="6" t="s">
        <v>59</v>
      </c>
      <c r="D971" s="10" t="s">
        <v>572</v>
      </c>
      <c r="E971" s="18">
        <v>129105.1</v>
      </c>
      <c r="F971" s="25">
        <v>44972</v>
      </c>
    </row>
    <row r="972" spans="1:6" ht="18.75" customHeight="1" x14ac:dyDescent="0.3">
      <c r="A972" s="4">
        <v>59</v>
      </c>
      <c r="B972" s="20" t="s">
        <v>59</v>
      </c>
      <c r="C972" s="6" t="s">
        <v>59</v>
      </c>
      <c r="D972" s="10" t="s">
        <v>572</v>
      </c>
      <c r="E972" s="18">
        <v>43512.18</v>
      </c>
      <c r="F972" s="25">
        <v>44972</v>
      </c>
    </row>
    <row r="973" spans="1:6" ht="18.75" customHeight="1" x14ac:dyDescent="0.3">
      <c r="A973" s="4">
        <v>59</v>
      </c>
      <c r="B973" s="20" t="s">
        <v>59</v>
      </c>
      <c r="C973" s="6" t="s">
        <v>59</v>
      </c>
      <c r="D973" s="10" t="s">
        <v>572</v>
      </c>
      <c r="E973" s="18">
        <v>21336.04</v>
      </c>
      <c r="F973" s="25">
        <v>45443</v>
      </c>
    </row>
    <row r="974" spans="1:6" ht="18.75" customHeight="1" x14ac:dyDescent="0.3">
      <c r="A974" s="4">
        <v>59</v>
      </c>
      <c r="B974" s="20" t="s">
        <v>59</v>
      </c>
      <c r="C974" s="6" t="s">
        <v>59</v>
      </c>
      <c r="D974" s="10" t="s">
        <v>572</v>
      </c>
      <c r="E974" s="18">
        <v>48474.73</v>
      </c>
      <c r="F974" s="25">
        <v>45504</v>
      </c>
    </row>
    <row r="975" spans="1:6" ht="18.75" customHeight="1" x14ac:dyDescent="0.3">
      <c r="A975" s="4">
        <v>59</v>
      </c>
      <c r="B975" s="20" t="s">
        <v>59</v>
      </c>
      <c r="C975" s="6" t="s">
        <v>59</v>
      </c>
      <c r="D975" s="10" t="s">
        <v>572</v>
      </c>
      <c r="E975" s="18">
        <v>48474.73</v>
      </c>
      <c r="F975" s="25">
        <v>45877</v>
      </c>
    </row>
    <row r="976" spans="1:6" ht="18.75" customHeight="1" x14ac:dyDescent="0.3">
      <c r="A976" s="4">
        <v>59</v>
      </c>
      <c r="B976" s="20" t="s">
        <v>59</v>
      </c>
      <c r="C976" s="6" t="s">
        <v>59</v>
      </c>
      <c r="D976" s="10" t="s">
        <v>573</v>
      </c>
      <c r="E976" s="18">
        <v>4338.28</v>
      </c>
      <c r="F976" s="25">
        <v>45877</v>
      </c>
    </row>
    <row r="977" spans="1:6" ht="18.75" customHeight="1" x14ac:dyDescent="0.3">
      <c r="A977" s="4">
        <v>59</v>
      </c>
      <c r="B977" s="20" t="s">
        <v>59</v>
      </c>
      <c r="C977" s="6" t="s">
        <v>59</v>
      </c>
      <c r="D977" s="10" t="s">
        <v>573</v>
      </c>
      <c r="E977" s="18">
        <v>4075.3</v>
      </c>
      <c r="F977" s="25">
        <v>45877</v>
      </c>
    </row>
    <row r="978" spans="1:6" ht="18.75" customHeight="1" x14ac:dyDescent="0.3">
      <c r="A978" s="4">
        <v>59</v>
      </c>
      <c r="B978" s="20" t="s">
        <v>59</v>
      </c>
      <c r="C978" s="6" t="s">
        <v>59</v>
      </c>
      <c r="D978" s="10" t="s">
        <v>574</v>
      </c>
      <c r="E978" s="18">
        <v>17871.84</v>
      </c>
      <c r="F978" s="25">
        <v>45544</v>
      </c>
    </row>
    <row r="979" spans="1:6" ht="18.75" customHeight="1" x14ac:dyDescent="0.3">
      <c r="A979" s="4">
        <v>59</v>
      </c>
      <c r="B979" s="20" t="s">
        <v>59</v>
      </c>
      <c r="C979" s="6" t="s">
        <v>59</v>
      </c>
      <c r="D979" s="10" t="s">
        <v>575</v>
      </c>
      <c r="E979" s="18">
        <v>22694.9</v>
      </c>
      <c r="F979" s="25">
        <v>45141</v>
      </c>
    </row>
    <row r="980" spans="1:6" ht="18.75" customHeight="1" x14ac:dyDescent="0.3">
      <c r="A980" s="4">
        <v>59</v>
      </c>
      <c r="B980" s="20" t="s">
        <v>59</v>
      </c>
      <c r="C980" s="6" t="s">
        <v>59</v>
      </c>
      <c r="D980" s="10" t="s">
        <v>575</v>
      </c>
      <c r="E980" s="18">
        <v>9380.1299999999992</v>
      </c>
      <c r="F980" s="25">
        <v>45232</v>
      </c>
    </row>
    <row r="981" spans="1:6" ht="18.75" customHeight="1" x14ac:dyDescent="0.3">
      <c r="A981" s="4">
        <v>59</v>
      </c>
      <c r="B981" s="20" t="s">
        <v>59</v>
      </c>
      <c r="C981" s="6" t="s">
        <v>59</v>
      </c>
      <c r="D981" s="10" t="s">
        <v>575</v>
      </c>
      <c r="E981" s="18">
        <v>11730.71</v>
      </c>
      <c r="F981" s="25">
        <v>45232</v>
      </c>
    </row>
    <row r="982" spans="1:6" ht="18.75" customHeight="1" x14ac:dyDescent="0.3">
      <c r="A982" s="4">
        <v>59</v>
      </c>
      <c r="B982" s="20" t="s">
        <v>59</v>
      </c>
      <c r="C982" s="6" t="s">
        <v>59</v>
      </c>
      <c r="D982" s="10" t="s">
        <v>575</v>
      </c>
      <c r="E982" s="18">
        <v>21138.639999999999</v>
      </c>
      <c r="F982" s="25">
        <v>45877</v>
      </c>
    </row>
    <row r="983" spans="1:6" ht="18.75" customHeight="1" x14ac:dyDescent="0.3">
      <c r="A983" s="4">
        <v>59</v>
      </c>
      <c r="B983" s="20" t="s">
        <v>59</v>
      </c>
      <c r="C983" s="6" t="s">
        <v>59</v>
      </c>
      <c r="D983" s="10" t="s">
        <v>576</v>
      </c>
      <c r="E983" s="18">
        <v>9653.25</v>
      </c>
      <c r="F983" s="25">
        <v>45443</v>
      </c>
    </row>
    <row r="984" spans="1:6" ht="18.75" customHeight="1" x14ac:dyDescent="0.3">
      <c r="A984" s="4">
        <v>59</v>
      </c>
      <c r="B984" s="20" t="s">
        <v>59</v>
      </c>
      <c r="C984" s="6" t="s">
        <v>59</v>
      </c>
      <c r="D984" s="10" t="s">
        <v>576</v>
      </c>
      <c r="E984" s="18">
        <v>9881.31</v>
      </c>
      <c r="F984" s="25">
        <v>45504</v>
      </c>
    </row>
    <row r="985" spans="1:6" ht="18.75" customHeight="1" x14ac:dyDescent="0.3">
      <c r="A985" s="4">
        <v>59</v>
      </c>
      <c r="B985" s="20" t="s">
        <v>59</v>
      </c>
      <c r="C985" s="6" t="s">
        <v>59</v>
      </c>
      <c r="D985" s="10" t="s">
        <v>576</v>
      </c>
      <c r="E985" s="18">
        <v>9881.31</v>
      </c>
      <c r="F985" s="25">
        <v>45877</v>
      </c>
    </row>
    <row r="986" spans="1:6" ht="18.75" customHeight="1" x14ac:dyDescent="0.3">
      <c r="A986" s="4">
        <v>59</v>
      </c>
      <c r="B986" s="20" t="s">
        <v>59</v>
      </c>
      <c r="C986" s="6" t="s">
        <v>59</v>
      </c>
      <c r="D986" s="10" t="s">
        <v>577</v>
      </c>
      <c r="E986" s="18">
        <v>14112.74</v>
      </c>
      <c r="F986" s="25">
        <v>45443</v>
      </c>
    </row>
    <row r="987" spans="1:6" ht="18.75" customHeight="1" x14ac:dyDescent="0.3">
      <c r="A987" s="4">
        <v>59</v>
      </c>
      <c r="B987" s="20" t="s">
        <v>59</v>
      </c>
      <c r="C987" s="6" t="s">
        <v>59</v>
      </c>
      <c r="D987" s="10" t="s">
        <v>577</v>
      </c>
      <c r="E987" s="18">
        <v>7832.53</v>
      </c>
      <c r="F987" s="25">
        <v>45443</v>
      </c>
    </row>
    <row r="988" spans="1:6" ht="18.75" customHeight="1" x14ac:dyDescent="0.3">
      <c r="A988" s="4">
        <v>59</v>
      </c>
      <c r="B988" s="20" t="s">
        <v>59</v>
      </c>
      <c r="C988" s="6" t="s">
        <v>59</v>
      </c>
      <c r="D988" s="10" t="s">
        <v>577</v>
      </c>
      <c r="E988" s="18">
        <v>7832.53</v>
      </c>
      <c r="F988" s="25">
        <v>45763</v>
      </c>
    </row>
    <row r="989" spans="1:6" ht="18.75" customHeight="1" x14ac:dyDescent="0.3">
      <c r="A989" s="4">
        <v>59</v>
      </c>
      <c r="B989" s="20" t="s">
        <v>59</v>
      </c>
      <c r="C989" s="6" t="s">
        <v>59</v>
      </c>
      <c r="D989" s="10" t="s">
        <v>578</v>
      </c>
      <c r="E989" s="18">
        <v>112445.62</v>
      </c>
      <c r="F989" s="25">
        <v>45443</v>
      </c>
    </row>
    <row r="990" spans="1:6" ht="18.75" customHeight="1" x14ac:dyDescent="0.3">
      <c r="A990" s="4">
        <v>61</v>
      </c>
      <c r="B990" s="20" t="s">
        <v>269</v>
      </c>
      <c r="C990" s="6" t="s">
        <v>61</v>
      </c>
      <c r="D990" s="10" t="s">
        <v>1173</v>
      </c>
      <c r="E990" s="9">
        <v>129501.67</v>
      </c>
      <c r="F990" s="25">
        <v>45028</v>
      </c>
    </row>
    <row r="991" spans="1:6" ht="18.75" customHeight="1" x14ac:dyDescent="0.3">
      <c r="A991" s="4">
        <v>61</v>
      </c>
      <c r="B991" s="20" t="s">
        <v>269</v>
      </c>
      <c r="C991" s="6" t="s">
        <v>61</v>
      </c>
      <c r="D991" s="10" t="s">
        <v>1173</v>
      </c>
      <c r="E991" s="9">
        <v>43645.83</v>
      </c>
      <c r="F991" s="25">
        <v>45028</v>
      </c>
    </row>
    <row r="992" spans="1:6" ht="18.75" customHeight="1" x14ac:dyDescent="0.3">
      <c r="A992" s="4">
        <v>61</v>
      </c>
      <c r="B992" s="20" t="s">
        <v>269</v>
      </c>
      <c r="C992" s="6" t="s">
        <v>61</v>
      </c>
      <c r="D992" s="10" t="s">
        <v>1173</v>
      </c>
      <c r="E992" s="9">
        <v>22764.61</v>
      </c>
      <c r="F992" s="25">
        <v>45152</v>
      </c>
    </row>
    <row r="993" spans="1:6" ht="18.75" customHeight="1" x14ac:dyDescent="0.3">
      <c r="A993" s="4">
        <v>61</v>
      </c>
      <c r="B993" s="20" t="s">
        <v>269</v>
      </c>
      <c r="C993" s="6" t="s">
        <v>61</v>
      </c>
      <c r="D993" s="10" t="s">
        <v>1173</v>
      </c>
      <c r="E993" s="9">
        <v>11415.62</v>
      </c>
      <c r="F993" s="25">
        <v>45257</v>
      </c>
    </row>
    <row r="994" spans="1:6" ht="18.75" customHeight="1" x14ac:dyDescent="0.3">
      <c r="A994" s="4">
        <v>61</v>
      </c>
      <c r="B994" s="20" t="s">
        <v>269</v>
      </c>
      <c r="C994" s="6" t="s">
        <v>61</v>
      </c>
      <c r="D994" s="10" t="s">
        <v>1173</v>
      </c>
      <c r="E994" s="9">
        <v>9128.18</v>
      </c>
      <c r="F994" s="25">
        <v>45257</v>
      </c>
    </row>
    <row r="995" spans="1:6" ht="18.75" customHeight="1" x14ac:dyDescent="0.3">
      <c r="A995" s="4">
        <v>61</v>
      </c>
      <c r="B995" s="20" t="s">
        <v>269</v>
      </c>
      <c r="C995" s="6" t="s">
        <v>61</v>
      </c>
      <c r="D995" s="10" t="s">
        <v>838</v>
      </c>
      <c r="E995" s="9">
        <v>12857.03</v>
      </c>
      <c r="F995" s="25">
        <v>45456</v>
      </c>
    </row>
    <row r="996" spans="1:6" ht="18.75" customHeight="1" x14ac:dyDescent="0.3">
      <c r="A996" s="4">
        <v>61</v>
      </c>
      <c r="B996" s="20" t="s">
        <v>269</v>
      </c>
      <c r="C996" s="6" t="s">
        <v>61</v>
      </c>
      <c r="D996" s="10" t="s">
        <v>835</v>
      </c>
      <c r="E996" s="9">
        <v>12247.87</v>
      </c>
      <c r="F996" s="25">
        <v>45456</v>
      </c>
    </row>
    <row r="997" spans="1:6" ht="18.75" customHeight="1" x14ac:dyDescent="0.3">
      <c r="A997" s="4">
        <v>61</v>
      </c>
      <c r="B997" s="20" t="s">
        <v>269</v>
      </c>
      <c r="C997" s="6" t="s">
        <v>61</v>
      </c>
      <c r="D997" s="10" t="s">
        <v>837</v>
      </c>
      <c r="E997" s="9">
        <v>14652.22</v>
      </c>
      <c r="F997" s="25">
        <v>45456</v>
      </c>
    </row>
    <row r="998" spans="1:6" ht="18.75" customHeight="1" x14ac:dyDescent="0.3">
      <c r="A998" s="4">
        <v>61</v>
      </c>
      <c r="B998" s="20" t="s">
        <v>269</v>
      </c>
      <c r="C998" s="6" t="s">
        <v>61</v>
      </c>
      <c r="D998" s="10" t="s">
        <v>837</v>
      </c>
      <c r="E998" s="9">
        <v>8131.94</v>
      </c>
      <c r="F998" s="25">
        <v>45456</v>
      </c>
    </row>
    <row r="999" spans="1:6" ht="18.75" customHeight="1" x14ac:dyDescent="0.3">
      <c r="A999" s="4">
        <v>61</v>
      </c>
      <c r="B999" s="20" t="s">
        <v>269</v>
      </c>
      <c r="C999" s="6" t="s">
        <v>61</v>
      </c>
      <c r="D999" s="10" t="s">
        <v>839</v>
      </c>
      <c r="E999" s="9">
        <v>10022.26</v>
      </c>
      <c r="F999" s="25">
        <v>45456</v>
      </c>
    </row>
    <row r="1000" spans="1:6" ht="18.75" customHeight="1" x14ac:dyDescent="0.3">
      <c r="A1000" s="4">
        <v>61</v>
      </c>
      <c r="B1000" s="20" t="s">
        <v>269</v>
      </c>
      <c r="C1000" s="6" t="s">
        <v>61</v>
      </c>
      <c r="D1000" s="10" t="s">
        <v>836</v>
      </c>
      <c r="E1000" s="9">
        <v>116743.96</v>
      </c>
      <c r="F1000" s="25">
        <v>45456</v>
      </c>
    </row>
    <row r="1001" spans="1:6" ht="18.75" customHeight="1" x14ac:dyDescent="0.3">
      <c r="A1001" s="4">
        <v>61</v>
      </c>
      <c r="B1001" s="20" t="s">
        <v>269</v>
      </c>
      <c r="C1001" s="6" t="s">
        <v>61</v>
      </c>
      <c r="D1001" s="10" t="s">
        <v>1174</v>
      </c>
      <c r="E1001" s="9">
        <v>20762.939999999999</v>
      </c>
      <c r="F1001" s="25">
        <v>45456</v>
      </c>
    </row>
    <row r="1002" spans="1:6" ht="18.75" customHeight="1" x14ac:dyDescent="0.3">
      <c r="A1002" s="4">
        <v>61</v>
      </c>
      <c r="B1002" s="20" t="s">
        <v>269</v>
      </c>
      <c r="C1002" s="6" t="s">
        <v>61</v>
      </c>
      <c r="D1002" s="10" t="s">
        <v>699</v>
      </c>
      <c r="E1002" s="9">
        <v>47172.68</v>
      </c>
      <c r="F1002" s="25">
        <v>45516</v>
      </c>
    </row>
    <row r="1003" spans="1:6" ht="18.75" customHeight="1" x14ac:dyDescent="0.3">
      <c r="A1003" s="4">
        <v>61</v>
      </c>
      <c r="B1003" s="20" t="s">
        <v>269</v>
      </c>
      <c r="C1003" s="6" t="s">
        <v>61</v>
      </c>
      <c r="D1003" s="10" t="s">
        <v>838</v>
      </c>
      <c r="E1003" s="9">
        <v>12993.14</v>
      </c>
      <c r="F1003" s="25">
        <v>45516</v>
      </c>
    </row>
    <row r="1004" spans="1:6" ht="18.75" customHeight="1" x14ac:dyDescent="0.3">
      <c r="A1004" s="4">
        <v>61</v>
      </c>
      <c r="B1004" s="20" t="s">
        <v>269</v>
      </c>
      <c r="C1004" s="6" t="s">
        <v>61</v>
      </c>
      <c r="D1004" s="10" t="s">
        <v>835</v>
      </c>
      <c r="E1004" s="9">
        <v>8933.14</v>
      </c>
      <c r="F1004" s="25">
        <v>45516</v>
      </c>
    </row>
    <row r="1005" spans="1:6" ht="18.75" customHeight="1" x14ac:dyDescent="0.3">
      <c r="A1005" s="4">
        <v>61</v>
      </c>
      <c r="B1005" s="20" t="s">
        <v>269</v>
      </c>
      <c r="C1005" s="6" t="s">
        <v>61</v>
      </c>
      <c r="D1005" s="10" t="s">
        <v>839</v>
      </c>
      <c r="E1005" s="9">
        <v>10259.030000000001</v>
      </c>
      <c r="F1005" s="25">
        <v>45516</v>
      </c>
    </row>
    <row r="1006" spans="1:6" ht="18.75" customHeight="1" x14ac:dyDescent="0.3">
      <c r="A1006" s="4">
        <v>61</v>
      </c>
      <c r="B1006" s="20" t="s">
        <v>269</v>
      </c>
      <c r="C1006" s="6" t="s">
        <v>61</v>
      </c>
      <c r="D1006" s="10" t="s">
        <v>1175</v>
      </c>
      <c r="E1006" s="9">
        <v>17926.740000000002</v>
      </c>
      <c r="F1006" s="25">
        <v>45553</v>
      </c>
    </row>
    <row r="1007" spans="1:6" ht="18.75" customHeight="1" x14ac:dyDescent="0.3">
      <c r="A1007" s="4">
        <v>61</v>
      </c>
      <c r="B1007" s="20" t="s">
        <v>269</v>
      </c>
      <c r="C1007" s="6" t="s">
        <v>61</v>
      </c>
      <c r="D1007" s="10" t="s">
        <v>837</v>
      </c>
      <c r="E1007" s="9">
        <v>8131.94</v>
      </c>
      <c r="F1007" s="25">
        <v>45770</v>
      </c>
    </row>
    <row r="1008" spans="1:6" ht="18.75" customHeight="1" x14ac:dyDescent="0.3">
      <c r="A1008" s="4">
        <v>61</v>
      </c>
      <c r="B1008" s="20" t="s">
        <v>269</v>
      </c>
      <c r="C1008" s="6" t="s">
        <v>61</v>
      </c>
      <c r="D1008" s="10" t="s">
        <v>838</v>
      </c>
      <c r="E1008" s="9">
        <v>12993.14</v>
      </c>
      <c r="F1008" s="25">
        <v>45882</v>
      </c>
    </row>
    <row r="1009" spans="1:6" ht="18.75" customHeight="1" x14ac:dyDescent="0.3">
      <c r="A1009" s="4">
        <v>61</v>
      </c>
      <c r="B1009" s="20" t="s">
        <v>269</v>
      </c>
      <c r="C1009" s="6" t="s">
        <v>61</v>
      </c>
      <c r="D1009" s="10" t="s">
        <v>1176</v>
      </c>
      <c r="E1009" s="9">
        <v>4791.59</v>
      </c>
      <c r="F1009" s="25">
        <v>45882</v>
      </c>
    </row>
    <row r="1010" spans="1:6" ht="18.75" customHeight="1" x14ac:dyDescent="0.3">
      <c r="A1010" s="4">
        <v>61</v>
      </c>
      <c r="B1010" s="20" t="s">
        <v>269</v>
      </c>
      <c r="C1010" s="6" t="s">
        <v>61</v>
      </c>
      <c r="D1010" s="10" t="s">
        <v>1176</v>
      </c>
      <c r="E1010" s="9">
        <v>5100.8</v>
      </c>
      <c r="F1010" s="25">
        <v>45882</v>
      </c>
    </row>
    <row r="1011" spans="1:6" ht="18.75" customHeight="1" x14ac:dyDescent="0.3">
      <c r="A1011" s="4">
        <v>61</v>
      </c>
      <c r="B1011" s="20" t="s">
        <v>269</v>
      </c>
      <c r="C1011" s="6" t="s">
        <v>61</v>
      </c>
      <c r="D1011" s="10" t="s">
        <v>835</v>
      </c>
      <c r="E1011" s="9">
        <v>21946.68</v>
      </c>
      <c r="F1011" s="25">
        <v>45888</v>
      </c>
    </row>
    <row r="1012" spans="1:6" ht="18.75" customHeight="1" x14ac:dyDescent="0.3">
      <c r="A1012" s="4">
        <v>63</v>
      </c>
      <c r="B1012" s="20" t="s">
        <v>129</v>
      </c>
      <c r="C1012" s="6" t="s">
        <v>63</v>
      </c>
      <c r="D1012" s="19" t="s">
        <v>343</v>
      </c>
      <c r="E1012" s="18">
        <v>844.18</v>
      </c>
      <c r="F1012" s="36">
        <v>45449</v>
      </c>
    </row>
    <row r="1013" spans="1:6" ht="18.75" customHeight="1" x14ac:dyDescent="0.3">
      <c r="A1013" s="4">
        <v>63</v>
      </c>
      <c r="B1013" s="20" t="s">
        <v>129</v>
      </c>
      <c r="C1013" s="6" t="s">
        <v>63</v>
      </c>
      <c r="D1013" s="19" t="s">
        <v>344</v>
      </c>
      <c r="E1013" s="18">
        <v>853.12</v>
      </c>
      <c r="F1013" s="36">
        <v>45509</v>
      </c>
    </row>
    <row r="1014" spans="1:6" ht="18.75" customHeight="1" x14ac:dyDescent="0.3">
      <c r="A1014" s="4">
        <v>63</v>
      </c>
      <c r="B1014" s="20" t="s">
        <v>129</v>
      </c>
      <c r="C1014" s="6" t="s">
        <v>63</v>
      </c>
      <c r="D1014" s="19" t="s">
        <v>345</v>
      </c>
      <c r="E1014" s="18">
        <v>853.12</v>
      </c>
      <c r="F1014" s="36">
        <v>45884</v>
      </c>
    </row>
    <row r="1015" spans="1:6" ht="18.75" customHeight="1" x14ac:dyDescent="0.3">
      <c r="A1015" s="4">
        <v>63</v>
      </c>
      <c r="B1015" s="20" t="s">
        <v>129</v>
      </c>
      <c r="C1015" s="6" t="s">
        <v>63</v>
      </c>
      <c r="D1015" s="19" t="s">
        <v>346</v>
      </c>
      <c r="E1015" s="18">
        <v>804.18</v>
      </c>
      <c r="F1015" s="36">
        <v>45449</v>
      </c>
    </row>
    <row r="1016" spans="1:6" ht="18.75" customHeight="1" x14ac:dyDescent="0.3">
      <c r="A1016" s="4">
        <v>63</v>
      </c>
      <c r="B1016" s="20" t="s">
        <v>129</v>
      </c>
      <c r="C1016" s="6" t="s">
        <v>63</v>
      </c>
      <c r="D1016" s="19" t="s">
        <v>347</v>
      </c>
      <c r="E1016" s="18">
        <v>586.54</v>
      </c>
      <c r="F1016" s="36">
        <v>45513</v>
      </c>
    </row>
    <row r="1017" spans="1:6" ht="18.75" customHeight="1" x14ac:dyDescent="0.3">
      <c r="A1017" s="4">
        <v>63</v>
      </c>
      <c r="B1017" s="20" t="s">
        <v>129</v>
      </c>
      <c r="C1017" s="6" t="s">
        <v>63</v>
      </c>
      <c r="D1017" s="19" t="s">
        <v>348</v>
      </c>
      <c r="E1017" s="18">
        <v>1441</v>
      </c>
      <c r="F1017" s="36">
        <v>45888</v>
      </c>
    </row>
    <row r="1018" spans="1:6" ht="18.75" customHeight="1" x14ac:dyDescent="0.3">
      <c r="A1018" s="4">
        <v>63</v>
      </c>
      <c r="B1018" s="20" t="s">
        <v>129</v>
      </c>
      <c r="C1018" s="6" t="s">
        <v>63</v>
      </c>
      <c r="D1018" s="19" t="s">
        <v>349</v>
      </c>
      <c r="E1018" s="18">
        <v>1371</v>
      </c>
      <c r="F1018" s="36">
        <v>44988</v>
      </c>
    </row>
    <row r="1019" spans="1:6" ht="18.75" customHeight="1" x14ac:dyDescent="0.3">
      <c r="A1019" s="4">
        <v>63</v>
      </c>
      <c r="B1019" s="20" t="s">
        <v>129</v>
      </c>
      <c r="C1019" s="6" t="s">
        <v>63</v>
      </c>
      <c r="D1019" s="19" t="s">
        <v>350</v>
      </c>
      <c r="E1019" s="18">
        <f>2865.74-E1018</f>
        <v>1494.7399999999998</v>
      </c>
      <c r="F1019" s="36">
        <v>44988</v>
      </c>
    </row>
    <row r="1020" spans="1:6" ht="18.75" customHeight="1" x14ac:dyDescent="0.3">
      <c r="A1020" s="4">
        <v>63</v>
      </c>
      <c r="B1020" s="20" t="s">
        <v>129</v>
      </c>
      <c r="C1020" s="6" t="s">
        <v>63</v>
      </c>
      <c r="D1020" s="19" t="s">
        <v>351</v>
      </c>
      <c r="E1020" s="18">
        <v>749.54</v>
      </c>
      <c r="F1020" s="36">
        <v>45238</v>
      </c>
    </row>
    <row r="1021" spans="1:6" ht="18.75" customHeight="1" x14ac:dyDescent="0.3">
      <c r="A1021" s="4">
        <v>63</v>
      </c>
      <c r="B1021" s="20" t="s">
        <v>129</v>
      </c>
      <c r="C1021" s="6" t="s">
        <v>63</v>
      </c>
      <c r="D1021" s="19" t="s">
        <v>352</v>
      </c>
      <c r="E1021" s="18">
        <v>3097.32</v>
      </c>
      <c r="F1021" s="36">
        <v>45509</v>
      </c>
    </row>
    <row r="1022" spans="1:6" ht="18.75" customHeight="1" x14ac:dyDescent="0.3">
      <c r="A1022" s="4">
        <v>63</v>
      </c>
      <c r="B1022" s="20" t="s">
        <v>129</v>
      </c>
      <c r="C1022" s="6" t="s">
        <v>63</v>
      </c>
      <c r="D1022" s="19" t="s">
        <v>353</v>
      </c>
      <c r="E1022" s="18">
        <v>3097.32</v>
      </c>
      <c r="F1022" s="36">
        <v>45884</v>
      </c>
    </row>
    <row r="1023" spans="1:6" ht="18.75" customHeight="1" x14ac:dyDescent="0.3">
      <c r="A1023" s="4">
        <v>63</v>
      </c>
      <c r="B1023" s="20" t="s">
        <v>129</v>
      </c>
      <c r="C1023" s="6" t="s">
        <v>63</v>
      </c>
      <c r="D1023" s="19" t="s">
        <v>354</v>
      </c>
      <c r="E1023" s="18">
        <v>1494.7</v>
      </c>
      <c r="F1023" s="36">
        <v>45145</v>
      </c>
    </row>
    <row r="1024" spans="1:6" ht="18.75" customHeight="1" x14ac:dyDescent="0.3">
      <c r="A1024" s="4">
        <v>63</v>
      </c>
      <c r="B1024" s="20" t="s">
        <v>129</v>
      </c>
      <c r="C1024" s="6" t="s">
        <v>63</v>
      </c>
      <c r="D1024" s="19" t="s">
        <v>355</v>
      </c>
      <c r="E1024" s="18">
        <v>1363.28</v>
      </c>
      <c r="F1024" s="36">
        <v>45449</v>
      </c>
    </row>
    <row r="1025" spans="1:6" ht="18.75" customHeight="1" x14ac:dyDescent="0.3">
      <c r="A1025" s="4">
        <v>63</v>
      </c>
      <c r="B1025" s="20" t="s">
        <v>129</v>
      </c>
      <c r="C1025" s="6" t="s">
        <v>63</v>
      </c>
      <c r="D1025" s="19" t="s">
        <v>356</v>
      </c>
      <c r="E1025" s="18">
        <v>8502.9599999999991</v>
      </c>
      <c r="F1025" s="36">
        <v>44963</v>
      </c>
    </row>
    <row r="1026" spans="1:6" ht="18.75" customHeight="1" x14ac:dyDescent="0.3">
      <c r="A1026" s="4">
        <v>63</v>
      </c>
      <c r="B1026" s="20" t="s">
        <v>129</v>
      </c>
      <c r="C1026" s="6" t="s">
        <v>63</v>
      </c>
      <c r="D1026" s="19" t="s">
        <v>357</v>
      </c>
      <c r="E1026" s="18">
        <v>153.4</v>
      </c>
      <c r="F1026" s="36">
        <v>45238</v>
      </c>
    </row>
    <row r="1027" spans="1:6" ht="18.75" customHeight="1" x14ac:dyDescent="0.3">
      <c r="A1027" s="4">
        <v>63</v>
      </c>
      <c r="B1027" s="20" t="s">
        <v>129</v>
      </c>
      <c r="C1027" s="6" t="s">
        <v>63</v>
      </c>
      <c r="D1027" s="19" t="s">
        <v>358</v>
      </c>
      <c r="E1027" s="18">
        <v>222.98</v>
      </c>
      <c r="F1027" s="36">
        <v>45238</v>
      </c>
    </row>
    <row r="1028" spans="1:6" ht="18.75" customHeight="1" x14ac:dyDescent="0.3">
      <c r="A1028" s="4">
        <v>63</v>
      </c>
      <c r="B1028" s="20" t="s">
        <v>129</v>
      </c>
      <c r="C1028" s="6" t="s">
        <v>63</v>
      </c>
      <c r="D1028" s="19" t="s">
        <v>359</v>
      </c>
      <c r="E1028" s="18">
        <v>222.97</v>
      </c>
      <c r="F1028" s="36">
        <v>45238</v>
      </c>
    </row>
    <row r="1029" spans="1:6" ht="18.75" customHeight="1" x14ac:dyDescent="0.3">
      <c r="A1029" s="4">
        <v>63</v>
      </c>
      <c r="B1029" s="20" t="s">
        <v>129</v>
      </c>
      <c r="C1029" s="6" t="s">
        <v>63</v>
      </c>
      <c r="D1029" s="19" t="s">
        <v>360</v>
      </c>
      <c r="E1029" s="18">
        <v>334.91</v>
      </c>
      <c r="F1029" s="36">
        <v>45884</v>
      </c>
    </row>
    <row r="1030" spans="1:6" ht="18.75" customHeight="1" x14ac:dyDescent="0.3">
      <c r="A1030" s="4">
        <v>63</v>
      </c>
      <c r="B1030" s="20" t="s">
        <v>129</v>
      </c>
      <c r="C1030" s="6" t="s">
        <v>63</v>
      </c>
      <c r="D1030" s="19" t="s">
        <v>361</v>
      </c>
      <c r="E1030" s="18">
        <v>314.61</v>
      </c>
      <c r="F1030" s="36">
        <v>45884</v>
      </c>
    </row>
    <row r="1031" spans="1:6" ht="18.75" customHeight="1" x14ac:dyDescent="0.3">
      <c r="A1031" s="4">
        <v>63</v>
      </c>
      <c r="B1031" s="20" t="s">
        <v>129</v>
      </c>
      <c r="C1031" s="6" t="s">
        <v>63</v>
      </c>
      <c r="D1031" s="19" t="s">
        <v>318</v>
      </c>
      <c r="E1031" s="18">
        <v>1177.05</v>
      </c>
      <c r="F1031" s="36">
        <v>45551</v>
      </c>
    </row>
    <row r="1032" spans="1:6" ht="18.75" customHeight="1" x14ac:dyDescent="0.3">
      <c r="A1032" s="4">
        <v>63</v>
      </c>
      <c r="B1032" s="20" t="s">
        <v>129</v>
      </c>
      <c r="C1032" s="6" t="s">
        <v>63</v>
      </c>
      <c r="D1032" s="19" t="s">
        <v>362</v>
      </c>
      <c r="E1032" s="18">
        <v>658.05</v>
      </c>
      <c r="F1032" s="36">
        <v>45449</v>
      </c>
    </row>
    <row r="1033" spans="1:6" ht="18.75" customHeight="1" x14ac:dyDescent="0.3">
      <c r="A1033" s="4">
        <v>63</v>
      </c>
      <c r="B1033" s="20" t="s">
        <v>129</v>
      </c>
      <c r="C1033" s="6" t="s">
        <v>63</v>
      </c>
      <c r="D1033" s="19" t="s">
        <v>363</v>
      </c>
      <c r="E1033" s="18">
        <v>673.6</v>
      </c>
      <c r="F1033" s="36">
        <v>45509</v>
      </c>
    </row>
    <row r="1034" spans="1:6" ht="18.75" customHeight="1" x14ac:dyDescent="0.3">
      <c r="A1034" s="4">
        <v>63</v>
      </c>
      <c r="B1034" s="20" t="s">
        <v>129</v>
      </c>
      <c r="C1034" s="6" t="s">
        <v>63</v>
      </c>
      <c r="D1034" s="19" t="s">
        <v>364</v>
      </c>
      <c r="E1034" s="18">
        <v>673.6</v>
      </c>
      <c r="F1034" s="36">
        <v>45888</v>
      </c>
    </row>
    <row r="1035" spans="1:6" ht="18.75" customHeight="1" x14ac:dyDescent="0.3">
      <c r="A1035" s="4">
        <v>63</v>
      </c>
      <c r="B1035" s="20" t="s">
        <v>129</v>
      </c>
      <c r="C1035" s="6" t="s">
        <v>63</v>
      </c>
      <c r="D1035" s="19" t="s">
        <v>365</v>
      </c>
      <c r="E1035" s="18">
        <v>962.05</v>
      </c>
      <c r="F1035" s="36">
        <v>45449</v>
      </c>
    </row>
    <row r="1036" spans="1:6" ht="18.75" customHeight="1" x14ac:dyDescent="0.3">
      <c r="A1036" s="4">
        <v>63</v>
      </c>
      <c r="B1036" s="20" t="s">
        <v>129</v>
      </c>
      <c r="C1036" s="6" t="s">
        <v>63</v>
      </c>
      <c r="D1036" s="19" t="s">
        <v>366</v>
      </c>
      <c r="E1036" s="18">
        <v>533.94000000000005</v>
      </c>
      <c r="F1036" s="36">
        <v>45449</v>
      </c>
    </row>
    <row r="1037" spans="1:6" ht="18.75" customHeight="1" x14ac:dyDescent="0.3">
      <c r="A1037" s="4">
        <v>63</v>
      </c>
      <c r="B1037" s="20" t="s">
        <v>129</v>
      </c>
      <c r="C1037" s="6" t="s">
        <v>63</v>
      </c>
      <c r="D1037" s="19" t="s">
        <v>367</v>
      </c>
      <c r="E1037" s="18">
        <v>533.94000000000005</v>
      </c>
      <c r="F1037" s="36">
        <v>45768</v>
      </c>
    </row>
    <row r="1038" spans="1:6" ht="18.75" customHeight="1" x14ac:dyDescent="0.3">
      <c r="A1038" s="4">
        <v>63</v>
      </c>
      <c r="B1038" s="20" t="s">
        <v>129</v>
      </c>
      <c r="C1038" s="6" t="s">
        <v>63</v>
      </c>
      <c r="D1038" s="19" t="s">
        <v>323</v>
      </c>
      <c r="E1038" s="18">
        <v>7665.31</v>
      </c>
      <c r="F1038" s="36">
        <v>45449</v>
      </c>
    </row>
    <row r="1039" spans="1:6" ht="18.75" customHeight="1" x14ac:dyDescent="0.3">
      <c r="A1039" s="4">
        <v>64</v>
      </c>
      <c r="B1039" s="20" t="s">
        <v>74</v>
      </c>
      <c r="C1039" s="6" t="s">
        <v>1206</v>
      </c>
      <c r="D1039" s="10" t="s">
        <v>328</v>
      </c>
      <c r="E1039" s="18">
        <v>17525.95</v>
      </c>
      <c r="F1039" s="25">
        <v>44963</v>
      </c>
    </row>
    <row r="1040" spans="1:6" ht="18.75" customHeight="1" x14ac:dyDescent="0.3">
      <c r="A1040" s="4">
        <v>64</v>
      </c>
      <c r="B1040" s="20" t="s">
        <v>74</v>
      </c>
      <c r="C1040" s="6" t="s">
        <v>1206</v>
      </c>
      <c r="D1040" s="10" t="s">
        <v>1207</v>
      </c>
      <c r="E1040" s="18">
        <v>5906.75</v>
      </c>
      <c r="F1040" s="25">
        <v>44992</v>
      </c>
    </row>
    <row r="1041" spans="1:6" ht="18.75" customHeight="1" x14ac:dyDescent="0.3">
      <c r="A1041" s="4">
        <v>64</v>
      </c>
      <c r="B1041" s="20" t="s">
        <v>74</v>
      </c>
      <c r="C1041" s="6" t="s">
        <v>1206</v>
      </c>
      <c r="D1041" s="10" t="s">
        <v>328</v>
      </c>
      <c r="E1041" s="18">
        <v>3080.82</v>
      </c>
      <c r="F1041" s="25">
        <v>45146</v>
      </c>
    </row>
    <row r="1042" spans="1:6" ht="18.75" customHeight="1" x14ac:dyDescent="0.3">
      <c r="A1042" s="4">
        <v>64</v>
      </c>
      <c r="B1042" s="20" t="s">
        <v>74</v>
      </c>
      <c r="C1042" s="6" t="s">
        <v>1206</v>
      </c>
      <c r="D1042" s="10" t="s">
        <v>328</v>
      </c>
      <c r="E1042" s="18">
        <v>1544.92</v>
      </c>
      <c r="F1042" s="25">
        <v>45238</v>
      </c>
    </row>
    <row r="1043" spans="1:6" ht="18.75" customHeight="1" x14ac:dyDescent="0.3">
      <c r="A1043" s="4">
        <v>64</v>
      </c>
      <c r="B1043" s="20" t="s">
        <v>74</v>
      </c>
      <c r="C1043" s="6" t="s">
        <v>1206</v>
      </c>
      <c r="D1043" s="10" t="s">
        <v>328</v>
      </c>
      <c r="E1043" s="18">
        <v>1235.3499999999999</v>
      </c>
      <c r="F1043" s="25">
        <v>45238</v>
      </c>
    </row>
    <row r="1044" spans="1:6" ht="18.75" customHeight="1" x14ac:dyDescent="0.3">
      <c r="A1044" s="4">
        <v>64</v>
      </c>
      <c r="B1044" s="20" t="s">
        <v>74</v>
      </c>
      <c r="C1044" s="6" t="s">
        <v>1206</v>
      </c>
      <c r="D1044" s="10" t="s">
        <v>323</v>
      </c>
      <c r="E1044" s="18">
        <v>15799.4</v>
      </c>
      <c r="F1044" s="25">
        <v>45450</v>
      </c>
    </row>
    <row r="1045" spans="1:6" ht="18.75" customHeight="1" x14ac:dyDescent="0.3">
      <c r="A1045" s="4">
        <v>64</v>
      </c>
      <c r="B1045" s="20" t="s">
        <v>74</v>
      </c>
      <c r="C1045" s="6" t="s">
        <v>1206</v>
      </c>
      <c r="D1045" s="10" t="s">
        <v>313</v>
      </c>
      <c r="E1045" s="18">
        <v>1657.55</v>
      </c>
      <c r="F1045" s="25">
        <v>45450</v>
      </c>
    </row>
    <row r="1046" spans="1:6" ht="18.75" customHeight="1" x14ac:dyDescent="0.3">
      <c r="A1046" s="4">
        <v>64</v>
      </c>
      <c r="B1046" s="20" t="s">
        <v>74</v>
      </c>
      <c r="C1046" s="6" t="s">
        <v>1206</v>
      </c>
      <c r="D1046" s="10" t="s">
        <v>325</v>
      </c>
      <c r="E1046" s="18">
        <v>1356.35</v>
      </c>
      <c r="F1046" s="25">
        <v>45450</v>
      </c>
    </row>
    <row r="1047" spans="1:6" ht="18.75" customHeight="1" x14ac:dyDescent="0.3">
      <c r="A1047" s="4">
        <v>64</v>
      </c>
      <c r="B1047" s="20" t="s">
        <v>74</v>
      </c>
      <c r="C1047" s="6" t="s">
        <v>1206</v>
      </c>
      <c r="D1047" s="10" t="s">
        <v>314</v>
      </c>
      <c r="E1047" s="18">
        <v>1739.99</v>
      </c>
      <c r="F1047" s="25">
        <v>45450</v>
      </c>
    </row>
    <row r="1048" spans="1:6" ht="18.75" customHeight="1" x14ac:dyDescent="0.3">
      <c r="A1048" s="4">
        <v>64</v>
      </c>
      <c r="B1048" s="20" t="s">
        <v>74</v>
      </c>
      <c r="C1048" s="6" t="s">
        <v>1206</v>
      </c>
      <c r="D1048" s="10" t="s">
        <v>311</v>
      </c>
      <c r="E1048" s="18">
        <v>1982.94</v>
      </c>
      <c r="F1048" s="25">
        <v>45450</v>
      </c>
    </row>
    <row r="1049" spans="1:6" ht="18.75" customHeight="1" x14ac:dyDescent="0.3">
      <c r="A1049" s="4">
        <v>64</v>
      </c>
      <c r="B1049" s="20" t="s">
        <v>74</v>
      </c>
      <c r="C1049" s="6" t="s">
        <v>1206</v>
      </c>
      <c r="D1049" s="10" t="s">
        <v>311</v>
      </c>
      <c r="E1049" s="18">
        <v>1100.53</v>
      </c>
      <c r="F1049" s="25">
        <v>45450</v>
      </c>
    </row>
    <row r="1050" spans="1:6" ht="18.75" customHeight="1" x14ac:dyDescent="0.3">
      <c r="A1050" s="4">
        <v>64</v>
      </c>
      <c r="B1050" s="20" t="s">
        <v>74</v>
      </c>
      <c r="C1050" s="6" t="s">
        <v>1206</v>
      </c>
      <c r="D1050" s="10" t="s">
        <v>309</v>
      </c>
      <c r="E1050" s="18">
        <v>2809.93</v>
      </c>
      <c r="F1050" s="25">
        <v>45450</v>
      </c>
    </row>
    <row r="1051" spans="1:6" ht="18.75" customHeight="1" x14ac:dyDescent="0.3">
      <c r="A1051" s="4">
        <v>64</v>
      </c>
      <c r="B1051" s="20" t="s">
        <v>74</v>
      </c>
      <c r="C1051" s="6" t="s">
        <v>1206</v>
      </c>
      <c r="D1051" s="10" t="s">
        <v>328</v>
      </c>
      <c r="E1051" s="18">
        <v>6384.06</v>
      </c>
      <c r="F1051" s="25">
        <v>45509</v>
      </c>
    </row>
    <row r="1052" spans="1:6" ht="18.75" customHeight="1" x14ac:dyDescent="0.3">
      <c r="A1052" s="4">
        <v>64</v>
      </c>
      <c r="B1052" s="20" t="s">
        <v>74</v>
      </c>
      <c r="C1052" s="6" t="s">
        <v>1206</v>
      </c>
      <c r="D1052" s="10" t="s">
        <v>1208</v>
      </c>
      <c r="E1052" s="18">
        <v>1758.41</v>
      </c>
      <c r="F1052" s="25">
        <v>45509</v>
      </c>
    </row>
    <row r="1053" spans="1:6" ht="18.75" customHeight="1" x14ac:dyDescent="0.3">
      <c r="A1053" s="4">
        <v>64</v>
      </c>
      <c r="B1053" s="20" t="s">
        <v>74</v>
      </c>
      <c r="C1053" s="6" t="s">
        <v>1206</v>
      </c>
      <c r="D1053" s="10" t="s">
        <v>1208</v>
      </c>
      <c r="E1053" s="18">
        <v>1208.95</v>
      </c>
      <c r="F1053" s="25">
        <v>45510</v>
      </c>
    </row>
    <row r="1054" spans="1:6" ht="18.75" customHeight="1" x14ac:dyDescent="0.3">
      <c r="A1054" s="4">
        <v>64</v>
      </c>
      <c r="B1054" s="20" t="s">
        <v>74</v>
      </c>
      <c r="C1054" s="6" t="s">
        <v>1206</v>
      </c>
      <c r="D1054" s="10" t="s">
        <v>369</v>
      </c>
      <c r="E1054" s="18">
        <v>1388.39</v>
      </c>
      <c r="F1054" s="25">
        <v>45513</v>
      </c>
    </row>
    <row r="1055" spans="1:6" ht="18.75" customHeight="1" x14ac:dyDescent="0.3">
      <c r="A1055" s="4">
        <v>64</v>
      </c>
      <c r="B1055" s="20" t="s">
        <v>74</v>
      </c>
      <c r="C1055" s="6" t="s">
        <v>1206</v>
      </c>
      <c r="D1055" s="10" t="s">
        <v>318</v>
      </c>
      <c r="E1055" s="18">
        <v>2426.09</v>
      </c>
      <c r="F1055" s="25">
        <v>45552</v>
      </c>
    </row>
    <row r="1056" spans="1:6" ht="18.75" customHeight="1" x14ac:dyDescent="0.3">
      <c r="A1056" s="4">
        <v>64</v>
      </c>
      <c r="B1056" s="20" t="s">
        <v>74</v>
      </c>
      <c r="C1056" s="6" t="s">
        <v>1206</v>
      </c>
      <c r="D1056" s="10" t="s">
        <v>311</v>
      </c>
      <c r="E1056" s="18">
        <v>1100.53</v>
      </c>
      <c r="F1056" s="25">
        <v>45768</v>
      </c>
    </row>
    <row r="1057" spans="1:6" ht="18.75" customHeight="1" x14ac:dyDescent="0.3">
      <c r="A1057" s="4">
        <v>64</v>
      </c>
      <c r="B1057" s="20" t="s">
        <v>74</v>
      </c>
      <c r="C1057" s="6" t="s">
        <v>1206</v>
      </c>
      <c r="D1057" s="10" t="s">
        <v>326</v>
      </c>
      <c r="E1057" s="18">
        <v>690.31</v>
      </c>
      <c r="F1057" s="25">
        <v>45884</v>
      </c>
    </row>
    <row r="1058" spans="1:6" ht="18.75" customHeight="1" x14ac:dyDescent="0.3">
      <c r="A1058" s="4">
        <v>64</v>
      </c>
      <c r="B1058" s="20" t="s">
        <v>74</v>
      </c>
      <c r="C1058" s="6" t="s">
        <v>1206</v>
      </c>
      <c r="D1058" s="10" t="s">
        <v>326</v>
      </c>
      <c r="E1058" s="18">
        <v>648.46</v>
      </c>
      <c r="F1058" s="25">
        <v>45884</v>
      </c>
    </row>
    <row r="1059" spans="1:6" ht="18.75" customHeight="1" x14ac:dyDescent="0.3">
      <c r="A1059" s="4">
        <v>64</v>
      </c>
      <c r="B1059" s="20" t="s">
        <v>74</v>
      </c>
      <c r="C1059" s="6" t="s">
        <v>1206</v>
      </c>
      <c r="D1059" s="10" t="s">
        <v>1208</v>
      </c>
      <c r="E1059" s="18">
        <v>1758.41</v>
      </c>
      <c r="F1059" s="25">
        <v>45884</v>
      </c>
    </row>
    <row r="1060" spans="1:6" ht="18.75" customHeight="1" x14ac:dyDescent="0.3">
      <c r="A1060" s="4">
        <v>64</v>
      </c>
      <c r="B1060" s="20" t="s">
        <v>74</v>
      </c>
      <c r="C1060" s="6" t="s">
        <v>1206</v>
      </c>
      <c r="D1060" s="10" t="s">
        <v>1208</v>
      </c>
      <c r="E1060" s="18">
        <v>2970.13</v>
      </c>
      <c r="F1060" s="25">
        <v>45887</v>
      </c>
    </row>
    <row r="1061" spans="1:6" ht="18.75" customHeight="1" x14ac:dyDescent="0.3">
      <c r="A1061" s="4">
        <v>64</v>
      </c>
      <c r="B1061" s="20" t="s">
        <v>74</v>
      </c>
      <c r="C1061" s="6" t="s">
        <v>1206</v>
      </c>
      <c r="D1061" s="10" t="s">
        <v>369</v>
      </c>
      <c r="E1061" s="18">
        <v>1388.39</v>
      </c>
      <c r="F1061" s="25">
        <v>45888</v>
      </c>
    </row>
    <row r="1062" spans="1:6" ht="18.75" customHeight="1" x14ac:dyDescent="0.3">
      <c r="A1062" s="4">
        <v>64</v>
      </c>
      <c r="B1062" s="20" t="s">
        <v>74</v>
      </c>
      <c r="C1062" s="6" t="s">
        <v>1206</v>
      </c>
      <c r="D1062" s="10" t="s">
        <v>328</v>
      </c>
      <c r="E1062" s="18">
        <v>6384.06</v>
      </c>
      <c r="F1062" s="25">
        <v>45888</v>
      </c>
    </row>
    <row r="1063" spans="1:6" ht="18.75" customHeight="1" x14ac:dyDescent="0.3">
      <c r="A1063" s="4">
        <v>65</v>
      </c>
      <c r="B1063" s="20" t="s">
        <v>65</v>
      </c>
      <c r="C1063" s="6" t="s">
        <v>65</v>
      </c>
      <c r="D1063" s="40" t="s">
        <v>860</v>
      </c>
      <c r="E1063" s="18">
        <v>10963.56</v>
      </c>
      <c r="F1063" s="25">
        <v>45251</v>
      </c>
    </row>
    <row r="1064" spans="1:6" ht="18.75" customHeight="1" x14ac:dyDescent="0.3">
      <c r="A1064" s="4">
        <v>65</v>
      </c>
      <c r="B1064" s="20" t="s">
        <v>65</v>
      </c>
      <c r="C1064" s="6" t="s">
        <v>65</v>
      </c>
      <c r="D1064" s="40" t="s">
        <v>860</v>
      </c>
      <c r="E1064" s="18">
        <v>8766.7000000000007</v>
      </c>
      <c r="F1064" s="25">
        <v>45251</v>
      </c>
    </row>
    <row r="1065" spans="1:6" ht="18.75" customHeight="1" x14ac:dyDescent="0.3">
      <c r="A1065" s="4">
        <v>65</v>
      </c>
      <c r="B1065" s="20" t="s">
        <v>65</v>
      </c>
      <c r="C1065" s="6" t="s">
        <v>65</v>
      </c>
      <c r="D1065" s="40" t="s">
        <v>861</v>
      </c>
      <c r="E1065" s="18">
        <v>1717.6</v>
      </c>
      <c r="F1065" s="25">
        <v>45335</v>
      </c>
    </row>
    <row r="1066" spans="1:6" ht="18.75" customHeight="1" x14ac:dyDescent="0.3">
      <c r="A1066" s="4">
        <v>65</v>
      </c>
      <c r="B1066" s="20" t="s">
        <v>65</v>
      </c>
      <c r="C1066" s="6" t="s">
        <v>65</v>
      </c>
      <c r="D1066" s="40" t="s">
        <v>862</v>
      </c>
      <c r="E1066" s="18">
        <v>102.86</v>
      </c>
      <c r="F1066" s="25">
        <v>45419</v>
      </c>
    </row>
    <row r="1067" spans="1:6" ht="18.75" customHeight="1" x14ac:dyDescent="0.3">
      <c r="A1067" s="4">
        <v>65</v>
      </c>
      <c r="B1067" s="20" t="s">
        <v>65</v>
      </c>
      <c r="C1067" s="6" t="s">
        <v>65</v>
      </c>
      <c r="D1067" s="40" t="s">
        <v>311</v>
      </c>
      <c r="E1067" s="18">
        <v>12735</v>
      </c>
      <c r="F1067" s="25">
        <v>45454</v>
      </c>
    </row>
    <row r="1068" spans="1:6" ht="18.75" customHeight="1" x14ac:dyDescent="0.3">
      <c r="A1068" s="4">
        <v>65</v>
      </c>
      <c r="B1068" s="20" t="s">
        <v>65</v>
      </c>
      <c r="C1068" s="6" t="s">
        <v>65</v>
      </c>
      <c r="D1068" s="40" t="s">
        <v>311</v>
      </c>
      <c r="E1068" s="18">
        <v>7067.89</v>
      </c>
      <c r="F1068" s="25">
        <v>45454</v>
      </c>
    </row>
    <row r="1069" spans="1:6" ht="18.75" customHeight="1" x14ac:dyDescent="0.3">
      <c r="A1069" s="4">
        <v>65</v>
      </c>
      <c r="B1069" s="20" t="s">
        <v>65</v>
      </c>
      <c r="C1069" s="6" t="s">
        <v>65</v>
      </c>
      <c r="D1069" s="40" t="s">
        <v>323</v>
      </c>
      <c r="E1069" s="18">
        <v>101468.2</v>
      </c>
      <c r="F1069" s="25">
        <v>45454</v>
      </c>
    </row>
    <row r="1070" spans="1:6" ht="18.75" customHeight="1" x14ac:dyDescent="0.3">
      <c r="A1070" s="4">
        <v>65</v>
      </c>
      <c r="B1070" s="20" t="s">
        <v>65</v>
      </c>
      <c r="C1070" s="6" t="s">
        <v>65</v>
      </c>
      <c r="D1070" s="40" t="s">
        <v>314</v>
      </c>
      <c r="E1070" s="18">
        <v>11174.71</v>
      </c>
      <c r="F1070" s="25">
        <v>45454</v>
      </c>
    </row>
    <row r="1071" spans="1:6" ht="18.75" customHeight="1" x14ac:dyDescent="0.3">
      <c r="A1071" s="4">
        <v>65</v>
      </c>
      <c r="B1071" s="20" t="s">
        <v>65</v>
      </c>
      <c r="C1071" s="6" t="s">
        <v>65</v>
      </c>
      <c r="D1071" s="40" t="s">
        <v>369</v>
      </c>
      <c r="E1071" s="18">
        <v>8710.86</v>
      </c>
      <c r="F1071" s="25">
        <v>45454</v>
      </c>
    </row>
    <row r="1072" spans="1:6" ht="18.75" customHeight="1" x14ac:dyDescent="0.3">
      <c r="A1072" s="4">
        <v>65</v>
      </c>
      <c r="B1072" s="20" t="s">
        <v>65</v>
      </c>
      <c r="C1072" s="6" t="s">
        <v>65</v>
      </c>
      <c r="D1072" s="40" t="s">
        <v>313</v>
      </c>
      <c r="E1072" s="18">
        <v>10645.26</v>
      </c>
      <c r="F1072" s="25">
        <v>45454</v>
      </c>
    </row>
    <row r="1073" spans="1:6" ht="18.75" customHeight="1" x14ac:dyDescent="0.3">
      <c r="A1073" s="4">
        <v>65</v>
      </c>
      <c r="B1073" s="20" t="s">
        <v>65</v>
      </c>
      <c r="C1073" s="6" t="s">
        <v>65</v>
      </c>
      <c r="D1073" s="40" t="s">
        <v>860</v>
      </c>
      <c r="E1073" s="18">
        <v>19940.73</v>
      </c>
      <c r="F1073" s="25">
        <v>45454</v>
      </c>
    </row>
    <row r="1074" spans="1:6" ht="18.75" customHeight="1" x14ac:dyDescent="0.3">
      <c r="A1074" s="4">
        <v>65</v>
      </c>
      <c r="B1074" s="20" t="s">
        <v>65</v>
      </c>
      <c r="C1074" s="6" t="s">
        <v>65</v>
      </c>
      <c r="D1074" s="40" t="s">
        <v>314</v>
      </c>
      <c r="E1074" s="18">
        <v>11293.01</v>
      </c>
      <c r="F1074" s="25">
        <v>45510</v>
      </c>
    </row>
    <row r="1075" spans="1:6" ht="18.75" customHeight="1" x14ac:dyDescent="0.3">
      <c r="A1075" s="4">
        <v>65</v>
      </c>
      <c r="B1075" s="20" t="s">
        <v>65</v>
      </c>
      <c r="C1075" s="6" t="s">
        <v>65</v>
      </c>
      <c r="D1075" s="40" t="s">
        <v>313</v>
      </c>
      <c r="E1075" s="18">
        <v>7764.25</v>
      </c>
      <c r="F1075" s="25">
        <v>45510</v>
      </c>
    </row>
    <row r="1076" spans="1:6" ht="18.75" customHeight="1" x14ac:dyDescent="0.3">
      <c r="A1076" s="4">
        <v>65</v>
      </c>
      <c r="B1076" s="20" t="s">
        <v>65</v>
      </c>
      <c r="C1076" s="6" t="s">
        <v>65</v>
      </c>
      <c r="D1076" s="40" t="s">
        <v>860</v>
      </c>
      <c r="E1076" s="18">
        <v>45304.66</v>
      </c>
      <c r="F1076" s="25">
        <v>45510</v>
      </c>
    </row>
    <row r="1077" spans="1:6" ht="18.75" customHeight="1" x14ac:dyDescent="0.3">
      <c r="A1077" s="4">
        <v>65</v>
      </c>
      <c r="B1077" s="20" t="s">
        <v>65</v>
      </c>
      <c r="C1077" s="6" t="s">
        <v>65</v>
      </c>
      <c r="D1077" s="40" t="s">
        <v>369</v>
      </c>
      <c r="E1077" s="18">
        <v>8916.65</v>
      </c>
      <c r="F1077" s="25">
        <v>45519</v>
      </c>
    </row>
    <row r="1078" spans="1:6" ht="18.75" customHeight="1" x14ac:dyDescent="0.3">
      <c r="A1078" s="4">
        <v>65</v>
      </c>
      <c r="B1078" s="20" t="s">
        <v>65</v>
      </c>
      <c r="C1078" s="6" t="s">
        <v>65</v>
      </c>
      <c r="D1078" s="40" t="s">
        <v>337</v>
      </c>
      <c r="E1078" s="18">
        <v>16703.09</v>
      </c>
      <c r="F1078" s="25">
        <v>45552</v>
      </c>
    </row>
    <row r="1079" spans="1:6" ht="18.75" customHeight="1" x14ac:dyDescent="0.3">
      <c r="A1079" s="4">
        <v>65</v>
      </c>
      <c r="B1079" s="20" t="s">
        <v>65</v>
      </c>
      <c r="C1079" s="6" t="s">
        <v>65</v>
      </c>
      <c r="D1079" s="40" t="s">
        <v>863</v>
      </c>
      <c r="E1079" s="18">
        <v>1000</v>
      </c>
      <c r="F1079" s="25">
        <v>45596</v>
      </c>
    </row>
    <row r="1080" spans="1:6" ht="18.75" customHeight="1" x14ac:dyDescent="0.3">
      <c r="A1080" s="4">
        <v>65</v>
      </c>
      <c r="B1080" s="20" t="s">
        <v>65</v>
      </c>
      <c r="C1080" s="6" t="s">
        <v>65</v>
      </c>
      <c r="D1080" s="40" t="s">
        <v>311</v>
      </c>
      <c r="E1080" s="18">
        <v>7067.89</v>
      </c>
      <c r="F1080" s="25">
        <v>45772</v>
      </c>
    </row>
    <row r="1081" spans="1:6" ht="18.75" customHeight="1" x14ac:dyDescent="0.3">
      <c r="A1081" s="4">
        <v>65</v>
      </c>
      <c r="B1081" s="20" t="s">
        <v>65</v>
      </c>
      <c r="C1081" s="6" t="s">
        <v>65</v>
      </c>
      <c r="D1081" s="40" t="s">
        <v>860</v>
      </c>
      <c r="E1081" s="18">
        <v>18885.22</v>
      </c>
      <c r="F1081" s="25">
        <v>45883</v>
      </c>
    </row>
    <row r="1082" spans="1:6" ht="18.75" customHeight="1" x14ac:dyDescent="0.3">
      <c r="A1082" s="4">
        <v>65</v>
      </c>
      <c r="B1082" s="20" t="s">
        <v>65</v>
      </c>
      <c r="C1082" s="6" t="s">
        <v>65</v>
      </c>
      <c r="D1082" s="40" t="s">
        <v>860</v>
      </c>
      <c r="E1082" s="18">
        <v>19074.990000000002</v>
      </c>
      <c r="F1082" s="25">
        <v>45884</v>
      </c>
    </row>
    <row r="1083" spans="1:6" ht="18.75" customHeight="1" x14ac:dyDescent="0.3">
      <c r="A1083" s="4">
        <v>65</v>
      </c>
      <c r="B1083" s="20" t="s">
        <v>65</v>
      </c>
      <c r="C1083" s="6" t="s">
        <v>65</v>
      </c>
      <c r="D1083" s="40" t="s">
        <v>860</v>
      </c>
      <c r="E1083" s="18">
        <v>45304.66</v>
      </c>
      <c r="F1083" s="25">
        <v>45889</v>
      </c>
    </row>
    <row r="1084" spans="1:6" ht="18.75" customHeight="1" x14ac:dyDescent="0.3">
      <c r="A1084" s="4">
        <v>65</v>
      </c>
      <c r="B1084" s="20" t="s">
        <v>65</v>
      </c>
      <c r="C1084" s="6" t="s">
        <v>65</v>
      </c>
      <c r="D1084" s="40" t="s">
        <v>313</v>
      </c>
      <c r="E1084" s="18">
        <v>8916.65</v>
      </c>
      <c r="F1084" s="25">
        <v>45890</v>
      </c>
    </row>
    <row r="1085" spans="1:6" ht="18.75" customHeight="1" x14ac:dyDescent="0.3">
      <c r="A1085" s="4">
        <v>66</v>
      </c>
      <c r="B1085" s="20" t="s">
        <v>269</v>
      </c>
      <c r="C1085" s="6" t="s">
        <v>66</v>
      </c>
      <c r="D1085" s="22" t="s">
        <v>370</v>
      </c>
      <c r="E1085" s="18">
        <v>532745.37</v>
      </c>
      <c r="F1085" s="41">
        <v>44957</v>
      </c>
    </row>
    <row r="1086" spans="1:6" ht="18.75" customHeight="1" x14ac:dyDescent="0.3">
      <c r="A1086" s="4">
        <v>66</v>
      </c>
      <c r="B1086" s="20" t="s">
        <v>269</v>
      </c>
      <c r="C1086" s="6" t="s">
        <v>66</v>
      </c>
      <c r="D1086" s="22" t="s">
        <v>370</v>
      </c>
      <c r="E1086" s="18">
        <v>580796.47</v>
      </c>
      <c r="F1086" s="41">
        <v>44957</v>
      </c>
    </row>
    <row r="1087" spans="1:6" ht="18.75" customHeight="1" x14ac:dyDescent="0.3">
      <c r="A1087" s="4">
        <v>66</v>
      </c>
      <c r="B1087" s="20" t="s">
        <v>269</v>
      </c>
      <c r="C1087" s="6" t="s">
        <v>66</v>
      </c>
      <c r="D1087" s="22" t="s">
        <v>310</v>
      </c>
      <c r="E1087" s="18">
        <v>241427.65</v>
      </c>
      <c r="F1087" s="41">
        <v>44957</v>
      </c>
    </row>
    <row r="1088" spans="1:6" ht="18.75" customHeight="1" x14ac:dyDescent="0.3">
      <c r="A1088" s="4">
        <v>66</v>
      </c>
      <c r="B1088" s="20" t="s">
        <v>269</v>
      </c>
      <c r="C1088" s="6" t="s">
        <v>66</v>
      </c>
      <c r="D1088" s="22" t="s">
        <v>310</v>
      </c>
      <c r="E1088" s="18">
        <v>688979.16</v>
      </c>
      <c r="F1088" s="41">
        <v>44957</v>
      </c>
    </row>
    <row r="1089" spans="1:6" ht="18.75" customHeight="1" x14ac:dyDescent="0.3">
      <c r="A1089" s="4">
        <v>66</v>
      </c>
      <c r="B1089" s="20" t="s">
        <v>269</v>
      </c>
      <c r="C1089" s="6" t="s">
        <v>66</v>
      </c>
      <c r="D1089" s="22" t="s">
        <v>310</v>
      </c>
      <c r="E1089" s="18">
        <v>532616.24</v>
      </c>
      <c r="F1089" s="41">
        <v>44957</v>
      </c>
    </row>
    <row r="1090" spans="1:6" ht="18.75" customHeight="1" x14ac:dyDescent="0.3">
      <c r="A1090" s="4">
        <v>66</v>
      </c>
      <c r="B1090" s="20" t="s">
        <v>269</v>
      </c>
      <c r="C1090" s="6" t="s">
        <v>66</v>
      </c>
      <c r="D1090" s="22" t="s">
        <v>310</v>
      </c>
      <c r="E1090" s="18">
        <v>868313.66</v>
      </c>
      <c r="F1090" s="41">
        <v>44957</v>
      </c>
    </row>
    <row r="1091" spans="1:6" ht="18.75" customHeight="1" x14ac:dyDescent="0.3">
      <c r="A1091" s="4">
        <v>66</v>
      </c>
      <c r="B1091" s="20" t="s">
        <v>269</v>
      </c>
      <c r="C1091" s="6" t="s">
        <v>66</v>
      </c>
      <c r="D1091" s="22" t="s">
        <v>310</v>
      </c>
      <c r="E1091" s="18">
        <v>972656.42</v>
      </c>
      <c r="F1091" s="41">
        <v>44957</v>
      </c>
    </row>
    <row r="1092" spans="1:6" ht="18.75" customHeight="1" x14ac:dyDescent="0.3">
      <c r="A1092" s="4">
        <v>66</v>
      </c>
      <c r="B1092" s="20" t="s">
        <v>269</v>
      </c>
      <c r="C1092" s="6" t="s">
        <v>66</v>
      </c>
      <c r="D1092" s="22" t="s">
        <v>370</v>
      </c>
      <c r="E1092" s="18">
        <v>580796.47</v>
      </c>
      <c r="F1092" s="41">
        <v>45140</v>
      </c>
    </row>
    <row r="1093" spans="1:6" ht="18.75" customHeight="1" x14ac:dyDescent="0.3">
      <c r="A1093" s="4">
        <v>66</v>
      </c>
      <c r="B1093" s="20" t="s">
        <v>269</v>
      </c>
      <c r="C1093" s="6" t="s">
        <v>66</v>
      </c>
      <c r="D1093" s="22" t="s">
        <v>370</v>
      </c>
      <c r="E1093" s="18">
        <v>300206.44</v>
      </c>
      <c r="F1093" s="41">
        <v>45231</v>
      </c>
    </row>
    <row r="1094" spans="1:6" ht="18.75" customHeight="1" x14ac:dyDescent="0.3">
      <c r="A1094" s="4">
        <v>66</v>
      </c>
      <c r="B1094" s="20" t="s">
        <v>269</v>
      </c>
      <c r="C1094" s="6" t="s">
        <v>66</v>
      </c>
      <c r="D1094" s="22" t="s">
        <v>310</v>
      </c>
      <c r="E1094" s="18">
        <v>61438.79</v>
      </c>
      <c r="F1094" s="41">
        <v>45231</v>
      </c>
    </row>
    <row r="1095" spans="1:6" ht="18.75" customHeight="1" x14ac:dyDescent="0.3">
      <c r="A1095" s="4">
        <v>66</v>
      </c>
      <c r="B1095" s="20" t="s">
        <v>269</v>
      </c>
      <c r="C1095" s="6" t="s">
        <v>66</v>
      </c>
      <c r="D1095" s="22" t="s">
        <v>310</v>
      </c>
      <c r="E1095" s="18">
        <v>89306.43</v>
      </c>
      <c r="F1095" s="41">
        <v>45231</v>
      </c>
    </row>
    <row r="1096" spans="1:6" ht="18.75" customHeight="1" x14ac:dyDescent="0.3">
      <c r="A1096" s="4">
        <v>66</v>
      </c>
      <c r="B1096" s="20" t="s">
        <v>269</v>
      </c>
      <c r="C1096" s="6" t="s">
        <v>66</v>
      </c>
      <c r="D1096" s="22" t="s">
        <v>310</v>
      </c>
      <c r="E1096" s="18">
        <v>89306.43</v>
      </c>
      <c r="F1096" s="41">
        <v>45231</v>
      </c>
    </row>
    <row r="1097" spans="1:6" ht="18.75" customHeight="1" x14ac:dyDescent="0.3">
      <c r="A1097" s="4">
        <v>66</v>
      </c>
      <c r="B1097" s="20" t="s">
        <v>269</v>
      </c>
      <c r="C1097" s="6" t="s">
        <v>66</v>
      </c>
      <c r="D1097" s="22" t="s">
        <v>438</v>
      </c>
      <c r="E1097" s="18">
        <v>52925</v>
      </c>
      <c r="F1097" s="41">
        <v>45323</v>
      </c>
    </row>
    <row r="1098" spans="1:6" ht="18.75" customHeight="1" x14ac:dyDescent="0.3">
      <c r="A1098" s="4">
        <v>66</v>
      </c>
      <c r="B1098" s="20" t="s">
        <v>269</v>
      </c>
      <c r="C1098" s="6" t="s">
        <v>66</v>
      </c>
      <c r="D1098" s="22" t="s">
        <v>438</v>
      </c>
      <c r="E1098" s="18">
        <v>3169.57</v>
      </c>
      <c r="F1098" s="41">
        <v>45406</v>
      </c>
    </row>
    <row r="1099" spans="1:6" ht="18.75" customHeight="1" x14ac:dyDescent="0.3">
      <c r="A1099" s="4">
        <v>66</v>
      </c>
      <c r="B1099" s="20" t="s">
        <v>269</v>
      </c>
      <c r="C1099" s="6" t="s">
        <v>66</v>
      </c>
      <c r="D1099" s="22" t="s">
        <v>370</v>
      </c>
      <c r="E1099" s="18">
        <v>617348.62</v>
      </c>
      <c r="F1099" s="41">
        <v>45443</v>
      </c>
    </row>
    <row r="1100" spans="1:6" ht="18.75" customHeight="1" x14ac:dyDescent="0.3">
      <c r="A1100" s="4">
        <v>66</v>
      </c>
      <c r="B1100" s="20" t="s">
        <v>269</v>
      </c>
      <c r="C1100" s="6" t="s">
        <v>66</v>
      </c>
      <c r="D1100" s="22" t="s">
        <v>369</v>
      </c>
      <c r="E1100" s="18">
        <v>285810.37</v>
      </c>
      <c r="F1100" s="41">
        <v>45443</v>
      </c>
    </row>
    <row r="1101" spans="1:6" ht="18.75" customHeight="1" x14ac:dyDescent="0.3">
      <c r="A1101" s="4">
        <v>66</v>
      </c>
      <c r="B1101" s="20" t="s">
        <v>269</v>
      </c>
      <c r="C1101" s="6" t="s">
        <v>66</v>
      </c>
      <c r="D1101" s="22" t="s">
        <v>314</v>
      </c>
      <c r="E1101" s="18">
        <v>358390.42</v>
      </c>
      <c r="F1101" s="41">
        <v>45443</v>
      </c>
    </row>
    <row r="1102" spans="1:6" ht="18.75" customHeight="1" x14ac:dyDescent="0.3">
      <c r="A1102" s="4">
        <v>66</v>
      </c>
      <c r="B1102" s="20" t="s">
        <v>269</v>
      </c>
      <c r="C1102" s="6" t="s">
        <v>66</v>
      </c>
      <c r="D1102" s="22" t="s">
        <v>313</v>
      </c>
      <c r="E1102" s="18">
        <v>349030.56</v>
      </c>
      <c r="F1102" s="41">
        <v>45443</v>
      </c>
    </row>
    <row r="1103" spans="1:6" ht="18.75" customHeight="1" x14ac:dyDescent="0.3">
      <c r="A1103" s="4">
        <v>66</v>
      </c>
      <c r="B1103" s="20" t="s">
        <v>269</v>
      </c>
      <c r="C1103" s="6" t="s">
        <v>66</v>
      </c>
      <c r="D1103" s="22" t="s">
        <v>323</v>
      </c>
      <c r="E1103" s="18">
        <v>3234059.19</v>
      </c>
      <c r="F1103" s="41">
        <v>45443</v>
      </c>
    </row>
    <row r="1104" spans="1:6" ht="18.75" customHeight="1" x14ac:dyDescent="0.3">
      <c r="A1104" s="4">
        <v>66</v>
      </c>
      <c r="B1104" s="20" t="s">
        <v>269</v>
      </c>
      <c r="C1104" s="6" t="s">
        <v>66</v>
      </c>
      <c r="D1104" s="22" t="s">
        <v>311</v>
      </c>
      <c r="E1104" s="18">
        <v>416219.87</v>
      </c>
      <c r="F1104" s="41">
        <v>45443</v>
      </c>
    </row>
    <row r="1105" spans="1:6" ht="18.75" customHeight="1" x14ac:dyDescent="0.3">
      <c r="A1105" s="4">
        <v>66</v>
      </c>
      <c r="B1105" s="20" t="s">
        <v>269</v>
      </c>
      <c r="C1105" s="6" t="s">
        <v>66</v>
      </c>
      <c r="D1105" s="22" t="s">
        <v>311</v>
      </c>
      <c r="E1105" s="18">
        <v>238093.88</v>
      </c>
      <c r="F1105" s="41">
        <v>45443</v>
      </c>
    </row>
    <row r="1106" spans="1:6" ht="18.75" customHeight="1" x14ac:dyDescent="0.3">
      <c r="A1106" s="4">
        <v>66</v>
      </c>
      <c r="B1106" s="20" t="s">
        <v>269</v>
      </c>
      <c r="C1106" s="6" t="s">
        <v>66</v>
      </c>
      <c r="D1106" s="22" t="s">
        <v>370</v>
      </c>
      <c r="E1106" s="18">
        <v>120330.76</v>
      </c>
      <c r="F1106" s="41">
        <v>45471</v>
      </c>
    </row>
    <row r="1107" spans="1:6" ht="18.75" customHeight="1" x14ac:dyDescent="0.3">
      <c r="A1107" s="4">
        <v>66</v>
      </c>
      <c r="B1107" s="20" t="s">
        <v>269</v>
      </c>
      <c r="C1107" s="6" t="s">
        <v>66</v>
      </c>
      <c r="D1107" s="22" t="s">
        <v>370</v>
      </c>
      <c r="E1107" s="18">
        <v>126461.75999999999</v>
      </c>
      <c r="F1107" s="41">
        <v>45471</v>
      </c>
    </row>
    <row r="1108" spans="1:6" ht="18.75" customHeight="1" x14ac:dyDescent="0.3">
      <c r="A1108" s="4">
        <v>66</v>
      </c>
      <c r="B1108" s="20" t="s">
        <v>269</v>
      </c>
      <c r="C1108" s="6" t="s">
        <v>66</v>
      </c>
      <c r="D1108" s="22" t="s">
        <v>370</v>
      </c>
      <c r="E1108" s="18">
        <v>126461.75999999999</v>
      </c>
      <c r="F1108" s="41">
        <v>45471</v>
      </c>
    </row>
    <row r="1109" spans="1:6" ht="18.75" customHeight="1" x14ac:dyDescent="0.3">
      <c r="A1109" s="4">
        <v>66</v>
      </c>
      <c r="B1109" s="20" t="s">
        <v>269</v>
      </c>
      <c r="C1109" s="6" t="s">
        <v>66</v>
      </c>
      <c r="D1109" s="22" t="s">
        <v>310</v>
      </c>
      <c r="E1109" s="18">
        <v>42838.52</v>
      </c>
      <c r="F1109" s="41">
        <v>45471</v>
      </c>
    </row>
    <row r="1110" spans="1:6" ht="18.75" customHeight="1" x14ac:dyDescent="0.3">
      <c r="A1110" s="4">
        <v>66</v>
      </c>
      <c r="B1110" s="20" t="s">
        <v>269</v>
      </c>
      <c r="C1110" s="6" t="s">
        <v>66</v>
      </c>
      <c r="D1110" s="22" t="s">
        <v>310</v>
      </c>
      <c r="E1110" s="18">
        <v>99943.14</v>
      </c>
      <c r="F1110" s="41">
        <v>45471</v>
      </c>
    </row>
    <row r="1111" spans="1:6" ht="18.75" customHeight="1" x14ac:dyDescent="0.3">
      <c r="A1111" s="4">
        <v>66</v>
      </c>
      <c r="B1111" s="20" t="s">
        <v>269</v>
      </c>
      <c r="C1111" s="6" t="s">
        <v>66</v>
      </c>
      <c r="D1111" s="22" t="s">
        <v>310</v>
      </c>
      <c r="E1111" s="18">
        <v>79992.27</v>
      </c>
      <c r="F1111" s="41">
        <v>45471</v>
      </c>
    </row>
    <row r="1112" spans="1:6" ht="18.75" customHeight="1" x14ac:dyDescent="0.3">
      <c r="A1112" s="4">
        <v>66</v>
      </c>
      <c r="B1112" s="20" t="s">
        <v>269</v>
      </c>
      <c r="C1112" s="6" t="s">
        <v>66</v>
      </c>
      <c r="D1112" s="22" t="s">
        <v>310</v>
      </c>
      <c r="E1112" s="18">
        <v>122825.04</v>
      </c>
      <c r="F1112" s="41">
        <v>45471</v>
      </c>
    </row>
    <row r="1113" spans="1:6" ht="18.75" customHeight="1" x14ac:dyDescent="0.3">
      <c r="A1113" s="4">
        <v>66</v>
      </c>
      <c r="B1113" s="20" t="s">
        <v>269</v>
      </c>
      <c r="C1113" s="6" t="s">
        <v>66</v>
      </c>
      <c r="D1113" s="22" t="s">
        <v>310</v>
      </c>
      <c r="E1113" s="18">
        <v>136138.49</v>
      </c>
      <c r="F1113" s="41">
        <v>45471</v>
      </c>
    </row>
    <row r="1114" spans="1:6" ht="18.75" customHeight="1" x14ac:dyDescent="0.3">
      <c r="A1114" s="4">
        <v>66</v>
      </c>
      <c r="B1114" s="20" t="s">
        <v>269</v>
      </c>
      <c r="C1114" s="6" t="s">
        <v>66</v>
      </c>
      <c r="D1114" s="22" t="s">
        <v>370</v>
      </c>
      <c r="E1114" s="18">
        <v>1417669.37</v>
      </c>
      <c r="F1114" s="41">
        <v>45504</v>
      </c>
    </row>
    <row r="1115" spans="1:6" ht="18.75" customHeight="1" x14ac:dyDescent="0.3">
      <c r="A1115" s="4">
        <v>66</v>
      </c>
      <c r="B1115" s="20" t="s">
        <v>269</v>
      </c>
      <c r="C1115" s="6" t="s">
        <v>66</v>
      </c>
      <c r="D1115" s="22" t="s">
        <v>369</v>
      </c>
      <c r="E1115" s="18">
        <v>292278.67</v>
      </c>
      <c r="F1115" s="41">
        <v>45504</v>
      </c>
    </row>
    <row r="1116" spans="1:6" ht="18.75" customHeight="1" x14ac:dyDescent="0.3">
      <c r="A1116" s="4">
        <v>66</v>
      </c>
      <c r="B1116" s="20" t="s">
        <v>269</v>
      </c>
      <c r="C1116" s="6" t="s">
        <v>66</v>
      </c>
      <c r="D1116" s="22" t="s">
        <v>314</v>
      </c>
      <c r="E1116" s="18">
        <v>362108.77</v>
      </c>
      <c r="F1116" s="41">
        <v>45504</v>
      </c>
    </row>
    <row r="1117" spans="1:6" ht="18.75" customHeight="1" x14ac:dyDescent="0.3">
      <c r="A1117" s="4">
        <v>66</v>
      </c>
      <c r="B1117" s="20" t="s">
        <v>269</v>
      </c>
      <c r="C1117" s="6" t="s">
        <v>66</v>
      </c>
      <c r="D1117" s="22" t="s">
        <v>313</v>
      </c>
      <c r="E1117" s="18">
        <v>258476.03</v>
      </c>
      <c r="F1117" s="41">
        <v>45504</v>
      </c>
    </row>
    <row r="1118" spans="1:6" ht="18.75" customHeight="1" x14ac:dyDescent="0.3">
      <c r="A1118" s="4">
        <v>66</v>
      </c>
      <c r="B1118" s="20" t="s">
        <v>269</v>
      </c>
      <c r="C1118" s="6" t="s">
        <v>66</v>
      </c>
      <c r="D1118" s="22" t="s">
        <v>326</v>
      </c>
      <c r="E1118" s="18">
        <v>100696.66</v>
      </c>
      <c r="F1118" s="41">
        <v>45512</v>
      </c>
    </row>
    <row r="1119" spans="1:6" ht="18.75" customHeight="1" x14ac:dyDescent="0.3">
      <c r="A1119" s="4">
        <v>66</v>
      </c>
      <c r="B1119" s="20" t="s">
        <v>269</v>
      </c>
      <c r="C1119" s="6" t="s">
        <v>66</v>
      </c>
      <c r="D1119" s="22" t="s">
        <v>318</v>
      </c>
      <c r="E1119" s="18">
        <v>457367.24</v>
      </c>
      <c r="F1119" s="41">
        <v>45541</v>
      </c>
    </row>
    <row r="1120" spans="1:6" ht="18.75" customHeight="1" x14ac:dyDescent="0.3">
      <c r="A1120" s="4">
        <v>66</v>
      </c>
      <c r="B1120" s="20" t="s">
        <v>269</v>
      </c>
      <c r="C1120" s="6" t="s">
        <v>66</v>
      </c>
      <c r="D1120" s="22" t="s">
        <v>1026</v>
      </c>
      <c r="E1120" s="18">
        <v>57707.86</v>
      </c>
      <c r="F1120" s="41">
        <v>45715</v>
      </c>
    </row>
    <row r="1121" spans="1:6" ht="18.75" customHeight="1" x14ac:dyDescent="0.3">
      <c r="A1121" s="4">
        <v>66</v>
      </c>
      <c r="B1121" s="20" t="s">
        <v>269</v>
      </c>
      <c r="C1121" s="6" t="s">
        <v>66</v>
      </c>
      <c r="D1121" s="22" t="s">
        <v>311</v>
      </c>
      <c r="E1121" s="18">
        <v>233353.51</v>
      </c>
      <c r="F1121" s="41">
        <v>45762</v>
      </c>
    </row>
    <row r="1122" spans="1:6" ht="18.75" customHeight="1" x14ac:dyDescent="0.3">
      <c r="A1122" s="4">
        <v>66</v>
      </c>
      <c r="B1122" s="20" t="s">
        <v>269</v>
      </c>
      <c r="C1122" s="6" t="s">
        <v>66</v>
      </c>
      <c r="D1122" s="22" t="s">
        <v>370</v>
      </c>
      <c r="E1122" s="18">
        <v>1398825.94</v>
      </c>
      <c r="F1122" s="41">
        <v>45877</v>
      </c>
    </row>
    <row r="1123" spans="1:6" ht="18.75" customHeight="1" x14ac:dyDescent="0.3">
      <c r="A1123" s="4">
        <v>66</v>
      </c>
      <c r="B1123" s="20" t="s">
        <v>269</v>
      </c>
      <c r="C1123" s="6" t="s">
        <v>66</v>
      </c>
      <c r="D1123" s="22" t="s">
        <v>369</v>
      </c>
      <c r="E1123" s="18">
        <v>287159.38</v>
      </c>
      <c r="F1123" s="41">
        <v>45877</v>
      </c>
    </row>
    <row r="1124" spans="1:6" ht="18.75" customHeight="1" x14ac:dyDescent="0.3">
      <c r="A1124" s="4">
        <v>66</v>
      </c>
      <c r="B1124" s="20" t="s">
        <v>269</v>
      </c>
      <c r="C1124" s="6" t="s">
        <v>66</v>
      </c>
      <c r="D1124" s="22" t="s">
        <v>314</v>
      </c>
      <c r="E1124" s="18">
        <v>356483.06</v>
      </c>
      <c r="F1124" s="41">
        <v>45877</v>
      </c>
    </row>
    <row r="1125" spans="1:6" ht="18.75" customHeight="1" x14ac:dyDescent="0.3">
      <c r="A1125" s="4">
        <v>66</v>
      </c>
      <c r="B1125" s="20" t="s">
        <v>269</v>
      </c>
      <c r="C1125" s="6" t="s">
        <v>66</v>
      </c>
      <c r="D1125" s="22" t="s">
        <v>313</v>
      </c>
      <c r="E1125" s="18">
        <v>604237.59</v>
      </c>
      <c r="F1125" s="41">
        <v>45877</v>
      </c>
    </row>
    <row r="1126" spans="1:6" ht="18.75" customHeight="1" x14ac:dyDescent="0.3">
      <c r="A1126" s="4">
        <v>66</v>
      </c>
      <c r="B1126" s="20" t="s">
        <v>269</v>
      </c>
      <c r="C1126" s="6" t="s">
        <v>66</v>
      </c>
      <c r="D1126" s="22" t="s">
        <v>326</v>
      </c>
      <c r="E1126" s="18">
        <v>107194.69</v>
      </c>
      <c r="F1126" s="41">
        <v>45877</v>
      </c>
    </row>
    <row r="1127" spans="1:6" ht="18.75" customHeight="1" x14ac:dyDescent="0.3">
      <c r="A1127" s="4">
        <v>67</v>
      </c>
      <c r="B1127" s="20" t="s">
        <v>269</v>
      </c>
      <c r="C1127" s="6" t="s">
        <v>67</v>
      </c>
      <c r="D1127" s="10" t="s">
        <v>343</v>
      </c>
      <c r="E1127" s="18">
        <v>52444.66</v>
      </c>
      <c r="F1127" s="34">
        <v>45504</v>
      </c>
    </row>
    <row r="1128" spans="1:6" ht="18.75" customHeight="1" x14ac:dyDescent="0.3">
      <c r="A1128" s="4">
        <v>67</v>
      </c>
      <c r="B1128" s="20" t="s">
        <v>269</v>
      </c>
      <c r="C1128" s="6" t="s">
        <v>67</v>
      </c>
      <c r="D1128" s="10" t="s">
        <v>344</v>
      </c>
      <c r="E1128" s="18">
        <v>52924.09</v>
      </c>
      <c r="F1128" s="34">
        <v>45504</v>
      </c>
    </row>
    <row r="1129" spans="1:6" ht="18.75" customHeight="1" x14ac:dyDescent="0.3">
      <c r="A1129" s="4">
        <v>67</v>
      </c>
      <c r="B1129" s="20" t="s">
        <v>269</v>
      </c>
      <c r="C1129" s="6" t="s">
        <v>67</v>
      </c>
      <c r="D1129" s="10" t="s">
        <v>345</v>
      </c>
      <c r="E1129" s="18">
        <v>47689.96</v>
      </c>
      <c r="F1129" s="34">
        <v>45877</v>
      </c>
    </row>
    <row r="1130" spans="1:6" ht="18.75" customHeight="1" x14ac:dyDescent="0.3">
      <c r="A1130" s="4">
        <v>67</v>
      </c>
      <c r="B1130" s="20" t="s">
        <v>269</v>
      </c>
      <c r="C1130" s="6" t="s">
        <v>67</v>
      </c>
      <c r="D1130" s="10" t="s">
        <v>346</v>
      </c>
      <c r="E1130" s="18">
        <v>57586.53</v>
      </c>
      <c r="F1130" s="34">
        <v>45504</v>
      </c>
    </row>
    <row r="1131" spans="1:6" ht="18.75" customHeight="1" x14ac:dyDescent="0.3">
      <c r="A1131" s="4">
        <v>67</v>
      </c>
      <c r="B1131" s="20" t="s">
        <v>269</v>
      </c>
      <c r="C1131" s="6" t="s">
        <v>67</v>
      </c>
      <c r="D1131" s="10" t="s">
        <v>347</v>
      </c>
      <c r="E1131" s="18">
        <v>45910.91</v>
      </c>
      <c r="F1131" s="34">
        <v>45504</v>
      </c>
    </row>
    <row r="1132" spans="1:6" ht="18.75" customHeight="1" x14ac:dyDescent="0.3">
      <c r="A1132" s="4">
        <v>67</v>
      </c>
      <c r="B1132" s="20" t="s">
        <v>269</v>
      </c>
      <c r="C1132" s="6" t="s">
        <v>67</v>
      </c>
      <c r="D1132" s="10" t="s">
        <v>348</v>
      </c>
      <c r="E1132" s="18">
        <v>82675.19</v>
      </c>
      <c r="F1132" s="34">
        <v>45877</v>
      </c>
    </row>
    <row r="1133" spans="1:6" ht="18.75" customHeight="1" x14ac:dyDescent="0.3">
      <c r="A1133" s="4">
        <v>67</v>
      </c>
      <c r="B1133" s="20" t="s">
        <v>269</v>
      </c>
      <c r="C1133" s="6" t="s">
        <v>67</v>
      </c>
      <c r="D1133" s="10" t="s">
        <v>555</v>
      </c>
      <c r="E1133" s="18">
        <v>45151.81</v>
      </c>
      <c r="F1133" s="34">
        <v>45504</v>
      </c>
    </row>
    <row r="1134" spans="1:6" ht="18.75" customHeight="1" x14ac:dyDescent="0.3">
      <c r="A1134" s="4">
        <v>67</v>
      </c>
      <c r="B1134" s="20" t="s">
        <v>269</v>
      </c>
      <c r="C1134" s="6" t="s">
        <v>67</v>
      </c>
      <c r="D1134" s="10" t="s">
        <v>556</v>
      </c>
      <c r="E1134" s="18">
        <v>105340.07</v>
      </c>
      <c r="F1134" s="34">
        <v>45504</v>
      </c>
    </row>
    <row r="1135" spans="1:6" ht="18.75" customHeight="1" x14ac:dyDescent="0.3">
      <c r="A1135" s="4">
        <v>67</v>
      </c>
      <c r="B1135" s="20" t="s">
        <v>269</v>
      </c>
      <c r="C1135" s="6" t="s">
        <v>67</v>
      </c>
      <c r="D1135" s="10" t="s">
        <v>357</v>
      </c>
      <c r="E1135" s="18">
        <v>84311.84</v>
      </c>
      <c r="F1135" s="34">
        <v>45504</v>
      </c>
    </row>
    <row r="1136" spans="1:6" ht="18.75" customHeight="1" x14ac:dyDescent="0.3">
      <c r="A1136" s="4">
        <v>67</v>
      </c>
      <c r="B1136" s="20" t="s">
        <v>269</v>
      </c>
      <c r="C1136" s="6" t="s">
        <v>67</v>
      </c>
      <c r="D1136" s="10" t="s">
        <v>358</v>
      </c>
      <c r="E1136" s="18">
        <v>129457.58</v>
      </c>
      <c r="F1136" s="34">
        <v>45504</v>
      </c>
    </row>
    <row r="1137" spans="1:6" ht="18.75" customHeight="1" x14ac:dyDescent="0.3">
      <c r="A1137" s="4">
        <v>67</v>
      </c>
      <c r="B1137" s="20" t="s">
        <v>269</v>
      </c>
      <c r="C1137" s="6" t="s">
        <v>67</v>
      </c>
      <c r="D1137" s="10" t="s">
        <v>359</v>
      </c>
      <c r="E1137" s="18">
        <v>143489.96</v>
      </c>
      <c r="F1137" s="34">
        <v>45504</v>
      </c>
    </row>
    <row r="1138" spans="1:6" ht="18.75" customHeight="1" x14ac:dyDescent="0.3">
      <c r="A1138" s="4">
        <v>67</v>
      </c>
      <c r="B1138" s="20" t="s">
        <v>269</v>
      </c>
      <c r="C1138" s="6" t="s">
        <v>67</v>
      </c>
      <c r="D1138" s="10" t="s">
        <v>555</v>
      </c>
      <c r="E1138" s="18">
        <v>126828.62</v>
      </c>
      <c r="F1138" s="34">
        <v>45504</v>
      </c>
    </row>
    <row r="1139" spans="1:6" ht="18.75" customHeight="1" x14ac:dyDescent="0.3">
      <c r="A1139" s="4">
        <v>67</v>
      </c>
      <c r="B1139" s="20" t="s">
        <v>269</v>
      </c>
      <c r="C1139" s="6" t="s">
        <v>67</v>
      </c>
      <c r="D1139" s="10" t="s">
        <v>556</v>
      </c>
      <c r="E1139" s="18">
        <v>133290.70000000001</v>
      </c>
      <c r="F1139" s="34">
        <v>45504</v>
      </c>
    </row>
    <row r="1140" spans="1:6" ht="18.75" customHeight="1" x14ac:dyDescent="0.3">
      <c r="A1140" s="4">
        <v>67</v>
      </c>
      <c r="B1140" s="20" t="s">
        <v>269</v>
      </c>
      <c r="C1140" s="6" t="s">
        <v>67</v>
      </c>
      <c r="D1140" s="10" t="s">
        <v>357</v>
      </c>
      <c r="E1140" s="18">
        <v>133290.70000000001</v>
      </c>
      <c r="F1140" s="34">
        <v>45504</v>
      </c>
    </row>
    <row r="1141" spans="1:6" ht="18.75" customHeight="1" x14ac:dyDescent="0.3">
      <c r="A1141" s="4">
        <v>67</v>
      </c>
      <c r="B1141" s="20" t="s">
        <v>269</v>
      </c>
      <c r="C1141" s="6" t="s">
        <v>67</v>
      </c>
      <c r="D1141" s="10" t="s">
        <v>358</v>
      </c>
      <c r="E1141" s="18">
        <v>177271.44</v>
      </c>
      <c r="F1141" s="34">
        <v>45504</v>
      </c>
    </row>
    <row r="1142" spans="1:6" ht="18.75" customHeight="1" x14ac:dyDescent="0.3">
      <c r="A1142" s="4">
        <v>67</v>
      </c>
      <c r="B1142" s="20" t="s">
        <v>269</v>
      </c>
      <c r="C1142" s="6" t="s">
        <v>67</v>
      </c>
      <c r="D1142" s="10" t="s">
        <v>359</v>
      </c>
      <c r="E1142" s="18">
        <v>159739.51999999999</v>
      </c>
      <c r="F1142" s="34">
        <v>45877</v>
      </c>
    </row>
    <row r="1143" spans="1:6" ht="18.75" customHeight="1" x14ac:dyDescent="0.3">
      <c r="A1143" s="4">
        <v>67</v>
      </c>
      <c r="B1143" s="20" t="s">
        <v>269</v>
      </c>
      <c r="C1143" s="6" t="s">
        <v>67</v>
      </c>
      <c r="D1143" s="10" t="s">
        <v>716</v>
      </c>
      <c r="E1143" s="18">
        <v>74014.67</v>
      </c>
      <c r="F1143" s="34">
        <v>45504</v>
      </c>
    </row>
    <row r="1144" spans="1:6" ht="18.75" customHeight="1" x14ac:dyDescent="0.3">
      <c r="A1144" s="4">
        <v>67</v>
      </c>
      <c r="B1144" s="20" t="s">
        <v>269</v>
      </c>
      <c r="C1144" s="6" t="s">
        <v>67</v>
      </c>
      <c r="D1144" s="10" t="s">
        <v>362</v>
      </c>
      <c r="E1144" s="18">
        <v>47326.03</v>
      </c>
      <c r="F1144" s="34">
        <v>45504</v>
      </c>
    </row>
    <row r="1145" spans="1:6" ht="18.75" customHeight="1" x14ac:dyDescent="0.3">
      <c r="A1145" s="4">
        <v>67</v>
      </c>
      <c r="B1145" s="20" t="s">
        <v>269</v>
      </c>
      <c r="C1145" s="6" t="s">
        <v>67</v>
      </c>
      <c r="D1145" s="10" t="s">
        <v>363</v>
      </c>
      <c r="E1145" s="18">
        <v>48160.02</v>
      </c>
      <c r="F1145" s="34">
        <v>45504</v>
      </c>
    </row>
    <row r="1146" spans="1:6" ht="18.75" customHeight="1" x14ac:dyDescent="0.3">
      <c r="A1146" s="4">
        <v>67</v>
      </c>
      <c r="B1146" s="20" t="s">
        <v>269</v>
      </c>
      <c r="C1146" s="6" t="s">
        <v>67</v>
      </c>
      <c r="D1146" s="10" t="s">
        <v>364</v>
      </c>
      <c r="E1146" s="18">
        <v>43397.06</v>
      </c>
      <c r="F1146" s="34">
        <v>45877</v>
      </c>
    </row>
    <row r="1147" spans="1:6" ht="18.75" customHeight="1" x14ac:dyDescent="0.3">
      <c r="A1147" s="4">
        <v>67</v>
      </c>
      <c r="B1147" s="20" t="s">
        <v>269</v>
      </c>
      <c r="C1147" s="6" t="s">
        <v>67</v>
      </c>
      <c r="D1147" s="10" t="s">
        <v>365</v>
      </c>
      <c r="E1147" s="18">
        <v>67562.22</v>
      </c>
      <c r="F1147" s="34">
        <v>45504</v>
      </c>
    </row>
    <row r="1148" spans="1:6" ht="18.75" customHeight="1" x14ac:dyDescent="0.3">
      <c r="A1148" s="4">
        <v>67</v>
      </c>
      <c r="B1148" s="20" t="s">
        <v>269</v>
      </c>
      <c r="C1148" s="6" t="s">
        <v>67</v>
      </c>
      <c r="D1148" s="10" t="s">
        <v>366</v>
      </c>
      <c r="E1148" s="18">
        <v>44595.57</v>
      </c>
      <c r="F1148" s="34">
        <v>45504</v>
      </c>
    </row>
    <row r="1149" spans="1:6" ht="18.75" customHeight="1" x14ac:dyDescent="0.3">
      <c r="A1149" s="4">
        <v>67</v>
      </c>
      <c r="B1149" s="20" t="s">
        <v>269</v>
      </c>
      <c r="C1149" s="6" t="s">
        <v>67</v>
      </c>
      <c r="D1149" s="10" t="s">
        <v>367</v>
      </c>
      <c r="E1149" s="18">
        <v>40185.129999999997</v>
      </c>
      <c r="F1149" s="34">
        <v>45762</v>
      </c>
    </row>
    <row r="1150" spans="1:6" ht="18.75" customHeight="1" x14ac:dyDescent="0.3">
      <c r="A1150" s="4">
        <v>67</v>
      </c>
      <c r="B1150" s="20" t="s">
        <v>269</v>
      </c>
      <c r="C1150" s="6" t="s">
        <v>67</v>
      </c>
      <c r="D1150" s="10" t="s">
        <v>375</v>
      </c>
      <c r="E1150" s="18">
        <v>456004.95</v>
      </c>
      <c r="F1150" s="34">
        <v>45504</v>
      </c>
    </row>
    <row r="1151" spans="1:6" ht="18.75" customHeight="1" x14ac:dyDescent="0.3">
      <c r="A1151" s="4">
        <v>68</v>
      </c>
      <c r="B1151" s="20" t="s">
        <v>54</v>
      </c>
      <c r="C1151" s="6" t="s">
        <v>945</v>
      </c>
      <c r="D1151" s="10" t="s">
        <v>370</v>
      </c>
      <c r="E1151" s="9">
        <v>5355.65</v>
      </c>
      <c r="F1151" s="25">
        <v>45046</v>
      </c>
    </row>
    <row r="1152" spans="1:6" ht="18.75" customHeight="1" x14ac:dyDescent="0.3">
      <c r="A1152" s="4">
        <v>68</v>
      </c>
      <c r="B1152" s="20" t="s">
        <v>54</v>
      </c>
      <c r="C1152" s="6" t="s">
        <v>945</v>
      </c>
      <c r="D1152" s="10" t="s">
        <v>370</v>
      </c>
      <c r="E1152" s="9">
        <v>2793.38</v>
      </c>
      <c r="F1152" s="25">
        <v>45140</v>
      </c>
    </row>
    <row r="1153" spans="1:6" ht="18.75" customHeight="1" x14ac:dyDescent="0.3">
      <c r="A1153" s="4">
        <v>68</v>
      </c>
      <c r="B1153" s="20" t="s">
        <v>54</v>
      </c>
      <c r="C1153" s="6" t="s">
        <v>945</v>
      </c>
      <c r="D1153" s="10" t="s">
        <v>370</v>
      </c>
      <c r="E1153" s="9">
        <v>1400.78</v>
      </c>
      <c r="F1153" s="25">
        <v>45233</v>
      </c>
    </row>
    <row r="1154" spans="1:6" ht="18.75" customHeight="1" x14ac:dyDescent="0.3">
      <c r="A1154" s="4">
        <v>68</v>
      </c>
      <c r="B1154" s="20" t="s">
        <v>54</v>
      </c>
      <c r="C1154" s="6" t="s">
        <v>945</v>
      </c>
      <c r="D1154" s="10" t="s">
        <v>310</v>
      </c>
      <c r="E1154" s="9">
        <v>15890.76</v>
      </c>
      <c r="F1154" s="25">
        <v>45046</v>
      </c>
    </row>
    <row r="1155" spans="1:6" ht="18.75" customHeight="1" x14ac:dyDescent="0.3">
      <c r="A1155" s="4">
        <v>68</v>
      </c>
      <c r="B1155" s="20" t="s">
        <v>54</v>
      </c>
      <c r="C1155" s="6" t="s">
        <v>945</v>
      </c>
      <c r="D1155" s="10" t="s">
        <v>310</v>
      </c>
      <c r="E1155" s="9">
        <v>1120.0899999999999</v>
      </c>
      <c r="F1155" s="25">
        <v>45233</v>
      </c>
    </row>
    <row r="1156" spans="1:6" ht="18.75" customHeight="1" x14ac:dyDescent="0.3">
      <c r="A1156" s="4">
        <v>68</v>
      </c>
      <c r="B1156" s="20" t="s">
        <v>54</v>
      </c>
      <c r="C1156" s="6" t="s">
        <v>945</v>
      </c>
      <c r="D1156" s="10" t="s">
        <v>323</v>
      </c>
      <c r="E1156" s="9">
        <v>14325.3</v>
      </c>
      <c r="F1156" s="25">
        <v>45443</v>
      </c>
    </row>
    <row r="1157" spans="1:6" ht="18.75" customHeight="1" x14ac:dyDescent="0.3">
      <c r="A1157" s="4">
        <v>68</v>
      </c>
      <c r="B1157" s="20" t="s">
        <v>54</v>
      </c>
      <c r="C1157" s="6" t="s">
        <v>945</v>
      </c>
      <c r="D1157" s="10" t="s">
        <v>314</v>
      </c>
      <c r="E1157" s="9">
        <v>1577.65</v>
      </c>
      <c r="F1157" s="25">
        <v>45443</v>
      </c>
    </row>
    <row r="1158" spans="1:6" ht="18.75" customHeight="1" x14ac:dyDescent="0.3">
      <c r="A1158" s="4">
        <v>68</v>
      </c>
      <c r="B1158" s="20" t="s">
        <v>54</v>
      </c>
      <c r="C1158" s="6" t="s">
        <v>945</v>
      </c>
      <c r="D1158" s="10" t="s">
        <v>313</v>
      </c>
      <c r="E1158" s="9">
        <v>1502.9</v>
      </c>
      <c r="F1158" s="25">
        <v>45443</v>
      </c>
    </row>
    <row r="1159" spans="1:6" ht="18.75" customHeight="1" x14ac:dyDescent="0.3">
      <c r="A1159" s="4">
        <v>68</v>
      </c>
      <c r="B1159" s="20" t="s">
        <v>54</v>
      </c>
      <c r="C1159" s="6" t="s">
        <v>945</v>
      </c>
      <c r="D1159" s="10" t="s">
        <v>311</v>
      </c>
      <c r="E1159" s="9">
        <v>2795.78</v>
      </c>
      <c r="F1159" s="25">
        <v>45443</v>
      </c>
    </row>
    <row r="1160" spans="1:6" ht="18.75" customHeight="1" x14ac:dyDescent="0.3">
      <c r="A1160" s="4">
        <v>68</v>
      </c>
      <c r="B1160" s="20" t="s">
        <v>54</v>
      </c>
      <c r="C1160" s="6" t="s">
        <v>945</v>
      </c>
      <c r="D1160" s="10" t="s">
        <v>369</v>
      </c>
      <c r="E1160" s="9">
        <v>1229.8</v>
      </c>
      <c r="F1160" s="25">
        <v>45443</v>
      </c>
    </row>
    <row r="1161" spans="1:6" ht="18.75" customHeight="1" x14ac:dyDescent="0.3">
      <c r="A1161" s="4">
        <v>68</v>
      </c>
      <c r="B1161" s="20" t="s">
        <v>54</v>
      </c>
      <c r="C1161" s="6" t="s">
        <v>945</v>
      </c>
      <c r="D1161" s="10" t="s">
        <v>370</v>
      </c>
      <c r="E1161" s="9">
        <v>2547.7600000000002</v>
      </c>
      <c r="F1161" s="25">
        <v>45443</v>
      </c>
    </row>
    <row r="1162" spans="1:6" ht="18.75" customHeight="1" x14ac:dyDescent="0.3">
      <c r="A1162" s="4">
        <v>68</v>
      </c>
      <c r="B1162" s="20" t="s">
        <v>54</v>
      </c>
      <c r="C1162" s="6" t="s">
        <v>945</v>
      </c>
      <c r="D1162" s="10" t="s">
        <v>309</v>
      </c>
      <c r="E1162" s="9">
        <v>5788.42</v>
      </c>
      <c r="F1162" s="25">
        <v>45504</v>
      </c>
    </row>
    <row r="1163" spans="1:6" ht="18.75" customHeight="1" x14ac:dyDescent="0.3">
      <c r="A1163" s="4">
        <v>68</v>
      </c>
      <c r="B1163" s="20" t="s">
        <v>54</v>
      </c>
      <c r="C1163" s="6" t="s">
        <v>945</v>
      </c>
      <c r="D1163" s="10" t="s">
        <v>314</v>
      </c>
      <c r="E1163" s="9">
        <v>1594.35</v>
      </c>
      <c r="F1163" s="25">
        <v>45504</v>
      </c>
    </row>
    <row r="1164" spans="1:6" ht="18.75" customHeight="1" x14ac:dyDescent="0.3">
      <c r="A1164" s="4">
        <v>68</v>
      </c>
      <c r="B1164" s="20" t="s">
        <v>54</v>
      </c>
      <c r="C1164" s="6" t="s">
        <v>945</v>
      </c>
      <c r="D1164" s="10" t="s">
        <v>369</v>
      </c>
      <c r="E1164" s="9">
        <v>1258.8499999999999</v>
      </c>
      <c r="F1164" s="25">
        <v>45504</v>
      </c>
    </row>
    <row r="1165" spans="1:6" ht="18.75" customHeight="1" x14ac:dyDescent="0.3">
      <c r="A1165" s="4">
        <v>68</v>
      </c>
      <c r="B1165" s="20" t="s">
        <v>54</v>
      </c>
      <c r="C1165" s="6" t="s">
        <v>945</v>
      </c>
      <c r="D1165" s="10" t="s">
        <v>313</v>
      </c>
      <c r="E1165" s="9">
        <v>1096.1600000000001</v>
      </c>
      <c r="F1165" s="25">
        <v>45504</v>
      </c>
    </row>
    <row r="1166" spans="1:6" ht="18.75" customHeight="1" x14ac:dyDescent="0.3">
      <c r="A1166" s="4">
        <v>68</v>
      </c>
      <c r="B1166" s="20" t="s">
        <v>54</v>
      </c>
      <c r="C1166" s="6" t="s">
        <v>945</v>
      </c>
      <c r="D1166" s="10" t="s">
        <v>318</v>
      </c>
      <c r="E1166" s="9">
        <v>2199.7399999999998</v>
      </c>
      <c r="F1166" s="25">
        <v>45541</v>
      </c>
    </row>
    <row r="1167" spans="1:6" ht="18.75" customHeight="1" x14ac:dyDescent="0.3">
      <c r="A1167" s="4">
        <v>68</v>
      </c>
      <c r="B1167" s="20" t="s">
        <v>54</v>
      </c>
      <c r="C1167" s="6" t="s">
        <v>945</v>
      </c>
      <c r="D1167" s="10" t="s">
        <v>311</v>
      </c>
      <c r="E1167" s="9">
        <v>997.85</v>
      </c>
      <c r="F1167" s="25">
        <v>45762</v>
      </c>
    </row>
    <row r="1168" spans="1:6" ht="18.75" customHeight="1" x14ac:dyDescent="0.3">
      <c r="A1168" s="4">
        <v>68</v>
      </c>
      <c r="B1168" s="20" t="s">
        <v>54</v>
      </c>
      <c r="C1168" s="6" t="s">
        <v>945</v>
      </c>
      <c r="D1168" s="10" t="s">
        <v>369</v>
      </c>
      <c r="E1168" s="9">
        <v>1258.8499999999999</v>
      </c>
      <c r="F1168" s="25">
        <v>45877</v>
      </c>
    </row>
    <row r="1169" spans="1:6" ht="18.75" customHeight="1" x14ac:dyDescent="0.3">
      <c r="A1169" s="4">
        <v>68</v>
      </c>
      <c r="B1169" s="20" t="s">
        <v>54</v>
      </c>
      <c r="C1169" s="6" t="s">
        <v>945</v>
      </c>
      <c r="D1169" s="10" t="s">
        <v>313</v>
      </c>
      <c r="E1169" s="9">
        <v>2693.01</v>
      </c>
      <c r="F1169" s="25">
        <v>45877</v>
      </c>
    </row>
    <row r="1170" spans="1:6" ht="18.75" customHeight="1" x14ac:dyDescent="0.3">
      <c r="A1170" s="4">
        <v>68</v>
      </c>
      <c r="B1170" s="20" t="s">
        <v>54</v>
      </c>
      <c r="C1170" s="6" t="s">
        <v>945</v>
      </c>
      <c r="D1170" s="10" t="s">
        <v>314</v>
      </c>
      <c r="E1170" s="9">
        <v>1594.35</v>
      </c>
      <c r="F1170" s="25">
        <v>45877</v>
      </c>
    </row>
    <row r="1171" spans="1:6" ht="18.75" customHeight="1" x14ac:dyDescent="0.3">
      <c r="A1171" s="4">
        <v>68</v>
      </c>
      <c r="B1171" s="20" t="s">
        <v>54</v>
      </c>
      <c r="C1171" s="6" t="s">
        <v>945</v>
      </c>
      <c r="D1171" s="10" t="s">
        <v>309</v>
      </c>
      <c r="E1171" s="9">
        <v>5788.42</v>
      </c>
      <c r="F1171" s="25">
        <v>45877</v>
      </c>
    </row>
    <row r="1172" spans="1:6" ht="18.75" customHeight="1" x14ac:dyDescent="0.3">
      <c r="A1172" s="4">
        <v>68</v>
      </c>
      <c r="B1172" s="20" t="s">
        <v>54</v>
      </c>
      <c r="C1172" s="6" t="s">
        <v>945</v>
      </c>
      <c r="D1172" s="10" t="s">
        <v>326</v>
      </c>
      <c r="E1172" s="9">
        <v>1213.8600000000001</v>
      </c>
      <c r="F1172" s="25">
        <v>45877</v>
      </c>
    </row>
    <row r="1173" spans="1:6" ht="18.75" customHeight="1" x14ac:dyDescent="0.3">
      <c r="A1173" s="4">
        <v>69</v>
      </c>
      <c r="B1173" s="20" t="s">
        <v>69</v>
      </c>
      <c r="C1173" s="6" t="s">
        <v>69</v>
      </c>
      <c r="D1173" s="10" t="s">
        <v>940</v>
      </c>
      <c r="E1173" s="9">
        <v>124035.99</v>
      </c>
      <c r="F1173" s="25">
        <v>44963</v>
      </c>
    </row>
    <row r="1174" spans="1:6" ht="18.75" customHeight="1" x14ac:dyDescent="0.3">
      <c r="A1174" s="4">
        <v>69</v>
      </c>
      <c r="B1174" s="20" t="s">
        <v>69</v>
      </c>
      <c r="C1174" s="6" t="s">
        <v>69</v>
      </c>
      <c r="D1174" s="10" t="s">
        <v>940</v>
      </c>
      <c r="E1174" s="9">
        <v>41803.74</v>
      </c>
      <c r="F1174" s="25">
        <v>44992</v>
      </c>
    </row>
    <row r="1175" spans="1:6" ht="18.75" customHeight="1" x14ac:dyDescent="0.3">
      <c r="A1175" s="4">
        <v>69</v>
      </c>
      <c r="B1175" s="20" t="s">
        <v>69</v>
      </c>
      <c r="C1175" s="6" t="s">
        <v>69</v>
      </c>
      <c r="D1175" s="10" t="s">
        <v>940</v>
      </c>
      <c r="E1175" s="9">
        <v>21803.82</v>
      </c>
      <c r="F1175" s="25">
        <v>45145</v>
      </c>
    </row>
    <row r="1176" spans="1:6" ht="18.75" customHeight="1" x14ac:dyDescent="0.3">
      <c r="A1176" s="4">
        <v>69</v>
      </c>
      <c r="B1176" s="20" t="s">
        <v>69</v>
      </c>
      <c r="C1176" s="6" t="s">
        <v>69</v>
      </c>
      <c r="D1176" s="10" t="s">
        <v>940</v>
      </c>
      <c r="E1176" s="9">
        <v>11270.12</v>
      </c>
      <c r="F1176" s="25">
        <v>45238</v>
      </c>
    </row>
    <row r="1177" spans="1:6" ht="18.75" customHeight="1" x14ac:dyDescent="0.3">
      <c r="A1177" s="4">
        <v>69</v>
      </c>
      <c r="B1177" s="20" t="s">
        <v>69</v>
      </c>
      <c r="C1177" s="6" t="s">
        <v>69</v>
      </c>
      <c r="D1177" s="10" t="s">
        <v>940</v>
      </c>
      <c r="E1177" s="9">
        <v>9011.84</v>
      </c>
      <c r="F1177" s="25">
        <v>45238</v>
      </c>
    </row>
    <row r="1178" spans="1:6" ht="18.75" customHeight="1" x14ac:dyDescent="0.3">
      <c r="A1178" s="4">
        <v>69</v>
      </c>
      <c r="B1178" s="20" t="s">
        <v>69</v>
      </c>
      <c r="C1178" s="6" t="s">
        <v>69</v>
      </c>
      <c r="D1178" s="10" t="s">
        <v>862</v>
      </c>
      <c r="E1178" s="9">
        <v>243.63</v>
      </c>
      <c r="F1178" s="25">
        <v>45352</v>
      </c>
    </row>
    <row r="1179" spans="1:6" ht="18.75" customHeight="1" x14ac:dyDescent="0.3">
      <c r="A1179" s="4">
        <v>69</v>
      </c>
      <c r="B1179" s="20" t="s">
        <v>69</v>
      </c>
      <c r="C1179" s="6" t="s">
        <v>69</v>
      </c>
      <c r="D1179" s="10" t="s">
        <v>862</v>
      </c>
      <c r="E1179" s="9">
        <v>14.59</v>
      </c>
      <c r="F1179" s="25">
        <v>45433</v>
      </c>
    </row>
    <row r="1180" spans="1:6" ht="18.75" customHeight="1" x14ac:dyDescent="0.3">
      <c r="A1180" s="4">
        <v>69</v>
      </c>
      <c r="B1180" s="20" t="s">
        <v>69</v>
      </c>
      <c r="C1180" s="6" t="s">
        <v>69</v>
      </c>
      <c r="D1180" s="10" t="s">
        <v>313</v>
      </c>
      <c r="E1180" s="9">
        <v>11333.73</v>
      </c>
      <c r="F1180" s="25">
        <v>45456</v>
      </c>
    </row>
    <row r="1181" spans="1:6" ht="18.75" customHeight="1" x14ac:dyDescent="0.3">
      <c r="A1181" s="4">
        <v>69</v>
      </c>
      <c r="B1181" s="20" t="s">
        <v>69</v>
      </c>
      <c r="C1181" s="6" t="s">
        <v>69</v>
      </c>
      <c r="D1181" s="10" t="s">
        <v>323</v>
      </c>
      <c r="E1181" s="9">
        <v>108030.62</v>
      </c>
      <c r="F1181" s="25">
        <v>45456</v>
      </c>
    </row>
    <row r="1182" spans="1:6" ht="18.75" customHeight="1" x14ac:dyDescent="0.3">
      <c r="A1182" s="4">
        <v>69</v>
      </c>
      <c r="B1182" s="20" t="s">
        <v>69</v>
      </c>
      <c r="C1182" s="6" t="s">
        <v>69</v>
      </c>
      <c r="D1182" s="10" t="s">
        <v>311</v>
      </c>
      <c r="E1182" s="9">
        <v>7525</v>
      </c>
      <c r="F1182" s="25">
        <v>45456</v>
      </c>
    </row>
    <row r="1183" spans="1:6" ht="18.75" customHeight="1" x14ac:dyDescent="0.3">
      <c r="A1183" s="4">
        <v>69</v>
      </c>
      <c r="B1183" s="20" t="s">
        <v>69</v>
      </c>
      <c r="C1183" s="6" t="s">
        <v>69</v>
      </c>
      <c r="D1183" s="10" t="s">
        <v>311</v>
      </c>
      <c r="E1183" s="9">
        <v>13558.63</v>
      </c>
      <c r="F1183" s="25">
        <v>45456</v>
      </c>
    </row>
    <row r="1184" spans="1:6" ht="18.75" customHeight="1" x14ac:dyDescent="0.3">
      <c r="A1184" s="4">
        <v>69</v>
      </c>
      <c r="B1184" s="20" t="s">
        <v>69</v>
      </c>
      <c r="C1184" s="6" t="s">
        <v>69</v>
      </c>
      <c r="D1184" s="10" t="s">
        <v>369</v>
      </c>
      <c r="E1184" s="9">
        <v>9274.23</v>
      </c>
      <c r="F1184" s="25">
        <v>45456</v>
      </c>
    </row>
    <row r="1185" spans="1:6" ht="18.75" customHeight="1" x14ac:dyDescent="0.3">
      <c r="A1185" s="4">
        <v>69</v>
      </c>
      <c r="B1185" s="20" t="s">
        <v>69</v>
      </c>
      <c r="C1185" s="6" t="s">
        <v>69</v>
      </c>
      <c r="D1185" s="10" t="s">
        <v>314</v>
      </c>
      <c r="E1185" s="9">
        <v>11897.43</v>
      </c>
      <c r="F1185" s="25">
        <v>45456</v>
      </c>
    </row>
    <row r="1186" spans="1:6" ht="18.75" customHeight="1" x14ac:dyDescent="0.3">
      <c r="A1186" s="4">
        <v>69</v>
      </c>
      <c r="B1186" s="20" t="s">
        <v>69</v>
      </c>
      <c r="C1186" s="6" t="s">
        <v>69</v>
      </c>
      <c r="D1186" s="10" t="s">
        <v>941</v>
      </c>
      <c r="E1186" s="9">
        <v>20498.310000000001</v>
      </c>
      <c r="F1186" s="25">
        <v>45456</v>
      </c>
    </row>
    <row r="1187" spans="1:6" ht="18.75" customHeight="1" x14ac:dyDescent="0.3">
      <c r="A1187" s="4">
        <v>69</v>
      </c>
      <c r="B1187" s="20" t="s">
        <v>69</v>
      </c>
      <c r="C1187" s="6" t="s">
        <v>69</v>
      </c>
      <c r="D1187" s="10" t="s">
        <v>314</v>
      </c>
      <c r="E1187" s="9">
        <v>12023.38</v>
      </c>
      <c r="F1187" s="25">
        <v>45519</v>
      </c>
    </row>
    <row r="1188" spans="1:6" ht="18.75" customHeight="1" x14ac:dyDescent="0.3">
      <c r="A1188" s="4">
        <v>69</v>
      </c>
      <c r="B1188" s="20" t="s">
        <v>69</v>
      </c>
      <c r="C1188" s="6" t="s">
        <v>69</v>
      </c>
      <c r="D1188" s="10" t="s">
        <v>313</v>
      </c>
      <c r="E1188" s="9">
        <v>8266.4</v>
      </c>
      <c r="F1188" s="25">
        <v>45519</v>
      </c>
    </row>
    <row r="1189" spans="1:6" ht="18.75" customHeight="1" x14ac:dyDescent="0.3">
      <c r="A1189" s="4">
        <v>69</v>
      </c>
      <c r="B1189" s="20" t="s">
        <v>69</v>
      </c>
      <c r="C1189" s="6" t="s">
        <v>69</v>
      </c>
      <c r="D1189" s="10" t="s">
        <v>369</v>
      </c>
      <c r="E1189" s="9">
        <v>9493.33</v>
      </c>
      <c r="F1189" s="25">
        <v>45519</v>
      </c>
    </row>
    <row r="1190" spans="1:6" ht="18.75" customHeight="1" x14ac:dyDescent="0.3">
      <c r="A1190" s="4">
        <v>69</v>
      </c>
      <c r="B1190" s="20" t="s">
        <v>69</v>
      </c>
      <c r="C1190" s="6" t="s">
        <v>69</v>
      </c>
      <c r="D1190" s="10" t="s">
        <v>940</v>
      </c>
      <c r="E1190" s="9">
        <v>46571.45</v>
      </c>
      <c r="F1190" s="25">
        <v>45519</v>
      </c>
    </row>
    <row r="1191" spans="1:6" ht="18.75" customHeight="1" x14ac:dyDescent="0.3">
      <c r="A1191" s="4">
        <v>69</v>
      </c>
      <c r="B1191" s="20" t="s">
        <v>69</v>
      </c>
      <c r="C1191" s="6" t="s">
        <v>69</v>
      </c>
      <c r="D1191" s="10" t="s">
        <v>337</v>
      </c>
      <c r="E1191" s="9">
        <v>17170.13</v>
      </c>
      <c r="F1191" s="25">
        <v>45551</v>
      </c>
    </row>
    <row r="1192" spans="1:6" ht="18.75" customHeight="1" x14ac:dyDescent="0.3">
      <c r="A1192" s="4">
        <v>69</v>
      </c>
      <c r="B1192" s="20" t="s">
        <v>69</v>
      </c>
      <c r="C1192" s="6" t="s">
        <v>69</v>
      </c>
      <c r="D1192" s="10" t="s">
        <v>311</v>
      </c>
      <c r="E1192" s="9">
        <v>7525</v>
      </c>
      <c r="F1192" s="25">
        <v>45797</v>
      </c>
    </row>
    <row r="1193" spans="1:6" ht="18.75" customHeight="1" x14ac:dyDescent="0.3">
      <c r="A1193" s="4">
        <v>69</v>
      </c>
      <c r="B1193" s="20" t="s">
        <v>69</v>
      </c>
      <c r="C1193" s="6" t="s">
        <v>69</v>
      </c>
      <c r="D1193" s="10" t="s">
        <v>850</v>
      </c>
      <c r="E1193" s="9">
        <v>3915.29</v>
      </c>
      <c r="F1193" s="25">
        <v>45881</v>
      </c>
    </row>
    <row r="1194" spans="1:6" ht="18.75" customHeight="1" x14ac:dyDescent="0.3">
      <c r="A1194" s="4">
        <v>69</v>
      </c>
      <c r="B1194" s="20" t="s">
        <v>69</v>
      </c>
      <c r="C1194" s="6" t="s">
        <v>69</v>
      </c>
      <c r="D1194" s="10" t="s">
        <v>850</v>
      </c>
      <c r="E1194" s="9">
        <v>4167.9399999999996</v>
      </c>
      <c r="F1194" s="25">
        <v>45881</v>
      </c>
    </row>
    <row r="1195" spans="1:6" ht="18.75" customHeight="1" x14ac:dyDescent="0.3">
      <c r="A1195" s="4">
        <v>69</v>
      </c>
      <c r="B1195" s="20" t="s">
        <v>69</v>
      </c>
      <c r="C1195" s="6" t="s">
        <v>69</v>
      </c>
      <c r="D1195" s="10" t="s">
        <v>314</v>
      </c>
      <c r="E1195" s="9">
        <v>12023.38</v>
      </c>
      <c r="F1195" s="25">
        <v>45881</v>
      </c>
    </row>
    <row r="1196" spans="1:6" ht="18.75" customHeight="1" x14ac:dyDescent="0.3">
      <c r="A1196" s="4">
        <v>69</v>
      </c>
      <c r="B1196" s="20" t="s">
        <v>69</v>
      </c>
      <c r="C1196" s="6" t="s">
        <v>69</v>
      </c>
      <c r="D1196" s="10" t="s">
        <v>313</v>
      </c>
      <c r="E1196" s="9">
        <v>20308.66</v>
      </c>
      <c r="F1196" s="25">
        <v>45883</v>
      </c>
    </row>
    <row r="1197" spans="1:6" ht="18.75" customHeight="1" x14ac:dyDescent="0.3">
      <c r="A1197" s="4">
        <v>69</v>
      </c>
      <c r="B1197" s="20" t="s">
        <v>69</v>
      </c>
      <c r="C1197" s="6" t="s">
        <v>69</v>
      </c>
      <c r="D1197" s="10" t="s">
        <v>942</v>
      </c>
      <c r="E1197" s="9">
        <v>46571.45</v>
      </c>
      <c r="F1197" s="25">
        <v>45884</v>
      </c>
    </row>
    <row r="1198" spans="1:6" ht="18.75" customHeight="1" x14ac:dyDescent="0.3">
      <c r="A1198" s="4">
        <v>69</v>
      </c>
      <c r="B1198" s="20" t="s">
        <v>69</v>
      </c>
      <c r="C1198" s="6" t="s">
        <v>69</v>
      </c>
      <c r="D1198" s="10" t="s">
        <v>369</v>
      </c>
      <c r="E1198" s="9">
        <v>9493.33</v>
      </c>
      <c r="F1198" s="25">
        <v>45888</v>
      </c>
    </row>
    <row r="1199" spans="1:6" ht="18.75" customHeight="1" x14ac:dyDescent="0.3">
      <c r="A1199" s="4">
        <v>70</v>
      </c>
      <c r="B1199" s="20" t="s">
        <v>106</v>
      </c>
      <c r="C1199" s="6" t="s">
        <v>70</v>
      </c>
      <c r="D1199" s="19" t="s">
        <v>343</v>
      </c>
      <c r="E1199" s="18">
        <v>439.26</v>
      </c>
      <c r="F1199" s="36">
        <v>45504</v>
      </c>
    </row>
    <row r="1200" spans="1:6" ht="18.75" customHeight="1" x14ac:dyDescent="0.3">
      <c r="A1200" s="4">
        <v>70</v>
      </c>
      <c r="B1200" s="20" t="s">
        <v>106</v>
      </c>
      <c r="C1200" s="6" t="s">
        <v>70</v>
      </c>
      <c r="D1200" s="19" t="s">
        <v>346</v>
      </c>
      <c r="E1200" s="18">
        <v>977.11</v>
      </c>
      <c r="F1200" s="36">
        <v>45504</v>
      </c>
    </row>
    <row r="1201" spans="1:6" ht="18.75" customHeight="1" x14ac:dyDescent="0.3">
      <c r="A1201" s="4">
        <v>70</v>
      </c>
      <c r="B1201" s="20" t="s">
        <v>106</v>
      </c>
      <c r="C1201" s="6" t="s">
        <v>70</v>
      </c>
      <c r="D1201" s="19" t="s">
        <v>371</v>
      </c>
      <c r="E1201" s="18">
        <v>3679.1</v>
      </c>
      <c r="F1201" s="36">
        <v>44958</v>
      </c>
    </row>
    <row r="1202" spans="1:6" ht="18.75" customHeight="1" x14ac:dyDescent="0.3">
      <c r="A1202" s="4">
        <v>70</v>
      </c>
      <c r="B1202" s="20" t="s">
        <v>106</v>
      </c>
      <c r="C1202" s="6" t="s">
        <v>70</v>
      </c>
      <c r="D1202" s="19" t="s">
        <v>372</v>
      </c>
      <c r="E1202" s="18">
        <v>972.12</v>
      </c>
      <c r="F1202" s="36">
        <v>44958</v>
      </c>
    </row>
    <row r="1203" spans="1:6" ht="18.75" customHeight="1" x14ac:dyDescent="0.3">
      <c r="A1203" s="4">
        <v>70</v>
      </c>
      <c r="B1203" s="20" t="s">
        <v>106</v>
      </c>
      <c r="C1203" s="6" t="s">
        <v>70</v>
      </c>
      <c r="D1203" s="19" t="s">
        <v>373</v>
      </c>
      <c r="E1203" s="18">
        <v>24.93</v>
      </c>
      <c r="F1203" s="36">
        <v>45880</v>
      </c>
    </row>
    <row r="1204" spans="1:6" ht="18.75" customHeight="1" x14ac:dyDescent="0.3">
      <c r="A1204" s="4">
        <v>70</v>
      </c>
      <c r="B1204" s="20" t="s">
        <v>106</v>
      </c>
      <c r="C1204" s="6" t="s">
        <v>70</v>
      </c>
      <c r="D1204" s="19" t="s">
        <v>374</v>
      </c>
      <c r="E1204" s="18">
        <v>23.42</v>
      </c>
      <c r="F1204" s="36">
        <v>45880</v>
      </c>
    </row>
    <row r="1205" spans="1:6" ht="18.75" customHeight="1" x14ac:dyDescent="0.3">
      <c r="A1205" s="4">
        <v>70</v>
      </c>
      <c r="B1205" s="20" t="s">
        <v>106</v>
      </c>
      <c r="C1205" s="6" t="s">
        <v>70</v>
      </c>
      <c r="D1205" s="19" t="s">
        <v>318</v>
      </c>
      <c r="E1205" s="18">
        <v>87.62</v>
      </c>
      <c r="F1205" s="36">
        <v>45544</v>
      </c>
    </row>
    <row r="1206" spans="1:6" ht="18.75" customHeight="1" x14ac:dyDescent="0.3">
      <c r="A1206" s="4">
        <v>70</v>
      </c>
      <c r="B1206" s="20" t="s">
        <v>106</v>
      </c>
      <c r="C1206" s="6" t="s">
        <v>70</v>
      </c>
      <c r="D1206" s="19" t="s">
        <v>362</v>
      </c>
      <c r="E1206" s="18">
        <v>737.9</v>
      </c>
      <c r="F1206" s="36">
        <v>45504</v>
      </c>
    </row>
    <row r="1207" spans="1:6" ht="18.75" customHeight="1" x14ac:dyDescent="0.3">
      <c r="A1207" s="4">
        <v>70</v>
      </c>
      <c r="B1207" s="20" t="s">
        <v>106</v>
      </c>
      <c r="C1207" s="6" t="s">
        <v>70</v>
      </c>
      <c r="D1207" s="19" t="s">
        <v>365</v>
      </c>
      <c r="E1207" s="18">
        <v>1060.1300000000001</v>
      </c>
      <c r="F1207" s="36">
        <v>45504</v>
      </c>
    </row>
    <row r="1208" spans="1:6" ht="18.75" customHeight="1" x14ac:dyDescent="0.3">
      <c r="A1208" s="4">
        <v>70</v>
      </c>
      <c r="B1208" s="20" t="s">
        <v>106</v>
      </c>
      <c r="C1208" s="6" t="s">
        <v>70</v>
      </c>
      <c r="D1208" s="19" t="s">
        <v>375</v>
      </c>
      <c r="E1208" s="18">
        <v>570.63</v>
      </c>
      <c r="F1208" s="36">
        <v>45504</v>
      </c>
    </row>
    <row r="1209" spans="1:6" ht="18.75" customHeight="1" x14ac:dyDescent="0.3">
      <c r="A1209" s="4">
        <v>71</v>
      </c>
      <c r="B1209" s="20" t="s">
        <v>143</v>
      </c>
      <c r="C1209" s="6" t="s">
        <v>723</v>
      </c>
      <c r="D1209" s="10" t="s">
        <v>308</v>
      </c>
      <c r="E1209" s="18">
        <v>1444.91</v>
      </c>
      <c r="F1209" s="25">
        <v>44957</v>
      </c>
    </row>
    <row r="1210" spans="1:6" ht="18.75" customHeight="1" x14ac:dyDescent="0.3">
      <c r="A1210" s="4">
        <v>71</v>
      </c>
      <c r="B1210" s="20" t="s">
        <v>143</v>
      </c>
      <c r="C1210" s="6" t="s">
        <v>723</v>
      </c>
      <c r="D1210" s="10" t="s">
        <v>308</v>
      </c>
      <c r="E1210" s="18">
        <v>1575.24</v>
      </c>
      <c r="F1210" s="25">
        <v>44957</v>
      </c>
    </row>
    <row r="1211" spans="1:6" ht="18.75" customHeight="1" x14ac:dyDescent="0.3">
      <c r="A1211" s="4">
        <v>71</v>
      </c>
      <c r="B1211" s="20" t="s">
        <v>143</v>
      </c>
      <c r="C1211" s="6" t="s">
        <v>723</v>
      </c>
      <c r="D1211" s="10" t="s">
        <v>308</v>
      </c>
      <c r="E1211" s="18">
        <v>1575.24</v>
      </c>
      <c r="F1211" s="25">
        <v>45140</v>
      </c>
    </row>
    <row r="1212" spans="1:6" ht="18.75" customHeight="1" x14ac:dyDescent="0.3">
      <c r="A1212" s="4">
        <v>71</v>
      </c>
      <c r="B1212" s="20" t="s">
        <v>143</v>
      </c>
      <c r="C1212" s="6" t="s">
        <v>723</v>
      </c>
      <c r="D1212" s="10" t="s">
        <v>308</v>
      </c>
      <c r="E1212" s="18">
        <v>789.92</v>
      </c>
      <c r="F1212" s="25">
        <v>45231</v>
      </c>
    </row>
    <row r="1213" spans="1:6" ht="18.75" customHeight="1" x14ac:dyDescent="0.3">
      <c r="A1213" s="4">
        <v>71</v>
      </c>
      <c r="B1213" s="20" t="s">
        <v>143</v>
      </c>
      <c r="C1213" s="6" t="s">
        <v>723</v>
      </c>
      <c r="D1213" s="10" t="s">
        <v>308</v>
      </c>
      <c r="E1213" s="18">
        <v>3264.2</v>
      </c>
      <c r="F1213" s="25">
        <v>45504</v>
      </c>
    </row>
    <row r="1214" spans="1:6" ht="18.75" customHeight="1" x14ac:dyDescent="0.3">
      <c r="A1214" s="4">
        <v>71</v>
      </c>
      <c r="B1214" s="20" t="s">
        <v>143</v>
      </c>
      <c r="C1214" s="6" t="s">
        <v>723</v>
      </c>
      <c r="D1214" s="10" t="s">
        <v>308</v>
      </c>
      <c r="E1214" s="18">
        <v>3264.2</v>
      </c>
      <c r="F1214" s="25">
        <v>45877</v>
      </c>
    </row>
    <row r="1215" spans="1:6" ht="18.75" customHeight="1" x14ac:dyDescent="0.3">
      <c r="A1215" s="4">
        <v>71</v>
      </c>
      <c r="B1215" s="20" t="s">
        <v>143</v>
      </c>
      <c r="C1215" s="6" t="s">
        <v>723</v>
      </c>
      <c r="D1215" s="10" t="s">
        <v>308</v>
      </c>
      <c r="E1215" s="18">
        <v>1436.73</v>
      </c>
      <c r="F1215" s="25">
        <v>45443</v>
      </c>
    </row>
    <row r="1216" spans="1:6" ht="18.75" customHeight="1" x14ac:dyDescent="0.3">
      <c r="A1216" s="4">
        <v>71</v>
      </c>
      <c r="B1216" s="20" t="s">
        <v>143</v>
      </c>
      <c r="C1216" s="6" t="s">
        <v>723</v>
      </c>
      <c r="D1216" s="10" t="s">
        <v>310</v>
      </c>
      <c r="E1216" s="18">
        <v>654.79999999999995</v>
      </c>
      <c r="F1216" s="25">
        <v>44957</v>
      </c>
    </row>
    <row r="1217" spans="1:6" ht="18.75" customHeight="1" x14ac:dyDescent="0.3">
      <c r="A1217" s="4">
        <v>71</v>
      </c>
      <c r="B1217" s="20" t="s">
        <v>143</v>
      </c>
      <c r="C1217" s="6" t="s">
        <v>723</v>
      </c>
      <c r="D1217" s="10" t="s">
        <v>310</v>
      </c>
      <c r="E1217" s="18">
        <v>1868.65</v>
      </c>
      <c r="F1217" s="25">
        <v>44957</v>
      </c>
    </row>
    <row r="1218" spans="1:6" ht="18.75" customHeight="1" x14ac:dyDescent="0.3">
      <c r="A1218" s="4">
        <v>71</v>
      </c>
      <c r="B1218" s="20" t="s">
        <v>143</v>
      </c>
      <c r="C1218" s="6" t="s">
        <v>723</v>
      </c>
      <c r="D1218" s="10" t="s">
        <v>310</v>
      </c>
      <c r="E1218" s="18">
        <v>1444.56</v>
      </c>
      <c r="F1218" s="25">
        <v>44957</v>
      </c>
    </row>
    <row r="1219" spans="1:6" ht="18.75" customHeight="1" x14ac:dyDescent="0.3">
      <c r="A1219" s="4">
        <v>71</v>
      </c>
      <c r="B1219" s="20" t="s">
        <v>143</v>
      </c>
      <c r="C1219" s="6" t="s">
        <v>723</v>
      </c>
      <c r="D1219" s="10" t="s">
        <v>310</v>
      </c>
      <c r="E1219" s="18">
        <v>161.66</v>
      </c>
      <c r="F1219" s="25">
        <v>45231</v>
      </c>
    </row>
    <row r="1220" spans="1:6" ht="18.75" customHeight="1" x14ac:dyDescent="0.3">
      <c r="A1220" s="4">
        <v>71</v>
      </c>
      <c r="B1220" s="20" t="s">
        <v>143</v>
      </c>
      <c r="C1220" s="6" t="s">
        <v>723</v>
      </c>
      <c r="D1220" s="10" t="s">
        <v>310</v>
      </c>
      <c r="E1220" s="18">
        <v>2355.04</v>
      </c>
      <c r="F1220" s="25">
        <v>44957</v>
      </c>
    </row>
    <row r="1221" spans="1:6" ht="18.75" customHeight="1" x14ac:dyDescent="0.3">
      <c r="A1221" s="4">
        <v>71</v>
      </c>
      <c r="B1221" s="20" t="s">
        <v>143</v>
      </c>
      <c r="C1221" s="6" t="s">
        <v>723</v>
      </c>
      <c r="D1221" s="10" t="s">
        <v>310</v>
      </c>
      <c r="E1221" s="18">
        <v>234.99</v>
      </c>
      <c r="F1221" s="25">
        <v>45231</v>
      </c>
    </row>
    <row r="1222" spans="1:6" ht="18.75" customHeight="1" x14ac:dyDescent="0.3">
      <c r="A1222" s="4">
        <v>71</v>
      </c>
      <c r="B1222" s="20" t="s">
        <v>143</v>
      </c>
      <c r="C1222" s="6" t="s">
        <v>723</v>
      </c>
      <c r="D1222" s="10" t="s">
        <v>310</v>
      </c>
      <c r="E1222" s="18">
        <v>2638.04</v>
      </c>
      <c r="F1222" s="25">
        <v>44957</v>
      </c>
    </row>
    <row r="1223" spans="1:6" ht="18.75" customHeight="1" x14ac:dyDescent="0.3">
      <c r="A1223" s="4">
        <v>71</v>
      </c>
      <c r="B1223" s="20" t="s">
        <v>143</v>
      </c>
      <c r="C1223" s="6" t="s">
        <v>723</v>
      </c>
      <c r="D1223" s="10" t="s">
        <v>310</v>
      </c>
      <c r="E1223" s="18">
        <v>234.99</v>
      </c>
      <c r="F1223" s="25">
        <v>45231</v>
      </c>
    </row>
    <row r="1224" spans="1:6" ht="18.75" customHeight="1" x14ac:dyDescent="0.3">
      <c r="A1224" s="4">
        <v>71</v>
      </c>
      <c r="B1224" s="20" t="s">
        <v>143</v>
      </c>
      <c r="C1224" s="6" t="s">
        <v>723</v>
      </c>
      <c r="D1224" s="10" t="s">
        <v>369</v>
      </c>
      <c r="E1224" s="18">
        <v>693.51</v>
      </c>
      <c r="F1224" s="25">
        <v>45443</v>
      </c>
    </row>
    <row r="1225" spans="1:6" ht="18.75" customHeight="1" x14ac:dyDescent="0.3">
      <c r="A1225" s="4">
        <v>71</v>
      </c>
      <c r="B1225" s="20" t="s">
        <v>143</v>
      </c>
      <c r="C1225" s="6" t="s">
        <v>723</v>
      </c>
      <c r="D1225" s="10" t="s">
        <v>369</v>
      </c>
      <c r="E1225" s="18">
        <v>709.89</v>
      </c>
      <c r="F1225" s="25">
        <v>45504</v>
      </c>
    </row>
    <row r="1226" spans="1:6" ht="18.75" customHeight="1" x14ac:dyDescent="0.3">
      <c r="A1226" s="4">
        <v>71</v>
      </c>
      <c r="B1226" s="20" t="s">
        <v>143</v>
      </c>
      <c r="C1226" s="6" t="s">
        <v>723</v>
      </c>
      <c r="D1226" s="10" t="s">
        <v>369</v>
      </c>
      <c r="E1226" s="18">
        <v>709.89</v>
      </c>
      <c r="F1226" s="25">
        <v>45877</v>
      </c>
    </row>
    <row r="1227" spans="1:6" ht="18.75" customHeight="1" x14ac:dyDescent="0.3">
      <c r="A1227" s="4">
        <v>71</v>
      </c>
      <c r="B1227" s="20" t="s">
        <v>143</v>
      </c>
      <c r="C1227" s="6" t="s">
        <v>723</v>
      </c>
      <c r="D1227" s="10" t="s">
        <v>314</v>
      </c>
      <c r="E1227" s="18">
        <v>889.67</v>
      </c>
      <c r="F1227" s="25">
        <v>45443</v>
      </c>
    </row>
    <row r="1228" spans="1:6" ht="18.75" customHeight="1" x14ac:dyDescent="0.3">
      <c r="A1228" s="4">
        <v>71</v>
      </c>
      <c r="B1228" s="20" t="s">
        <v>143</v>
      </c>
      <c r="C1228" s="6" t="s">
        <v>723</v>
      </c>
      <c r="D1228" s="10" t="s">
        <v>314</v>
      </c>
      <c r="E1228" s="18">
        <v>899.08</v>
      </c>
      <c r="F1228" s="25">
        <v>45504</v>
      </c>
    </row>
    <row r="1229" spans="1:6" ht="18.75" customHeight="1" x14ac:dyDescent="0.3">
      <c r="A1229" s="4">
        <v>71</v>
      </c>
      <c r="B1229" s="20" t="s">
        <v>143</v>
      </c>
      <c r="C1229" s="6" t="s">
        <v>723</v>
      </c>
      <c r="D1229" s="10" t="s">
        <v>314</v>
      </c>
      <c r="E1229" s="18">
        <v>899.08</v>
      </c>
      <c r="F1229" s="25">
        <v>45877</v>
      </c>
    </row>
    <row r="1230" spans="1:6" ht="18.75" customHeight="1" x14ac:dyDescent="0.3">
      <c r="A1230" s="4">
        <v>71</v>
      </c>
      <c r="B1230" s="20" t="s">
        <v>143</v>
      </c>
      <c r="C1230" s="6" t="s">
        <v>723</v>
      </c>
      <c r="D1230" s="10" t="s">
        <v>313</v>
      </c>
      <c r="E1230" s="18">
        <v>847.51</v>
      </c>
      <c r="F1230" s="25">
        <v>45443</v>
      </c>
    </row>
    <row r="1231" spans="1:6" ht="18.75" customHeight="1" x14ac:dyDescent="0.3">
      <c r="A1231" s="4">
        <v>71</v>
      </c>
      <c r="B1231" s="20" t="s">
        <v>143</v>
      </c>
      <c r="C1231" s="6" t="s">
        <v>723</v>
      </c>
      <c r="D1231" s="10" t="s">
        <v>313</v>
      </c>
      <c r="E1231" s="18">
        <v>618.14</v>
      </c>
      <c r="F1231" s="25">
        <v>45504</v>
      </c>
    </row>
    <row r="1232" spans="1:6" ht="18.75" customHeight="1" x14ac:dyDescent="0.3">
      <c r="A1232" s="4">
        <v>71</v>
      </c>
      <c r="B1232" s="20" t="s">
        <v>143</v>
      </c>
      <c r="C1232" s="6" t="s">
        <v>723</v>
      </c>
      <c r="D1232" s="10" t="s">
        <v>313</v>
      </c>
      <c r="E1232" s="18">
        <v>1518.64</v>
      </c>
      <c r="F1232" s="25">
        <v>45877</v>
      </c>
    </row>
    <row r="1233" spans="1:6" ht="18.75" customHeight="1" x14ac:dyDescent="0.3">
      <c r="A1233" s="4">
        <v>71</v>
      </c>
      <c r="B1233" s="20" t="s">
        <v>143</v>
      </c>
      <c r="C1233" s="6" t="s">
        <v>723</v>
      </c>
      <c r="D1233" s="10" t="s">
        <v>311</v>
      </c>
      <c r="E1233" s="18">
        <v>1013.89</v>
      </c>
      <c r="F1233" s="25">
        <v>45443</v>
      </c>
    </row>
    <row r="1234" spans="1:6" ht="18.75" customHeight="1" x14ac:dyDescent="0.3">
      <c r="A1234" s="4">
        <v>71</v>
      </c>
      <c r="B1234" s="20" t="s">
        <v>143</v>
      </c>
      <c r="C1234" s="6" t="s">
        <v>723</v>
      </c>
      <c r="D1234" s="10" t="s">
        <v>311</v>
      </c>
      <c r="E1234" s="18">
        <v>562.70000000000005</v>
      </c>
      <c r="F1234" s="25">
        <v>45443</v>
      </c>
    </row>
    <row r="1235" spans="1:6" ht="18.75" customHeight="1" x14ac:dyDescent="0.3">
      <c r="A1235" s="4">
        <v>71</v>
      </c>
      <c r="B1235" s="20" t="s">
        <v>143</v>
      </c>
      <c r="C1235" s="6" t="s">
        <v>723</v>
      </c>
      <c r="D1235" s="10" t="s">
        <v>311</v>
      </c>
      <c r="E1235" s="18">
        <v>562.70000000000005</v>
      </c>
      <c r="F1235" s="25">
        <v>45762</v>
      </c>
    </row>
    <row r="1236" spans="1:6" ht="18.75" customHeight="1" x14ac:dyDescent="0.3">
      <c r="A1236" s="4">
        <v>71</v>
      </c>
      <c r="B1236" s="20" t="s">
        <v>143</v>
      </c>
      <c r="C1236" s="6" t="s">
        <v>723</v>
      </c>
      <c r="D1236" s="10" t="s">
        <v>323</v>
      </c>
      <c r="E1236" s="18">
        <v>8078.31</v>
      </c>
      <c r="F1236" s="25">
        <v>45443</v>
      </c>
    </row>
    <row r="1237" spans="1:6" ht="18.75" customHeight="1" x14ac:dyDescent="0.3">
      <c r="A1237" s="4">
        <v>71</v>
      </c>
      <c r="B1237" s="20" t="s">
        <v>143</v>
      </c>
      <c r="C1237" s="6" t="s">
        <v>723</v>
      </c>
      <c r="D1237" s="10" t="s">
        <v>318</v>
      </c>
      <c r="E1237" s="18">
        <v>1240.47</v>
      </c>
      <c r="F1237" s="25">
        <v>45541</v>
      </c>
    </row>
    <row r="1238" spans="1:6" ht="18.75" customHeight="1" x14ac:dyDescent="0.3">
      <c r="A1238" s="4">
        <v>71</v>
      </c>
      <c r="B1238" s="20" t="s">
        <v>143</v>
      </c>
      <c r="C1238" s="6" t="s">
        <v>723</v>
      </c>
      <c r="D1238" s="10" t="s">
        <v>326</v>
      </c>
      <c r="E1238" s="18">
        <v>352.96</v>
      </c>
      <c r="F1238" s="25">
        <v>45877</v>
      </c>
    </row>
    <row r="1239" spans="1:6" ht="18.75" customHeight="1" x14ac:dyDescent="0.3">
      <c r="A1239" s="4">
        <v>71</v>
      </c>
      <c r="B1239" s="20" t="s">
        <v>143</v>
      </c>
      <c r="C1239" s="6" t="s">
        <v>723</v>
      </c>
      <c r="D1239" s="10" t="s">
        <v>326</v>
      </c>
      <c r="E1239" s="18">
        <v>331.56</v>
      </c>
      <c r="F1239" s="25">
        <v>45877</v>
      </c>
    </row>
    <row r="1240" spans="1:6" ht="18.75" customHeight="1" x14ac:dyDescent="0.3">
      <c r="A1240" s="4">
        <v>72</v>
      </c>
      <c r="B1240" s="20" t="s">
        <v>3260</v>
      </c>
      <c r="C1240" s="6" t="s">
        <v>72</v>
      </c>
      <c r="D1240" s="10" t="s">
        <v>370</v>
      </c>
      <c r="E1240" s="18">
        <v>32393.82</v>
      </c>
      <c r="F1240" s="34">
        <v>45880</v>
      </c>
    </row>
    <row r="1241" spans="1:6" ht="18.75" customHeight="1" x14ac:dyDescent="0.3">
      <c r="A1241" s="4">
        <v>72</v>
      </c>
      <c r="B1241" s="20" t="s">
        <v>3260</v>
      </c>
      <c r="C1241" s="6" t="s">
        <v>72</v>
      </c>
      <c r="D1241" s="10" t="s">
        <v>370</v>
      </c>
      <c r="E1241" s="18">
        <v>32393.82</v>
      </c>
      <c r="F1241" s="34">
        <v>45504</v>
      </c>
    </row>
    <row r="1242" spans="1:6" ht="18.75" customHeight="1" x14ac:dyDescent="0.3">
      <c r="A1242" s="4">
        <v>72</v>
      </c>
      <c r="B1242" s="20" t="s">
        <v>3260</v>
      </c>
      <c r="C1242" s="6" t="s">
        <v>72</v>
      </c>
      <c r="D1242" s="10" t="s">
        <v>370</v>
      </c>
      <c r="E1242" s="18">
        <v>7839.19</v>
      </c>
      <c r="F1242" s="34">
        <v>45232</v>
      </c>
    </row>
    <row r="1243" spans="1:6" ht="18.75" customHeight="1" x14ac:dyDescent="0.3">
      <c r="A1243" s="4">
        <v>72</v>
      </c>
      <c r="B1243" s="20" t="s">
        <v>3260</v>
      </c>
      <c r="C1243" s="6" t="s">
        <v>72</v>
      </c>
      <c r="D1243" s="10" t="s">
        <v>370</v>
      </c>
      <c r="E1243" s="18">
        <v>15166.14</v>
      </c>
      <c r="F1243" s="34">
        <v>45140</v>
      </c>
    </row>
    <row r="1244" spans="1:6" ht="18.75" customHeight="1" x14ac:dyDescent="0.3">
      <c r="A1244" s="4">
        <v>72</v>
      </c>
      <c r="B1244" s="20" t="s">
        <v>3260</v>
      </c>
      <c r="C1244" s="6" t="s">
        <v>72</v>
      </c>
      <c r="D1244" s="10" t="s">
        <v>370</v>
      </c>
      <c r="E1244" s="18">
        <v>14258.06</v>
      </c>
      <c r="F1244" s="34">
        <v>45443</v>
      </c>
    </row>
    <row r="1245" spans="1:6" ht="18.75" customHeight="1" x14ac:dyDescent="0.3">
      <c r="A1245" s="4">
        <v>72</v>
      </c>
      <c r="B1245" s="20" t="s">
        <v>3260</v>
      </c>
      <c r="C1245" s="6" t="s">
        <v>72</v>
      </c>
      <c r="D1245" s="10" t="s">
        <v>370</v>
      </c>
      <c r="E1245" s="18">
        <v>29077.53</v>
      </c>
      <c r="F1245" s="34">
        <v>44957</v>
      </c>
    </row>
    <row r="1246" spans="1:6" ht="18.75" customHeight="1" x14ac:dyDescent="0.3">
      <c r="A1246" s="4">
        <v>72</v>
      </c>
      <c r="B1246" s="20" t="s">
        <v>3260</v>
      </c>
      <c r="C1246" s="6" t="s">
        <v>72</v>
      </c>
      <c r="D1246" s="10" t="s">
        <v>310</v>
      </c>
      <c r="E1246" s="18">
        <v>6268.38</v>
      </c>
      <c r="F1246" s="34">
        <v>45232</v>
      </c>
    </row>
    <row r="1247" spans="1:6" ht="18.75" customHeight="1" x14ac:dyDescent="0.3">
      <c r="A1247" s="4">
        <v>72</v>
      </c>
      <c r="B1247" s="20" t="s">
        <v>3260</v>
      </c>
      <c r="C1247" s="6" t="s">
        <v>72</v>
      </c>
      <c r="D1247" s="10" t="s">
        <v>310</v>
      </c>
      <c r="E1247" s="18">
        <v>86276.02</v>
      </c>
      <c r="F1247" s="34">
        <v>44957</v>
      </c>
    </row>
    <row r="1248" spans="1:6" ht="18.75" customHeight="1" x14ac:dyDescent="0.3">
      <c r="A1248" s="4">
        <v>72</v>
      </c>
      <c r="B1248" s="20" t="s">
        <v>3260</v>
      </c>
      <c r="C1248" s="6" t="s">
        <v>72</v>
      </c>
      <c r="D1248" s="10" t="s">
        <v>369</v>
      </c>
      <c r="E1248" s="18">
        <v>6603.3</v>
      </c>
      <c r="F1248" s="34">
        <v>45880</v>
      </c>
    </row>
    <row r="1249" spans="1:6" ht="18.75" customHeight="1" x14ac:dyDescent="0.3">
      <c r="A1249" s="4">
        <v>72</v>
      </c>
      <c r="B1249" s="20" t="s">
        <v>3260</v>
      </c>
      <c r="C1249" s="6" t="s">
        <v>72</v>
      </c>
      <c r="D1249" s="10" t="s">
        <v>369</v>
      </c>
      <c r="E1249" s="18">
        <v>6603.3</v>
      </c>
      <c r="F1249" s="34">
        <v>45504</v>
      </c>
    </row>
    <row r="1250" spans="1:6" ht="18.75" customHeight="1" x14ac:dyDescent="0.3">
      <c r="A1250" s="4">
        <v>72</v>
      </c>
      <c r="B1250" s="20" t="s">
        <v>3260</v>
      </c>
      <c r="C1250" s="6" t="s">
        <v>72</v>
      </c>
      <c r="D1250" s="10" t="s">
        <v>369</v>
      </c>
      <c r="E1250" s="18">
        <v>6450.9</v>
      </c>
      <c r="F1250" s="34">
        <v>45443</v>
      </c>
    </row>
    <row r="1251" spans="1:6" ht="18.75" customHeight="1" x14ac:dyDescent="0.3">
      <c r="A1251" s="4">
        <v>72</v>
      </c>
      <c r="B1251" s="20" t="s">
        <v>3260</v>
      </c>
      <c r="C1251" s="6" t="s">
        <v>72</v>
      </c>
      <c r="D1251" s="10" t="s">
        <v>314</v>
      </c>
      <c r="E1251" s="18">
        <v>8363.1299999999992</v>
      </c>
      <c r="F1251" s="34">
        <v>45880</v>
      </c>
    </row>
    <row r="1252" spans="1:6" ht="18.75" customHeight="1" x14ac:dyDescent="0.3">
      <c r="A1252" s="4">
        <v>72</v>
      </c>
      <c r="B1252" s="20" t="s">
        <v>3260</v>
      </c>
      <c r="C1252" s="6" t="s">
        <v>72</v>
      </c>
      <c r="D1252" s="10" t="s">
        <v>314</v>
      </c>
      <c r="E1252" s="18">
        <v>8363.1299999999992</v>
      </c>
      <c r="F1252" s="34">
        <v>45504</v>
      </c>
    </row>
    <row r="1253" spans="1:6" ht="18.75" customHeight="1" x14ac:dyDescent="0.3">
      <c r="A1253" s="4">
        <v>72</v>
      </c>
      <c r="B1253" s="20" t="s">
        <v>3260</v>
      </c>
      <c r="C1253" s="6" t="s">
        <v>72</v>
      </c>
      <c r="D1253" s="10" t="s">
        <v>314</v>
      </c>
      <c r="E1253" s="18">
        <v>8275.52</v>
      </c>
      <c r="F1253" s="34">
        <v>45443</v>
      </c>
    </row>
    <row r="1254" spans="1:6" ht="18.75" customHeight="1" x14ac:dyDescent="0.3">
      <c r="A1254" s="4">
        <v>72</v>
      </c>
      <c r="B1254" s="20" t="s">
        <v>3260</v>
      </c>
      <c r="C1254" s="6" t="s">
        <v>72</v>
      </c>
      <c r="D1254" s="10" t="s">
        <v>313</v>
      </c>
      <c r="E1254" s="18">
        <v>14126.15</v>
      </c>
      <c r="F1254" s="34">
        <v>45880</v>
      </c>
    </row>
    <row r="1255" spans="1:6" ht="18.75" customHeight="1" x14ac:dyDescent="0.3">
      <c r="A1255" s="4">
        <v>72</v>
      </c>
      <c r="B1255" s="20" t="s">
        <v>3260</v>
      </c>
      <c r="C1255" s="6" t="s">
        <v>72</v>
      </c>
      <c r="D1255" s="10" t="s">
        <v>313</v>
      </c>
      <c r="E1255" s="18">
        <v>5749.88</v>
      </c>
      <c r="F1255" s="34">
        <v>45504</v>
      </c>
    </row>
    <row r="1256" spans="1:6" ht="18.75" customHeight="1" x14ac:dyDescent="0.3">
      <c r="A1256" s="4">
        <v>72</v>
      </c>
      <c r="B1256" s="20" t="s">
        <v>3260</v>
      </c>
      <c r="C1256" s="6" t="s">
        <v>72</v>
      </c>
      <c r="D1256" s="10" t="s">
        <v>313</v>
      </c>
      <c r="E1256" s="18">
        <v>7883.43</v>
      </c>
      <c r="F1256" s="34">
        <v>45443</v>
      </c>
    </row>
    <row r="1257" spans="1:6" ht="18.75" customHeight="1" x14ac:dyDescent="0.3">
      <c r="A1257" s="4">
        <v>72</v>
      </c>
      <c r="B1257" s="20" t="s">
        <v>3260</v>
      </c>
      <c r="C1257" s="6" t="s">
        <v>72</v>
      </c>
      <c r="D1257" s="10" t="s">
        <v>311</v>
      </c>
      <c r="E1257" s="18">
        <v>5234.18</v>
      </c>
      <c r="F1257" s="34">
        <v>45763</v>
      </c>
    </row>
    <row r="1258" spans="1:6" ht="18.75" customHeight="1" x14ac:dyDescent="0.3">
      <c r="A1258" s="4">
        <v>72</v>
      </c>
      <c r="B1258" s="20" t="s">
        <v>3260</v>
      </c>
      <c r="C1258" s="6" t="s">
        <v>72</v>
      </c>
      <c r="D1258" s="10" t="s">
        <v>311</v>
      </c>
      <c r="E1258" s="18">
        <v>9431.01</v>
      </c>
      <c r="F1258" s="34">
        <v>45443</v>
      </c>
    </row>
    <row r="1259" spans="1:6" ht="18.75" customHeight="1" x14ac:dyDescent="0.3">
      <c r="A1259" s="4">
        <v>72</v>
      </c>
      <c r="B1259" s="20" t="s">
        <v>3260</v>
      </c>
      <c r="C1259" s="6" t="s">
        <v>72</v>
      </c>
      <c r="D1259" s="10" t="s">
        <v>311</v>
      </c>
      <c r="E1259" s="18">
        <v>5234.18</v>
      </c>
      <c r="F1259" s="34">
        <v>45443</v>
      </c>
    </row>
    <row r="1260" spans="1:6" ht="18.75" customHeight="1" x14ac:dyDescent="0.3">
      <c r="A1260" s="4">
        <v>72</v>
      </c>
      <c r="B1260" s="20" t="s">
        <v>3260</v>
      </c>
      <c r="C1260" s="6" t="s">
        <v>72</v>
      </c>
      <c r="D1260" s="10" t="s">
        <v>323</v>
      </c>
      <c r="E1260" s="18">
        <v>75143.13</v>
      </c>
      <c r="F1260" s="34">
        <v>45443</v>
      </c>
    </row>
    <row r="1261" spans="1:6" ht="18.75" customHeight="1" x14ac:dyDescent="0.3">
      <c r="A1261" s="4">
        <v>72</v>
      </c>
      <c r="B1261" s="20" t="s">
        <v>3260</v>
      </c>
      <c r="C1261" s="6" t="s">
        <v>72</v>
      </c>
      <c r="D1261" s="10" t="s">
        <v>736</v>
      </c>
      <c r="E1261" s="18">
        <v>11943.07</v>
      </c>
      <c r="F1261" s="34">
        <v>45544</v>
      </c>
    </row>
    <row r="1262" spans="1:6" ht="18.75" customHeight="1" x14ac:dyDescent="0.3">
      <c r="A1262" s="4">
        <v>72</v>
      </c>
      <c r="B1262" s="20" t="s">
        <v>3260</v>
      </c>
      <c r="C1262" s="6" t="s">
        <v>72</v>
      </c>
      <c r="D1262" s="10" t="s">
        <v>320</v>
      </c>
      <c r="E1262" s="18">
        <v>5622.48</v>
      </c>
      <c r="F1262" s="34">
        <v>45880</v>
      </c>
    </row>
    <row r="1263" spans="1:6" ht="18.75" customHeight="1" x14ac:dyDescent="0.3">
      <c r="A1263" s="4">
        <v>73</v>
      </c>
      <c r="B1263" s="20" t="s">
        <v>160</v>
      </c>
      <c r="C1263" s="6" t="s">
        <v>73</v>
      </c>
      <c r="D1263" s="10" t="s">
        <v>699</v>
      </c>
      <c r="E1263" s="18">
        <v>72484.77</v>
      </c>
      <c r="F1263" s="25">
        <v>44972</v>
      </c>
    </row>
    <row r="1264" spans="1:6" ht="18.75" customHeight="1" x14ac:dyDescent="0.3">
      <c r="A1264" s="4">
        <v>73</v>
      </c>
      <c r="B1264" s="20" t="s">
        <v>160</v>
      </c>
      <c r="C1264" s="6" t="s">
        <v>73</v>
      </c>
      <c r="D1264" s="10" t="s">
        <v>699</v>
      </c>
      <c r="E1264" s="18">
        <v>24429.47</v>
      </c>
      <c r="F1264" s="25">
        <v>45001</v>
      </c>
    </row>
    <row r="1265" spans="1:6" ht="18.75" customHeight="1" x14ac:dyDescent="0.3">
      <c r="A1265" s="4">
        <v>73</v>
      </c>
      <c r="B1265" s="20" t="s">
        <v>160</v>
      </c>
      <c r="C1265" s="6" t="s">
        <v>73</v>
      </c>
      <c r="D1265" s="10" t="s">
        <v>699</v>
      </c>
      <c r="E1265" s="18">
        <v>12741.82</v>
      </c>
      <c r="F1265" s="25">
        <v>45161</v>
      </c>
    </row>
    <row r="1266" spans="1:6" ht="18.75" customHeight="1" x14ac:dyDescent="0.3">
      <c r="A1266" s="4">
        <v>73</v>
      </c>
      <c r="B1266" s="20" t="s">
        <v>160</v>
      </c>
      <c r="C1266" s="6" t="s">
        <v>73</v>
      </c>
      <c r="D1266" s="10" t="s">
        <v>699</v>
      </c>
      <c r="E1266" s="18">
        <v>5109.2299999999996</v>
      </c>
      <c r="F1266" s="25">
        <v>45243</v>
      </c>
    </row>
    <row r="1267" spans="1:6" ht="18.75" customHeight="1" x14ac:dyDescent="0.3">
      <c r="A1267" s="4">
        <v>73</v>
      </c>
      <c r="B1267" s="20" t="s">
        <v>160</v>
      </c>
      <c r="C1267" s="6" t="s">
        <v>73</v>
      </c>
      <c r="D1267" s="10" t="s">
        <v>699</v>
      </c>
      <c r="E1267" s="18">
        <v>6389.56</v>
      </c>
      <c r="F1267" s="25">
        <v>45243</v>
      </c>
    </row>
    <row r="1268" spans="1:6" ht="18.75" customHeight="1" x14ac:dyDescent="0.3">
      <c r="A1268" s="4">
        <v>73</v>
      </c>
      <c r="B1268" s="20" t="s">
        <v>160</v>
      </c>
      <c r="C1268" s="6" t="s">
        <v>73</v>
      </c>
      <c r="D1268" s="10" t="s">
        <v>835</v>
      </c>
      <c r="E1268" s="18">
        <v>6855.39</v>
      </c>
      <c r="F1268" s="25">
        <v>45449</v>
      </c>
    </row>
    <row r="1269" spans="1:6" ht="18.75" customHeight="1" x14ac:dyDescent="0.3">
      <c r="A1269" s="4">
        <v>73</v>
      </c>
      <c r="B1269" s="20" t="s">
        <v>160</v>
      </c>
      <c r="C1269" s="6" t="s">
        <v>73</v>
      </c>
      <c r="D1269" s="10" t="s">
        <v>836</v>
      </c>
      <c r="E1269" s="18">
        <v>65344.02</v>
      </c>
      <c r="F1269" s="25">
        <v>45449</v>
      </c>
    </row>
    <row r="1270" spans="1:6" ht="18.75" customHeight="1" x14ac:dyDescent="0.3">
      <c r="A1270" s="4">
        <v>73</v>
      </c>
      <c r="B1270" s="20" t="s">
        <v>160</v>
      </c>
      <c r="C1270" s="6" t="s">
        <v>73</v>
      </c>
      <c r="D1270" s="10" t="s">
        <v>837</v>
      </c>
      <c r="E1270" s="18">
        <v>8201.15</v>
      </c>
      <c r="F1270" s="25">
        <v>45449</v>
      </c>
    </row>
    <row r="1271" spans="1:6" ht="18.75" customHeight="1" x14ac:dyDescent="0.3">
      <c r="A1271" s="4">
        <v>73</v>
      </c>
      <c r="B1271" s="20" t="s">
        <v>160</v>
      </c>
      <c r="C1271" s="6" t="s">
        <v>73</v>
      </c>
      <c r="D1271" s="10" t="s">
        <v>837</v>
      </c>
      <c r="E1271" s="18">
        <v>4551.62</v>
      </c>
      <c r="F1271" s="25">
        <v>45449</v>
      </c>
    </row>
    <row r="1272" spans="1:6" ht="18.75" customHeight="1" x14ac:dyDescent="0.3">
      <c r="A1272" s="4">
        <v>73</v>
      </c>
      <c r="B1272" s="20" t="s">
        <v>160</v>
      </c>
      <c r="C1272" s="6" t="s">
        <v>73</v>
      </c>
      <c r="D1272" s="10" t="s">
        <v>838</v>
      </c>
      <c r="E1272" s="18">
        <v>7196.35</v>
      </c>
      <c r="F1272" s="25">
        <v>45449</v>
      </c>
    </row>
    <row r="1273" spans="1:6" ht="18.75" customHeight="1" x14ac:dyDescent="0.3">
      <c r="A1273" s="4">
        <v>73</v>
      </c>
      <c r="B1273" s="20" t="s">
        <v>160</v>
      </c>
      <c r="C1273" s="6" t="s">
        <v>73</v>
      </c>
      <c r="D1273" s="10" t="s">
        <v>839</v>
      </c>
      <c r="E1273" s="18">
        <v>5609.67</v>
      </c>
      <c r="F1273" s="25">
        <v>45449</v>
      </c>
    </row>
    <row r="1274" spans="1:6" ht="18.75" customHeight="1" x14ac:dyDescent="0.3">
      <c r="A1274" s="4">
        <v>73</v>
      </c>
      <c r="B1274" s="20" t="s">
        <v>160</v>
      </c>
      <c r="C1274" s="6" t="s">
        <v>73</v>
      </c>
      <c r="D1274" s="10" t="s">
        <v>840</v>
      </c>
      <c r="E1274" s="18">
        <v>11621.45</v>
      </c>
      <c r="F1274" s="25">
        <v>45449</v>
      </c>
    </row>
    <row r="1275" spans="1:6" ht="18.75" customHeight="1" x14ac:dyDescent="0.3">
      <c r="A1275" s="4">
        <v>73</v>
      </c>
      <c r="B1275" s="20" t="s">
        <v>160</v>
      </c>
      <c r="C1275" s="6" t="s">
        <v>73</v>
      </c>
      <c r="D1275" s="10" t="s">
        <v>835</v>
      </c>
      <c r="E1275" s="18">
        <v>5000.0600000000004</v>
      </c>
      <c r="F1275" s="25">
        <v>45511</v>
      </c>
    </row>
    <row r="1276" spans="1:6" ht="18.75" customHeight="1" x14ac:dyDescent="0.3">
      <c r="A1276" s="4">
        <v>73</v>
      </c>
      <c r="B1276" s="20" t="s">
        <v>160</v>
      </c>
      <c r="C1276" s="6" t="s">
        <v>73</v>
      </c>
      <c r="D1276" s="10" t="s">
        <v>838</v>
      </c>
      <c r="E1276" s="18">
        <v>7272.53</v>
      </c>
      <c r="F1276" s="25">
        <v>45511</v>
      </c>
    </row>
    <row r="1277" spans="1:6" ht="18.75" customHeight="1" x14ac:dyDescent="0.3">
      <c r="A1277" s="4">
        <v>73</v>
      </c>
      <c r="B1277" s="20" t="s">
        <v>160</v>
      </c>
      <c r="C1277" s="6" t="s">
        <v>73</v>
      </c>
      <c r="D1277" s="10" t="s">
        <v>839</v>
      </c>
      <c r="E1277" s="18">
        <v>5742.19</v>
      </c>
      <c r="F1277" s="25">
        <v>45511</v>
      </c>
    </row>
    <row r="1278" spans="1:6" ht="18.75" customHeight="1" x14ac:dyDescent="0.3">
      <c r="A1278" s="4">
        <v>73</v>
      </c>
      <c r="B1278" s="20" t="s">
        <v>160</v>
      </c>
      <c r="C1278" s="6" t="s">
        <v>73</v>
      </c>
      <c r="D1278" s="10" t="s">
        <v>699</v>
      </c>
      <c r="E1278" s="18">
        <v>26403.53</v>
      </c>
      <c r="F1278" s="25">
        <v>45511</v>
      </c>
    </row>
    <row r="1279" spans="1:6" ht="18.75" customHeight="1" x14ac:dyDescent="0.3">
      <c r="A1279" s="4">
        <v>73</v>
      </c>
      <c r="B1279" s="20" t="s">
        <v>160</v>
      </c>
      <c r="C1279" s="6" t="s">
        <v>73</v>
      </c>
      <c r="D1279" s="10" t="s">
        <v>337</v>
      </c>
      <c r="E1279" s="18">
        <v>10033.969999999999</v>
      </c>
      <c r="F1279" s="25">
        <v>45551</v>
      </c>
    </row>
    <row r="1280" spans="1:6" ht="18.75" customHeight="1" x14ac:dyDescent="0.3">
      <c r="A1280" s="4">
        <v>73</v>
      </c>
      <c r="B1280" s="20" t="s">
        <v>160</v>
      </c>
      <c r="C1280" s="6" t="s">
        <v>73</v>
      </c>
      <c r="D1280" s="10" t="s">
        <v>837</v>
      </c>
      <c r="E1280" s="18">
        <v>4551.62</v>
      </c>
      <c r="F1280" s="25">
        <v>45776</v>
      </c>
    </row>
    <row r="1281" spans="1:6" ht="18.75" customHeight="1" x14ac:dyDescent="0.3">
      <c r="A1281" s="4">
        <v>73</v>
      </c>
      <c r="B1281" s="20" t="s">
        <v>160</v>
      </c>
      <c r="C1281" s="6" t="s">
        <v>73</v>
      </c>
      <c r="D1281" s="10" t="s">
        <v>835</v>
      </c>
      <c r="E1281" s="18">
        <v>12284.01</v>
      </c>
      <c r="F1281" s="25">
        <v>45894</v>
      </c>
    </row>
    <row r="1282" spans="1:6" ht="18.75" customHeight="1" x14ac:dyDescent="0.3">
      <c r="A1282" s="4">
        <v>73</v>
      </c>
      <c r="B1282" s="20" t="s">
        <v>160</v>
      </c>
      <c r="C1282" s="6" t="s">
        <v>73</v>
      </c>
      <c r="D1282" s="10" t="s">
        <v>838</v>
      </c>
      <c r="E1282" s="18">
        <v>7272.53</v>
      </c>
      <c r="F1282" s="25">
        <v>45894</v>
      </c>
    </row>
    <row r="1283" spans="1:6" ht="18.75" customHeight="1" x14ac:dyDescent="0.3">
      <c r="A1283" s="4">
        <v>73</v>
      </c>
      <c r="B1283" s="20" t="s">
        <v>160</v>
      </c>
      <c r="C1283" s="6" t="s">
        <v>73</v>
      </c>
      <c r="D1283" s="10" t="s">
        <v>839</v>
      </c>
      <c r="E1283" s="18">
        <v>5742.19</v>
      </c>
      <c r="F1283" s="25">
        <v>45894</v>
      </c>
    </row>
    <row r="1284" spans="1:6" ht="18.75" customHeight="1" x14ac:dyDescent="0.3">
      <c r="A1284" s="4">
        <v>73</v>
      </c>
      <c r="B1284" s="20" t="s">
        <v>160</v>
      </c>
      <c r="C1284" s="6" t="s">
        <v>73</v>
      </c>
      <c r="D1284" s="10" t="s">
        <v>665</v>
      </c>
      <c r="E1284" s="18">
        <v>2855.02</v>
      </c>
      <c r="F1284" s="25">
        <v>45894</v>
      </c>
    </row>
    <row r="1285" spans="1:6" ht="18.75" customHeight="1" x14ac:dyDescent="0.3">
      <c r="A1285" s="4">
        <v>73</v>
      </c>
      <c r="B1285" s="20" t="s">
        <v>160</v>
      </c>
      <c r="C1285" s="6" t="s">
        <v>73</v>
      </c>
      <c r="D1285" s="10" t="s">
        <v>665</v>
      </c>
      <c r="E1285" s="18">
        <v>2681.95</v>
      </c>
      <c r="F1285" s="25">
        <v>45894</v>
      </c>
    </row>
    <row r="1286" spans="1:6" ht="18.75" customHeight="1" x14ac:dyDescent="0.3">
      <c r="A1286" s="4">
        <v>73</v>
      </c>
      <c r="B1286" s="20" t="s">
        <v>160</v>
      </c>
      <c r="C1286" s="6" t="s">
        <v>73</v>
      </c>
      <c r="D1286" s="10" t="s">
        <v>699</v>
      </c>
      <c r="E1286" s="18">
        <v>26403.53</v>
      </c>
      <c r="F1286" s="25">
        <v>45894</v>
      </c>
    </row>
    <row r="1287" spans="1:6" ht="18.75" customHeight="1" x14ac:dyDescent="0.3">
      <c r="A1287" s="4">
        <v>74</v>
      </c>
      <c r="B1287" s="20" t="s">
        <v>74</v>
      </c>
      <c r="C1287" s="6" t="s">
        <v>74</v>
      </c>
      <c r="D1287" s="23" t="s">
        <v>309</v>
      </c>
      <c r="E1287" s="18">
        <v>151365.4</v>
      </c>
      <c r="F1287" s="25">
        <v>44958</v>
      </c>
    </row>
    <row r="1288" spans="1:6" ht="18.75" customHeight="1" x14ac:dyDescent="0.3">
      <c r="A1288" s="4">
        <v>74</v>
      </c>
      <c r="B1288" s="20" t="s">
        <v>74</v>
      </c>
      <c r="C1288" s="6" t="s">
        <v>74</v>
      </c>
      <c r="D1288" s="23" t="s">
        <v>309</v>
      </c>
      <c r="E1288" s="18">
        <v>78948.53</v>
      </c>
      <c r="F1288" s="25">
        <v>45140</v>
      </c>
    </row>
    <row r="1289" spans="1:6" ht="18.75" customHeight="1" x14ac:dyDescent="0.3">
      <c r="A1289" s="4">
        <v>74</v>
      </c>
      <c r="B1289" s="20" t="s">
        <v>74</v>
      </c>
      <c r="C1289" s="6" t="s">
        <v>74</v>
      </c>
      <c r="D1289" s="23" t="s">
        <v>309</v>
      </c>
      <c r="E1289" s="18">
        <v>40807.51</v>
      </c>
      <c r="F1289" s="25">
        <v>45232</v>
      </c>
    </row>
    <row r="1290" spans="1:6" ht="18.75" customHeight="1" x14ac:dyDescent="0.3">
      <c r="A1290" s="4">
        <v>74</v>
      </c>
      <c r="B1290" s="20" t="s">
        <v>74</v>
      </c>
      <c r="C1290" s="6" t="s">
        <v>74</v>
      </c>
      <c r="D1290" s="23" t="s">
        <v>309</v>
      </c>
      <c r="E1290" s="18">
        <v>74221.47</v>
      </c>
      <c r="F1290" s="25">
        <v>45443</v>
      </c>
    </row>
    <row r="1291" spans="1:6" ht="18.75" customHeight="1" x14ac:dyDescent="0.3">
      <c r="A1291" s="4">
        <v>74</v>
      </c>
      <c r="B1291" s="20" t="s">
        <v>74</v>
      </c>
      <c r="C1291" s="6" t="s">
        <v>74</v>
      </c>
      <c r="D1291" s="23" t="s">
        <v>309</v>
      </c>
      <c r="E1291" s="18">
        <v>168628.6</v>
      </c>
      <c r="F1291" s="25">
        <v>45505</v>
      </c>
    </row>
    <row r="1292" spans="1:6" ht="18.75" customHeight="1" x14ac:dyDescent="0.3">
      <c r="A1292" s="4">
        <v>74</v>
      </c>
      <c r="B1292" s="20" t="s">
        <v>74</v>
      </c>
      <c r="C1292" s="6" t="s">
        <v>74</v>
      </c>
      <c r="D1292" s="23" t="s">
        <v>309</v>
      </c>
      <c r="E1292" s="18">
        <v>168628.6</v>
      </c>
      <c r="F1292" s="25">
        <v>45880</v>
      </c>
    </row>
    <row r="1293" spans="1:6" ht="18.75" customHeight="1" x14ac:dyDescent="0.3">
      <c r="A1293" s="4">
        <v>74</v>
      </c>
      <c r="B1293" s="20" t="s">
        <v>74</v>
      </c>
      <c r="C1293" s="6" t="s">
        <v>74</v>
      </c>
      <c r="D1293" s="23" t="s">
        <v>310</v>
      </c>
      <c r="E1293" s="18">
        <v>449116.7</v>
      </c>
      <c r="F1293" s="25">
        <v>44958</v>
      </c>
    </row>
    <row r="1294" spans="1:6" ht="18.75" customHeight="1" x14ac:dyDescent="0.3">
      <c r="A1294" s="4">
        <v>74</v>
      </c>
      <c r="B1294" s="20" t="s">
        <v>74</v>
      </c>
      <c r="C1294" s="6" t="s">
        <v>74</v>
      </c>
      <c r="D1294" s="23" t="s">
        <v>310</v>
      </c>
      <c r="E1294" s="18">
        <v>32630.58</v>
      </c>
      <c r="F1294" s="25">
        <v>45232</v>
      </c>
    </row>
    <row r="1295" spans="1:6" ht="18.75" customHeight="1" x14ac:dyDescent="0.3">
      <c r="A1295" s="4">
        <v>74</v>
      </c>
      <c r="B1295" s="20" t="s">
        <v>74</v>
      </c>
      <c r="C1295" s="6" t="s">
        <v>74</v>
      </c>
      <c r="D1295" s="23" t="s">
        <v>694</v>
      </c>
      <c r="E1295" s="18">
        <v>1556250</v>
      </c>
      <c r="F1295" s="25">
        <v>45078</v>
      </c>
    </row>
    <row r="1296" spans="1:6" ht="18.75" customHeight="1" x14ac:dyDescent="0.3">
      <c r="A1296" s="4">
        <v>74</v>
      </c>
      <c r="B1296" s="20" t="s">
        <v>74</v>
      </c>
      <c r="C1296" s="6" t="s">
        <v>74</v>
      </c>
      <c r="D1296" s="23" t="s">
        <v>369</v>
      </c>
      <c r="E1296" s="18">
        <v>33580.68</v>
      </c>
      <c r="F1296" s="25">
        <v>45443</v>
      </c>
    </row>
    <row r="1297" spans="1:6" ht="18.75" customHeight="1" x14ac:dyDescent="0.3">
      <c r="A1297" s="4">
        <v>74</v>
      </c>
      <c r="B1297" s="20" t="s">
        <v>74</v>
      </c>
      <c r="C1297" s="6" t="s">
        <v>74</v>
      </c>
      <c r="D1297" s="23" t="s">
        <v>369</v>
      </c>
      <c r="E1297" s="18">
        <v>34374.01</v>
      </c>
      <c r="F1297" s="25">
        <v>45505</v>
      </c>
    </row>
    <row r="1298" spans="1:6" ht="18.75" customHeight="1" x14ac:dyDescent="0.3">
      <c r="A1298" s="4">
        <v>74</v>
      </c>
      <c r="B1298" s="20" t="s">
        <v>74</v>
      </c>
      <c r="C1298" s="6" t="s">
        <v>74</v>
      </c>
      <c r="D1298" s="23" t="s">
        <v>369</v>
      </c>
      <c r="E1298" s="18">
        <v>34374.01</v>
      </c>
      <c r="F1298" s="25">
        <v>45880</v>
      </c>
    </row>
    <row r="1299" spans="1:6" ht="18.75" customHeight="1" x14ac:dyDescent="0.3">
      <c r="A1299" s="4">
        <v>74</v>
      </c>
      <c r="B1299" s="20" t="s">
        <v>74</v>
      </c>
      <c r="C1299" s="6" t="s">
        <v>74</v>
      </c>
      <c r="D1299" s="23" t="s">
        <v>314</v>
      </c>
      <c r="E1299" s="18">
        <v>43078.9</v>
      </c>
      <c r="F1299" s="25">
        <v>45443</v>
      </c>
    </row>
    <row r="1300" spans="1:6" ht="18.75" customHeight="1" x14ac:dyDescent="0.3">
      <c r="A1300" s="4">
        <v>74</v>
      </c>
      <c r="B1300" s="20" t="s">
        <v>74</v>
      </c>
      <c r="C1300" s="6" t="s">
        <v>74</v>
      </c>
      <c r="D1300" s="23" t="s">
        <v>314</v>
      </c>
      <c r="E1300" s="18">
        <v>43534.95</v>
      </c>
      <c r="F1300" s="25">
        <v>45505</v>
      </c>
    </row>
    <row r="1301" spans="1:6" ht="18.75" customHeight="1" x14ac:dyDescent="0.3">
      <c r="A1301" s="4">
        <v>74</v>
      </c>
      <c r="B1301" s="20" t="s">
        <v>74</v>
      </c>
      <c r="C1301" s="6" t="s">
        <v>74</v>
      </c>
      <c r="D1301" s="23" t="s">
        <v>314</v>
      </c>
      <c r="E1301" s="18">
        <v>43534.95</v>
      </c>
      <c r="F1301" s="25">
        <v>45880</v>
      </c>
    </row>
    <row r="1302" spans="1:6" ht="18.75" customHeight="1" x14ac:dyDescent="0.3">
      <c r="A1302" s="4">
        <v>74</v>
      </c>
      <c r="B1302" s="20" t="s">
        <v>74</v>
      </c>
      <c r="C1302" s="6" t="s">
        <v>74</v>
      </c>
      <c r="D1302" s="23" t="s">
        <v>313</v>
      </c>
      <c r="E1302" s="18">
        <v>41037.839999999997</v>
      </c>
      <c r="F1302" s="25">
        <v>45443</v>
      </c>
    </row>
    <row r="1303" spans="1:6" ht="18.75" customHeight="1" x14ac:dyDescent="0.3">
      <c r="A1303" s="4">
        <v>74</v>
      </c>
      <c r="B1303" s="20" t="s">
        <v>74</v>
      </c>
      <c r="C1303" s="6" t="s">
        <v>74</v>
      </c>
      <c r="D1303" s="23" t="s">
        <v>313</v>
      </c>
      <c r="E1303" s="18">
        <v>29931.46</v>
      </c>
      <c r="F1303" s="25">
        <v>45505</v>
      </c>
    </row>
    <row r="1304" spans="1:6" ht="18.75" customHeight="1" x14ac:dyDescent="0.3">
      <c r="A1304" s="4">
        <v>74</v>
      </c>
      <c r="B1304" s="20" t="s">
        <v>74</v>
      </c>
      <c r="C1304" s="6" t="s">
        <v>74</v>
      </c>
      <c r="D1304" s="23" t="s">
        <v>313</v>
      </c>
      <c r="E1304" s="18">
        <v>73534.78</v>
      </c>
      <c r="F1304" s="25">
        <v>45880</v>
      </c>
    </row>
    <row r="1305" spans="1:6" ht="18.75" customHeight="1" x14ac:dyDescent="0.3">
      <c r="A1305" s="4">
        <v>74</v>
      </c>
      <c r="B1305" s="20" t="s">
        <v>74</v>
      </c>
      <c r="C1305" s="6" t="s">
        <v>74</v>
      </c>
      <c r="D1305" s="23" t="s">
        <v>311</v>
      </c>
      <c r="E1305" s="18">
        <v>49093.86</v>
      </c>
      <c r="F1305" s="25">
        <v>45443</v>
      </c>
    </row>
    <row r="1306" spans="1:6" ht="18.75" customHeight="1" x14ac:dyDescent="0.3">
      <c r="A1306" s="4">
        <v>74</v>
      </c>
      <c r="B1306" s="20" t="s">
        <v>74</v>
      </c>
      <c r="C1306" s="6" t="s">
        <v>74</v>
      </c>
      <c r="D1306" s="23" t="s">
        <v>311</v>
      </c>
      <c r="E1306" s="18">
        <v>27246.959999999999</v>
      </c>
      <c r="F1306" s="25">
        <v>45443</v>
      </c>
    </row>
    <row r="1307" spans="1:6" ht="18.75" customHeight="1" x14ac:dyDescent="0.3">
      <c r="A1307" s="4">
        <v>74</v>
      </c>
      <c r="B1307" s="20" t="s">
        <v>74</v>
      </c>
      <c r="C1307" s="6" t="s">
        <v>74</v>
      </c>
      <c r="D1307" s="23" t="s">
        <v>311</v>
      </c>
      <c r="E1307" s="18">
        <v>27246.959999999999</v>
      </c>
      <c r="F1307" s="25">
        <v>45869</v>
      </c>
    </row>
    <row r="1308" spans="1:6" ht="18.75" customHeight="1" x14ac:dyDescent="0.3">
      <c r="A1308" s="4">
        <v>74</v>
      </c>
      <c r="B1308" s="20" t="s">
        <v>74</v>
      </c>
      <c r="C1308" s="6" t="s">
        <v>74</v>
      </c>
      <c r="D1308" s="23" t="s">
        <v>323</v>
      </c>
      <c r="E1308" s="18">
        <v>391163.52</v>
      </c>
      <c r="F1308" s="25">
        <v>45443</v>
      </c>
    </row>
    <row r="1309" spans="1:6" ht="18.75" customHeight="1" x14ac:dyDescent="0.3">
      <c r="A1309" s="4">
        <v>74</v>
      </c>
      <c r="B1309" s="20" t="s">
        <v>74</v>
      </c>
      <c r="C1309" s="6" t="s">
        <v>74</v>
      </c>
      <c r="D1309" s="23" t="s">
        <v>695</v>
      </c>
      <c r="E1309" s="18">
        <v>62170.61</v>
      </c>
      <c r="F1309" s="25">
        <v>45544</v>
      </c>
    </row>
    <row r="1310" spans="1:6" ht="18.75" customHeight="1" x14ac:dyDescent="0.3">
      <c r="A1310" s="4">
        <v>74</v>
      </c>
      <c r="B1310" s="20" t="s">
        <v>74</v>
      </c>
      <c r="C1310" s="6" t="s">
        <v>74</v>
      </c>
      <c r="D1310" s="23" t="s">
        <v>326</v>
      </c>
      <c r="E1310" s="18">
        <v>15091.53</v>
      </c>
      <c r="F1310" s="25">
        <v>45880</v>
      </c>
    </row>
    <row r="1311" spans="1:6" ht="18.75" customHeight="1" x14ac:dyDescent="0.3">
      <c r="A1311" s="4">
        <v>74</v>
      </c>
      <c r="B1311" s="20" t="s">
        <v>74</v>
      </c>
      <c r="C1311" s="6" t="s">
        <v>74</v>
      </c>
      <c r="D1311" s="23" t="s">
        <v>326</v>
      </c>
      <c r="E1311" s="18">
        <v>14176.7</v>
      </c>
      <c r="F1311" s="25">
        <v>45880</v>
      </c>
    </row>
    <row r="1312" spans="1:6" ht="18.75" customHeight="1" x14ac:dyDescent="0.3">
      <c r="A1312" s="4">
        <v>77</v>
      </c>
      <c r="B1312" s="20" t="s">
        <v>42</v>
      </c>
      <c r="C1312" s="6" t="s">
        <v>77</v>
      </c>
      <c r="D1312" s="10" t="s">
        <v>1073</v>
      </c>
      <c r="E1312" s="9">
        <v>4702.87</v>
      </c>
      <c r="F1312" s="25">
        <v>44973</v>
      </c>
    </row>
    <row r="1313" spans="1:6" ht="18.75" customHeight="1" x14ac:dyDescent="0.3">
      <c r="A1313" s="4">
        <v>77</v>
      </c>
      <c r="B1313" s="20" t="s">
        <v>42</v>
      </c>
      <c r="C1313" s="6" t="s">
        <v>77</v>
      </c>
      <c r="D1313" s="10" t="s">
        <v>310</v>
      </c>
      <c r="E1313" s="9">
        <v>247.93</v>
      </c>
      <c r="F1313" s="25">
        <v>45236</v>
      </c>
    </row>
    <row r="1314" spans="1:6" ht="18.75" customHeight="1" x14ac:dyDescent="0.3">
      <c r="A1314" s="4">
        <v>77</v>
      </c>
      <c r="B1314" s="20" t="s">
        <v>42</v>
      </c>
      <c r="C1314" s="6" t="s">
        <v>77</v>
      </c>
      <c r="D1314" s="10" t="s">
        <v>351</v>
      </c>
      <c r="E1314" s="9">
        <v>310.06</v>
      </c>
      <c r="F1314" s="25">
        <v>45236</v>
      </c>
    </row>
    <row r="1315" spans="1:6" ht="18.75" customHeight="1" x14ac:dyDescent="0.3">
      <c r="A1315" s="4">
        <v>77</v>
      </c>
      <c r="B1315" s="20" t="s">
        <v>42</v>
      </c>
      <c r="C1315" s="6" t="s">
        <v>77</v>
      </c>
      <c r="D1315" s="10" t="s">
        <v>1074</v>
      </c>
      <c r="E1315" s="9">
        <v>2440.9</v>
      </c>
      <c r="F1315" s="25">
        <v>45446</v>
      </c>
    </row>
    <row r="1316" spans="1:6" ht="18.75" customHeight="1" x14ac:dyDescent="0.3">
      <c r="A1316" s="4">
        <v>77</v>
      </c>
      <c r="B1316" s="20" t="s">
        <v>42</v>
      </c>
      <c r="C1316" s="6" t="s">
        <v>77</v>
      </c>
      <c r="D1316" s="10" t="s">
        <v>563</v>
      </c>
      <c r="E1316" s="9">
        <v>563.94000000000005</v>
      </c>
      <c r="F1316" s="25">
        <v>45446</v>
      </c>
    </row>
    <row r="1317" spans="1:6" ht="18.75" customHeight="1" x14ac:dyDescent="0.3">
      <c r="A1317" s="4">
        <v>77</v>
      </c>
      <c r="B1317" s="20" t="s">
        <v>42</v>
      </c>
      <c r="C1317" s="6" t="s">
        <v>77</v>
      </c>
      <c r="D1317" s="10" t="s">
        <v>375</v>
      </c>
      <c r="E1317" s="9">
        <v>3170.89</v>
      </c>
      <c r="F1317" s="25">
        <v>45446</v>
      </c>
    </row>
    <row r="1318" spans="1:6" ht="18.75" customHeight="1" x14ac:dyDescent="0.3">
      <c r="A1318" s="4">
        <v>77</v>
      </c>
      <c r="B1318" s="20" t="s">
        <v>42</v>
      </c>
      <c r="C1318" s="6" t="s">
        <v>77</v>
      </c>
      <c r="D1318" s="18" t="s">
        <v>365</v>
      </c>
      <c r="E1318" s="9">
        <v>5891.03</v>
      </c>
      <c r="F1318" s="25">
        <v>45446</v>
      </c>
    </row>
    <row r="1319" spans="1:6" ht="18.75" customHeight="1" x14ac:dyDescent="0.3">
      <c r="A1319" s="4">
        <v>77</v>
      </c>
      <c r="B1319" s="20" t="s">
        <v>42</v>
      </c>
      <c r="C1319" s="6" t="s">
        <v>77</v>
      </c>
      <c r="D1319" s="10" t="s">
        <v>584</v>
      </c>
      <c r="E1319" s="9">
        <v>4100.3999999999996</v>
      </c>
      <c r="F1319" s="25">
        <v>45446</v>
      </c>
    </row>
    <row r="1320" spans="1:6" ht="18.75" customHeight="1" x14ac:dyDescent="0.3">
      <c r="A1320" s="4">
        <v>77</v>
      </c>
      <c r="B1320" s="20" t="s">
        <v>42</v>
      </c>
      <c r="C1320" s="6" t="s">
        <v>77</v>
      </c>
      <c r="D1320" s="10" t="s">
        <v>346</v>
      </c>
      <c r="E1320" s="9">
        <v>5429.68</v>
      </c>
      <c r="F1320" s="25">
        <v>45446</v>
      </c>
    </row>
    <row r="1321" spans="1:6" ht="18.75" customHeight="1" x14ac:dyDescent="0.3">
      <c r="A1321" s="4">
        <v>77</v>
      </c>
      <c r="B1321" s="20" t="s">
        <v>42</v>
      </c>
      <c r="C1321" s="6" t="s">
        <v>77</v>
      </c>
      <c r="D1321" s="10" t="s">
        <v>1075</v>
      </c>
      <c r="E1321" s="9">
        <v>1549.94</v>
      </c>
      <c r="F1321" s="25">
        <v>45880</v>
      </c>
    </row>
    <row r="1322" spans="1:6" ht="18.75" customHeight="1" x14ac:dyDescent="0.3">
      <c r="A1322" s="4">
        <v>76</v>
      </c>
      <c r="B1322" s="20" t="s">
        <v>76</v>
      </c>
      <c r="C1322" s="6" t="s">
        <v>719</v>
      </c>
      <c r="D1322" s="10" t="s">
        <v>720</v>
      </c>
      <c r="E1322" s="18">
        <v>12563.82</v>
      </c>
      <c r="F1322" s="25">
        <v>45443</v>
      </c>
    </row>
    <row r="1323" spans="1:6" ht="18.75" customHeight="1" x14ac:dyDescent="0.3">
      <c r="A1323" s="4">
        <v>76</v>
      </c>
      <c r="B1323" s="20" t="s">
        <v>76</v>
      </c>
      <c r="C1323" s="6" t="s">
        <v>719</v>
      </c>
      <c r="D1323" s="10" t="s">
        <v>314</v>
      </c>
      <c r="E1323" s="18">
        <v>7779.89</v>
      </c>
      <c r="F1323" s="25">
        <v>45453</v>
      </c>
    </row>
    <row r="1324" spans="1:6" ht="18.75" customHeight="1" x14ac:dyDescent="0.3">
      <c r="A1324" s="4">
        <v>76</v>
      </c>
      <c r="B1324" s="20" t="s">
        <v>76</v>
      </c>
      <c r="C1324" s="6" t="s">
        <v>719</v>
      </c>
      <c r="D1324" s="10" t="s">
        <v>369</v>
      </c>
      <c r="E1324" s="18">
        <v>6064.55</v>
      </c>
      <c r="F1324" s="25">
        <v>45453</v>
      </c>
    </row>
    <row r="1325" spans="1:6" ht="18.75" customHeight="1" x14ac:dyDescent="0.3">
      <c r="A1325" s="4">
        <v>76</v>
      </c>
      <c r="B1325" s="20" t="s">
        <v>76</v>
      </c>
      <c r="C1325" s="6" t="s">
        <v>719</v>
      </c>
      <c r="D1325" s="10" t="s">
        <v>323</v>
      </c>
      <c r="E1325" s="18">
        <v>70642.710000000006</v>
      </c>
      <c r="F1325" s="25">
        <v>45453</v>
      </c>
    </row>
    <row r="1326" spans="1:6" ht="18.75" customHeight="1" x14ac:dyDescent="0.3">
      <c r="A1326" s="4">
        <v>76</v>
      </c>
      <c r="B1326" s="20" t="s">
        <v>76</v>
      </c>
      <c r="C1326" s="6" t="s">
        <v>719</v>
      </c>
      <c r="D1326" s="10" t="s">
        <v>311</v>
      </c>
      <c r="E1326" s="18">
        <v>8866.17</v>
      </c>
      <c r="F1326" s="25">
        <v>45453</v>
      </c>
    </row>
    <row r="1327" spans="1:6" ht="18.75" customHeight="1" x14ac:dyDescent="0.3">
      <c r="A1327" s="4">
        <v>76</v>
      </c>
      <c r="B1327" s="20" t="s">
        <v>76</v>
      </c>
      <c r="C1327" s="6" t="s">
        <v>719</v>
      </c>
      <c r="D1327" s="10" t="s">
        <v>311</v>
      </c>
      <c r="E1327" s="18">
        <v>4920.7</v>
      </c>
      <c r="F1327" s="25">
        <v>45453</v>
      </c>
    </row>
    <row r="1328" spans="1:6" ht="18.75" customHeight="1" x14ac:dyDescent="0.3">
      <c r="A1328" s="4">
        <v>76</v>
      </c>
      <c r="B1328" s="20" t="s">
        <v>76</v>
      </c>
      <c r="C1328" s="6" t="s">
        <v>719</v>
      </c>
      <c r="D1328" s="10" t="s">
        <v>313</v>
      </c>
      <c r="E1328" s="18">
        <v>7411.29</v>
      </c>
      <c r="F1328" s="25">
        <v>45453</v>
      </c>
    </row>
    <row r="1329" spans="1:6" ht="18.75" customHeight="1" x14ac:dyDescent="0.3">
      <c r="A1329" s="4">
        <v>76</v>
      </c>
      <c r="B1329" s="20" t="s">
        <v>76</v>
      </c>
      <c r="C1329" s="6" t="s">
        <v>719</v>
      </c>
      <c r="D1329" s="10" t="s">
        <v>721</v>
      </c>
      <c r="E1329" s="18">
        <v>28544.57</v>
      </c>
      <c r="F1329" s="25">
        <v>45513</v>
      </c>
    </row>
    <row r="1330" spans="1:6" ht="18.75" customHeight="1" x14ac:dyDescent="0.3">
      <c r="A1330" s="4">
        <v>76</v>
      </c>
      <c r="B1330" s="20" t="s">
        <v>76</v>
      </c>
      <c r="C1330" s="6" t="s">
        <v>719</v>
      </c>
      <c r="D1330" s="10" t="s">
        <v>314</v>
      </c>
      <c r="E1330" s="18">
        <v>7862.25</v>
      </c>
      <c r="F1330" s="25">
        <v>45513</v>
      </c>
    </row>
    <row r="1331" spans="1:6" ht="18.75" customHeight="1" x14ac:dyDescent="0.3">
      <c r="A1331" s="4">
        <v>76</v>
      </c>
      <c r="B1331" s="20" t="s">
        <v>76</v>
      </c>
      <c r="C1331" s="6" t="s">
        <v>719</v>
      </c>
      <c r="D1331" s="10" t="s">
        <v>313</v>
      </c>
      <c r="E1331" s="18">
        <v>5405.51</v>
      </c>
      <c r="F1331" s="25">
        <v>45513</v>
      </c>
    </row>
    <row r="1332" spans="1:6" ht="18.75" customHeight="1" x14ac:dyDescent="0.3">
      <c r="A1332" s="4">
        <v>76</v>
      </c>
      <c r="B1332" s="20" t="s">
        <v>76</v>
      </c>
      <c r="C1332" s="6" t="s">
        <v>719</v>
      </c>
      <c r="D1332" s="10" t="s">
        <v>369</v>
      </c>
      <c r="E1332" s="18">
        <v>6207.82</v>
      </c>
      <c r="F1332" s="25">
        <v>45513</v>
      </c>
    </row>
    <row r="1333" spans="1:6" ht="18.75" customHeight="1" x14ac:dyDescent="0.3">
      <c r="A1333" s="4">
        <v>76</v>
      </c>
      <c r="B1333" s="20" t="s">
        <v>76</v>
      </c>
      <c r="C1333" s="6" t="s">
        <v>719</v>
      </c>
      <c r="D1333" s="10" t="s">
        <v>722</v>
      </c>
      <c r="E1333" s="18">
        <v>10847.61</v>
      </c>
      <c r="F1333" s="25">
        <v>45552</v>
      </c>
    </row>
    <row r="1334" spans="1:6" ht="18.75" customHeight="1" x14ac:dyDescent="0.3">
      <c r="A1334" s="4">
        <v>76</v>
      </c>
      <c r="B1334" s="20" t="s">
        <v>76</v>
      </c>
      <c r="C1334" s="6" t="s">
        <v>719</v>
      </c>
      <c r="D1334" s="10" t="s">
        <v>311</v>
      </c>
      <c r="E1334" s="18">
        <v>4920.7</v>
      </c>
      <c r="F1334" s="25">
        <v>45775</v>
      </c>
    </row>
    <row r="1335" spans="1:6" ht="18.75" customHeight="1" x14ac:dyDescent="0.3">
      <c r="A1335" s="4">
        <v>76</v>
      </c>
      <c r="B1335" s="20" t="s">
        <v>76</v>
      </c>
      <c r="C1335" s="6" t="s">
        <v>719</v>
      </c>
      <c r="D1335" s="10" t="s">
        <v>326</v>
      </c>
      <c r="E1335" s="18">
        <v>2899.43</v>
      </c>
      <c r="F1335" s="25">
        <v>45883</v>
      </c>
    </row>
    <row r="1336" spans="1:6" ht="18.75" customHeight="1" x14ac:dyDescent="0.3">
      <c r="A1336" s="4">
        <v>76</v>
      </c>
      <c r="B1336" s="20" t="s">
        <v>76</v>
      </c>
      <c r="C1336" s="6" t="s">
        <v>719</v>
      </c>
      <c r="D1336" s="10" t="s">
        <v>326</v>
      </c>
      <c r="E1336" s="18">
        <v>3086.53</v>
      </c>
      <c r="F1336" s="25">
        <v>45883</v>
      </c>
    </row>
    <row r="1337" spans="1:6" ht="18.75" customHeight="1" x14ac:dyDescent="0.3">
      <c r="A1337" s="4">
        <v>76</v>
      </c>
      <c r="B1337" s="20" t="s">
        <v>76</v>
      </c>
      <c r="C1337" s="6" t="s">
        <v>719</v>
      </c>
      <c r="D1337" s="10" t="s">
        <v>314</v>
      </c>
      <c r="E1337" s="18">
        <v>7862.25</v>
      </c>
      <c r="F1337" s="25">
        <v>45883</v>
      </c>
    </row>
    <row r="1338" spans="1:6" ht="18.75" customHeight="1" x14ac:dyDescent="0.3">
      <c r="A1338" s="4">
        <v>76</v>
      </c>
      <c r="B1338" s="20" t="s">
        <v>76</v>
      </c>
      <c r="C1338" s="6" t="s">
        <v>719</v>
      </c>
      <c r="D1338" s="10" t="s">
        <v>313</v>
      </c>
      <c r="E1338" s="18">
        <v>13280.11</v>
      </c>
      <c r="F1338" s="25">
        <v>45888</v>
      </c>
    </row>
    <row r="1339" spans="1:6" ht="18.75" customHeight="1" x14ac:dyDescent="0.3">
      <c r="A1339" s="4">
        <v>76</v>
      </c>
      <c r="B1339" s="20" t="s">
        <v>76</v>
      </c>
      <c r="C1339" s="6" t="s">
        <v>719</v>
      </c>
      <c r="D1339" s="10" t="s">
        <v>720</v>
      </c>
      <c r="E1339" s="18">
        <v>28544.57</v>
      </c>
      <c r="F1339" s="25">
        <v>45888</v>
      </c>
    </row>
    <row r="1340" spans="1:6" ht="18.75" customHeight="1" x14ac:dyDescent="0.3">
      <c r="A1340" s="4">
        <v>76</v>
      </c>
      <c r="B1340" s="20" t="s">
        <v>76</v>
      </c>
      <c r="C1340" s="6" t="s">
        <v>719</v>
      </c>
      <c r="D1340" s="10" t="s">
        <v>325</v>
      </c>
      <c r="E1340" s="18">
        <v>6207.82</v>
      </c>
      <c r="F1340" s="25">
        <v>45890</v>
      </c>
    </row>
    <row r="1341" spans="1:6" ht="18.75" customHeight="1" x14ac:dyDescent="0.3">
      <c r="A1341" s="4">
        <v>78</v>
      </c>
      <c r="B1341" s="20" t="s">
        <v>65</v>
      </c>
      <c r="C1341" s="6" t="s">
        <v>78</v>
      </c>
      <c r="D1341" s="10" t="s">
        <v>314</v>
      </c>
      <c r="E1341" s="18">
        <v>776.68</v>
      </c>
      <c r="F1341" s="25">
        <v>45434</v>
      </c>
    </row>
    <row r="1342" spans="1:6" ht="18.75" customHeight="1" x14ac:dyDescent="0.3">
      <c r="A1342" s="4">
        <v>78</v>
      </c>
      <c r="B1342" s="20" t="s">
        <v>65</v>
      </c>
      <c r="C1342" s="6" t="s">
        <v>78</v>
      </c>
      <c r="D1342" s="10" t="s">
        <v>314</v>
      </c>
      <c r="E1342" s="18">
        <v>784.9</v>
      </c>
      <c r="F1342" s="25">
        <v>45505</v>
      </c>
    </row>
    <row r="1343" spans="1:6" ht="18.75" customHeight="1" x14ac:dyDescent="0.3">
      <c r="A1343" s="4">
        <v>78</v>
      </c>
      <c r="B1343" s="20" t="s">
        <v>65</v>
      </c>
      <c r="C1343" s="6" t="s">
        <v>78</v>
      </c>
      <c r="D1343" s="10" t="s">
        <v>314</v>
      </c>
      <c r="E1343" s="18">
        <v>784.9</v>
      </c>
      <c r="F1343" s="25">
        <v>45877</v>
      </c>
    </row>
    <row r="1344" spans="1:6" ht="18.75" customHeight="1" x14ac:dyDescent="0.3">
      <c r="A1344" s="4">
        <v>78</v>
      </c>
      <c r="B1344" s="20" t="s">
        <v>65</v>
      </c>
      <c r="C1344" s="6" t="s">
        <v>78</v>
      </c>
      <c r="D1344" s="10" t="s">
        <v>313</v>
      </c>
      <c r="E1344" s="18">
        <v>739.88</v>
      </c>
      <c r="F1344" s="25">
        <v>45434</v>
      </c>
    </row>
    <row r="1345" spans="1:6" ht="18.75" customHeight="1" x14ac:dyDescent="0.3">
      <c r="A1345" s="4">
        <v>78</v>
      </c>
      <c r="B1345" s="20" t="s">
        <v>65</v>
      </c>
      <c r="C1345" s="6" t="s">
        <v>78</v>
      </c>
      <c r="D1345" s="10" t="s">
        <v>313</v>
      </c>
      <c r="E1345" s="18">
        <v>539.64</v>
      </c>
      <c r="F1345" s="25">
        <v>45505</v>
      </c>
    </row>
    <row r="1346" spans="1:6" ht="18.75" customHeight="1" x14ac:dyDescent="0.3">
      <c r="A1346" s="4">
        <v>78</v>
      </c>
      <c r="B1346" s="20" t="s">
        <v>65</v>
      </c>
      <c r="C1346" s="6" t="s">
        <v>78</v>
      </c>
      <c r="D1346" s="10" t="s">
        <v>313</v>
      </c>
      <c r="E1346" s="18">
        <v>1325.78</v>
      </c>
      <c r="F1346" s="25">
        <v>45877</v>
      </c>
    </row>
    <row r="1347" spans="1:6" ht="18.75" customHeight="1" x14ac:dyDescent="0.3">
      <c r="A1347" s="4">
        <v>78</v>
      </c>
      <c r="B1347" s="20" t="s">
        <v>65</v>
      </c>
      <c r="C1347" s="6" t="s">
        <v>78</v>
      </c>
      <c r="D1347" s="10" t="s">
        <v>309</v>
      </c>
      <c r="E1347" s="18">
        <v>2826.4700000000003</v>
      </c>
      <c r="F1347" s="25">
        <v>44957</v>
      </c>
    </row>
    <row r="1348" spans="1:6" ht="18.75" customHeight="1" x14ac:dyDescent="0.3">
      <c r="A1348" s="4">
        <v>78</v>
      </c>
      <c r="B1348" s="20" t="s">
        <v>65</v>
      </c>
      <c r="C1348" s="6" t="s">
        <v>78</v>
      </c>
      <c r="D1348" s="10" t="s">
        <v>309</v>
      </c>
      <c r="E1348" s="18">
        <v>1474.22</v>
      </c>
      <c r="F1348" s="25">
        <v>45140</v>
      </c>
    </row>
    <row r="1349" spans="1:6" ht="18.75" customHeight="1" x14ac:dyDescent="0.3">
      <c r="A1349" s="4">
        <v>78</v>
      </c>
      <c r="B1349" s="20" t="s">
        <v>65</v>
      </c>
      <c r="C1349" s="6" t="s">
        <v>78</v>
      </c>
      <c r="D1349" s="10" t="s">
        <v>309</v>
      </c>
      <c r="E1349" s="18">
        <v>762.01</v>
      </c>
      <c r="F1349" s="25">
        <v>45231</v>
      </c>
    </row>
    <row r="1350" spans="1:6" ht="18.75" customHeight="1" x14ac:dyDescent="0.3">
      <c r="A1350" s="4">
        <v>78</v>
      </c>
      <c r="B1350" s="20" t="s">
        <v>65</v>
      </c>
      <c r="C1350" s="6" t="s">
        <v>78</v>
      </c>
      <c r="D1350" s="10" t="s">
        <v>309</v>
      </c>
      <c r="E1350" s="18">
        <v>1385.95</v>
      </c>
      <c r="F1350" s="25">
        <v>45434</v>
      </c>
    </row>
    <row r="1351" spans="1:6" ht="18.75" customHeight="1" x14ac:dyDescent="0.3">
      <c r="A1351" s="4">
        <v>78</v>
      </c>
      <c r="B1351" s="20" t="s">
        <v>65</v>
      </c>
      <c r="C1351" s="6" t="s">
        <v>78</v>
      </c>
      <c r="D1351" s="10" t="s">
        <v>309</v>
      </c>
      <c r="E1351" s="18">
        <v>3148.83</v>
      </c>
      <c r="F1351" s="25">
        <v>45504</v>
      </c>
    </row>
    <row r="1352" spans="1:6" ht="18.75" customHeight="1" x14ac:dyDescent="0.3">
      <c r="A1352" s="4">
        <v>78</v>
      </c>
      <c r="B1352" s="20" t="s">
        <v>65</v>
      </c>
      <c r="C1352" s="6" t="s">
        <v>78</v>
      </c>
      <c r="D1352" s="10" t="s">
        <v>309</v>
      </c>
      <c r="E1352" s="18">
        <v>3148.83</v>
      </c>
      <c r="F1352" s="25">
        <v>45877</v>
      </c>
    </row>
    <row r="1353" spans="1:6" ht="18.75" customHeight="1" x14ac:dyDescent="0.3">
      <c r="A1353" s="4">
        <v>78</v>
      </c>
      <c r="B1353" s="20" t="s">
        <v>65</v>
      </c>
      <c r="C1353" s="6" t="s">
        <v>78</v>
      </c>
      <c r="D1353" s="10" t="s">
        <v>310</v>
      </c>
      <c r="E1353" s="18">
        <v>8386.4500000000007</v>
      </c>
      <c r="F1353" s="25">
        <v>44957</v>
      </c>
    </row>
    <row r="1354" spans="1:6" ht="18.75" customHeight="1" x14ac:dyDescent="0.3">
      <c r="A1354" s="4">
        <v>78</v>
      </c>
      <c r="B1354" s="20" t="s">
        <v>65</v>
      </c>
      <c r="C1354" s="6" t="s">
        <v>78</v>
      </c>
      <c r="D1354" s="10" t="s">
        <v>310</v>
      </c>
      <c r="E1354" s="18">
        <v>609.31999999999994</v>
      </c>
      <c r="F1354" s="25">
        <v>45231</v>
      </c>
    </row>
    <row r="1355" spans="1:6" ht="18.75" customHeight="1" x14ac:dyDescent="0.3">
      <c r="A1355" s="4">
        <v>78</v>
      </c>
      <c r="B1355" s="20" t="s">
        <v>65</v>
      </c>
      <c r="C1355" s="6" t="s">
        <v>78</v>
      </c>
      <c r="D1355" s="10" t="s">
        <v>326</v>
      </c>
      <c r="E1355" s="18">
        <v>527.68999999999994</v>
      </c>
      <c r="F1355" s="25">
        <v>45877</v>
      </c>
    </row>
    <row r="1356" spans="1:6" ht="18.75" customHeight="1" x14ac:dyDescent="0.3">
      <c r="A1356" s="4">
        <v>78</v>
      </c>
      <c r="B1356" s="20" t="s">
        <v>65</v>
      </c>
      <c r="C1356" s="6" t="s">
        <v>78</v>
      </c>
      <c r="D1356" s="10" t="s">
        <v>438</v>
      </c>
      <c r="E1356" s="18">
        <v>109.63</v>
      </c>
      <c r="F1356" s="25">
        <v>45335</v>
      </c>
    </row>
    <row r="1357" spans="1:6" ht="18.75" customHeight="1" x14ac:dyDescent="0.3">
      <c r="A1357" s="4">
        <v>78</v>
      </c>
      <c r="B1357" s="20" t="s">
        <v>65</v>
      </c>
      <c r="C1357" s="6" t="s">
        <v>78</v>
      </c>
      <c r="D1357" s="10" t="s">
        <v>438</v>
      </c>
      <c r="E1357" s="18">
        <v>6.57</v>
      </c>
      <c r="F1357" s="25">
        <v>45418</v>
      </c>
    </row>
    <row r="1358" spans="1:6" ht="18.75" customHeight="1" x14ac:dyDescent="0.3">
      <c r="A1358" s="4">
        <v>78</v>
      </c>
      <c r="B1358" s="20" t="s">
        <v>65</v>
      </c>
      <c r="C1358" s="6" t="s">
        <v>78</v>
      </c>
      <c r="D1358" s="10" t="s">
        <v>318</v>
      </c>
      <c r="E1358" s="18">
        <v>1160.92</v>
      </c>
      <c r="F1358" s="25">
        <v>45541</v>
      </c>
    </row>
    <row r="1359" spans="1:6" ht="18.75" customHeight="1" x14ac:dyDescent="0.3">
      <c r="A1359" s="4">
        <v>78</v>
      </c>
      <c r="B1359" s="20" t="s">
        <v>65</v>
      </c>
      <c r="C1359" s="6" t="s">
        <v>78</v>
      </c>
      <c r="D1359" s="10" t="s">
        <v>369</v>
      </c>
      <c r="E1359" s="18">
        <v>605.44000000000005</v>
      </c>
      <c r="F1359" s="25">
        <v>45434</v>
      </c>
    </row>
    <row r="1360" spans="1:6" ht="18.75" customHeight="1" x14ac:dyDescent="0.3">
      <c r="A1360" s="4">
        <v>78</v>
      </c>
      <c r="B1360" s="20" t="s">
        <v>65</v>
      </c>
      <c r="C1360" s="6" t="s">
        <v>78</v>
      </c>
      <c r="D1360" s="10" t="s">
        <v>369</v>
      </c>
      <c r="E1360" s="18">
        <v>619.74</v>
      </c>
      <c r="F1360" s="25">
        <v>45505</v>
      </c>
    </row>
    <row r="1361" spans="1:6" ht="18.75" customHeight="1" x14ac:dyDescent="0.3">
      <c r="A1361" s="4">
        <v>78</v>
      </c>
      <c r="B1361" s="20" t="s">
        <v>65</v>
      </c>
      <c r="C1361" s="6" t="s">
        <v>78</v>
      </c>
      <c r="D1361" s="10" t="s">
        <v>369</v>
      </c>
      <c r="E1361" s="18">
        <v>619.74</v>
      </c>
      <c r="F1361" s="25">
        <v>45877</v>
      </c>
    </row>
    <row r="1362" spans="1:6" ht="18.75" customHeight="1" x14ac:dyDescent="0.3">
      <c r="A1362" s="4">
        <v>78</v>
      </c>
      <c r="B1362" s="20" t="s">
        <v>65</v>
      </c>
      <c r="C1362" s="6" t="s">
        <v>78</v>
      </c>
      <c r="D1362" s="10" t="s">
        <v>311</v>
      </c>
      <c r="E1362" s="18">
        <v>1376.37</v>
      </c>
      <c r="F1362" s="25">
        <v>45434</v>
      </c>
    </row>
    <row r="1363" spans="1:6" ht="18.75" customHeight="1" x14ac:dyDescent="0.3">
      <c r="A1363" s="4">
        <v>78</v>
      </c>
      <c r="B1363" s="20" t="s">
        <v>65</v>
      </c>
      <c r="C1363" s="6" t="s">
        <v>78</v>
      </c>
      <c r="D1363" s="10" t="s">
        <v>311</v>
      </c>
      <c r="E1363" s="18">
        <v>491.24</v>
      </c>
      <c r="F1363" s="25">
        <v>45762</v>
      </c>
    </row>
    <row r="1364" spans="1:6" ht="18.75" customHeight="1" x14ac:dyDescent="0.3">
      <c r="A1364" s="4">
        <v>78</v>
      </c>
      <c r="B1364" s="20" t="s">
        <v>65</v>
      </c>
      <c r="C1364" s="6" t="s">
        <v>78</v>
      </c>
      <c r="D1364" s="10" t="s">
        <v>323</v>
      </c>
      <c r="E1364" s="18">
        <v>7052.4</v>
      </c>
      <c r="F1364" s="25">
        <v>45434</v>
      </c>
    </row>
    <row r="1365" spans="1:6" ht="18.75" customHeight="1" x14ac:dyDescent="0.3">
      <c r="A1365" s="4">
        <v>79</v>
      </c>
      <c r="B1365" s="20" t="s">
        <v>199</v>
      </c>
      <c r="C1365" s="6" t="s">
        <v>724</v>
      </c>
      <c r="D1365" s="23" t="s">
        <v>310</v>
      </c>
      <c r="E1365" s="18">
        <v>9518.31</v>
      </c>
      <c r="F1365" s="34">
        <v>44963</v>
      </c>
    </row>
    <row r="1366" spans="1:6" ht="18.75" customHeight="1" x14ac:dyDescent="0.3">
      <c r="A1366" s="4">
        <v>79</v>
      </c>
      <c r="B1366" s="20" t="s">
        <v>199</v>
      </c>
      <c r="C1366" s="6" t="s">
        <v>724</v>
      </c>
      <c r="D1366" s="23" t="s">
        <v>310</v>
      </c>
      <c r="E1366" s="18">
        <v>171.72</v>
      </c>
      <c r="F1366" s="34">
        <v>45237</v>
      </c>
    </row>
    <row r="1367" spans="1:6" ht="18.75" customHeight="1" x14ac:dyDescent="0.3">
      <c r="A1367" s="4">
        <v>79</v>
      </c>
      <c r="B1367" s="20" t="s">
        <v>199</v>
      </c>
      <c r="C1367" s="6" t="s">
        <v>724</v>
      </c>
      <c r="D1367" s="23" t="s">
        <v>310</v>
      </c>
      <c r="E1367" s="18">
        <v>249.6</v>
      </c>
      <c r="F1367" s="34">
        <v>45237</v>
      </c>
    </row>
    <row r="1368" spans="1:6" ht="18.75" customHeight="1" x14ac:dyDescent="0.3">
      <c r="A1368" s="4">
        <v>79</v>
      </c>
      <c r="B1368" s="20" t="s">
        <v>199</v>
      </c>
      <c r="C1368" s="6" t="s">
        <v>724</v>
      </c>
      <c r="D1368" s="23" t="s">
        <v>310</v>
      </c>
      <c r="E1368" s="18">
        <v>249.6</v>
      </c>
      <c r="F1368" s="34">
        <v>45237</v>
      </c>
    </row>
    <row r="1369" spans="1:6" ht="18.75" customHeight="1" x14ac:dyDescent="0.3">
      <c r="A1369" s="4">
        <v>79</v>
      </c>
      <c r="B1369" s="20" t="s">
        <v>199</v>
      </c>
      <c r="C1369" s="6" t="s">
        <v>724</v>
      </c>
      <c r="D1369" s="23" t="s">
        <v>309</v>
      </c>
      <c r="E1369" s="18">
        <v>3207.95</v>
      </c>
      <c r="F1369" s="34">
        <v>44988</v>
      </c>
    </row>
    <row r="1370" spans="1:6" ht="18.75" customHeight="1" x14ac:dyDescent="0.3">
      <c r="A1370" s="4">
        <v>79</v>
      </c>
      <c r="B1370" s="20" t="s">
        <v>199</v>
      </c>
      <c r="C1370" s="6" t="s">
        <v>724</v>
      </c>
      <c r="D1370" s="23" t="s">
        <v>309</v>
      </c>
      <c r="E1370" s="18">
        <v>1673.19</v>
      </c>
      <c r="F1370" s="34">
        <v>45145</v>
      </c>
    </row>
    <row r="1371" spans="1:6" ht="18.75" customHeight="1" x14ac:dyDescent="0.3">
      <c r="A1371" s="4">
        <v>79</v>
      </c>
      <c r="B1371" s="20" t="s">
        <v>199</v>
      </c>
      <c r="C1371" s="6" t="s">
        <v>724</v>
      </c>
      <c r="D1371" s="23" t="s">
        <v>309</v>
      </c>
      <c r="E1371" s="18">
        <v>839.04</v>
      </c>
      <c r="F1371" s="34">
        <v>45237</v>
      </c>
    </row>
    <row r="1372" spans="1:6" ht="18.75" customHeight="1" x14ac:dyDescent="0.3">
      <c r="A1372" s="4">
        <v>79</v>
      </c>
      <c r="B1372" s="20" t="s">
        <v>199</v>
      </c>
      <c r="C1372" s="6" t="s">
        <v>724</v>
      </c>
      <c r="D1372" s="23" t="s">
        <v>309</v>
      </c>
      <c r="E1372" s="18">
        <v>1526.07</v>
      </c>
      <c r="F1372" s="34">
        <v>45449</v>
      </c>
    </row>
    <row r="1373" spans="1:6" ht="18.75" customHeight="1" x14ac:dyDescent="0.3">
      <c r="A1373" s="4">
        <v>79</v>
      </c>
      <c r="B1373" s="20" t="s">
        <v>199</v>
      </c>
      <c r="C1373" s="6" t="s">
        <v>724</v>
      </c>
      <c r="D1373" s="23" t="s">
        <v>309</v>
      </c>
      <c r="E1373" s="18">
        <v>3467.17</v>
      </c>
      <c r="F1373" s="34">
        <v>45509</v>
      </c>
    </row>
    <row r="1374" spans="1:6" ht="18.75" customHeight="1" x14ac:dyDescent="0.3">
      <c r="A1374" s="4">
        <v>79</v>
      </c>
      <c r="B1374" s="20" t="s">
        <v>199</v>
      </c>
      <c r="C1374" s="6" t="s">
        <v>724</v>
      </c>
      <c r="D1374" s="23" t="s">
        <v>309</v>
      </c>
      <c r="E1374" s="18">
        <v>3467.17</v>
      </c>
      <c r="F1374" s="34">
        <v>45887</v>
      </c>
    </row>
    <row r="1375" spans="1:6" ht="18.75" customHeight="1" x14ac:dyDescent="0.3">
      <c r="A1375" s="4">
        <v>79</v>
      </c>
      <c r="B1375" s="20" t="s">
        <v>199</v>
      </c>
      <c r="C1375" s="6" t="s">
        <v>724</v>
      </c>
      <c r="D1375" s="23" t="s">
        <v>323</v>
      </c>
      <c r="E1375" s="18">
        <v>8580.6200000000008</v>
      </c>
      <c r="F1375" s="34">
        <v>45449</v>
      </c>
    </row>
    <row r="1376" spans="1:6" ht="18.75" customHeight="1" x14ac:dyDescent="0.3">
      <c r="A1376" s="4">
        <v>79</v>
      </c>
      <c r="B1376" s="20" t="s">
        <v>199</v>
      </c>
      <c r="C1376" s="6" t="s">
        <v>724</v>
      </c>
      <c r="D1376" s="23" t="s">
        <v>313</v>
      </c>
      <c r="E1376" s="18">
        <v>900.21</v>
      </c>
      <c r="F1376" s="34">
        <v>45449</v>
      </c>
    </row>
    <row r="1377" spans="1:6" ht="18.75" customHeight="1" x14ac:dyDescent="0.3">
      <c r="A1377" s="4">
        <v>79</v>
      </c>
      <c r="B1377" s="20" t="s">
        <v>199</v>
      </c>
      <c r="C1377" s="6" t="s">
        <v>724</v>
      </c>
      <c r="D1377" s="23" t="s">
        <v>313</v>
      </c>
      <c r="E1377" s="18">
        <v>656.58</v>
      </c>
      <c r="F1377" s="34">
        <v>45516</v>
      </c>
    </row>
    <row r="1378" spans="1:6" ht="18.75" customHeight="1" x14ac:dyDescent="0.3">
      <c r="A1378" s="4">
        <v>79</v>
      </c>
      <c r="B1378" s="20" t="s">
        <v>199</v>
      </c>
      <c r="C1378" s="6" t="s">
        <v>724</v>
      </c>
      <c r="D1378" s="23" t="s">
        <v>313</v>
      </c>
      <c r="E1378" s="18">
        <v>1613.07</v>
      </c>
      <c r="F1378" s="34">
        <v>45887</v>
      </c>
    </row>
    <row r="1379" spans="1:6" ht="18.75" customHeight="1" x14ac:dyDescent="0.3">
      <c r="A1379" s="4">
        <v>79</v>
      </c>
      <c r="B1379" s="20" t="s">
        <v>199</v>
      </c>
      <c r="C1379" s="6" t="s">
        <v>724</v>
      </c>
      <c r="D1379" s="23" t="s">
        <v>314</v>
      </c>
      <c r="E1379" s="18">
        <v>944.99</v>
      </c>
      <c r="F1379" s="34">
        <v>45449</v>
      </c>
    </row>
    <row r="1380" spans="1:6" ht="18.75" customHeight="1" x14ac:dyDescent="0.3">
      <c r="A1380" s="4">
        <v>79</v>
      </c>
      <c r="B1380" s="20" t="s">
        <v>199</v>
      </c>
      <c r="C1380" s="6" t="s">
        <v>724</v>
      </c>
      <c r="D1380" s="23" t="s">
        <v>314</v>
      </c>
      <c r="E1380" s="18">
        <v>954.99</v>
      </c>
      <c r="F1380" s="34">
        <v>45516</v>
      </c>
    </row>
    <row r="1381" spans="1:6" ht="18.75" customHeight="1" x14ac:dyDescent="0.3">
      <c r="A1381" s="4">
        <v>79</v>
      </c>
      <c r="B1381" s="20" t="s">
        <v>199</v>
      </c>
      <c r="C1381" s="6" t="s">
        <v>724</v>
      </c>
      <c r="D1381" s="23" t="s">
        <v>314</v>
      </c>
      <c r="E1381" s="18">
        <v>954.99</v>
      </c>
      <c r="F1381" s="34">
        <v>45881</v>
      </c>
    </row>
    <row r="1382" spans="1:6" ht="18.75" customHeight="1" x14ac:dyDescent="0.3">
      <c r="A1382" s="4">
        <v>79</v>
      </c>
      <c r="B1382" s="20" t="s">
        <v>199</v>
      </c>
      <c r="C1382" s="6" t="s">
        <v>724</v>
      </c>
      <c r="D1382" s="23" t="s">
        <v>311</v>
      </c>
      <c r="E1382" s="18">
        <v>1076.93</v>
      </c>
      <c r="F1382" s="34">
        <v>45449</v>
      </c>
    </row>
    <row r="1383" spans="1:6" ht="18.75" customHeight="1" x14ac:dyDescent="0.3">
      <c r="A1383" s="4">
        <v>79</v>
      </c>
      <c r="B1383" s="20" t="s">
        <v>199</v>
      </c>
      <c r="C1383" s="6" t="s">
        <v>724</v>
      </c>
      <c r="D1383" s="23" t="s">
        <v>311</v>
      </c>
      <c r="E1383" s="18">
        <v>597.69000000000005</v>
      </c>
      <c r="F1383" s="34">
        <v>45449</v>
      </c>
    </row>
    <row r="1384" spans="1:6" ht="18.75" customHeight="1" x14ac:dyDescent="0.3">
      <c r="A1384" s="4">
        <v>79</v>
      </c>
      <c r="B1384" s="20" t="s">
        <v>199</v>
      </c>
      <c r="C1384" s="6" t="s">
        <v>724</v>
      </c>
      <c r="D1384" s="23" t="s">
        <v>311</v>
      </c>
      <c r="E1384" s="18">
        <v>597.69000000000005</v>
      </c>
      <c r="F1384" s="34">
        <v>45769</v>
      </c>
    </row>
    <row r="1385" spans="1:6" ht="18.75" customHeight="1" x14ac:dyDescent="0.3">
      <c r="A1385" s="4">
        <v>79</v>
      </c>
      <c r="B1385" s="20" t="s">
        <v>199</v>
      </c>
      <c r="C1385" s="6" t="s">
        <v>724</v>
      </c>
      <c r="D1385" s="23" t="s">
        <v>369</v>
      </c>
      <c r="E1385" s="18">
        <v>736.63</v>
      </c>
      <c r="F1385" s="34">
        <v>45449</v>
      </c>
    </row>
    <row r="1386" spans="1:6" ht="18.75" customHeight="1" x14ac:dyDescent="0.3">
      <c r="A1386" s="4">
        <v>79</v>
      </c>
      <c r="B1386" s="20" t="s">
        <v>199</v>
      </c>
      <c r="C1386" s="6" t="s">
        <v>724</v>
      </c>
      <c r="D1386" s="23" t="s">
        <v>369</v>
      </c>
      <c r="E1386" s="18">
        <v>754.03</v>
      </c>
      <c r="F1386" s="34">
        <v>45516</v>
      </c>
    </row>
    <row r="1387" spans="1:6" ht="18.75" customHeight="1" x14ac:dyDescent="0.3">
      <c r="A1387" s="4">
        <v>79</v>
      </c>
      <c r="B1387" s="20" t="s">
        <v>199</v>
      </c>
      <c r="C1387" s="6" t="s">
        <v>724</v>
      </c>
      <c r="D1387" s="23" t="s">
        <v>369</v>
      </c>
      <c r="E1387" s="18">
        <v>754.03</v>
      </c>
      <c r="F1387" s="34">
        <v>45887</v>
      </c>
    </row>
    <row r="1388" spans="1:6" ht="18.75" customHeight="1" x14ac:dyDescent="0.3">
      <c r="A1388" s="4">
        <v>79</v>
      </c>
      <c r="B1388" s="20" t="s">
        <v>199</v>
      </c>
      <c r="C1388" s="6" t="s">
        <v>724</v>
      </c>
      <c r="D1388" s="23" t="s">
        <v>318</v>
      </c>
      <c r="E1388" s="18">
        <v>1317.61</v>
      </c>
      <c r="F1388" s="34">
        <v>45551</v>
      </c>
    </row>
    <row r="1389" spans="1:6" ht="18.75" customHeight="1" x14ac:dyDescent="0.3">
      <c r="A1389" s="4">
        <v>79</v>
      </c>
      <c r="B1389" s="20" t="s">
        <v>199</v>
      </c>
      <c r="C1389" s="6" t="s">
        <v>724</v>
      </c>
      <c r="D1389" s="23" t="s">
        <v>326</v>
      </c>
      <c r="E1389" s="18">
        <v>374.91</v>
      </c>
      <c r="F1389" s="34">
        <v>45881</v>
      </c>
    </row>
    <row r="1390" spans="1:6" ht="18.75" customHeight="1" x14ac:dyDescent="0.3">
      <c r="A1390" s="4">
        <v>79</v>
      </c>
      <c r="B1390" s="20" t="s">
        <v>199</v>
      </c>
      <c r="C1390" s="6" t="s">
        <v>724</v>
      </c>
      <c r="D1390" s="23" t="s">
        <v>326</v>
      </c>
      <c r="E1390" s="18">
        <v>352.18</v>
      </c>
      <c r="F1390" s="34">
        <v>45881</v>
      </c>
    </row>
    <row r="1391" spans="1:6" ht="18.75" customHeight="1" x14ac:dyDescent="0.3">
      <c r="A1391" s="4">
        <v>80</v>
      </c>
      <c r="B1391" s="20" t="s">
        <v>199</v>
      </c>
      <c r="C1391" s="6" t="s">
        <v>80</v>
      </c>
      <c r="D1391" s="27" t="s">
        <v>553</v>
      </c>
      <c r="E1391" s="18">
        <v>11506.06</v>
      </c>
      <c r="F1391" s="25">
        <v>44957</v>
      </c>
    </row>
    <row r="1392" spans="1:6" ht="18.75" customHeight="1" x14ac:dyDescent="0.3">
      <c r="A1392" s="4">
        <v>80</v>
      </c>
      <c r="B1392" s="20" t="s">
        <v>199</v>
      </c>
      <c r="C1392" s="6" t="s">
        <v>80</v>
      </c>
      <c r="D1392" s="27" t="s">
        <v>554</v>
      </c>
      <c r="E1392" s="18">
        <v>12543.85</v>
      </c>
      <c r="F1392" s="25">
        <v>44957</v>
      </c>
    </row>
    <row r="1393" spans="1:6" ht="18.75" customHeight="1" x14ac:dyDescent="0.3">
      <c r="A1393" s="4">
        <v>80</v>
      </c>
      <c r="B1393" s="20" t="s">
        <v>199</v>
      </c>
      <c r="C1393" s="6" t="s">
        <v>80</v>
      </c>
      <c r="D1393" s="27" t="s">
        <v>351</v>
      </c>
      <c r="E1393" s="18">
        <v>12543.85</v>
      </c>
      <c r="F1393" s="25">
        <v>45140</v>
      </c>
    </row>
    <row r="1394" spans="1:6" ht="18.75" customHeight="1" x14ac:dyDescent="0.3">
      <c r="A1394" s="4">
        <v>80</v>
      </c>
      <c r="B1394" s="20" t="s">
        <v>199</v>
      </c>
      <c r="C1394" s="6" t="s">
        <v>80</v>
      </c>
      <c r="D1394" s="27" t="s">
        <v>351</v>
      </c>
      <c r="E1394" s="18">
        <v>6290.28</v>
      </c>
      <c r="F1394" s="25">
        <v>45231</v>
      </c>
    </row>
    <row r="1395" spans="1:6" ht="18.75" customHeight="1" x14ac:dyDescent="0.3">
      <c r="A1395" s="4">
        <v>80</v>
      </c>
      <c r="B1395" s="20" t="s">
        <v>199</v>
      </c>
      <c r="C1395" s="6" t="s">
        <v>80</v>
      </c>
      <c r="D1395" s="27" t="s">
        <v>352</v>
      </c>
      <c r="E1395" s="18">
        <v>25993.279999999999</v>
      </c>
      <c r="F1395" s="25">
        <v>45551</v>
      </c>
    </row>
    <row r="1396" spans="1:6" ht="18.75" customHeight="1" x14ac:dyDescent="0.3">
      <c r="A1396" s="4">
        <v>80</v>
      </c>
      <c r="B1396" s="20" t="s">
        <v>199</v>
      </c>
      <c r="C1396" s="6" t="s">
        <v>80</v>
      </c>
      <c r="D1396" s="27" t="s">
        <v>353</v>
      </c>
      <c r="E1396" s="18">
        <v>70939.97</v>
      </c>
      <c r="F1396" s="25">
        <v>45551</v>
      </c>
    </row>
    <row r="1397" spans="1:6" ht="18.75" customHeight="1" x14ac:dyDescent="0.3">
      <c r="A1397" s="4">
        <v>80</v>
      </c>
      <c r="B1397" s="20" t="s">
        <v>199</v>
      </c>
      <c r="C1397" s="6" t="s">
        <v>80</v>
      </c>
      <c r="D1397" s="27" t="s">
        <v>563</v>
      </c>
      <c r="E1397" s="18">
        <v>42664.94</v>
      </c>
      <c r="F1397" s="25">
        <v>45551</v>
      </c>
    </row>
    <row r="1398" spans="1:6" ht="18.75" customHeight="1" x14ac:dyDescent="0.3">
      <c r="A1398" s="4">
        <v>80</v>
      </c>
      <c r="B1398" s="20" t="s">
        <v>199</v>
      </c>
      <c r="C1398" s="6" t="s">
        <v>80</v>
      </c>
      <c r="D1398" s="27" t="s">
        <v>626</v>
      </c>
      <c r="E1398" s="18">
        <v>5214.2700000000004</v>
      </c>
      <c r="F1398" s="25">
        <v>44957</v>
      </c>
    </row>
    <row r="1399" spans="1:6" ht="18.75" customHeight="1" x14ac:dyDescent="0.3">
      <c r="A1399" s="4">
        <v>80</v>
      </c>
      <c r="B1399" s="20" t="s">
        <v>199</v>
      </c>
      <c r="C1399" s="6" t="s">
        <v>80</v>
      </c>
      <c r="D1399" s="27" t="s">
        <v>627</v>
      </c>
      <c r="E1399" s="18">
        <v>14880.34</v>
      </c>
      <c r="F1399" s="25">
        <v>44957</v>
      </c>
    </row>
    <row r="1400" spans="1:6" ht="18.75" customHeight="1" x14ac:dyDescent="0.3">
      <c r="A1400" s="4">
        <v>80</v>
      </c>
      <c r="B1400" s="20" t="s">
        <v>199</v>
      </c>
      <c r="C1400" s="6" t="s">
        <v>80</v>
      </c>
      <c r="D1400" s="27" t="s">
        <v>628</v>
      </c>
      <c r="E1400" s="18">
        <v>11503.27</v>
      </c>
      <c r="F1400" s="25">
        <v>44957</v>
      </c>
    </row>
    <row r="1401" spans="1:6" ht="18.75" customHeight="1" x14ac:dyDescent="0.3">
      <c r="A1401" s="4">
        <v>80</v>
      </c>
      <c r="B1401" s="20" t="s">
        <v>199</v>
      </c>
      <c r="C1401" s="6" t="s">
        <v>80</v>
      </c>
      <c r="D1401" s="27" t="s">
        <v>629</v>
      </c>
      <c r="E1401" s="18">
        <v>18753.55</v>
      </c>
      <c r="F1401" s="25">
        <v>44957</v>
      </c>
    </row>
    <row r="1402" spans="1:6" ht="18.75" customHeight="1" x14ac:dyDescent="0.3">
      <c r="A1402" s="4">
        <v>80</v>
      </c>
      <c r="B1402" s="20" t="s">
        <v>199</v>
      </c>
      <c r="C1402" s="6" t="s">
        <v>80</v>
      </c>
      <c r="D1402" s="27" t="s">
        <v>630</v>
      </c>
      <c r="E1402" s="18">
        <v>21007.11</v>
      </c>
      <c r="F1402" s="25">
        <v>44957</v>
      </c>
    </row>
    <row r="1403" spans="1:6" ht="18.75" customHeight="1" x14ac:dyDescent="0.3">
      <c r="A1403" s="4">
        <v>80</v>
      </c>
      <c r="B1403" s="20" t="s">
        <v>199</v>
      </c>
      <c r="C1403" s="6" t="s">
        <v>80</v>
      </c>
      <c r="D1403" s="27" t="s">
        <v>357</v>
      </c>
      <c r="E1403" s="18">
        <v>1287.3399999999999</v>
      </c>
      <c r="F1403" s="25">
        <v>45231</v>
      </c>
    </row>
    <row r="1404" spans="1:6" ht="18.75" customHeight="1" x14ac:dyDescent="0.3">
      <c r="A1404" s="4">
        <v>80</v>
      </c>
      <c r="B1404" s="20" t="s">
        <v>199</v>
      </c>
      <c r="C1404" s="6" t="s">
        <v>80</v>
      </c>
      <c r="D1404" s="27" t="s">
        <v>358</v>
      </c>
      <c r="E1404" s="18">
        <v>1871.26</v>
      </c>
      <c r="F1404" s="25">
        <v>45231</v>
      </c>
    </row>
    <row r="1405" spans="1:6" ht="18.75" customHeight="1" x14ac:dyDescent="0.3">
      <c r="A1405" s="4">
        <v>80</v>
      </c>
      <c r="B1405" s="20" t="s">
        <v>199</v>
      </c>
      <c r="C1405" s="6" t="s">
        <v>80</v>
      </c>
      <c r="D1405" s="27" t="s">
        <v>359</v>
      </c>
      <c r="E1405" s="18">
        <v>1871.25</v>
      </c>
      <c r="F1405" s="25">
        <v>45231</v>
      </c>
    </row>
    <row r="1406" spans="1:6" ht="18.75" customHeight="1" x14ac:dyDescent="0.3">
      <c r="A1406" s="4">
        <v>80</v>
      </c>
      <c r="B1406" s="20" t="s">
        <v>199</v>
      </c>
      <c r="C1406" s="6" t="s">
        <v>80</v>
      </c>
      <c r="D1406" s="27" t="s">
        <v>375</v>
      </c>
      <c r="E1406" s="18">
        <v>246811.47</v>
      </c>
      <c r="F1406" s="25">
        <v>45551</v>
      </c>
    </row>
    <row r="1407" spans="1:6" ht="18.75" customHeight="1" x14ac:dyDescent="0.3">
      <c r="A1407" s="4">
        <v>80</v>
      </c>
      <c r="B1407" s="20" t="s">
        <v>199</v>
      </c>
      <c r="C1407" s="6" t="s">
        <v>80</v>
      </c>
      <c r="D1407" s="27" t="s">
        <v>365</v>
      </c>
      <c r="E1407" s="18">
        <v>35110.57</v>
      </c>
      <c r="F1407" s="25">
        <v>45551</v>
      </c>
    </row>
    <row r="1408" spans="1:6" ht="18.75" customHeight="1" x14ac:dyDescent="0.3">
      <c r="A1408" s="4">
        <v>80</v>
      </c>
      <c r="B1408" s="20" t="s">
        <v>199</v>
      </c>
      <c r="C1408" s="6" t="s">
        <v>80</v>
      </c>
      <c r="D1408" s="27" t="s">
        <v>366</v>
      </c>
      <c r="E1408" s="18">
        <v>22327.02</v>
      </c>
      <c r="F1408" s="25">
        <v>45551</v>
      </c>
    </row>
    <row r="1409" spans="1:6" ht="18.75" customHeight="1" x14ac:dyDescent="0.3">
      <c r="A1409" s="4">
        <v>80</v>
      </c>
      <c r="B1409" s="20" t="s">
        <v>199</v>
      </c>
      <c r="C1409" s="6" t="s">
        <v>80</v>
      </c>
      <c r="D1409" s="27" t="s">
        <v>367</v>
      </c>
      <c r="E1409" s="18">
        <v>22327.02</v>
      </c>
      <c r="F1409" s="25">
        <v>45762</v>
      </c>
    </row>
    <row r="1410" spans="1:6" ht="18.75" customHeight="1" x14ac:dyDescent="0.3">
      <c r="A1410" s="4">
        <v>80</v>
      </c>
      <c r="B1410" s="20" t="s">
        <v>199</v>
      </c>
      <c r="C1410" s="6" t="s">
        <v>80</v>
      </c>
      <c r="D1410" s="27" t="s">
        <v>362</v>
      </c>
      <c r="E1410" s="18">
        <v>24461.3</v>
      </c>
      <c r="F1410" s="25">
        <v>45551</v>
      </c>
    </row>
    <row r="1411" spans="1:6" ht="18.75" customHeight="1" x14ac:dyDescent="0.3">
      <c r="A1411" s="4">
        <v>80</v>
      </c>
      <c r="B1411" s="20" t="s">
        <v>199</v>
      </c>
      <c r="C1411" s="6" t="s">
        <v>80</v>
      </c>
      <c r="D1411" s="27" t="s">
        <v>363</v>
      </c>
      <c r="E1411" s="18">
        <v>24925.51</v>
      </c>
      <c r="F1411" s="25">
        <v>45551</v>
      </c>
    </row>
    <row r="1412" spans="1:6" ht="18.75" customHeight="1" x14ac:dyDescent="0.3">
      <c r="A1412" s="4">
        <v>80</v>
      </c>
      <c r="B1412" s="20" t="s">
        <v>199</v>
      </c>
      <c r="C1412" s="6" t="s">
        <v>80</v>
      </c>
      <c r="D1412" s="27" t="s">
        <v>364</v>
      </c>
      <c r="E1412" s="18">
        <v>24925.51</v>
      </c>
      <c r="F1412" s="25">
        <v>45877</v>
      </c>
    </row>
    <row r="1413" spans="1:6" ht="18.75" customHeight="1" x14ac:dyDescent="0.3">
      <c r="A1413" s="4">
        <v>80</v>
      </c>
      <c r="B1413" s="20" t="s">
        <v>199</v>
      </c>
      <c r="C1413" s="6" t="s">
        <v>80</v>
      </c>
      <c r="D1413" s="27" t="s">
        <v>346</v>
      </c>
      <c r="E1413" s="18">
        <v>29793.68</v>
      </c>
      <c r="F1413" s="25">
        <v>45551</v>
      </c>
    </row>
    <row r="1414" spans="1:6" ht="18.75" customHeight="1" x14ac:dyDescent="0.3">
      <c r="A1414" s="4">
        <v>80</v>
      </c>
      <c r="B1414" s="20" t="s">
        <v>199</v>
      </c>
      <c r="C1414" s="6" t="s">
        <v>80</v>
      </c>
      <c r="D1414" s="27" t="s">
        <v>347</v>
      </c>
      <c r="E1414" s="18">
        <v>23294.86</v>
      </c>
      <c r="F1414" s="25">
        <v>45551</v>
      </c>
    </row>
    <row r="1415" spans="1:6" ht="18.75" customHeight="1" x14ac:dyDescent="0.3">
      <c r="A1415" s="4">
        <v>80</v>
      </c>
      <c r="B1415" s="20" t="s">
        <v>199</v>
      </c>
      <c r="C1415" s="6" t="s">
        <v>80</v>
      </c>
      <c r="D1415" s="27" t="s">
        <v>348</v>
      </c>
      <c r="E1415" s="18">
        <v>48809.02</v>
      </c>
      <c r="F1415" s="25">
        <v>45877</v>
      </c>
    </row>
    <row r="1416" spans="1:6" ht="18.75" customHeight="1" x14ac:dyDescent="0.3">
      <c r="A1416" s="4">
        <v>80</v>
      </c>
      <c r="B1416" s="20" t="s">
        <v>199</v>
      </c>
      <c r="C1416" s="6" t="s">
        <v>80</v>
      </c>
      <c r="D1416" s="27" t="s">
        <v>343</v>
      </c>
      <c r="E1416" s="18">
        <v>28071.68</v>
      </c>
      <c r="F1416" s="25">
        <v>45551</v>
      </c>
    </row>
    <row r="1417" spans="1:6" ht="18.75" customHeight="1" x14ac:dyDescent="0.3">
      <c r="A1417" s="4">
        <v>80</v>
      </c>
      <c r="B1417" s="20" t="s">
        <v>199</v>
      </c>
      <c r="C1417" s="6" t="s">
        <v>80</v>
      </c>
      <c r="D1417" s="27" t="s">
        <v>344</v>
      </c>
      <c r="E1417" s="18">
        <v>28338.54</v>
      </c>
      <c r="F1417" s="25">
        <v>45551</v>
      </c>
    </row>
    <row r="1418" spans="1:6" ht="18.75" customHeight="1" x14ac:dyDescent="0.3">
      <c r="A1418" s="4">
        <v>80</v>
      </c>
      <c r="B1418" s="20" t="s">
        <v>199</v>
      </c>
      <c r="C1418" s="6" t="s">
        <v>80</v>
      </c>
      <c r="D1418" s="27" t="s">
        <v>345</v>
      </c>
      <c r="E1418" s="18">
        <v>28338.54</v>
      </c>
      <c r="F1418" s="25">
        <v>45877</v>
      </c>
    </row>
    <row r="1419" spans="1:6" ht="18.75" customHeight="1" x14ac:dyDescent="0.3">
      <c r="A1419" s="4">
        <v>80</v>
      </c>
      <c r="B1419" s="20" t="s">
        <v>199</v>
      </c>
      <c r="C1419" s="6" t="s">
        <v>80</v>
      </c>
      <c r="D1419" s="27" t="s">
        <v>1500</v>
      </c>
      <c r="E1419" s="18">
        <v>107859.5</v>
      </c>
      <c r="F1419" s="25">
        <v>45551</v>
      </c>
    </row>
    <row r="1420" spans="1:6" ht="18.75" customHeight="1" x14ac:dyDescent="0.3">
      <c r="A1420" s="4">
        <v>80</v>
      </c>
      <c r="B1420" s="20" t="s">
        <v>199</v>
      </c>
      <c r="C1420" s="6" t="s">
        <v>80</v>
      </c>
      <c r="D1420" s="27" t="s">
        <v>1501</v>
      </c>
      <c r="E1420" s="18">
        <v>113355.08</v>
      </c>
      <c r="F1420" s="25">
        <v>45551</v>
      </c>
    </row>
    <row r="1421" spans="1:6" ht="18.75" customHeight="1" x14ac:dyDescent="0.3">
      <c r="A1421" s="4">
        <v>80</v>
      </c>
      <c r="B1421" s="20" t="s">
        <v>199</v>
      </c>
      <c r="C1421" s="6" t="s">
        <v>80</v>
      </c>
      <c r="D1421" s="27" t="s">
        <v>1502</v>
      </c>
      <c r="E1421" s="18">
        <v>113355.08</v>
      </c>
      <c r="F1421" s="25">
        <v>45551</v>
      </c>
    </row>
    <row r="1422" spans="1:6" ht="18.75" customHeight="1" x14ac:dyDescent="0.3">
      <c r="A1422" s="4">
        <v>80</v>
      </c>
      <c r="B1422" s="20" t="s">
        <v>199</v>
      </c>
      <c r="C1422" s="6" t="s">
        <v>80</v>
      </c>
      <c r="D1422" s="27" t="s">
        <v>1503</v>
      </c>
      <c r="E1422" s="18">
        <v>38398.68</v>
      </c>
      <c r="F1422" s="25">
        <v>45551</v>
      </c>
    </row>
    <row r="1423" spans="1:6" ht="18.75" customHeight="1" x14ac:dyDescent="0.3">
      <c r="A1423" s="4">
        <v>80</v>
      </c>
      <c r="B1423" s="20" t="s">
        <v>199</v>
      </c>
      <c r="C1423" s="6" t="s">
        <v>80</v>
      </c>
      <c r="D1423" s="27" t="s">
        <v>1504</v>
      </c>
      <c r="E1423" s="18">
        <v>89584.89</v>
      </c>
      <c r="F1423" s="25">
        <v>45551</v>
      </c>
    </row>
    <row r="1424" spans="1:6" ht="18.75" customHeight="1" x14ac:dyDescent="0.3">
      <c r="A1424" s="4">
        <v>80</v>
      </c>
      <c r="B1424" s="20" t="s">
        <v>199</v>
      </c>
      <c r="C1424" s="6" t="s">
        <v>80</v>
      </c>
      <c r="D1424" s="27" t="s">
        <v>1505</v>
      </c>
      <c r="E1424" s="18">
        <v>71701.75</v>
      </c>
      <c r="F1424" s="25">
        <v>45551</v>
      </c>
    </row>
    <row r="1425" spans="1:6" ht="18.75" customHeight="1" x14ac:dyDescent="0.3">
      <c r="A1425" s="4">
        <v>80</v>
      </c>
      <c r="B1425" s="20" t="s">
        <v>199</v>
      </c>
      <c r="C1425" s="6" t="s">
        <v>80</v>
      </c>
      <c r="D1425" s="27" t="s">
        <v>1506</v>
      </c>
      <c r="E1425" s="18">
        <v>110095.27</v>
      </c>
      <c r="F1425" s="25">
        <v>45551</v>
      </c>
    </row>
    <row r="1426" spans="1:6" ht="18.75" customHeight="1" x14ac:dyDescent="0.3">
      <c r="A1426" s="4">
        <v>80</v>
      </c>
      <c r="B1426" s="20" t="s">
        <v>199</v>
      </c>
      <c r="C1426" s="6" t="s">
        <v>80</v>
      </c>
      <c r="D1426" s="27" t="s">
        <v>1507</v>
      </c>
      <c r="E1426" s="18">
        <v>122028.9</v>
      </c>
      <c r="F1426" s="25">
        <v>45551</v>
      </c>
    </row>
    <row r="1427" spans="1:6" ht="18.75" customHeight="1" x14ac:dyDescent="0.3">
      <c r="A1427" s="4">
        <v>80</v>
      </c>
      <c r="B1427" s="20" t="s">
        <v>199</v>
      </c>
      <c r="C1427" s="6" t="s">
        <v>80</v>
      </c>
      <c r="D1427" s="27" t="s">
        <v>318</v>
      </c>
      <c r="E1427" s="18">
        <v>9878.06</v>
      </c>
      <c r="F1427" s="25">
        <v>45541</v>
      </c>
    </row>
    <row r="1428" spans="1:6" ht="18.75" customHeight="1" x14ac:dyDescent="0.3">
      <c r="A1428" s="4">
        <v>80</v>
      </c>
      <c r="B1428" s="20" t="s">
        <v>199</v>
      </c>
      <c r="C1428" s="6" t="s">
        <v>80</v>
      </c>
      <c r="D1428" s="27" t="s">
        <v>373</v>
      </c>
      <c r="E1428" s="18">
        <v>2810.66</v>
      </c>
      <c r="F1428" s="25">
        <v>45877</v>
      </c>
    </row>
    <row r="1429" spans="1:6" ht="18.75" customHeight="1" x14ac:dyDescent="0.3">
      <c r="A1429" s="4">
        <v>80</v>
      </c>
      <c r="B1429" s="20" t="s">
        <v>199</v>
      </c>
      <c r="C1429" s="6" t="s">
        <v>80</v>
      </c>
      <c r="D1429" s="27" t="s">
        <v>374</v>
      </c>
      <c r="E1429" s="18">
        <v>2640.28</v>
      </c>
      <c r="F1429" s="25">
        <v>45877</v>
      </c>
    </row>
    <row r="1430" spans="1:6" ht="18.75" customHeight="1" x14ac:dyDescent="0.3">
      <c r="A1430" s="4">
        <v>80</v>
      </c>
      <c r="B1430" s="20" t="s">
        <v>199</v>
      </c>
      <c r="C1430" s="6" t="s">
        <v>80</v>
      </c>
      <c r="D1430" s="27" t="s">
        <v>1508</v>
      </c>
      <c r="E1430" s="18">
        <v>96933.25</v>
      </c>
      <c r="F1430" s="25">
        <v>45877</v>
      </c>
    </row>
    <row r="1431" spans="1:6" ht="18.75" customHeight="1" x14ac:dyDescent="0.3">
      <c r="A1431" s="4">
        <v>81</v>
      </c>
      <c r="B1431" s="20" t="s">
        <v>96</v>
      </c>
      <c r="C1431" s="6" t="s">
        <v>81</v>
      </c>
      <c r="D1431" s="34" t="s">
        <v>310</v>
      </c>
      <c r="E1431" s="18">
        <v>1229.6500000000001</v>
      </c>
      <c r="F1431" s="34">
        <v>44958</v>
      </c>
    </row>
    <row r="1432" spans="1:6" ht="18.75" customHeight="1" x14ac:dyDescent="0.3">
      <c r="A1432" s="4">
        <v>81</v>
      </c>
      <c r="B1432" s="20" t="s">
        <v>96</v>
      </c>
      <c r="C1432" s="6" t="s">
        <v>81</v>
      </c>
      <c r="D1432" s="34" t="s">
        <v>309</v>
      </c>
      <c r="E1432" s="18">
        <v>4653.75</v>
      </c>
      <c r="F1432" s="34">
        <v>44958</v>
      </c>
    </row>
    <row r="1433" spans="1:6" ht="18.75" customHeight="1" x14ac:dyDescent="0.3">
      <c r="A1433" s="4">
        <v>81</v>
      </c>
      <c r="B1433" s="20" t="s">
        <v>96</v>
      </c>
      <c r="C1433" s="6" t="s">
        <v>81</v>
      </c>
      <c r="D1433" s="23" t="s">
        <v>539</v>
      </c>
      <c r="E1433" s="18">
        <v>264.85000000000002</v>
      </c>
      <c r="F1433" s="34">
        <v>45504</v>
      </c>
    </row>
    <row r="1434" spans="1:6" ht="18.75" customHeight="1" x14ac:dyDescent="0.3">
      <c r="A1434" s="4">
        <v>81</v>
      </c>
      <c r="B1434" s="20" t="s">
        <v>96</v>
      </c>
      <c r="C1434" s="6" t="s">
        <v>81</v>
      </c>
      <c r="D1434" s="23" t="s">
        <v>725</v>
      </c>
      <c r="E1434" s="18">
        <v>456.95</v>
      </c>
      <c r="F1434" s="34">
        <v>45504</v>
      </c>
    </row>
    <row r="1435" spans="1:6" ht="18.75" customHeight="1" x14ac:dyDescent="0.3">
      <c r="A1435" s="4">
        <v>81</v>
      </c>
      <c r="B1435" s="20" t="s">
        <v>96</v>
      </c>
      <c r="C1435" s="6" t="s">
        <v>81</v>
      </c>
      <c r="D1435" s="23" t="s">
        <v>540</v>
      </c>
      <c r="E1435" s="18">
        <v>1265.98</v>
      </c>
      <c r="F1435" s="34">
        <v>45504</v>
      </c>
    </row>
    <row r="1436" spans="1:6" ht="18.75" customHeight="1" x14ac:dyDescent="0.3">
      <c r="A1436" s="4">
        <v>81</v>
      </c>
      <c r="B1436" s="20" t="s">
        <v>96</v>
      </c>
      <c r="C1436" s="6" t="s">
        <v>81</v>
      </c>
      <c r="D1436" s="34" t="s">
        <v>537</v>
      </c>
      <c r="E1436" s="18">
        <v>1235.96</v>
      </c>
      <c r="F1436" s="34">
        <v>45504</v>
      </c>
    </row>
    <row r="1437" spans="1:6" ht="18.75" customHeight="1" x14ac:dyDescent="0.3">
      <c r="A1437" s="4">
        <v>81</v>
      </c>
      <c r="B1437" s="20" t="s">
        <v>96</v>
      </c>
      <c r="C1437" s="6" t="s">
        <v>81</v>
      </c>
      <c r="D1437" s="34" t="s">
        <v>541</v>
      </c>
      <c r="E1437" s="18">
        <v>555.62</v>
      </c>
      <c r="F1437" s="34">
        <v>45504</v>
      </c>
    </row>
    <row r="1438" spans="1:6" ht="18.75" customHeight="1" x14ac:dyDescent="0.3">
      <c r="A1438" s="4">
        <v>81</v>
      </c>
      <c r="B1438" s="20" t="s">
        <v>96</v>
      </c>
      <c r="C1438" s="6" t="s">
        <v>81</v>
      </c>
      <c r="D1438" s="34" t="s">
        <v>534</v>
      </c>
      <c r="E1438" s="18">
        <v>933.38</v>
      </c>
      <c r="F1438" s="34">
        <v>45504</v>
      </c>
    </row>
    <row r="1439" spans="1:6" ht="18.75" customHeight="1" x14ac:dyDescent="0.3">
      <c r="A1439" s="4">
        <v>81</v>
      </c>
      <c r="B1439" s="20" t="s">
        <v>96</v>
      </c>
      <c r="C1439" s="6" t="s">
        <v>81</v>
      </c>
      <c r="D1439" s="34" t="s">
        <v>318</v>
      </c>
      <c r="E1439" s="18">
        <v>95.84</v>
      </c>
      <c r="F1439" s="34">
        <v>45541</v>
      </c>
    </row>
    <row r="1440" spans="1:6" ht="18.75" customHeight="1" x14ac:dyDescent="0.3">
      <c r="A1440" s="4">
        <v>81</v>
      </c>
      <c r="B1440" s="20" t="s">
        <v>96</v>
      </c>
      <c r="C1440" s="6" t="s">
        <v>81</v>
      </c>
      <c r="D1440" s="34" t="s">
        <v>326</v>
      </c>
      <c r="E1440" s="18">
        <v>61.16</v>
      </c>
      <c r="F1440" s="34">
        <v>45898</v>
      </c>
    </row>
    <row r="1441" spans="1:6" ht="18.75" customHeight="1" x14ac:dyDescent="0.3">
      <c r="A1441" s="4">
        <v>82</v>
      </c>
      <c r="B1441" s="20" t="s">
        <v>3261</v>
      </c>
      <c r="C1441" s="6" t="s">
        <v>82</v>
      </c>
      <c r="D1441" s="27" t="s">
        <v>328</v>
      </c>
      <c r="E1441" s="18">
        <v>20726.93</v>
      </c>
      <c r="F1441" s="25">
        <v>44984</v>
      </c>
    </row>
    <row r="1442" spans="1:6" ht="18.75" customHeight="1" x14ac:dyDescent="0.3">
      <c r="A1442" s="4">
        <v>82</v>
      </c>
      <c r="B1442" s="20" t="s">
        <v>3261</v>
      </c>
      <c r="C1442" s="6" t="s">
        <v>82</v>
      </c>
      <c r="D1442" s="27" t="s">
        <v>720</v>
      </c>
      <c r="E1442" s="18">
        <v>6985.58</v>
      </c>
      <c r="F1442" s="25">
        <v>44999</v>
      </c>
    </row>
    <row r="1443" spans="1:6" ht="18.75" customHeight="1" x14ac:dyDescent="0.3">
      <c r="A1443" s="4">
        <v>82</v>
      </c>
      <c r="B1443" s="20" t="s">
        <v>3261</v>
      </c>
      <c r="C1443" s="6" t="s">
        <v>82</v>
      </c>
      <c r="D1443" s="27" t="s">
        <v>1443</v>
      </c>
      <c r="E1443" s="18">
        <v>17414.03</v>
      </c>
      <c r="F1443" s="25">
        <v>45041</v>
      </c>
    </row>
    <row r="1444" spans="1:6" ht="18.75" customHeight="1" x14ac:dyDescent="0.3">
      <c r="A1444" s="4">
        <v>82</v>
      </c>
      <c r="B1444" s="20" t="s">
        <v>3261</v>
      </c>
      <c r="C1444" s="6" t="s">
        <v>82</v>
      </c>
      <c r="D1444" s="27" t="s">
        <v>328</v>
      </c>
      <c r="E1444" s="18">
        <v>3643.51</v>
      </c>
      <c r="F1444" s="25">
        <v>45148</v>
      </c>
    </row>
    <row r="1445" spans="1:6" ht="18.75" customHeight="1" x14ac:dyDescent="0.3">
      <c r="A1445" s="4">
        <v>82</v>
      </c>
      <c r="B1445" s="20" t="s">
        <v>3261</v>
      </c>
      <c r="C1445" s="6" t="s">
        <v>82</v>
      </c>
      <c r="D1445" s="27" t="s">
        <v>328</v>
      </c>
      <c r="E1445" s="18">
        <v>1827.08</v>
      </c>
      <c r="F1445" s="25">
        <v>45237</v>
      </c>
    </row>
    <row r="1446" spans="1:6" ht="18.75" customHeight="1" x14ac:dyDescent="0.3">
      <c r="A1446" s="4">
        <v>82</v>
      </c>
      <c r="B1446" s="20" t="s">
        <v>3261</v>
      </c>
      <c r="C1446" s="6" t="s">
        <v>82</v>
      </c>
      <c r="D1446" s="27" t="s">
        <v>328</v>
      </c>
      <c r="E1446" s="18">
        <v>1460.98</v>
      </c>
      <c r="F1446" s="25">
        <v>45237</v>
      </c>
    </row>
    <row r="1447" spans="1:6" ht="18.75" customHeight="1" x14ac:dyDescent="0.3">
      <c r="A1447" s="4">
        <v>82</v>
      </c>
      <c r="B1447" s="20" t="s">
        <v>3261</v>
      </c>
      <c r="C1447" s="6" t="s">
        <v>82</v>
      </c>
      <c r="D1447" s="27" t="s">
        <v>392</v>
      </c>
      <c r="E1447" s="18">
        <v>3323.14</v>
      </c>
      <c r="F1447" s="25">
        <v>45449</v>
      </c>
    </row>
    <row r="1448" spans="1:6" ht="18.75" customHeight="1" x14ac:dyDescent="0.3">
      <c r="A1448" s="4">
        <v>82</v>
      </c>
      <c r="B1448" s="20" t="s">
        <v>3261</v>
      </c>
      <c r="C1448" s="6" t="s">
        <v>82</v>
      </c>
      <c r="D1448" s="27" t="s">
        <v>341</v>
      </c>
      <c r="E1448" s="18">
        <v>1604.08</v>
      </c>
      <c r="F1448" s="25">
        <v>45461</v>
      </c>
    </row>
    <row r="1449" spans="1:6" ht="18.75" customHeight="1" x14ac:dyDescent="0.3">
      <c r="A1449" s="4">
        <v>82</v>
      </c>
      <c r="B1449" s="20" t="s">
        <v>3261</v>
      </c>
      <c r="C1449" s="6" t="s">
        <v>82</v>
      </c>
      <c r="D1449" s="27" t="s">
        <v>342</v>
      </c>
      <c r="E1449" s="18">
        <v>1960.29</v>
      </c>
      <c r="F1449" s="25">
        <v>45461</v>
      </c>
    </row>
    <row r="1450" spans="1:6" ht="18.75" customHeight="1" x14ac:dyDescent="0.3">
      <c r="A1450" s="4">
        <v>82</v>
      </c>
      <c r="B1450" s="20" t="s">
        <v>3261</v>
      </c>
      <c r="C1450" s="6" t="s">
        <v>82</v>
      </c>
      <c r="D1450" s="27" t="s">
        <v>592</v>
      </c>
      <c r="E1450" s="18">
        <v>1301.53</v>
      </c>
      <c r="F1450" s="25">
        <v>45461</v>
      </c>
    </row>
    <row r="1451" spans="1:6" ht="18.75" customHeight="1" x14ac:dyDescent="0.3">
      <c r="A1451" s="4">
        <v>82</v>
      </c>
      <c r="B1451" s="20" t="s">
        <v>3261</v>
      </c>
      <c r="C1451" s="6" t="s">
        <v>82</v>
      </c>
      <c r="D1451" s="27" t="s">
        <v>1444</v>
      </c>
      <c r="E1451" s="18">
        <v>18685.03</v>
      </c>
      <c r="F1451" s="25">
        <v>45461</v>
      </c>
    </row>
    <row r="1452" spans="1:6" ht="18.75" customHeight="1" x14ac:dyDescent="0.3">
      <c r="A1452" s="4">
        <v>82</v>
      </c>
      <c r="B1452" s="20" t="s">
        <v>3261</v>
      </c>
      <c r="C1452" s="6" t="s">
        <v>82</v>
      </c>
      <c r="D1452" s="27" t="s">
        <v>592</v>
      </c>
      <c r="E1452" s="18">
        <v>2345.11</v>
      </c>
      <c r="F1452" s="25">
        <v>45461</v>
      </c>
    </row>
    <row r="1453" spans="1:6" ht="18.75" customHeight="1" x14ac:dyDescent="0.3">
      <c r="A1453" s="4">
        <v>82</v>
      </c>
      <c r="B1453" s="20" t="s">
        <v>3261</v>
      </c>
      <c r="C1453" s="6" t="s">
        <v>82</v>
      </c>
      <c r="D1453" s="27" t="s">
        <v>621</v>
      </c>
      <c r="E1453" s="18">
        <v>2057.79</v>
      </c>
      <c r="F1453" s="25">
        <v>45461</v>
      </c>
    </row>
    <row r="1454" spans="1:6" ht="18.75" customHeight="1" x14ac:dyDescent="0.3">
      <c r="A1454" s="4">
        <v>82</v>
      </c>
      <c r="B1454" s="20" t="s">
        <v>3261</v>
      </c>
      <c r="C1454" s="6" t="s">
        <v>82</v>
      </c>
      <c r="D1454" s="27" t="s">
        <v>342</v>
      </c>
      <c r="E1454" s="18">
        <v>1429.76</v>
      </c>
      <c r="F1454" s="25">
        <v>45509</v>
      </c>
    </row>
    <row r="1455" spans="1:6" ht="18.75" customHeight="1" x14ac:dyDescent="0.3">
      <c r="A1455" s="4">
        <v>82</v>
      </c>
      <c r="B1455" s="20" t="s">
        <v>3261</v>
      </c>
      <c r="C1455" s="6" t="s">
        <v>82</v>
      </c>
      <c r="D1455" s="27" t="s">
        <v>341</v>
      </c>
      <c r="E1455" s="18">
        <v>1641.97</v>
      </c>
      <c r="F1455" s="25">
        <v>45509</v>
      </c>
    </row>
    <row r="1456" spans="1:6" ht="18.75" customHeight="1" x14ac:dyDescent="0.3">
      <c r="A1456" s="4">
        <v>82</v>
      </c>
      <c r="B1456" s="20" t="s">
        <v>3261</v>
      </c>
      <c r="C1456" s="6" t="s">
        <v>82</v>
      </c>
      <c r="D1456" s="27" t="s">
        <v>392</v>
      </c>
      <c r="E1456" s="18">
        <v>7550.05</v>
      </c>
      <c r="F1456" s="25">
        <v>45509</v>
      </c>
    </row>
    <row r="1457" spans="1:6" ht="18.75" customHeight="1" x14ac:dyDescent="0.3">
      <c r="A1457" s="4">
        <v>82</v>
      </c>
      <c r="B1457" s="20" t="s">
        <v>3261</v>
      </c>
      <c r="C1457" s="6" t="s">
        <v>82</v>
      </c>
      <c r="D1457" s="27" t="s">
        <v>621</v>
      </c>
      <c r="E1457" s="18">
        <v>2079.5700000000002</v>
      </c>
      <c r="F1457" s="25">
        <v>45509</v>
      </c>
    </row>
    <row r="1458" spans="1:6" ht="18.75" customHeight="1" x14ac:dyDescent="0.3">
      <c r="A1458" s="4">
        <v>82</v>
      </c>
      <c r="B1458" s="20" t="s">
        <v>3261</v>
      </c>
      <c r="C1458" s="6" t="s">
        <v>82</v>
      </c>
      <c r="D1458" s="27" t="s">
        <v>337</v>
      </c>
      <c r="E1458" s="18">
        <v>2869.2</v>
      </c>
      <c r="F1458" s="25">
        <v>45551</v>
      </c>
    </row>
    <row r="1459" spans="1:6" ht="18.75" customHeight="1" x14ac:dyDescent="0.3">
      <c r="A1459" s="4">
        <v>82</v>
      </c>
      <c r="B1459" s="20" t="s">
        <v>3261</v>
      </c>
      <c r="C1459" s="6" t="s">
        <v>82</v>
      </c>
      <c r="D1459" s="27" t="s">
        <v>592</v>
      </c>
      <c r="E1459" s="18">
        <v>1301.53</v>
      </c>
      <c r="F1459" s="25">
        <v>45769</v>
      </c>
    </row>
    <row r="1460" spans="1:6" ht="18.75" customHeight="1" x14ac:dyDescent="0.3">
      <c r="A1460" s="4">
        <v>82</v>
      </c>
      <c r="B1460" s="20" t="s">
        <v>3261</v>
      </c>
      <c r="C1460" s="6" t="s">
        <v>82</v>
      </c>
      <c r="D1460" s="27" t="s">
        <v>340</v>
      </c>
      <c r="E1460" s="18">
        <v>816.39</v>
      </c>
      <c r="F1460" s="25">
        <v>45882</v>
      </c>
    </row>
    <row r="1461" spans="1:6" ht="18.75" customHeight="1" x14ac:dyDescent="0.3">
      <c r="A1461" s="4">
        <v>82</v>
      </c>
      <c r="B1461" s="20" t="s">
        <v>3261</v>
      </c>
      <c r="C1461" s="6" t="s">
        <v>82</v>
      </c>
      <c r="D1461" s="27" t="s">
        <v>340</v>
      </c>
      <c r="E1461" s="18">
        <v>766.9</v>
      </c>
      <c r="F1461" s="25">
        <v>45882</v>
      </c>
    </row>
    <row r="1462" spans="1:6" ht="18.75" customHeight="1" x14ac:dyDescent="0.3">
      <c r="A1462" s="4">
        <v>82</v>
      </c>
      <c r="B1462" s="20" t="s">
        <v>3261</v>
      </c>
      <c r="C1462" s="6" t="s">
        <v>82</v>
      </c>
      <c r="D1462" s="27" t="s">
        <v>621</v>
      </c>
      <c r="E1462" s="18">
        <v>2079.5700000000002</v>
      </c>
      <c r="F1462" s="25">
        <v>45882</v>
      </c>
    </row>
    <row r="1463" spans="1:6" ht="18.75" customHeight="1" x14ac:dyDescent="0.3">
      <c r="A1463" s="4">
        <v>82</v>
      </c>
      <c r="B1463" s="20" t="s">
        <v>3261</v>
      </c>
      <c r="C1463" s="6" t="s">
        <v>82</v>
      </c>
      <c r="D1463" s="27" t="s">
        <v>392</v>
      </c>
      <c r="E1463" s="18">
        <v>7550.05</v>
      </c>
      <c r="F1463" s="25">
        <v>45887</v>
      </c>
    </row>
    <row r="1464" spans="1:6" ht="18.75" customHeight="1" x14ac:dyDescent="0.3">
      <c r="A1464" s="4">
        <v>82</v>
      </c>
      <c r="B1464" s="20" t="s">
        <v>3261</v>
      </c>
      <c r="C1464" s="6" t="s">
        <v>82</v>
      </c>
      <c r="D1464" s="27" t="s">
        <v>342</v>
      </c>
      <c r="E1464" s="18">
        <v>3512.6</v>
      </c>
      <c r="F1464" s="25">
        <v>45887</v>
      </c>
    </row>
    <row r="1465" spans="1:6" ht="18.75" customHeight="1" x14ac:dyDescent="0.3">
      <c r="A1465" s="4">
        <v>82</v>
      </c>
      <c r="B1465" s="20" t="s">
        <v>3261</v>
      </c>
      <c r="C1465" s="6" t="s">
        <v>82</v>
      </c>
      <c r="D1465" s="27" t="s">
        <v>341</v>
      </c>
      <c r="E1465" s="18">
        <v>1641.97</v>
      </c>
      <c r="F1465" s="25">
        <v>45889</v>
      </c>
    </row>
    <row r="1466" spans="1:6" ht="18.75" customHeight="1" x14ac:dyDescent="0.3">
      <c r="A1466" s="4">
        <v>83</v>
      </c>
      <c r="B1466" s="20" t="s">
        <v>199</v>
      </c>
      <c r="C1466" s="6" t="s">
        <v>83</v>
      </c>
      <c r="D1466" s="27"/>
      <c r="E1466" s="18">
        <v>3863.93</v>
      </c>
      <c r="F1466" s="25">
        <v>45877</v>
      </c>
    </row>
    <row r="1467" spans="1:6" ht="18.75" customHeight="1" x14ac:dyDescent="0.3">
      <c r="A1467" s="4">
        <v>83</v>
      </c>
      <c r="B1467" s="20" t="s">
        <v>199</v>
      </c>
      <c r="C1467" s="6" t="s">
        <v>83</v>
      </c>
      <c r="D1467" s="27"/>
      <c r="E1467" s="18">
        <v>1516.89</v>
      </c>
      <c r="F1467" s="25">
        <v>45877</v>
      </c>
    </row>
    <row r="1468" spans="1:6" ht="18.75" customHeight="1" x14ac:dyDescent="0.3">
      <c r="A1468" s="4">
        <v>83</v>
      </c>
      <c r="B1468" s="20" t="s">
        <v>199</v>
      </c>
      <c r="C1468" s="6" t="s">
        <v>83</v>
      </c>
      <c r="D1468" s="27"/>
      <c r="E1468" s="18">
        <v>1424.94</v>
      </c>
      <c r="F1468" s="25">
        <v>45877</v>
      </c>
    </row>
    <row r="1469" spans="1:6" ht="18.75" customHeight="1" x14ac:dyDescent="0.3">
      <c r="A1469" s="4">
        <v>83</v>
      </c>
      <c r="B1469" s="20" t="s">
        <v>199</v>
      </c>
      <c r="C1469" s="6" t="s">
        <v>83</v>
      </c>
      <c r="D1469" s="27"/>
      <c r="E1469" s="18">
        <v>6526.56</v>
      </c>
      <c r="F1469" s="25">
        <v>45877</v>
      </c>
    </row>
    <row r="1470" spans="1:6" ht="18.75" customHeight="1" x14ac:dyDescent="0.3">
      <c r="A1470" s="4">
        <v>83</v>
      </c>
      <c r="B1470" s="20" t="s">
        <v>199</v>
      </c>
      <c r="C1470" s="6" t="s">
        <v>83</v>
      </c>
      <c r="D1470" s="27"/>
      <c r="E1470" s="18">
        <v>3050.86</v>
      </c>
      <c r="F1470" s="25">
        <v>45877</v>
      </c>
    </row>
    <row r="1471" spans="1:6" ht="18.75" customHeight="1" x14ac:dyDescent="0.3">
      <c r="A1471" s="4">
        <v>83</v>
      </c>
      <c r="B1471" s="20" t="s">
        <v>199</v>
      </c>
      <c r="C1471" s="6" t="s">
        <v>83</v>
      </c>
      <c r="D1471" s="27"/>
      <c r="E1471" s="18">
        <v>14028.33</v>
      </c>
      <c r="F1471" s="25">
        <v>45877</v>
      </c>
    </row>
    <row r="1472" spans="1:6" ht="18.75" customHeight="1" x14ac:dyDescent="0.3">
      <c r="A1472" s="4">
        <v>83</v>
      </c>
      <c r="B1472" s="20" t="s">
        <v>199</v>
      </c>
      <c r="C1472" s="6" t="s">
        <v>83</v>
      </c>
      <c r="D1472" s="27"/>
      <c r="E1472" s="18">
        <v>2418.3000000000002</v>
      </c>
      <c r="F1472" s="25">
        <v>45762</v>
      </c>
    </row>
    <row r="1473" spans="1:6" ht="18.75" customHeight="1" x14ac:dyDescent="0.3">
      <c r="A1473" s="4">
        <v>83</v>
      </c>
      <c r="B1473" s="20" t="s">
        <v>199</v>
      </c>
      <c r="C1473" s="6" t="s">
        <v>83</v>
      </c>
      <c r="D1473" s="42"/>
      <c r="E1473" s="18">
        <v>14028.33</v>
      </c>
      <c r="F1473" s="25">
        <v>45504</v>
      </c>
    </row>
    <row r="1474" spans="1:6" ht="18.75" customHeight="1" x14ac:dyDescent="0.3">
      <c r="A1474" s="4">
        <v>83</v>
      </c>
      <c r="B1474" s="20" t="s">
        <v>199</v>
      </c>
      <c r="C1474" s="6" t="s">
        <v>83</v>
      </c>
      <c r="D1474" s="27"/>
      <c r="E1474" s="18">
        <v>3863.93</v>
      </c>
      <c r="F1474" s="25">
        <v>45504</v>
      </c>
    </row>
    <row r="1475" spans="1:6" ht="18.75" customHeight="1" x14ac:dyDescent="0.3">
      <c r="A1475" s="4">
        <v>83</v>
      </c>
      <c r="B1475" s="20" t="s">
        <v>199</v>
      </c>
      <c r="C1475" s="6" t="s">
        <v>83</v>
      </c>
      <c r="D1475" s="27"/>
      <c r="E1475" s="18">
        <v>3050.86</v>
      </c>
      <c r="F1475" s="25">
        <v>45504</v>
      </c>
    </row>
    <row r="1476" spans="1:6" ht="18.75" customHeight="1" x14ac:dyDescent="0.3">
      <c r="A1476" s="4">
        <v>83</v>
      </c>
      <c r="B1476" s="20" t="s">
        <v>199</v>
      </c>
      <c r="C1476" s="6" t="s">
        <v>83</v>
      </c>
      <c r="D1476" s="27"/>
      <c r="E1476" s="18">
        <v>2656.56</v>
      </c>
      <c r="F1476" s="25">
        <v>45504</v>
      </c>
    </row>
    <row r="1477" spans="1:6" ht="18.75" customHeight="1" x14ac:dyDescent="0.3">
      <c r="A1477" s="4">
        <v>83</v>
      </c>
      <c r="B1477" s="20" t="s">
        <v>199</v>
      </c>
      <c r="C1477" s="6" t="s">
        <v>83</v>
      </c>
      <c r="D1477" s="27"/>
      <c r="E1477" s="18">
        <v>5331.1</v>
      </c>
      <c r="F1477" s="25">
        <v>45504</v>
      </c>
    </row>
    <row r="1478" spans="1:6" ht="18.75" customHeight="1" x14ac:dyDescent="0.3">
      <c r="A1478" s="4">
        <v>83</v>
      </c>
      <c r="B1478" s="20" t="s">
        <v>199</v>
      </c>
      <c r="C1478" s="6" t="s">
        <v>83</v>
      </c>
      <c r="D1478" s="27"/>
      <c r="E1478" s="18">
        <v>6769.8</v>
      </c>
      <c r="F1478" s="25">
        <v>45140</v>
      </c>
    </row>
    <row r="1479" spans="1:6" ht="18.75" customHeight="1" x14ac:dyDescent="0.3">
      <c r="A1479" s="4">
        <v>83</v>
      </c>
      <c r="B1479" s="20" t="s">
        <v>199</v>
      </c>
      <c r="C1479" s="6" t="s">
        <v>83</v>
      </c>
      <c r="D1479" s="27"/>
      <c r="E1479" s="18">
        <v>3394.8</v>
      </c>
      <c r="F1479" s="25">
        <v>45231</v>
      </c>
    </row>
    <row r="1480" spans="1:6" ht="18.75" customHeight="1" x14ac:dyDescent="0.3">
      <c r="A1480" s="4">
        <v>83</v>
      </c>
      <c r="B1480" s="20" t="s">
        <v>199</v>
      </c>
      <c r="C1480" s="6" t="s">
        <v>83</v>
      </c>
      <c r="D1480" s="27"/>
      <c r="E1480" s="18">
        <v>2714.56</v>
      </c>
      <c r="F1480" s="25">
        <v>45231</v>
      </c>
    </row>
    <row r="1481" spans="1:6" ht="18.75" customHeight="1" x14ac:dyDescent="0.3">
      <c r="A1481" s="4">
        <v>84</v>
      </c>
      <c r="B1481" s="20" t="s">
        <v>3262</v>
      </c>
      <c r="C1481" s="6" t="s">
        <v>84</v>
      </c>
      <c r="D1481" s="10" t="s">
        <v>1235</v>
      </c>
      <c r="E1481" s="18">
        <v>7423.81</v>
      </c>
      <c r="F1481" s="41">
        <v>45145</v>
      </c>
    </row>
    <row r="1482" spans="1:6" ht="18.75" customHeight="1" x14ac:dyDescent="0.3">
      <c r="A1482" s="4">
        <v>84</v>
      </c>
      <c r="B1482" s="20" t="s">
        <v>3262</v>
      </c>
      <c r="C1482" s="6" t="s">
        <v>84</v>
      </c>
      <c r="D1482" s="10" t="s">
        <v>1235</v>
      </c>
      <c r="E1482" s="18">
        <v>2502.04</v>
      </c>
      <c r="F1482" s="41">
        <v>45145</v>
      </c>
    </row>
    <row r="1483" spans="1:6" ht="18.75" customHeight="1" x14ac:dyDescent="0.3">
      <c r="A1483" s="4">
        <v>84</v>
      </c>
      <c r="B1483" s="20" t="s">
        <v>3262</v>
      </c>
      <c r="C1483" s="6" t="s">
        <v>84</v>
      </c>
      <c r="D1483" s="10" t="s">
        <v>1236</v>
      </c>
      <c r="E1483" s="18">
        <v>1305</v>
      </c>
      <c r="F1483" s="41">
        <v>45145</v>
      </c>
    </row>
    <row r="1484" spans="1:6" ht="18.75" customHeight="1" x14ac:dyDescent="0.3">
      <c r="A1484" s="4">
        <v>84</v>
      </c>
      <c r="B1484" s="20" t="s">
        <v>3262</v>
      </c>
      <c r="C1484" s="6" t="s">
        <v>84</v>
      </c>
      <c r="D1484" s="10" t="s">
        <v>1237</v>
      </c>
      <c r="E1484" s="18">
        <v>523.28</v>
      </c>
      <c r="F1484" s="41">
        <v>45237</v>
      </c>
    </row>
    <row r="1485" spans="1:6" ht="18.75" customHeight="1" x14ac:dyDescent="0.3">
      <c r="A1485" s="4">
        <v>84</v>
      </c>
      <c r="B1485" s="20" t="s">
        <v>3262</v>
      </c>
      <c r="C1485" s="6" t="s">
        <v>84</v>
      </c>
      <c r="D1485" s="10" t="s">
        <v>1237</v>
      </c>
      <c r="E1485" s="18">
        <v>654.41</v>
      </c>
      <c r="F1485" s="41">
        <v>45237</v>
      </c>
    </row>
    <row r="1486" spans="1:6" ht="18.75" customHeight="1" x14ac:dyDescent="0.3">
      <c r="A1486" s="4">
        <v>84</v>
      </c>
      <c r="B1486" s="20" t="s">
        <v>3262</v>
      </c>
      <c r="C1486" s="6" t="s">
        <v>84</v>
      </c>
      <c r="D1486" s="10" t="s">
        <v>1236</v>
      </c>
      <c r="E1486" s="18">
        <v>1190.26</v>
      </c>
      <c r="F1486" s="41">
        <v>45448</v>
      </c>
    </row>
    <row r="1487" spans="1:6" ht="18.75" customHeight="1" x14ac:dyDescent="0.3">
      <c r="A1487" s="4">
        <v>84</v>
      </c>
      <c r="B1487" s="20" t="s">
        <v>3262</v>
      </c>
      <c r="C1487" s="6" t="s">
        <v>84</v>
      </c>
      <c r="D1487" s="10" t="s">
        <v>1238</v>
      </c>
      <c r="E1487" s="18">
        <v>702.12</v>
      </c>
      <c r="F1487" s="41">
        <v>45450</v>
      </c>
    </row>
    <row r="1488" spans="1:6" ht="18.75" customHeight="1" x14ac:dyDescent="0.3">
      <c r="A1488" s="4">
        <v>84</v>
      </c>
      <c r="B1488" s="20" t="s">
        <v>3262</v>
      </c>
      <c r="C1488" s="6" t="s">
        <v>84</v>
      </c>
      <c r="D1488" s="10" t="s">
        <v>1238</v>
      </c>
      <c r="E1488" s="18">
        <v>737.04</v>
      </c>
      <c r="F1488" s="41">
        <v>45450</v>
      </c>
    </row>
    <row r="1489" spans="1:6" ht="18.75" customHeight="1" x14ac:dyDescent="0.3">
      <c r="A1489" s="4">
        <v>84</v>
      </c>
      <c r="B1489" s="20" t="s">
        <v>3262</v>
      </c>
      <c r="C1489" s="6" t="s">
        <v>84</v>
      </c>
      <c r="D1489" s="10" t="s">
        <v>1238</v>
      </c>
      <c r="E1489" s="18">
        <v>839.95</v>
      </c>
      <c r="F1489" s="41">
        <v>45450</v>
      </c>
    </row>
    <row r="1490" spans="1:6" ht="18.75" customHeight="1" x14ac:dyDescent="0.3">
      <c r="A1490" s="4">
        <v>84</v>
      </c>
      <c r="B1490" s="20" t="s">
        <v>3262</v>
      </c>
      <c r="C1490" s="6" t="s">
        <v>84</v>
      </c>
      <c r="D1490" s="10" t="s">
        <v>1238</v>
      </c>
      <c r="E1490" s="18">
        <v>466.17</v>
      </c>
      <c r="F1490" s="41">
        <v>45450</v>
      </c>
    </row>
    <row r="1491" spans="1:6" ht="18.75" customHeight="1" x14ac:dyDescent="0.3">
      <c r="A1491" s="4">
        <v>84</v>
      </c>
      <c r="B1491" s="20" t="s">
        <v>3262</v>
      </c>
      <c r="C1491" s="6" t="s">
        <v>84</v>
      </c>
      <c r="D1491" s="10" t="s">
        <v>1238</v>
      </c>
      <c r="E1491" s="18">
        <v>6692.45</v>
      </c>
      <c r="F1491" s="41">
        <v>45450</v>
      </c>
    </row>
    <row r="1492" spans="1:6" ht="18.75" customHeight="1" x14ac:dyDescent="0.3">
      <c r="A1492" s="4">
        <v>84</v>
      </c>
      <c r="B1492" s="20" t="s">
        <v>3262</v>
      </c>
      <c r="C1492" s="6" t="s">
        <v>84</v>
      </c>
      <c r="D1492" s="10" t="s">
        <v>1238</v>
      </c>
      <c r="E1492" s="18">
        <v>574.54</v>
      </c>
      <c r="F1492" s="41">
        <v>45450</v>
      </c>
    </row>
    <row r="1493" spans="1:6" ht="18.75" customHeight="1" x14ac:dyDescent="0.3">
      <c r="A1493" s="4">
        <v>84</v>
      </c>
      <c r="B1493" s="20" t="s">
        <v>3262</v>
      </c>
      <c r="C1493" s="6" t="s">
        <v>84</v>
      </c>
      <c r="D1493" s="10" t="s">
        <v>1237</v>
      </c>
      <c r="E1493" s="18">
        <v>2704.22</v>
      </c>
      <c r="F1493" s="41">
        <v>45509</v>
      </c>
    </row>
    <row r="1494" spans="1:6" ht="18.75" customHeight="1" x14ac:dyDescent="0.3">
      <c r="A1494" s="4">
        <v>84</v>
      </c>
      <c r="B1494" s="20" t="s">
        <v>3262</v>
      </c>
      <c r="C1494" s="6" t="s">
        <v>84</v>
      </c>
      <c r="D1494" s="10" t="s">
        <v>1239</v>
      </c>
      <c r="E1494" s="18">
        <v>744.84</v>
      </c>
      <c r="F1494" s="41">
        <v>45509</v>
      </c>
    </row>
    <row r="1495" spans="1:6" ht="18.75" customHeight="1" x14ac:dyDescent="0.3">
      <c r="A1495" s="4">
        <v>84</v>
      </c>
      <c r="B1495" s="20" t="s">
        <v>3262</v>
      </c>
      <c r="C1495" s="6" t="s">
        <v>84</v>
      </c>
      <c r="D1495" s="10" t="s">
        <v>1239</v>
      </c>
      <c r="E1495" s="18">
        <v>588.11</v>
      </c>
      <c r="F1495" s="41">
        <v>45509</v>
      </c>
    </row>
    <row r="1496" spans="1:6" ht="18.75" customHeight="1" x14ac:dyDescent="0.3">
      <c r="A1496" s="4">
        <v>84</v>
      </c>
      <c r="B1496" s="20" t="s">
        <v>3262</v>
      </c>
      <c r="C1496" s="6" t="s">
        <v>84</v>
      </c>
      <c r="D1496" s="10" t="s">
        <v>1239</v>
      </c>
      <c r="E1496" s="18">
        <v>512.1</v>
      </c>
      <c r="F1496" s="41">
        <v>45513</v>
      </c>
    </row>
    <row r="1497" spans="1:6" ht="18.75" customHeight="1" x14ac:dyDescent="0.3">
      <c r="A1497" s="4">
        <v>84</v>
      </c>
      <c r="B1497" s="20" t="s">
        <v>3262</v>
      </c>
      <c r="C1497" s="6" t="s">
        <v>84</v>
      </c>
      <c r="D1497" s="10" t="s">
        <v>409</v>
      </c>
      <c r="E1497" s="18">
        <v>1027.67</v>
      </c>
      <c r="F1497" s="41">
        <v>45551</v>
      </c>
    </row>
    <row r="1498" spans="1:6" ht="18.75" customHeight="1" x14ac:dyDescent="0.3">
      <c r="A1498" s="4">
        <v>84</v>
      </c>
      <c r="B1498" s="20" t="s">
        <v>3262</v>
      </c>
      <c r="C1498" s="6" t="s">
        <v>84</v>
      </c>
      <c r="D1498" s="10" t="s">
        <v>535</v>
      </c>
      <c r="E1498" s="18">
        <v>466.17</v>
      </c>
      <c r="F1498" s="41">
        <v>45769</v>
      </c>
    </row>
    <row r="1499" spans="1:6" ht="18.75" customHeight="1" x14ac:dyDescent="0.3">
      <c r="A1499" s="4">
        <v>84</v>
      </c>
      <c r="B1499" s="20" t="s">
        <v>3262</v>
      </c>
      <c r="C1499" s="6" t="s">
        <v>84</v>
      </c>
      <c r="D1499" s="10" t="s">
        <v>547</v>
      </c>
      <c r="E1499" s="18">
        <v>292.41000000000003</v>
      </c>
      <c r="F1499" s="41">
        <v>45881</v>
      </c>
    </row>
    <row r="1500" spans="1:6" ht="18.75" customHeight="1" x14ac:dyDescent="0.3">
      <c r="A1500" s="4">
        <v>84</v>
      </c>
      <c r="B1500" s="20" t="s">
        <v>3262</v>
      </c>
      <c r="C1500" s="6" t="s">
        <v>84</v>
      </c>
      <c r="D1500" s="10" t="s">
        <v>411</v>
      </c>
      <c r="E1500" s="18">
        <v>744.84</v>
      </c>
      <c r="F1500" s="41">
        <v>45881</v>
      </c>
    </row>
    <row r="1501" spans="1:6" ht="18.75" customHeight="1" x14ac:dyDescent="0.3">
      <c r="A1501" s="4">
        <v>84</v>
      </c>
      <c r="B1501" s="20" t="s">
        <v>3262</v>
      </c>
      <c r="C1501" s="6" t="s">
        <v>84</v>
      </c>
      <c r="D1501" s="10" t="s">
        <v>547</v>
      </c>
      <c r="E1501" s="18">
        <v>274.68</v>
      </c>
      <c r="F1501" s="41">
        <v>45881</v>
      </c>
    </row>
    <row r="1502" spans="1:6" ht="18.75" customHeight="1" x14ac:dyDescent="0.3">
      <c r="A1502" s="4">
        <v>84</v>
      </c>
      <c r="B1502" s="20" t="s">
        <v>3262</v>
      </c>
      <c r="C1502" s="6" t="s">
        <v>84</v>
      </c>
      <c r="D1502" s="10" t="s">
        <v>1240</v>
      </c>
      <c r="E1502" s="18">
        <v>2704.22</v>
      </c>
      <c r="F1502" s="41">
        <v>45884</v>
      </c>
    </row>
    <row r="1503" spans="1:6" ht="18.75" customHeight="1" x14ac:dyDescent="0.3">
      <c r="A1503" s="4">
        <v>84</v>
      </c>
      <c r="B1503" s="20" t="s">
        <v>3262</v>
      </c>
      <c r="C1503" s="6" t="s">
        <v>84</v>
      </c>
      <c r="D1503" s="10" t="s">
        <v>313</v>
      </c>
      <c r="E1503" s="18">
        <v>1258.1099999999999</v>
      </c>
      <c r="F1503" s="41">
        <v>45887</v>
      </c>
    </row>
    <row r="1504" spans="1:6" ht="18.75" customHeight="1" x14ac:dyDescent="0.3">
      <c r="A1504" s="4">
        <v>84</v>
      </c>
      <c r="B1504" s="20" t="s">
        <v>3262</v>
      </c>
      <c r="C1504" s="6" t="s">
        <v>84</v>
      </c>
      <c r="D1504" s="10" t="s">
        <v>325</v>
      </c>
      <c r="E1504" s="18">
        <v>588.11</v>
      </c>
      <c r="F1504" s="41">
        <v>45887</v>
      </c>
    </row>
    <row r="1505" spans="1:6" ht="18.75" customHeight="1" x14ac:dyDescent="0.3">
      <c r="A1505" s="4">
        <v>85</v>
      </c>
      <c r="B1505" s="20" t="s">
        <v>96</v>
      </c>
      <c r="C1505" s="6" t="s">
        <v>85</v>
      </c>
      <c r="D1505" s="27" t="s">
        <v>3288</v>
      </c>
      <c r="E1505" s="30">
        <v>51195.88</v>
      </c>
      <c r="F1505" s="25">
        <v>45443</v>
      </c>
    </row>
    <row r="1506" spans="1:6" ht="18.75" customHeight="1" x14ac:dyDescent="0.3">
      <c r="A1506" s="4">
        <v>85</v>
      </c>
      <c r="B1506" s="20" t="s">
        <v>96</v>
      </c>
      <c r="C1506" s="6" t="s">
        <v>85</v>
      </c>
      <c r="D1506" s="27" t="s">
        <v>3288</v>
      </c>
      <c r="E1506" s="30">
        <v>49958.33</v>
      </c>
      <c r="F1506" s="25">
        <v>45471</v>
      </c>
    </row>
    <row r="1507" spans="1:6" ht="18.75" customHeight="1" x14ac:dyDescent="0.3">
      <c r="A1507" s="4">
        <v>85</v>
      </c>
      <c r="B1507" s="20" t="s">
        <v>96</v>
      </c>
      <c r="C1507" s="6" t="s">
        <v>85</v>
      </c>
      <c r="D1507" s="27" t="s">
        <v>3288</v>
      </c>
      <c r="E1507" s="30">
        <v>18913.099999999999</v>
      </c>
      <c r="F1507" s="25">
        <v>45504</v>
      </c>
    </row>
    <row r="1508" spans="1:6" ht="18.75" customHeight="1" x14ac:dyDescent="0.3">
      <c r="A1508" s="4">
        <v>85</v>
      </c>
      <c r="B1508" s="20" t="s">
        <v>96</v>
      </c>
      <c r="C1508" s="6" t="s">
        <v>85</v>
      </c>
      <c r="D1508" s="27" t="s">
        <v>3289</v>
      </c>
      <c r="E1508" s="30">
        <v>1530.03</v>
      </c>
      <c r="F1508" s="25">
        <v>45565</v>
      </c>
    </row>
    <row r="1509" spans="1:6" ht="18.75" customHeight="1" x14ac:dyDescent="0.3">
      <c r="A1509" s="4">
        <v>85</v>
      </c>
      <c r="B1509" s="20" t="s">
        <v>96</v>
      </c>
      <c r="C1509" s="6" t="s">
        <v>85</v>
      </c>
      <c r="D1509" s="27" t="s">
        <v>3290</v>
      </c>
      <c r="E1509" s="30">
        <v>3725.12</v>
      </c>
      <c r="F1509" s="25">
        <v>44957</v>
      </c>
    </row>
    <row r="1510" spans="1:6" ht="18.75" customHeight="1" x14ac:dyDescent="0.3">
      <c r="A1510" s="4">
        <v>85</v>
      </c>
      <c r="B1510" s="20" t="s">
        <v>96</v>
      </c>
      <c r="C1510" s="6" t="s">
        <v>85</v>
      </c>
      <c r="D1510" s="27" t="s">
        <v>3290</v>
      </c>
      <c r="E1510" s="30">
        <v>1942.93</v>
      </c>
      <c r="F1510" s="25">
        <v>45140</v>
      </c>
    </row>
    <row r="1511" spans="1:6" ht="18.75" customHeight="1" x14ac:dyDescent="0.3">
      <c r="A1511" s="4">
        <v>85</v>
      </c>
      <c r="B1511" s="20" t="s">
        <v>96</v>
      </c>
      <c r="C1511" s="6" t="s">
        <v>85</v>
      </c>
      <c r="D1511" s="27" t="s">
        <v>3290</v>
      </c>
      <c r="E1511" s="30">
        <v>1709.7</v>
      </c>
      <c r="F1511" s="25">
        <v>45231</v>
      </c>
    </row>
    <row r="1512" spans="1:6" ht="18.75" customHeight="1" x14ac:dyDescent="0.3">
      <c r="A1512" s="4">
        <v>85</v>
      </c>
      <c r="B1512" s="20" t="s">
        <v>96</v>
      </c>
      <c r="C1512" s="6" t="s">
        <v>85</v>
      </c>
      <c r="D1512" s="27" t="s">
        <v>3290</v>
      </c>
      <c r="E1512" s="30">
        <v>1772.09</v>
      </c>
      <c r="F1512" s="25">
        <v>45443</v>
      </c>
    </row>
    <row r="1513" spans="1:6" ht="18.75" customHeight="1" x14ac:dyDescent="0.3">
      <c r="A1513" s="4">
        <v>85</v>
      </c>
      <c r="B1513" s="20" t="s">
        <v>96</v>
      </c>
      <c r="C1513" s="6" t="s">
        <v>85</v>
      </c>
      <c r="D1513" s="27" t="s">
        <v>3290</v>
      </c>
      <c r="E1513" s="30">
        <v>4026.13</v>
      </c>
      <c r="F1513" s="25">
        <v>45504</v>
      </c>
    </row>
    <row r="1514" spans="1:6" ht="18.75" customHeight="1" x14ac:dyDescent="0.3">
      <c r="A1514" s="4">
        <v>85</v>
      </c>
      <c r="B1514" s="20" t="s">
        <v>96</v>
      </c>
      <c r="C1514" s="6" t="s">
        <v>85</v>
      </c>
      <c r="D1514" s="27" t="s">
        <v>3290</v>
      </c>
      <c r="E1514" s="30">
        <v>28190.06</v>
      </c>
      <c r="F1514" s="25">
        <v>45900</v>
      </c>
    </row>
    <row r="1515" spans="1:6" ht="18.75" customHeight="1" x14ac:dyDescent="0.3">
      <c r="A1515" s="4">
        <v>85</v>
      </c>
      <c r="B1515" s="20" t="s">
        <v>96</v>
      </c>
      <c r="C1515" s="6" t="s">
        <v>85</v>
      </c>
      <c r="D1515" s="27" t="s">
        <v>3291</v>
      </c>
      <c r="E1515" s="30">
        <v>11052.83</v>
      </c>
      <c r="F1515" s="25">
        <v>44957</v>
      </c>
    </row>
    <row r="1516" spans="1:6" ht="18.75" customHeight="1" x14ac:dyDescent="0.3">
      <c r="A1516" s="4">
        <v>85</v>
      </c>
      <c r="B1516" s="20" t="s">
        <v>96</v>
      </c>
      <c r="C1516" s="6" t="s">
        <v>85</v>
      </c>
      <c r="D1516" s="27" t="s">
        <v>3292</v>
      </c>
      <c r="E1516" s="30">
        <v>844.31</v>
      </c>
      <c r="F1516" s="25">
        <v>45900</v>
      </c>
    </row>
    <row r="1517" spans="1:6" ht="18.75" customHeight="1" x14ac:dyDescent="0.3">
      <c r="A1517" s="4">
        <v>85</v>
      </c>
      <c r="B1517" s="20" t="s">
        <v>96</v>
      </c>
      <c r="C1517" s="6" t="s">
        <v>85</v>
      </c>
      <c r="D1517" s="27" t="s">
        <v>3293</v>
      </c>
      <c r="E1517" s="30">
        <v>855.39</v>
      </c>
      <c r="F1517" s="25">
        <v>45443</v>
      </c>
    </row>
    <row r="1518" spans="1:6" ht="18.75" customHeight="1" x14ac:dyDescent="0.3">
      <c r="A1518" s="4">
        <v>85</v>
      </c>
      <c r="B1518" s="20" t="s">
        <v>96</v>
      </c>
      <c r="C1518" s="6" t="s">
        <v>85</v>
      </c>
      <c r="D1518" s="27" t="s">
        <v>3293</v>
      </c>
      <c r="E1518" s="30">
        <v>875.6</v>
      </c>
      <c r="F1518" s="25">
        <v>45504</v>
      </c>
    </row>
    <row r="1519" spans="1:6" ht="18.75" customHeight="1" x14ac:dyDescent="0.3">
      <c r="A1519" s="4">
        <v>85</v>
      </c>
      <c r="B1519" s="20" t="s">
        <v>96</v>
      </c>
      <c r="C1519" s="6" t="s">
        <v>85</v>
      </c>
      <c r="D1519" s="27" t="s">
        <v>3293</v>
      </c>
      <c r="E1519" s="30">
        <v>7440.31</v>
      </c>
      <c r="F1519" s="25">
        <v>45900</v>
      </c>
    </row>
    <row r="1520" spans="1:6" ht="18.75" customHeight="1" x14ac:dyDescent="0.3">
      <c r="A1520" s="4">
        <v>85</v>
      </c>
      <c r="B1520" s="20" t="s">
        <v>96</v>
      </c>
      <c r="C1520" s="6" t="s">
        <v>85</v>
      </c>
      <c r="D1520" s="27" t="s">
        <v>3294</v>
      </c>
      <c r="E1520" s="30">
        <v>1097.33</v>
      </c>
      <c r="F1520" s="25">
        <v>45443</v>
      </c>
    </row>
    <row r="1521" spans="1:6" ht="18.75" customHeight="1" x14ac:dyDescent="0.3">
      <c r="A1521" s="4">
        <v>85</v>
      </c>
      <c r="B1521" s="20" t="s">
        <v>96</v>
      </c>
      <c r="C1521" s="6" t="s">
        <v>85</v>
      </c>
      <c r="D1521" s="27" t="s">
        <v>3294</v>
      </c>
      <c r="E1521" s="30">
        <v>1108.95</v>
      </c>
      <c r="F1521" s="25">
        <v>45504</v>
      </c>
    </row>
    <row r="1522" spans="1:6" ht="18.75" customHeight="1" x14ac:dyDescent="0.3">
      <c r="A1522" s="4">
        <v>85</v>
      </c>
      <c r="B1522" s="20" t="s">
        <v>96</v>
      </c>
      <c r="C1522" s="6" t="s">
        <v>85</v>
      </c>
      <c r="D1522" s="27" t="s">
        <v>3294</v>
      </c>
      <c r="E1522" s="30">
        <v>8323.0499999999993</v>
      </c>
      <c r="F1522" s="25">
        <v>45900</v>
      </c>
    </row>
    <row r="1523" spans="1:6" ht="18.75" customHeight="1" x14ac:dyDescent="0.3">
      <c r="A1523" s="4">
        <v>85</v>
      </c>
      <c r="B1523" s="20" t="s">
        <v>96</v>
      </c>
      <c r="C1523" s="6" t="s">
        <v>85</v>
      </c>
      <c r="D1523" s="27" t="s">
        <v>3295</v>
      </c>
      <c r="E1523" s="30">
        <v>1045.3399999999999</v>
      </c>
      <c r="F1523" s="25">
        <v>45443</v>
      </c>
    </row>
    <row r="1524" spans="1:6" ht="18.75" customHeight="1" x14ac:dyDescent="0.3">
      <c r="A1524" s="4">
        <v>85</v>
      </c>
      <c r="B1524" s="20" t="s">
        <v>96</v>
      </c>
      <c r="C1524" s="6" t="s">
        <v>85</v>
      </c>
      <c r="D1524" s="27" t="s">
        <v>3295</v>
      </c>
      <c r="E1524" s="30">
        <v>762.43</v>
      </c>
      <c r="F1524" s="25">
        <v>45504</v>
      </c>
    </row>
    <row r="1525" spans="1:6" ht="18.75" customHeight="1" x14ac:dyDescent="0.3">
      <c r="A1525" s="4">
        <v>85</v>
      </c>
      <c r="B1525" s="20" t="s">
        <v>96</v>
      </c>
      <c r="C1525" s="6" t="s">
        <v>85</v>
      </c>
      <c r="D1525" s="27" t="s">
        <v>3295</v>
      </c>
      <c r="E1525" s="30">
        <v>14379.46</v>
      </c>
      <c r="F1525" s="25">
        <v>45900</v>
      </c>
    </row>
    <row r="1526" spans="1:6" ht="18.75" customHeight="1" x14ac:dyDescent="0.3">
      <c r="A1526" s="4">
        <v>85</v>
      </c>
      <c r="B1526" s="20" t="s">
        <v>96</v>
      </c>
      <c r="C1526" s="6" t="s">
        <v>85</v>
      </c>
      <c r="D1526" s="27" t="s">
        <v>3296</v>
      </c>
      <c r="E1526" s="30">
        <v>9963.9599999999991</v>
      </c>
      <c r="F1526" s="25">
        <v>45443</v>
      </c>
    </row>
    <row r="1527" spans="1:6" ht="18.75" customHeight="1" x14ac:dyDescent="0.3">
      <c r="A1527" s="4">
        <v>85</v>
      </c>
      <c r="B1527" s="20" t="s">
        <v>96</v>
      </c>
      <c r="C1527" s="6" t="s">
        <v>85</v>
      </c>
      <c r="D1527" s="27" t="s">
        <v>3297</v>
      </c>
      <c r="E1527" s="30">
        <v>1944.6</v>
      </c>
      <c r="F1527" s="25">
        <v>45443</v>
      </c>
    </row>
    <row r="1528" spans="1:6" ht="18.75" customHeight="1" x14ac:dyDescent="0.3">
      <c r="A1528" s="4">
        <v>85</v>
      </c>
      <c r="B1528" s="20" t="s">
        <v>96</v>
      </c>
      <c r="C1528" s="6" t="s">
        <v>85</v>
      </c>
      <c r="D1528" s="27" t="s">
        <v>3297</v>
      </c>
      <c r="E1528" s="30">
        <v>6772.89</v>
      </c>
      <c r="F1528" s="25">
        <v>45777</v>
      </c>
    </row>
    <row r="1529" spans="1:6" ht="18.75" customHeight="1" x14ac:dyDescent="0.3">
      <c r="A1529" s="4">
        <v>89</v>
      </c>
      <c r="B1529" s="20" t="s">
        <v>160</v>
      </c>
      <c r="C1529" s="6" t="s">
        <v>89</v>
      </c>
      <c r="D1529" s="43" t="s">
        <v>307</v>
      </c>
      <c r="E1529" s="9">
        <v>34612.339999999997</v>
      </c>
      <c r="F1529" s="25" t="s">
        <v>1192</v>
      </c>
    </row>
    <row r="1530" spans="1:6" ht="18.75" customHeight="1" x14ac:dyDescent="0.3">
      <c r="A1530" s="4">
        <v>89</v>
      </c>
      <c r="B1530" s="20" t="s">
        <v>160</v>
      </c>
      <c r="C1530" s="6" t="s">
        <v>89</v>
      </c>
      <c r="D1530" s="43" t="s">
        <v>308</v>
      </c>
      <c r="E1530" s="9">
        <v>11665.36</v>
      </c>
      <c r="F1530" s="25" t="s">
        <v>1193</v>
      </c>
    </row>
    <row r="1531" spans="1:6" ht="18.75" customHeight="1" x14ac:dyDescent="0.3">
      <c r="A1531" s="4">
        <v>89</v>
      </c>
      <c r="B1531" s="20" t="s">
        <v>160</v>
      </c>
      <c r="C1531" s="6" t="s">
        <v>89</v>
      </c>
      <c r="D1531" s="43" t="s">
        <v>308</v>
      </c>
      <c r="E1531" s="9">
        <v>6084.37</v>
      </c>
      <c r="F1531" s="25" t="s">
        <v>996</v>
      </c>
    </row>
    <row r="1532" spans="1:6" ht="18.75" customHeight="1" x14ac:dyDescent="0.3">
      <c r="A1532" s="4">
        <v>89</v>
      </c>
      <c r="B1532" s="20" t="s">
        <v>160</v>
      </c>
      <c r="C1532" s="6" t="s">
        <v>89</v>
      </c>
      <c r="D1532" s="43" t="s">
        <v>307</v>
      </c>
      <c r="E1532" s="9">
        <v>2439.7199999999998</v>
      </c>
      <c r="F1532" s="25" t="s">
        <v>1194</v>
      </c>
    </row>
    <row r="1533" spans="1:6" ht="18.75" customHeight="1" x14ac:dyDescent="0.3">
      <c r="A1533" s="4">
        <v>89</v>
      </c>
      <c r="B1533" s="20" t="s">
        <v>160</v>
      </c>
      <c r="C1533" s="6" t="s">
        <v>89</v>
      </c>
      <c r="D1533" s="43" t="s">
        <v>309</v>
      </c>
      <c r="E1533" s="9">
        <v>3051.09</v>
      </c>
      <c r="F1533" s="25" t="s">
        <v>1194</v>
      </c>
    </row>
    <row r="1534" spans="1:6" ht="18.75" customHeight="1" x14ac:dyDescent="0.3">
      <c r="A1534" s="4">
        <v>89</v>
      </c>
      <c r="B1534" s="20" t="s">
        <v>160</v>
      </c>
      <c r="C1534" s="6" t="s">
        <v>89</v>
      </c>
      <c r="D1534" s="43" t="s">
        <v>1195</v>
      </c>
      <c r="E1534" s="9">
        <v>5549.38</v>
      </c>
      <c r="F1534" s="25" t="s">
        <v>1196</v>
      </c>
    </row>
    <row r="1535" spans="1:6" ht="18.75" customHeight="1" x14ac:dyDescent="0.3">
      <c r="A1535" s="4">
        <v>89</v>
      </c>
      <c r="B1535" s="20" t="s">
        <v>160</v>
      </c>
      <c r="C1535" s="6" t="s">
        <v>89</v>
      </c>
      <c r="D1535" s="43" t="s">
        <v>319</v>
      </c>
      <c r="E1535" s="9">
        <v>2173.4499999999998</v>
      </c>
      <c r="F1535" s="25" t="s">
        <v>1196</v>
      </c>
    </row>
    <row r="1536" spans="1:6" ht="18.75" customHeight="1" x14ac:dyDescent="0.3">
      <c r="A1536" s="4">
        <v>89</v>
      </c>
      <c r="B1536" s="20" t="s">
        <v>160</v>
      </c>
      <c r="C1536" s="6" t="s">
        <v>89</v>
      </c>
      <c r="D1536" s="43" t="s">
        <v>319</v>
      </c>
      <c r="E1536" s="9">
        <v>3916.15</v>
      </c>
      <c r="F1536" s="25" t="s">
        <v>1196</v>
      </c>
    </row>
    <row r="1537" spans="1:6" ht="18.75" customHeight="1" x14ac:dyDescent="0.3">
      <c r="A1537" s="4">
        <v>89</v>
      </c>
      <c r="B1537" s="20" t="s">
        <v>160</v>
      </c>
      <c r="C1537" s="6" t="s">
        <v>89</v>
      </c>
      <c r="D1537" s="43" t="s">
        <v>317</v>
      </c>
      <c r="E1537" s="9">
        <v>3273.53</v>
      </c>
      <c r="F1537" s="25" t="s">
        <v>1196</v>
      </c>
    </row>
    <row r="1538" spans="1:6" ht="18.75" customHeight="1" x14ac:dyDescent="0.3">
      <c r="A1538" s="4">
        <v>89</v>
      </c>
      <c r="B1538" s="20" t="s">
        <v>160</v>
      </c>
      <c r="C1538" s="6" t="s">
        <v>89</v>
      </c>
      <c r="D1538" s="43" t="s">
        <v>315</v>
      </c>
      <c r="E1538" s="9">
        <v>31202.55</v>
      </c>
      <c r="F1538" s="25" t="s">
        <v>1196</v>
      </c>
    </row>
    <row r="1539" spans="1:6" ht="18.75" customHeight="1" x14ac:dyDescent="0.3">
      <c r="A1539" s="4">
        <v>89</v>
      </c>
      <c r="B1539" s="20" t="s">
        <v>160</v>
      </c>
      <c r="C1539" s="6" t="s">
        <v>89</v>
      </c>
      <c r="D1539" s="43" t="s">
        <v>1197</v>
      </c>
      <c r="E1539" s="9">
        <v>3436.34</v>
      </c>
      <c r="F1539" s="25" t="s">
        <v>1196</v>
      </c>
    </row>
    <row r="1540" spans="1:6" ht="18.75" customHeight="1" x14ac:dyDescent="0.3">
      <c r="A1540" s="4">
        <v>89</v>
      </c>
      <c r="B1540" s="20" t="s">
        <v>160</v>
      </c>
      <c r="C1540" s="6" t="s">
        <v>89</v>
      </c>
      <c r="D1540" s="43" t="s">
        <v>312</v>
      </c>
      <c r="E1540" s="9">
        <v>2678.68</v>
      </c>
      <c r="F1540" s="25" t="s">
        <v>1196</v>
      </c>
    </row>
    <row r="1541" spans="1:6" ht="18.75" customHeight="1" x14ac:dyDescent="0.3">
      <c r="A1541" s="4">
        <v>89</v>
      </c>
      <c r="B1541" s="20" t="s">
        <v>160</v>
      </c>
      <c r="C1541" s="6" t="s">
        <v>89</v>
      </c>
      <c r="D1541" s="43" t="s">
        <v>1195</v>
      </c>
      <c r="E1541" s="9">
        <v>12608</v>
      </c>
      <c r="F1541" s="25" t="s">
        <v>1003</v>
      </c>
    </row>
    <row r="1542" spans="1:6" ht="18.75" customHeight="1" x14ac:dyDescent="0.3">
      <c r="A1542" s="4">
        <v>89</v>
      </c>
      <c r="B1542" s="20" t="s">
        <v>160</v>
      </c>
      <c r="C1542" s="6" t="s">
        <v>89</v>
      </c>
      <c r="D1542" s="43" t="s">
        <v>316</v>
      </c>
      <c r="E1542" s="9">
        <v>3472.72</v>
      </c>
      <c r="F1542" s="25" t="s">
        <v>1003</v>
      </c>
    </row>
    <row r="1543" spans="1:6" ht="18.75" customHeight="1" x14ac:dyDescent="0.3">
      <c r="A1543" s="4">
        <v>89</v>
      </c>
      <c r="B1543" s="20" t="s">
        <v>160</v>
      </c>
      <c r="C1543" s="6" t="s">
        <v>89</v>
      </c>
      <c r="D1543" s="43" t="s">
        <v>312</v>
      </c>
      <c r="E1543" s="9">
        <v>2741.97</v>
      </c>
      <c r="F1543" s="25" t="s">
        <v>1003</v>
      </c>
    </row>
    <row r="1544" spans="1:6" ht="18.75" customHeight="1" x14ac:dyDescent="0.3">
      <c r="A1544" s="4">
        <v>89</v>
      </c>
      <c r="B1544" s="20" t="s">
        <v>160</v>
      </c>
      <c r="C1544" s="6" t="s">
        <v>89</v>
      </c>
      <c r="D1544" s="43" t="s">
        <v>317</v>
      </c>
      <c r="E1544" s="9">
        <v>2387.59</v>
      </c>
      <c r="F1544" s="25" t="s">
        <v>1198</v>
      </c>
    </row>
    <row r="1545" spans="1:6" ht="18.75" customHeight="1" x14ac:dyDescent="0.3">
      <c r="A1545" s="4">
        <v>89</v>
      </c>
      <c r="B1545" s="20" t="s">
        <v>160</v>
      </c>
      <c r="C1545" s="6" t="s">
        <v>89</v>
      </c>
      <c r="D1545" s="43" t="s">
        <v>318</v>
      </c>
      <c r="E1545" s="9">
        <v>4791.34</v>
      </c>
      <c r="F1545" s="25" t="s">
        <v>1199</v>
      </c>
    </row>
    <row r="1546" spans="1:6" ht="18.75" customHeight="1" x14ac:dyDescent="0.3">
      <c r="A1546" s="4">
        <v>89</v>
      </c>
      <c r="B1546" s="20" t="s">
        <v>160</v>
      </c>
      <c r="C1546" s="6" t="s">
        <v>89</v>
      </c>
      <c r="D1546" s="43" t="s">
        <v>315</v>
      </c>
      <c r="E1546" s="9">
        <v>2173.4499999999998</v>
      </c>
      <c r="F1546" s="25" t="s">
        <v>1009</v>
      </c>
    </row>
    <row r="1547" spans="1:6" ht="18.75" customHeight="1" x14ac:dyDescent="0.3">
      <c r="A1547" s="4">
        <v>89</v>
      </c>
      <c r="B1547" s="20" t="s">
        <v>160</v>
      </c>
      <c r="C1547" s="6" t="s">
        <v>89</v>
      </c>
      <c r="D1547" s="43" t="s">
        <v>320</v>
      </c>
      <c r="E1547" s="9">
        <v>1363.31</v>
      </c>
      <c r="F1547" s="25" t="s">
        <v>1200</v>
      </c>
    </row>
    <row r="1548" spans="1:6" ht="18.75" customHeight="1" x14ac:dyDescent="0.3">
      <c r="A1548" s="4">
        <v>89</v>
      </c>
      <c r="B1548" s="20" t="s">
        <v>160</v>
      </c>
      <c r="C1548" s="6" t="s">
        <v>89</v>
      </c>
      <c r="D1548" s="43" t="s">
        <v>320</v>
      </c>
      <c r="E1548" s="9">
        <v>1280.67</v>
      </c>
      <c r="F1548" s="25" t="s">
        <v>1200</v>
      </c>
    </row>
    <row r="1549" spans="1:6" ht="18.75" customHeight="1" x14ac:dyDescent="0.3">
      <c r="A1549" s="4">
        <v>89</v>
      </c>
      <c r="B1549" s="20" t="s">
        <v>160</v>
      </c>
      <c r="C1549" s="6" t="s">
        <v>89</v>
      </c>
      <c r="D1549" s="43" t="s">
        <v>316</v>
      </c>
      <c r="E1549" s="9">
        <v>3472.72</v>
      </c>
      <c r="F1549" s="25" t="s">
        <v>1200</v>
      </c>
    </row>
    <row r="1550" spans="1:6" ht="18.75" customHeight="1" x14ac:dyDescent="0.3">
      <c r="A1550" s="4">
        <v>89</v>
      </c>
      <c r="B1550" s="20" t="s">
        <v>160</v>
      </c>
      <c r="C1550" s="6" t="s">
        <v>89</v>
      </c>
      <c r="D1550" s="43" t="s">
        <v>308</v>
      </c>
      <c r="E1550" s="9">
        <v>12608</v>
      </c>
      <c r="F1550" s="25" t="s">
        <v>1201</v>
      </c>
    </row>
    <row r="1551" spans="1:6" ht="18.75" customHeight="1" x14ac:dyDescent="0.3">
      <c r="A1551" s="4">
        <v>89</v>
      </c>
      <c r="B1551" s="20" t="s">
        <v>160</v>
      </c>
      <c r="C1551" s="6" t="s">
        <v>89</v>
      </c>
      <c r="D1551" s="43" t="s">
        <v>317</v>
      </c>
      <c r="E1551" s="9">
        <v>5865.76</v>
      </c>
      <c r="F1551" s="25" t="s">
        <v>1201</v>
      </c>
    </row>
    <row r="1552" spans="1:6" ht="18.75" customHeight="1" x14ac:dyDescent="0.3">
      <c r="A1552" s="4">
        <v>89</v>
      </c>
      <c r="B1552" s="20" t="s">
        <v>160</v>
      </c>
      <c r="C1552" s="6" t="s">
        <v>89</v>
      </c>
      <c r="D1552" s="43" t="s">
        <v>312</v>
      </c>
      <c r="E1552" s="9">
        <v>2741.97</v>
      </c>
      <c r="F1552" s="25" t="s">
        <v>1201</v>
      </c>
    </row>
    <row r="1553" spans="1:6" ht="18.75" customHeight="1" x14ac:dyDescent="0.3">
      <c r="A1553" s="4">
        <v>92</v>
      </c>
      <c r="B1553" s="20" t="s">
        <v>143</v>
      </c>
      <c r="C1553" s="6" t="s">
        <v>92</v>
      </c>
      <c r="D1553" s="10" t="s">
        <v>328</v>
      </c>
      <c r="E1553" s="18">
        <v>3885.77</v>
      </c>
      <c r="F1553" s="10" t="s">
        <v>726</v>
      </c>
    </row>
    <row r="1554" spans="1:6" ht="18.75" customHeight="1" x14ac:dyDescent="0.3">
      <c r="A1554" s="4">
        <v>92</v>
      </c>
      <c r="B1554" s="20" t="s">
        <v>143</v>
      </c>
      <c r="C1554" s="6" t="s">
        <v>92</v>
      </c>
      <c r="D1554" s="10" t="s">
        <v>328</v>
      </c>
      <c r="E1554" s="18">
        <v>1309.6099999999999</v>
      </c>
      <c r="F1554" s="10" t="s">
        <v>727</v>
      </c>
    </row>
    <row r="1555" spans="1:6" ht="18.75" customHeight="1" x14ac:dyDescent="0.3">
      <c r="A1555" s="4">
        <v>92</v>
      </c>
      <c r="B1555" s="20" t="s">
        <v>143</v>
      </c>
      <c r="C1555" s="6" t="s">
        <v>92</v>
      </c>
      <c r="D1555" s="10" t="s">
        <v>328</v>
      </c>
      <c r="E1555" s="18">
        <v>683.06</v>
      </c>
      <c r="F1555" s="10" t="s">
        <v>728</v>
      </c>
    </row>
    <row r="1556" spans="1:6" ht="18.75" customHeight="1" x14ac:dyDescent="0.3">
      <c r="A1556" s="4">
        <v>92</v>
      </c>
      <c r="B1556" s="20" t="s">
        <v>143</v>
      </c>
      <c r="C1556" s="6" t="s">
        <v>92</v>
      </c>
      <c r="D1556" s="10" t="s">
        <v>328</v>
      </c>
      <c r="E1556" s="18">
        <v>616.42999999999995</v>
      </c>
      <c r="F1556" s="10" t="s">
        <v>729</v>
      </c>
    </row>
    <row r="1557" spans="1:6" ht="18.75" customHeight="1" x14ac:dyDescent="0.3">
      <c r="A1557" s="4">
        <v>92</v>
      </c>
      <c r="B1557" s="20" t="s">
        <v>143</v>
      </c>
      <c r="C1557" s="6" t="s">
        <v>92</v>
      </c>
      <c r="D1557" s="10" t="s">
        <v>590</v>
      </c>
      <c r="E1557" s="18">
        <v>367.5</v>
      </c>
      <c r="F1557" s="10" t="s">
        <v>730</v>
      </c>
    </row>
    <row r="1558" spans="1:6" ht="18.75" customHeight="1" x14ac:dyDescent="0.3">
      <c r="A1558" s="4">
        <v>92</v>
      </c>
      <c r="B1558" s="20" t="s">
        <v>143</v>
      </c>
      <c r="C1558" s="6" t="s">
        <v>92</v>
      </c>
      <c r="D1558" s="10" t="s">
        <v>392</v>
      </c>
      <c r="E1558" s="18">
        <v>623</v>
      </c>
      <c r="F1558" s="10" t="s">
        <v>730</v>
      </c>
    </row>
    <row r="1559" spans="1:6" ht="18.75" customHeight="1" x14ac:dyDescent="0.3">
      <c r="A1559" s="4">
        <v>92</v>
      </c>
      <c r="B1559" s="20" t="s">
        <v>143</v>
      </c>
      <c r="C1559" s="6" t="s">
        <v>92</v>
      </c>
      <c r="D1559" s="10" t="s">
        <v>311</v>
      </c>
      <c r="E1559" s="18">
        <v>244</v>
      </c>
      <c r="F1559" s="10" t="s">
        <v>730</v>
      </c>
    </row>
    <row r="1560" spans="1:6" ht="18.75" customHeight="1" x14ac:dyDescent="0.3">
      <c r="A1560" s="4">
        <v>92</v>
      </c>
      <c r="B1560" s="20" t="s">
        <v>143</v>
      </c>
      <c r="C1560" s="6" t="s">
        <v>92</v>
      </c>
      <c r="D1560" s="10" t="s">
        <v>545</v>
      </c>
      <c r="E1560" s="18">
        <v>389.87</v>
      </c>
      <c r="F1560" s="10" t="s">
        <v>731</v>
      </c>
    </row>
    <row r="1561" spans="1:6" ht="18.75" customHeight="1" x14ac:dyDescent="0.3">
      <c r="A1561" s="4">
        <v>92</v>
      </c>
      <c r="B1561" s="20" t="s">
        <v>143</v>
      </c>
      <c r="C1561" s="6" t="s">
        <v>92</v>
      </c>
      <c r="D1561" s="10" t="s">
        <v>317</v>
      </c>
      <c r="E1561" s="18">
        <v>268.04000000000002</v>
      </c>
      <c r="F1561" s="10" t="s">
        <v>732</v>
      </c>
    </row>
    <row r="1562" spans="1:6" ht="18.75" customHeight="1" x14ac:dyDescent="0.3">
      <c r="A1562" s="4">
        <v>92</v>
      </c>
      <c r="B1562" s="20" t="s">
        <v>143</v>
      </c>
      <c r="C1562" s="6" t="s">
        <v>92</v>
      </c>
      <c r="D1562" s="10" t="s">
        <v>590</v>
      </c>
      <c r="E1562" s="18">
        <v>244</v>
      </c>
      <c r="F1562" s="10" t="s">
        <v>733</v>
      </c>
    </row>
    <row r="1563" spans="1:6" ht="18.75" customHeight="1" x14ac:dyDescent="0.3">
      <c r="A1563" s="4">
        <v>92</v>
      </c>
      <c r="B1563" s="20" t="s">
        <v>143</v>
      </c>
      <c r="C1563" s="6" t="s">
        <v>92</v>
      </c>
      <c r="D1563" s="10" t="s">
        <v>323</v>
      </c>
      <c r="E1563" s="18">
        <v>3502.97</v>
      </c>
      <c r="F1563" s="10" t="s">
        <v>730</v>
      </c>
    </row>
    <row r="1564" spans="1:6" ht="18.75" customHeight="1" x14ac:dyDescent="0.3">
      <c r="A1564" s="4">
        <v>92</v>
      </c>
      <c r="B1564" s="20" t="s">
        <v>143</v>
      </c>
      <c r="C1564" s="6" t="s">
        <v>92</v>
      </c>
      <c r="D1564" s="10" t="s">
        <v>325</v>
      </c>
      <c r="E1564" s="18">
        <v>300.72000000000003</v>
      </c>
      <c r="F1564" s="10" t="s">
        <v>730</v>
      </c>
    </row>
    <row r="1565" spans="1:6" ht="18.75" customHeight="1" x14ac:dyDescent="0.3">
      <c r="A1565" s="4">
        <v>92</v>
      </c>
      <c r="B1565" s="20" t="s">
        <v>143</v>
      </c>
      <c r="C1565" s="6" t="s">
        <v>92</v>
      </c>
      <c r="D1565" s="10" t="s">
        <v>734</v>
      </c>
      <c r="E1565" s="18">
        <v>439.65</v>
      </c>
      <c r="F1565" s="10" t="s">
        <v>730</v>
      </c>
    </row>
    <row r="1566" spans="1:6" ht="18.75" customHeight="1" x14ac:dyDescent="0.3">
      <c r="A1566" s="4">
        <v>92</v>
      </c>
      <c r="B1566" s="20" t="s">
        <v>143</v>
      </c>
      <c r="C1566" s="6" t="s">
        <v>92</v>
      </c>
      <c r="D1566" s="10" t="s">
        <v>545</v>
      </c>
      <c r="E1566" s="18">
        <v>385.78</v>
      </c>
      <c r="F1566" s="10" t="s">
        <v>730</v>
      </c>
    </row>
    <row r="1567" spans="1:6" ht="18.75" customHeight="1" x14ac:dyDescent="0.3">
      <c r="A1567" s="4">
        <v>92</v>
      </c>
      <c r="B1567" s="20" t="s">
        <v>143</v>
      </c>
      <c r="C1567" s="6" t="s">
        <v>92</v>
      </c>
      <c r="D1567" s="10" t="s">
        <v>325</v>
      </c>
      <c r="E1567" s="18">
        <v>307.83</v>
      </c>
      <c r="F1567" s="10" t="s">
        <v>731</v>
      </c>
    </row>
    <row r="1568" spans="1:6" ht="18.75" customHeight="1" x14ac:dyDescent="0.3">
      <c r="A1568" s="4">
        <v>92</v>
      </c>
      <c r="B1568" s="20" t="s">
        <v>143</v>
      </c>
      <c r="C1568" s="6" t="s">
        <v>92</v>
      </c>
      <c r="D1568" s="10" t="s">
        <v>328</v>
      </c>
      <c r="E1568" s="18">
        <v>1415.44</v>
      </c>
      <c r="F1568" s="10" t="s">
        <v>735</v>
      </c>
    </row>
    <row r="1569" spans="1:6" ht="18.75" customHeight="1" x14ac:dyDescent="0.3">
      <c r="A1569" s="4">
        <v>92</v>
      </c>
      <c r="B1569" s="20" t="s">
        <v>143</v>
      </c>
      <c r="C1569" s="6" t="s">
        <v>92</v>
      </c>
      <c r="D1569" s="10" t="s">
        <v>736</v>
      </c>
      <c r="E1569" s="18">
        <v>537.9</v>
      </c>
      <c r="F1569" s="10" t="s">
        <v>737</v>
      </c>
    </row>
    <row r="1570" spans="1:6" ht="18.75" customHeight="1" x14ac:dyDescent="0.3">
      <c r="A1570" s="4">
        <v>92</v>
      </c>
      <c r="B1570" s="20" t="s">
        <v>143</v>
      </c>
      <c r="C1570" s="6" t="s">
        <v>92</v>
      </c>
      <c r="D1570" s="10" t="s">
        <v>738</v>
      </c>
      <c r="E1570" s="18">
        <v>153.05000000000001</v>
      </c>
      <c r="F1570" s="10" t="s">
        <v>739</v>
      </c>
    </row>
    <row r="1571" spans="1:6" ht="18.75" customHeight="1" x14ac:dyDescent="0.3">
      <c r="A1571" s="4">
        <v>92</v>
      </c>
      <c r="B1571" s="20" t="s">
        <v>143</v>
      </c>
      <c r="C1571" s="6" t="s">
        <v>92</v>
      </c>
      <c r="D1571" s="10" t="s">
        <v>740</v>
      </c>
      <c r="E1571" s="18">
        <v>143.77000000000001</v>
      </c>
      <c r="F1571" s="10" t="s">
        <v>739</v>
      </c>
    </row>
    <row r="1572" spans="1:6" ht="18.75" customHeight="1" x14ac:dyDescent="0.3">
      <c r="A1572" s="4">
        <v>92</v>
      </c>
      <c r="B1572" s="20" t="s">
        <v>143</v>
      </c>
      <c r="C1572" s="6" t="s">
        <v>92</v>
      </c>
      <c r="D1572" s="10" t="s">
        <v>741</v>
      </c>
      <c r="E1572" s="18">
        <v>389.87</v>
      </c>
      <c r="F1572" s="10" t="s">
        <v>739</v>
      </c>
    </row>
    <row r="1573" spans="1:6" ht="18.75" customHeight="1" x14ac:dyDescent="0.3">
      <c r="A1573" s="4">
        <v>92</v>
      </c>
      <c r="B1573" s="20" t="s">
        <v>143</v>
      </c>
      <c r="C1573" s="6" t="s">
        <v>92</v>
      </c>
      <c r="D1573" s="10" t="s">
        <v>328</v>
      </c>
      <c r="E1573" s="18">
        <v>1415.44</v>
      </c>
      <c r="F1573" s="10" t="s">
        <v>742</v>
      </c>
    </row>
    <row r="1574" spans="1:6" ht="18.75" customHeight="1" x14ac:dyDescent="0.3">
      <c r="A1574" s="4">
        <v>92</v>
      </c>
      <c r="B1574" s="20" t="s">
        <v>143</v>
      </c>
      <c r="C1574" s="6" t="s">
        <v>92</v>
      </c>
      <c r="D1574" s="10" t="s">
        <v>317</v>
      </c>
      <c r="E1574" s="18">
        <v>658.52</v>
      </c>
      <c r="F1574" s="10" t="s">
        <v>743</v>
      </c>
    </row>
    <row r="1575" spans="1:6" ht="18.75" customHeight="1" x14ac:dyDescent="0.3">
      <c r="A1575" s="4">
        <v>92</v>
      </c>
      <c r="B1575" s="20" t="s">
        <v>143</v>
      </c>
      <c r="C1575" s="6" t="s">
        <v>92</v>
      </c>
      <c r="D1575" s="10" t="s">
        <v>590</v>
      </c>
      <c r="E1575" s="18">
        <v>307.83</v>
      </c>
      <c r="F1575" s="10" t="s">
        <v>743</v>
      </c>
    </row>
    <row r="1576" spans="1:6" ht="18.75" customHeight="1" x14ac:dyDescent="0.3">
      <c r="A1576" s="4">
        <v>93</v>
      </c>
      <c r="B1576" s="20" t="s">
        <v>269</v>
      </c>
      <c r="C1576" s="6" t="s">
        <v>93</v>
      </c>
      <c r="D1576" s="21" t="s">
        <v>531</v>
      </c>
      <c r="E1576" s="18">
        <v>15567.86</v>
      </c>
      <c r="F1576" s="31">
        <v>44979</v>
      </c>
    </row>
    <row r="1577" spans="1:6" ht="18.75" customHeight="1" x14ac:dyDescent="0.3">
      <c r="A1577" s="4">
        <v>93</v>
      </c>
      <c r="B1577" s="20" t="s">
        <v>269</v>
      </c>
      <c r="C1577" s="6" t="s">
        <v>93</v>
      </c>
      <c r="D1577" s="21" t="s">
        <v>531</v>
      </c>
      <c r="E1577" s="18">
        <v>5249.85</v>
      </c>
      <c r="F1577" s="31">
        <v>44991</v>
      </c>
    </row>
    <row r="1578" spans="1:6" ht="18.75" customHeight="1" x14ac:dyDescent="0.3">
      <c r="A1578" s="4">
        <v>93</v>
      </c>
      <c r="B1578" s="20" t="s">
        <v>269</v>
      </c>
      <c r="C1578" s="6" t="s">
        <v>93</v>
      </c>
      <c r="D1578" s="21" t="s">
        <v>531</v>
      </c>
      <c r="E1578" s="18">
        <v>2736.61</v>
      </c>
      <c r="F1578" s="31">
        <v>45147</v>
      </c>
    </row>
    <row r="1579" spans="1:6" ht="18.75" customHeight="1" x14ac:dyDescent="0.3">
      <c r="A1579" s="4">
        <v>93</v>
      </c>
      <c r="B1579" s="20" t="s">
        <v>269</v>
      </c>
      <c r="C1579" s="6" t="s">
        <v>93</v>
      </c>
      <c r="D1579" s="21" t="s">
        <v>531</v>
      </c>
      <c r="E1579" s="18">
        <v>2469.64</v>
      </c>
      <c r="F1579" s="31">
        <v>45237</v>
      </c>
    </row>
    <row r="1580" spans="1:6" ht="18.75" customHeight="1" x14ac:dyDescent="0.3">
      <c r="A1580" s="4">
        <v>93</v>
      </c>
      <c r="B1580" s="20" t="s">
        <v>269</v>
      </c>
      <c r="C1580" s="6" t="s">
        <v>93</v>
      </c>
      <c r="D1580" s="21" t="s">
        <v>531</v>
      </c>
      <c r="E1580" s="18">
        <v>2495.9899999999998</v>
      </c>
      <c r="F1580" s="31">
        <v>45448</v>
      </c>
    </row>
    <row r="1581" spans="1:6" ht="18.75" customHeight="1" x14ac:dyDescent="0.3">
      <c r="A1581" s="4">
        <v>93</v>
      </c>
      <c r="B1581" s="20" t="s">
        <v>269</v>
      </c>
      <c r="C1581" s="6" t="s">
        <v>93</v>
      </c>
      <c r="D1581" s="21" t="s">
        <v>325</v>
      </c>
      <c r="E1581" s="18">
        <v>1204.81</v>
      </c>
      <c r="F1581" s="31">
        <v>45450</v>
      </c>
    </row>
    <row r="1582" spans="1:6" ht="18.75" customHeight="1" x14ac:dyDescent="0.3">
      <c r="A1582" s="4">
        <v>93</v>
      </c>
      <c r="B1582" s="20" t="s">
        <v>269</v>
      </c>
      <c r="C1582" s="6" t="s">
        <v>93</v>
      </c>
      <c r="D1582" s="21" t="s">
        <v>535</v>
      </c>
      <c r="E1582" s="18">
        <v>977.57</v>
      </c>
      <c r="F1582" s="31">
        <v>45450</v>
      </c>
    </row>
    <row r="1583" spans="1:6" ht="18.75" customHeight="1" x14ac:dyDescent="0.3">
      <c r="A1583" s="4">
        <v>93</v>
      </c>
      <c r="B1583" s="20" t="s">
        <v>269</v>
      </c>
      <c r="C1583" s="6" t="s">
        <v>93</v>
      </c>
      <c r="D1583" s="21" t="s">
        <v>313</v>
      </c>
      <c r="E1583" s="18">
        <v>1472.36</v>
      </c>
      <c r="F1583" s="31">
        <v>45450</v>
      </c>
    </row>
    <row r="1584" spans="1:6" ht="18.75" customHeight="1" x14ac:dyDescent="0.3">
      <c r="A1584" s="4">
        <v>93</v>
      </c>
      <c r="B1584" s="20" t="s">
        <v>269</v>
      </c>
      <c r="C1584" s="6" t="s">
        <v>93</v>
      </c>
      <c r="D1584" s="21" t="s">
        <v>538</v>
      </c>
      <c r="E1584" s="18">
        <v>14034.2</v>
      </c>
      <c r="F1584" s="31">
        <v>45450</v>
      </c>
    </row>
    <row r="1585" spans="1:6" ht="18.75" customHeight="1" x14ac:dyDescent="0.3">
      <c r="A1585" s="4">
        <v>93</v>
      </c>
      <c r="B1585" s="20" t="s">
        <v>269</v>
      </c>
      <c r="C1585" s="6" t="s">
        <v>93</v>
      </c>
      <c r="D1585" s="21" t="s">
        <v>535</v>
      </c>
      <c r="E1585" s="18">
        <v>1761.39</v>
      </c>
      <c r="F1585" s="31">
        <v>45450</v>
      </c>
    </row>
    <row r="1586" spans="1:6" ht="18.75" customHeight="1" x14ac:dyDescent="0.3">
      <c r="A1586" s="4">
        <v>93</v>
      </c>
      <c r="B1586" s="20" t="s">
        <v>269</v>
      </c>
      <c r="C1586" s="6" t="s">
        <v>93</v>
      </c>
      <c r="D1586" s="21" t="s">
        <v>411</v>
      </c>
      <c r="E1586" s="18">
        <v>1545.59</v>
      </c>
      <c r="F1586" s="31">
        <v>45450</v>
      </c>
    </row>
    <row r="1587" spans="1:6" ht="18.75" customHeight="1" x14ac:dyDescent="0.3">
      <c r="A1587" s="4">
        <v>93</v>
      </c>
      <c r="B1587" s="20" t="s">
        <v>269</v>
      </c>
      <c r="C1587" s="6" t="s">
        <v>93</v>
      </c>
      <c r="D1587" s="21" t="s">
        <v>313</v>
      </c>
      <c r="E1587" s="18">
        <v>1073.8800000000001</v>
      </c>
      <c r="F1587" s="31">
        <v>45512</v>
      </c>
    </row>
    <row r="1588" spans="1:6" ht="18.75" customHeight="1" x14ac:dyDescent="0.3">
      <c r="A1588" s="4">
        <v>93</v>
      </c>
      <c r="B1588" s="20" t="s">
        <v>269</v>
      </c>
      <c r="C1588" s="6" t="s">
        <v>93</v>
      </c>
      <c r="D1588" s="21" t="s">
        <v>543</v>
      </c>
      <c r="E1588" s="18">
        <v>5670.79</v>
      </c>
      <c r="F1588" s="31">
        <v>45519</v>
      </c>
    </row>
    <row r="1589" spans="1:6" ht="18.75" customHeight="1" x14ac:dyDescent="0.3">
      <c r="A1589" s="4">
        <v>93</v>
      </c>
      <c r="B1589" s="20" t="s">
        <v>269</v>
      </c>
      <c r="C1589" s="6" t="s">
        <v>93</v>
      </c>
      <c r="D1589" s="21" t="s">
        <v>325</v>
      </c>
      <c r="E1589" s="18">
        <v>1233.27</v>
      </c>
      <c r="F1589" s="31">
        <v>45519</v>
      </c>
    </row>
    <row r="1590" spans="1:6" ht="18.75" customHeight="1" x14ac:dyDescent="0.3">
      <c r="A1590" s="4">
        <v>93</v>
      </c>
      <c r="B1590" s="20" t="s">
        <v>269</v>
      </c>
      <c r="C1590" s="6" t="s">
        <v>93</v>
      </c>
      <c r="D1590" s="21" t="s">
        <v>411</v>
      </c>
      <c r="E1590" s="18">
        <v>1561.95</v>
      </c>
      <c r="F1590" s="31">
        <v>45519</v>
      </c>
    </row>
    <row r="1591" spans="1:6" ht="18.75" customHeight="1" x14ac:dyDescent="0.3">
      <c r="A1591" s="4">
        <v>93</v>
      </c>
      <c r="B1591" s="20" t="s">
        <v>269</v>
      </c>
      <c r="C1591" s="6" t="s">
        <v>93</v>
      </c>
      <c r="D1591" s="21" t="s">
        <v>546</v>
      </c>
      <c r="E1591" s="18">
        <v>2155.04</v>
      </c>
      <c r="F1591" s="31">
        <v>45551</v>
      </c>
    </row>
    <row r="1592" spans="1:6" ht="18.75" customHeight="1" x14ac:dyDescent="0.3">
      <c r="A1592" s="4">
        <v>93</v>
      </c>
      <c r="B1592" s="20" t="s">
        <v>269</v>
      </c>
      <c r="C1592" s="6" t="s">
        <v>93</v>
      </c>
      <c r="D1592" s="21" t="s">
        <v>535</v>
      </c>
      <c r="E1592" s="18">
        <v>977.57</v>
      </c>
      <c r="F1592" s="31">
        <v>45771</v>
      </c>
    </row>
    <row r="1593" spans="1:6" ht="18.75" customHeight="1" x14ac:dyDescent="0.3">
      <c r="A1593" s="4">
        <v>93</v>
      </c>
      <c r="B1593" s="20" t="s">
        <v>269</v>
      </c>
      <c r="C1593" s="6" t="s">
        <v>93</v>
      </c>
      <c r="D1593" s="21" t="s">
        <v>547</v>
      </c>
      <c r="E1593" s="18">
        <v>2751.14</v>
      </c>
      <c r="F1593" s="31">
        <v>45880</v>
      </c>
    </row>
    <row r="1594" spans="1:6" ht="18.75" customHeight="1" x14ac:dyDescent="0.3">
      <c r="A1594" s="4">
        <v>93</v>
      </c>
      <c r="B1594" s="20" t="s">
        <v>269</v>
      </c>
      <c r="C1594" s="6" t="s">
        <v>93</v>
      </c>
      <c r="D1594" s="21" t="s">
        <v>531</v>
      </c>
      <c r="E1594" s="18">
        <v>5670.79</v>
      </c>
      <c r="F1594" s="31">
        <v>45884</v>
      </c>
    </row>
    <row r="1595" spans="1:6" ht="18.75" customHeight="1" x14ac:dyDescent="0.3">
      <c r="A1595" s="4">
        <v>93</v>
      </c>
      <c r="B1595" s="20" t="s">
        <v>269</v>
      </c>
      <c r="C1595" s="6" t="s">
        <v>93</v>
      </c>
      <c r="D1595" s="21" t="s">
        <v>325</v>
      </c>
      <c r="E1595" s="18">
        <v>1233.27</v>
      </c>
      <c r="F1595" s="31">
        <v>45891</v>
      </c>
    </row>
    <row r="1596" spans="1:6" ht="18.75" customHeight="1" x14ac:dyDescent="0.3">
      <c r="A1596" s="4">
        <v>93</v>
      </c>
      <c r="B1596" s="20" t="s">
        <v>269</v>
      </c>
      <c r="C1596" s="6" t="s">
        <v>93</v>
      </c>
      <c r="D1596" s="21" t="s">
        <v>313</v>
      </c>
      <c r="E1596" s="18">
        <v>2638.29</v>
      </c>
      <c r="F1596" s="31">
        <v>45891</v>
      </c>
    </row>
    <row r="1597" spans="1:6" ht="18.75" customHeight="1" x14ac:dyDescent="0.3">
      <c r="A1597" s="4">
        <v>95</v>
      </c>
      <c r="B1597" s="20" t="s">
        <v>96</v>
      </c>
      <c r="C1597" s="6" t="s">
        <v>95</v>
      </c>
      <c r="E1597" s="18">
        <v>774.49</v>
      </c>
      <c r="F1597" s="20">
        <v>2024</v>
      </c>
    </row>
    <row r="1598" spans="1:6" ht="18.75" customHeight="1" x14ac:dyDescent="0.3">
      <c r="A1598" s="4">
        <v>95</v>
      </c>
      <c r="B1598" s="20" t="s">
        <v>96</v>
      </c>
      <c r="C1598" s="6" t="s">
        <v>95</v>
      </c>
      <c r="E1598" s="18">
        <v>2731.45</v>
      </c>
      <c r="F1598" s="20">
        <v>2025</v>
      </c>
    </row>
    <row r="1599" spans="1:6" ht="18.75" customHeight="1" x14ac:dyDescent="0.3">
      <c r="A1599" s="4">
        <v>96</v>
      </c>
      <c r="B1599" s="20" t="s">
        <v>96</v>
      </c>
      <c r="C1599" s="6" t="s">
        <v>96</v>
      </c>
      <c r="D1599" s="10" t="s">
        <v>325</v>
      </c>
      <c r="E1599" s="9">
        <v>119190.02</v>
      </c>
      <c r="F1599" s="25">
        <v>45443</v>
      </c>
    </row>
    <row r="1600" spans="1:6" ht="18.75" customHeight="1" x14ac:dyDescent="0.3">
      <c r="A1600" s="4">
        <v>96</v>
      </c>
      <c r="B1600" s="20" t="s">
        <v>96</v>
      </c>
      <c r="C1600" s="6" t="s">
        <v>96</v>
      </c>
      <c r="D1600" s="10" t="s">
        <v>325</v>
      </c>
      <c r="E1600" s="9">
        <v>119058.08</v>
      </c>
      <c r="F1600" s="25">
        <v>45504</v>
      </c>
    </row>
    <row r="1601" spans="1:6" ht="18.75" customHeight="1" x14ac:dyDescent="0.3">
      <c r="A1601" s="4">
        <v>96</v>
      </c>
      <c r="B1601" s="20" t="s">
        <v>96</v>
      </c>
      <c r="C1601" s="6" t="s">
        <v>96</v>
      </c>
      <c r="D1601" s="10" t="s">
        <v>325</v>
      </c>
      <c r="E1601" s="9">
        <v>113495.59</v>
      </c>
      <c r="F1601" s="25">
        <v>45877</v>
      </c>
    </row>
    <row r="1602" spans="1:6" ht="18.75" customHeight="1" x14ac:dyDescent="0.3">
      <c r="A1602" s="4">
        <v>96</v>
      </c>
      <c r="B1602" s="20" t="s">
        <v>96</v>
      </c>
      <c r="C1602" s="6" t="s">
        <v>96</v>
      </c>
      <c r="D1602" s="10" t="s">
        <v>314</v>
      </c>
      <c r="E1602" s="9">
        <v>142852.56</v>
      </c>
      <c r="F1602" s="25">
        <v>45443</v>
      </c>
    </row>
    <row r="1603" spans="1:6" ht="18.75" customHeight="1" x14ac:dyDescent="0.3">
      <c r="A1603" s="4">
        <v>96</v>
      </c>
      <c r="B1603" s="20" t="s">
        <v>96</v>
      </c>
      <c r="C1603" s="6" t="s">
        <v>96</v>
      </c>
      <c r="D1603" s="10" t="s">
        <v>314</v>
      </c>
      <c r="E1603" s="9">
        <v>142723.56</v>
      </c>
      <c r="F1603" s="25">
        <v>45504</v>
      </c>
    </row>
    <row r="1604" spans="1:6" ht="18.75" customHeight="1" x14ac:dyDescent="0.3">
      <c r="A1604" s="4">
        <v>96</v>
      </c>
      <c r="B1604" s="20" t="s">
        <v>96</v>
      </c>
      <c r="C1604" s="6" t="s">
        <v>96</v>
      </c>
      <c r="D1604" s="10" t="s">
        <v>314</v>
      </c>
      <c r="E1604" s="9">
        <v>136536.53</v>
      </c>
      <c r="F1604" s="25">
        <v>45877</v>
      </c>
    </row>
    <row r="1605" spans="1:6" ht="18.75" customHeight="1" x14ac:dyDescent="0.3">
      <c r="A1605" s="4">
        <v>96</v>
      </c>
      <c r="B1605" s="20" t="s">
        <v>96</v>
      </c>
      <c r="C1605" s="6" t="s">
        <v>96</v>
      </c>
      <c r="D1605" s="10" t="s">
        <v>313</v>
      </c>
      <c r="E1605" s="9">
        <v>145675.1</v>
      </c>
      <c r="F1605" s="25">
        <v>45443</v>
      </c>
    </row>
    <row r="1606" spans="1:6" ht="18.75" customHeight="1" x14ac:dyDescent="0.3">
      <c r="A1606" s="4">
        <v>96</v>
      </c>
      <c r="B1606" s="20" t="s">
        <v>96</v>
      </c>
      <c r="C1606" s="6" t="s">
        <v>96</v>
      </c>
      <c r="D1606" s="10" t="s">
        <v>313</v>
      </c>
      <c r="E1606" s="9">
        <v>107642.77</v>
      </c>
      <c r="F1606" s="25">
        <v>45504</v>
      </c>
    </row>
    <row r="1607" spans="1:6" ht="18.75" customHeight="1" x14ac:dyDescent="0.3">
      <c r="A1607" s="4">
        <v>96</v>
      </c>
      <c r="B1607" s="20" t="s">
        <v>96</v>
      </c>
      <c r="C1607" s="6" t="s">
        <v>96</v>
      </c>
      <c r="D1607" s="10" t="s">
        <v>313</v>
      </c>
      <c r="E1607" s="9">
        <v>232726.41</v>
      </c>
      <c r="F1607" s="25">
        <v>45877</v>
      </c>
    </row>
    <row r="1608" spans="1:6" ht="18.75" customHeight="1" x14ac:dyDescent="0.3">
      <c r="A1608" s="4">
        <v>96</v>
      </c>
      <c r="B1608" s="20" t="s">
        <v>96</v>
      </c>
      <c r="C1608" s="6" t="s">
        <v>96</v>
      </c>
      <c r="D1608" s="10" t="s">
        <v>323</v>
      </c>
      <c r="E1608" s="9">
        <v>1262873.1000000001</v>
      </c>
      <c r="F1608" s="25">
        <v>45443</v>
      </c>
    </row>
    <row r="1609" spans="1:6" ht="18.75" customHeight="1" x14ac:dyDescent="0.3">
      <c r="A1609" s="4">
        <v>96</v>
      </c>
      <c r="B1609" s="20" t="s">
        <v>96</v>
      </c>
      <c r="C1609" s="6" t="s">
        <v>96</v>
      </c>
      <c r="D1609" s="10" t="s">
        <v>323</v>
      </c>
      <c r="E1609" s="9">
        <v>2012.49</v>
      </c>
      <c r="F1609" s="25">
        <v>45961</v>
      </c>
    </row>
    <row r="1610" spans="1:6" ht="18.75" customHeight="1" x14ac:dyDescent="0.3">
      <c r="A1610" s="4">
        <v>96</v>
      </c>
      <c r="B1610" s="20" t="s">
        <v>96</v>
      </c>
      <c r="C1610" s="6" t="s">
        <v>96</v>
      </c>
      <c r="D1610" s="10" t="s">
        <v>311</v>
      </c>
      <c r="E1610" s="9">
        <v>172560.59</v>
      </c>
      <c r="F1610" s="25">
        <v>45443</v>
      </c>
    </row>
    <row r="1611" spans="1:6" ht="18.75" customHeight="1" x14ac:dyDescent="0.3">
      <c r="A1611" s="4">
        <v>96</v>
      </c>
      <c r="B1611" s="20" t="s">
        <v>96</v>
      </c>
      <c r="C1611" s="6" t="s">
        <v>96</v>
      </c>
      <c r="D1611" s="10" t="s">
        <v>311</v>
      </c>
      <c r="E1611" s="9">
        <v>100788.57</v>
      </c>
      <c r="F1611" s="25">
        <v>45443</v>
      </c>
    </row>
    <row r="1612" spans="1:6" ht="18.75" customHeight="1" x14ac:dyDescent="0.3">
      <c r="A1612" s="4">
        <v>96</v>
      </c>
      <c r="B1612" s="20" t="s">
        <v>96</v>
      </c>
      <c r="C1612" s="6" t="s">
        <v>96</v>
      </c>
      <c r="D1612" s="10" t="s">
        <v>311</v>
      </c>
      <c r="E1612" s="9">
        <v>95696.87</v>
      </c>
      <c r="F1612" s="25">
        <v>45762</v>
      </c>
    </row>
    <row r="1613" spans="1:6" ht="18.75" customHeight="1" x14ac:dyDescent="0.3">
      <c r="A1613" s="4">
        <v>96</v>
      </c>
      <c r="B1613" s="20" t="s">
        <v>96</v>
      </c>
      <c r="C1613" s="6" t="s">
        <v>96</v>
      </c>
      <c r="D1613" s="10" t="s">
        <v>438</v>
      </c>
      <c r="E1613" s="9">
        <v>22503.34</v>
      </c>
      <c r="F1613" s="25">
        <v>45335</v>
      </c>
    </row>
    <row r="1614" spans="1:6" ht="18.75" customHeight="1" x14ac:dyDescent="0.3">
      <c r="A1614" s="4">
        <v>96</v>
      </c>
      <c r="B1614" s="20" t="s">
        <v>96</v>
      </c>
      <c r="C1614" s="6" t="s">
        <v>96</v>
      </c>
      <c r="D1614" s="10" t="s">
        <v>438</v>
      </c>
      <c r="E1614" s="9">
        <v>1347.69</v>
      </c>
      <c r="F1614" s="25">
        <v>45406</v>
      </c>
    </row>
    <row r="1615" spans="1:6" ht="18.75" customHeight="1" x14ac:dyDescent="0.3">
      <c r="A1615" s="4">
        <v>96</v>
      </c>
      <c r="B1615" s="20" t="s">
        <v>96</v>
      </c>
      <c r="C1615" s="6" t="s">
        <v>96</v>
      </c>
      <c r="D1615" s="10" t="s">
        <v>318</v>
      </c>
      <c r="E1615" s="9">
        <v>132783.06</v>
      </c>
      <c r="F1615" s="25">
        <v>45541</v>
      </c>
    </row>
    <row r="1616" spans="1:6" ht="18.75" customHeight="1" x14ac:dyDescent="0.3">
      <c r="A1616" s="4">
        <v>96</v>
      </c>
      <c r="B1616" s="20" t="s">
        <v>96</v>
      </c>
      <c r="C1616" s="6" t="s">
        <v>96</v>
      </c>
      <c r="D1616" s="10" t="s">
        <v>955</v>
      </c>
      <c r="E1616" s="9">
        <v>171148.85</v>
      </c>
      <c r="F1616" s="25">
        <v>45013</v>
      </c>
    </row>
    <row r="1617" spans="1:6" ht="18.75" customHeight="1" x14ac:dyDescent="0.3">
      <c r="A1617" s="4">
        <v>96</v>
      </c>
      <c r="B1617" s="20" t="s">
        <v>96</v>
      </c>
      <c r="C1617" s="6" t="s">
        <v>96</v>
      </c>
      <c r="D1617" s="10" t="s">
        <v>955</v>
      </c>
      <c r="E1617" s="9">
        <v>194352.23</v>
      </c>
      <c r="F1617" s="25">
        <v>45236</v>
      </c>
    </row>
    <row r="1618" spans="1:6" ht="18.75" customHeight="1" x14ac:dyDescent="0.3">
      <c r="A1618" s="4">
        <v>96</v>
      </c>
      <c r="B1618" s="20" t="s">
        <v>96</v>
      </c>
      <c r="C1618" s="6" t="s">
        <v>96</v>
      </c>
      <c r="D1618" s="10" t="s">
        <v>370</v>
      </c>
      <c r="E1618" s="9">
        <v>325169.59999999998</v>
      </c>
      <c r="F1618" s="25">
        <v>44957</v>
      </c>
    </row>
    <row r="1619" spans="1:6" ht="18.75" customHeight="1" x14ac:dyDescent="0.3">
      <c r="A1619" s="4">
        <v>96</v>
      </c>
      <c r="B1619" s="20" t="s">
        <v>96</v>
      </c>
      <c r="C1619" s="6" t="s">
        <v>96</v>
      </c>
      <c r="D1619" s="10" t="s">
        <v>370</v>
      </c>
      <c r="E1619" s="9">
        <v>169600.59</v>
      </c>
      <c r="F1619" s="25">
        <v>45140</v>
      </c>
    </row>
    <row r="1620" spans="1:6" ht="18.75" customHeight="1" x14ac:dyDescent="0.3">
      <c r="A1620" s="4">
        <v>96</v>
      </c>
      <c r="B1620" s="20" t="s">
        <v>96</v>
      </c>
      <c r="C1620" s="6" t="s">
        <v>96</v>
      </c>
      <c r="D1620" s="10" t="s">
        <v>370</v>
      </c>
      <c r="E1620" s="9">
        <v>87169.51</v>
      </c>
      <c r="F1620" s="25">
        <v>45231</v>
      </c>
    </row>
    <row r="1621" spans="1:6" ht="18.75" customHeight="1" x14ac:dyDescent="0.3">
      <c r="A1621" s="4">
        <v>96</v>
      </c>
      <c r="B1621" s="20" t="s">
        <v>96</v>
      </c>
      <c r="C1621" s="6" t="s">
        <v>96</v>
      </c>
      <c r="D1621" s="10" t="s">
        <v>370</v>
      </c>
      <c r="E1621" s="9">
        <v>229873.01</v>
      </c>
      <c r="F1621" s="25">
        <v>45443</v>
      </c>
    </row>
    <row r="1622" spans="1:6" ht="18.75" customHeight="1" x14ac:dyDescent="0.3">
      <c r="A1622" s="4">
        <v>96</v>
      </c>
      <c r="B1622" s="20" t="s">
        <v>96</v>
      </c>
      <c r="C1622" s="6" t="s">
        <v>96</v>
      </c>
      <c r="D1622" s="10" t="s">
        <v>370</v>
      </c>
      <c r="E1622" s="9">
        <v>373254.28</v>
      </c>
      <c r="F1622" s="25">
        <v>45471</v>
      </c>
    </row>
    <row r="1623" spans="1:6" ht="18.75" customHeight="1" x14ac:dyDescent="0.3">
      <c r="A1623" s="4">
        <v>96</v>
      </c>
      <c r="B1623" s="20" t="s">
        <v>96</v>
      </c>
      <c r="C1623" s="6" t="s">
        <v>96</v>
      </c>
      <c r="D1623" s="10" t="s">
        <v>370</v>
      </c>
      <c r="E1623" s="9">
        <v>537338.24</v>
      </c>
      <c r="F1623" s="25">
        <v>45504</v>
      </c>
    </row>
    <row r="1624" spans="1:6" ht="18.75" customHeight="1" x14ac:dyDescent="0.3">
      <c r="A1624" s="4">
        <v>96</v>
      </c>
      <c r="B1624" s="20" t="s">
        <v>96</v>
      </c>
      <c r="C1624" s="6" t="s">
        <v>96</v>
      </c>
      <c r="D1624" s="10" t="s">
        <v>370</v>
      </c>
      <c r="E1624" s="9">
        <v>518494.81</v>
      </c>
      <c r="F1624" s="25">
        <v>45877</v>
      </c>
    </row>
    <row r="1625" spans="1:6" ht="18.75" customHeight="1" x14ac:dyDescent="0.3">
      <c r="A1625" s="4">
        <v>96</v>
      </c>
      <c r="B1625" s="20" t="s">
        <v>96</v>
      </c>
      <c r="C1625" s="6" t="s">
        <v>96</v>
      </c>
      <c r="D1625" s="10" t="s">
        <v>310</v>
      </c>
      <c r="E1625" s="9">
        <v>964811.63</v>
      </c>
      <c r="F1625" s="25">
        <v>44957</v>
      </c>
    </row>
    <row r="1626" spans="1:6" ht="18.75" customHeight="1" x14ac:dyDescent="0.3">
      <c r="A1626" s="4">
        <v>96</v>
      </c>
      <c r="B1626" s="20" t="s">
        <v>96</v>
      </c>
      <c r="C1626" s="6" t="s">
        <v>96</v>
      </c>
      <c r="D1626" s="10" t="s">
        <v>310</v>
      </c>
      <c r="E1626" s="9">
        <v>69702.649999999994</v>
      </c>
      <c r="F1626" s="25">
        <v>45231</v>
      </c>
    </row>
    <row r="1627" spans="1:6" ht="18.75" customHeight="1" x14ac:dyDescent="0.3">
      <c r="A1627" s="4">
        <v>96</v>
      </c>
      <c r="B1627" s="20" t="s">
        <v>96</v>
      </c>
      <c r="C1627" s="6" t="s">
        <v>96</v>
      </c>
      <c r="D1627" s="10" t="s">
        <v>310</v>
      </c>
      <c r="E1627" s="9">
        <v>481737.46</v>
      </c>
      <c r="F1627" s="25">
        <v>45471</v>
      </c>
    </row>
    <row r="1628" spans="1:6" ht="18.75" customHeight="1" x14ac:dyDescent="0.3">
      <c r="A1628" s="4">
        <v>96</v>
      </c>
      <c r="B1628" s="20" t="s">
        <v>96</v>
      </c>
      <c r="C1628" s="6" t="s">
        <v>96</v>
      </c>
      <c r="D1628" s="10" t="s">
        <v>326</v>
      </c>
      <c r="E1628" s="9">
        <v>31037.439999999999</v>
      </c>
      <c r="F1628" s="25">
        <v>45877</v>
      </c>
    </row>
    <row r="1629" spans="1:6" ht="18.75" customHeight="1" x14ac:dyDescent="0.3">
      <c r="A1629" s="4">
        <v>96</v>
      </c>
      <c r="B1629" s="20" t="s">
        <v>96</v>
      </c>
      <c r="C1629" s="6" t="s">
        <v>96</v>
      </c>
      <c r="D1629" s="10" t="s">
        <v>326</v>
      </c>
      <c r="E1629" s="9">
        <v>29155.98</v>
      </c>
      <c r="F1629" s="25">
        <v>45877</v>
      </c>
    </row>
    <row r="1630" spans="1:6" ht="18.75" customHeight="1" x14ac:dyDescent="0.3">
      <c r="A1630" s="4">
        <v>98</v>
      </c>
      <c r="B1630" s="20" t="s">
        <v>209</v>
      </c>
      <c r="C1630" s="6" t="s">
        <v>98</v>
      </c>
      <c r="D1630" s="27" t="s">
        <v>582</v>
      </c>
      <c r="E1630" s="18">
        <v>5202.82</v>
      </c>
      <c r="F1630" s="19">
        <v>2023</v>
      </c>
    </row>
    <row r="1631" spans="1:6" ht="18.75" customHeight="1" x14ac:dyDescent="0.3">
      <c r="A1631" s="4">
        <v>98</v>
      </c>
      <c r="B1631" s="20" t="s">
        <v>209</v>
      </c>
      <c r="C1631" s="6" t="s">
        <v>98</v>
      </c>
      <c r="D1631" s="27" t="s">
        <v>582</v>
      </c>
      <c r="E1631" s="18">
        <v>15463.71</v>
      </c>
      <c r="F1631" s="19">
        <v>2024</v>
      </c>
    </row>
    <row r="1632" spans="1:6" ht="18.75" customHeight="1" x14ac:dyDescent="0.3">
      <c r="A1632" s="4">
        <v>98</v>
      </c>
      <c r="B1632" s="20" t="s">
        <v>209</v>
      </c>
      <c r="C1632" s="6" t="s">
        <v>98</v>
      </c>
      <c r="D1632" s="27" t="s">
        <v>582</v>
      </c>
      <c r="E1632" s="18">
        <v>1133.8599999999999</v>
      </c>
      <c r="F1632" s="19">
        <v>2025</v>
      </c>
    </row>
    <row r="1633" spans="1:6" ht="18.75" customHeight="1" x14ac:dyDescent="0.3">
      <c r="A1633" s="4">
        <v>99</v>
      </c>
      <c r="B1633" s="20" t="s">
        <v>99</v>
      </c>
      <c r="C1633" s="6" t="s">
        <v>99</v>
      </c>
      <c r="D1633" s="23" t="s">
        <v>1033</v>
      </c>
      <c r="E1633" s="9">
        <v>31319.66</v>
      </c>
      <c r="F1633" s="34">
        <v>44973</v>
      </c>
    </row>
    <row r="1634" spans="1:6" ht="18.75" customHeight="1" x14ac:dyDescent="0.3">
      <c r="A1634" s="4">
        <v>99</v>
      </c>
      <c r="B1634" s="20" t="s">
        <v>99</v>
      </c>
      <c r="C1634" s="6" t="s">
        <v>99</v>
      </c>
      <c r="D1634" s="23" t="s">
        <v>1034</v>
      </c>
      <c r="E1634" s="9">
        <v>92928.639999999999</v>
      </c>
      <c r="F1634" s="34">
        <v>44973</v>
      </c>
    </row>
    <row r="1635" spans="1:6" ht="18.75" customHeight="1" x14ac:dyDescent="0.3">
      <c r="A1635" s="4">
        <v>99</v>
      </c>
      <c r="B1635" s="20" t="s">
        <v>99</v>
      </c>
      <c r="C1635" s="6" t="s">
        <v>99</v>
      </c>
      <c r="D1635" s="23" t="s">
        <v>1035</v>
      </c>
      <c r="E1635" s="9">
        <v>16335.58</v>
      </c>
      <c r="F1635" s="34">
        <v>45141</v>
      </c>
    </row>
    <row r="1636" spans="1:6" ht="18.75" customHeight="1" x14ac:dyDescent="0.3">
      <c r="A1636" s="4">
        <v>99</v>
      </c>
      <c r="B1636" s="20" t="s">
        <v>99</v>
      </c>
      <c r="C1636" s="6" t="s">
        <v>99</v>
      </c>
      <c r="D1636" s="23" t="s">
        <v>1035</v>
      </c>
      <c r="E1636" s="9">
        <v>6550.26</v>
      </c>
      <c r="F1636" s="34">
        <v>45251</v>
      </c>
    </row>
    <row r="1637" spans="1:6" ht="18.75" customHeight="1" x14ac:dyDescent="0.3">
      <c r="A1637" s="4">
        <v>99</v>
      </c>
      <c r="B1637" s="20" t="s">
        <v>99</v>
      </c>
      <c r="C1637" s="6" t="s">
        <v>99</v>
      </c>
      <c r="D1637" s="23" t="s">
        <v>1035</v>
      </c>
      <c r="E1637" s="9">
        <v>8191.69</v>
      </c>
      <c r="F1637" s="34">
        <v>45251</v>
      </c>
    </row>
    <row r="1638" spans="1:6" ht="18.75" customHeight="1" x14ac:dyDescent="0.3">
      <c r="A1638" s="4">
        <v>99</v>
      </c>
      <c r="B1638" s="20" t="s">
        <v>99</v>
      </c>
      <c r="C1638" s="6" t="s">
        <v>99</v>
      </c>
      <c r="D1638" s="23" t="s">
        <v>319</v>
      </c>
      <c r="E1638" s="9">
        <v>5835.37</v>
      </c>
      <c r="F1638" s="34">
        <v>45449</v>
      </c>
    </row>
    <row r="1639" spans="1:6" ht="18.75" customHeight="1" x14ac:dyDescent="0.3">
      <c r="A1639" s="4">
        <v>99</v>
      </c>
      <c r="B1639" s="20" t="s">
        <v>99</v>
      </c>
      <c r="C1639" s="6" t="s">
        <v>99</v>
      </c>
      <c r="D1639" s="23" t="s">
        <v>312</v>
      </c>
      <c r="E1639" s="9">
        <v>7191.84</v>
      </c>
      <c r="F1639" s="34">
        <v>45449</v>
      </c>
    </row>
    <row r="1640" spans="1:6" ht="18.75" customHeight="1" x14ac:dyDescent="0.3">
      <c r="A1640" s="4">
        <v>99</v>
      </c>
      <c r="B1640" s="20" t="s">
        <v>99</v>
      </c>
      <c r="C1640" s="6" t="s">
        <v>99</v>
      </c>
      <c r="D1640" s="23" t="s">
        <v>1033</v>
      </c>
      <c r="E1640" s="9">
        <v>14899.21</v>
      </c>
      <c r="F1640" s="34">
        <v>45449</v>
      </c>
    </row>
    <row r="1641" spans="1:6" ht="18.75" customHeight="1" x14ac:dyDescent="0.3">
      <c r="A1641" s="4">
        <v>99</v>
      </c>
      <c r="B1641" s="20" t="s">
        <v>99</v>
      </c>
      <c r="C1641" s="6" t="s">
        <v>99</v>
      </c>
      <c r="D1641" s="23" t="s">
        <v>315</v>
      </c>
      <c r="E1641" s="9">
        <v>83773.89</v>
      </c>
      <c r="F1641" s="34">
        <v>45449</v>
      </c>
    </row>
    <row r="1642" spans="1:6" ht="18.75" customHeight="1" x14ac:dyDescent="0.3">
      <c r="A1642" s="4">
        <v>99</v>
      </c>
      <c r="B1642" s="20" t="s">
        <v>99</v>
      </c>
      <c r="C1642" s="6" t="s">
        <v>99</v>
      </c>
      <c r="D1642" s="23" t="s">
        <v>316</v>
      </c>
      <c r="E1642" s="9">
        <v>9226.0300000000007</v>
      </c>
      <c r="F1642" s="34">
        <v>45449</v>
      </c>
    </row>
    <row r="1643" spans="1:6" ht="18.75" customHeight="1" x14ac:dyDescent="0.3">
      <c r="A1643" s="4">
        <v>99</v>
      </c>
      <c r="B1643" s="20" t="s">
        <v>99</v>
      </c>
      <c r="C1643" s="6" t="s">
        <v>99</v>
      </c>
      <c r="D1643" s="23" t="s">
        <v>317</v>
      </c>
      <c r="E1643" s="9">
        <v>8788.91</v>
      </c>
      <c r="F1643" s="34">
        <v>45449</v>
      </c>
    </row>
    <row r="1644" spans="1:6" ht="18.75" customHeight="1" x14ac:dyDescent="0.3">
      <c r="A1644" s="4">
        <v>99</v>
      </c>
      <c r="B1644" s="20" t="s">
        <v>99</v>
      </c>
      <c r="C1644" s="6" t="s">
        <v>99</v>
      </c>
      <c r="D1644" s="23" t="s">
        <v>319</v>
      </c>
      <c r="E1644" s="9">
        <v>10514.23</v>
      </c>
      <c r="F1644" s="34">
        <v>45449</v>
      </c>
    </row>
    <row r="1645" spans="1:6" ht="18.75" customHeight="1" x14ac:dyDescent="0.3">
      <c r="A1645" s="4">
        <v>99</v>
      </c>
      <c r="B1645" s="20" t="s">
        <v>99</v>
      </c>
      <c r="C1645" s="6" t="s">
        <v>99</v>
      </c>
      <c r="D1645" s="23" t="s">
        <v>1036</v>
      </c>
      <c r="E1645" s="9">
        <v>1000</v>
      </c>
      <c r="F1645" s="34">
        <v>45594</v>
      </c>
    </row>
    <row r="1646" spans="1:6" ht="18.75" customHeight="1" x14ac:dyDescent="0.3">
      <c r="A1646" s="4">
        <v>99</v>
      </c>
      <c r="B1646" s="20" t="s">
        <v>99</v>
      </c>
      <c r="C1646" s="6" t="s">
        <v>99</v>
      </c>
      <c r="D1646" s="23" t="s">
        <v>1033</v>
      </c>
      <c r="E1646" s="9">
        <v>33850.480000000003</v>
      </c>
      <c r="F1646" s="34">
        <v>45888</v>
      </c>
    </row>
    <row r="1647" spans="1:6" ht="18.75" customHeight="1" x14ac:dyDescent="0.3">
      <c r="A1647" s="4">
        <v>99</v>
      </c>
      <c r="B1647" s="20" t="s">
        <v>99</v>
      </c>
      <c r="C1647" s="6" t="s">
        <v>99</v>
      </c>
      <c r="D1647" s="23" t="s">
        <v>317</v>
      </c>
      <c r="E1647" s="9">
        <v>15748.64</v>
      </c>
      <c r="F1647" s="34">
        <v>45888</v>
      </c>
    </row>
    <row r="1648" spans="1:6" ht="18.75" customHeight="1" x14ac:dyDescent="0.3">
      <c r="A1648" s="4">
        <v>99</v>
      </c>
      <c r="B1648" s="20" t="s">
        <v>99</v>
      </c>
      <c r="C1648" s="6" t="s">
        <v>99</v>
      </c>
      <c r="D1648" s="23" t="s">
        <v>316</v>
      </c>
      <c r="E1648" s="9">
        <v>9323.7000000000007</v>
      </c>
      <c r="F1648" s="34">
        <v>45888</v>
      </c>
    </row>
    <row r="1649" spans="1:6" ht="18.75" customHeight="1" x14ac:dyDescent="0.3">
      <c r="A1649" s="4">
        <v>99</v>
      </c>
      <c r="B1649" s="20" t="s">
        <v>99</v>
      </c>
      <c r="C1649" s="6" t="s">
        <v>99</v>
      </c>
      <c r="D1649" s="23" t="s">
        <v>312</v>
      </c>
      <c r="E1649" s="9">
        <v>7361.74</v>
      </c>
      <c r="F1649" s="34">
        <v>45888</v>
      </c>
    </row>
    <row r="1650" spans="1:6" ht="18.75" customHeight="1" x14ac:dyDescent="0.3">
      <c r="A1650" s="4">
        <v>99</v>
      </c>
      <c r="B1650" s="20" t="s">
        <v>99</v>
      </c>
      <c r="C1650" s="6" t="s">
        <v>99</v>
      </c>
      <c r="D1650" s="23" t="s">
        <v>326</v>
      </c>
      <c r="E1650" s="9">
        <v>7098.64</v>
      </c>
      <c r="F1650" s="34">
        <v>45888</v>
      </c>
    </row>
    <row r="1651" spans="1:6" ht="18.75" customHeight="1" x14ac:dyDescent="0.3">
      <c r="A1651" s="4">
        <v>100</v>
      </c>
      <c r="B1651" s="20" t="s">
        <v>100</v>
      </c>
      <c r="C1651" s="6" t="s">
        <v>100</v>
      </c>
      <c r="D1651" s="27" t="s">
        <v>1532</v>
      </c>
      <c r="E1651" s="9">
        <v>5672.74</v>
      </c>
      <c r="F1651" s="25">
        <v>45146</v>
      </c>
    </row>
    <row r="1652" spans="1:6" ht="18.75" customHeight="1" x14ac:dyDescent="0.3">
      <c r="A1652" s="4">
        <v>100</v>
      </c>
      <c r="B1652" s="20" t="s">
        <v>100</v>
      </c>
      <c r="C1652" s="6" t="s">
        <v>100</v>
      </c>
      <c r="D1652" s="27" t="s">
        <v>1532</v>
      </c>
      <c r="E1652" s="9">
        <v>5119.33</v>
      </c>
      <c r="F1652" s="25">
        <v>45238</v>
      </c>
    </row>
    <row r="1653" spans="1:6" ht="18.75" customHeight="1" x14ac:dyDescent="0.3">
      <c r="A1653" s="4">
        <v>100</v>
      </c>
      <c r="B1653" s="20" t="s">
        <v>100</v>
      </c>
      <c r="C1653" s="6" t="s">
        <v>100</v>
      </c>
      <c r="D1653" s="27" t="s">
        <v>314</v>
      </c>
      <c r="E1653" s="9">
        <v>3203.86</v>
      </c>
      <c r="F1653" s="25">
        <v>45453</v>
      </c>
    </row>
    <row r="1654" spans="1:6" ht="18.75" customHeight="1" x14ac:dyDescent="0.3">
      <c r="A1654" s="4">
        <v>100</v>
      </c>
      <c r="B1654" s="20" t="s">
        <v>100</v>
      </c>
      <c r="C1654" s="6" t="s">
        <v>100</v>
      </c>
      <c r="D1654" s="27" t="s">
        <v>369</v>
      </c>
      <c r="E1654" s="9">
        <v>2497.46</v>
      </c>
      <c r="F1654" s="25" t="s">
        <v>1533</v>
      </c>
    </row>
    <row r="1655" spans="1:6" ht="18.75" customHeight="1" x14ac:dyDescent="0.3">
      <c r="A1655" s="4">
        <v>100</v>
      </c>
      <c r="B1655" s="20" t="s">
        <v>100</v>
      </c>
      <c r="C1655" s="6" t="s">
        <v>100</v>
      </c>
      <c r="D1655" s="27" t="s">
        <v>311</v>
      </c>
      <c r="E1655" s="9">
        <v>3651.21</v>
      </c>
      <c r="F1655" s="25">
        <v>38148</v>
      </c>
    </row>
    <row r="1656" spans="1:6" ht="18.75" customHeight="1" x14ac:dyDescent="0.3">
      <c r="A1656" s="4">
        <v>100</v>
      </c>
      <c r="B1656" s="20" t="s">
        <v>100</v>
      </c>
      <c r="C1656" s="6" t="s">
        <v>100</v>
      </c>
      <c r="D1656" s="27" t="s">
        <v>311</v>
      </c>
      <c r="E1656" s="9">
        <v>2026.41</v>
      </c>
      <c r="F1656" s="25">
        <v>38148</v>
      </c>
    </row>
    <row r="1657" spans="1:6" ht="18.75" customHeight="1" x14ac:dyDescent="0.3">
      <c r="A1657" s="4">
        <v>100</v>
      </c>
      <c r="B1657" s="20" t="s">
        <v>100</v>
      </c>
      <c r="C1657" s="6" t="s">
        <v>100</v>
      </c>
      <c r="D1657" s="27" t="s">
        <v>313</v>
      </c>
      <c r="E1657" s="9">
        <v>3052.06</v>
      </c>
      <c r="F1657" s="25">
        <v>45453</v>
      </c>
    </row>
    <row r="1658" spans="1:6" ht="18.75" customHeight="1" x14ac:dyDescent="0.3">
      <c r="A1658" s="4">
        <v>100</v>
      </c>
      <c r="B1658" s="20" t="s">
        <v>100</v>
      </c>
      <c r="C1658" s="6" t="s">
        <v>100</v>
      </c>
      <c r="D1658" s="27" t="s">
        <v>323</v>
      </c>
      <c r="E1658" s="9">
        <v>29091.58</v>
      </c>
      <c r="F1658" s="25">
        <v>45453</v>
      </c>
    </row>
    <row r="1659" spans="1:6" ht="18.75" customHeight="1" x14ac:dyDescent="0.3">
      <c r="A1659" s="4">
        <v>100</v>
      </c>
      <c r="B1659" s="20" t="s">
        <v>100</v>
      </c>
      <c r="C1659" s="6" t="s">
        <v>100</v>
      </c>
      <c r="D1659" s="27" t="s">
        <v>1532</v>
      </c>
      <c r="E1659" s="9">
        <v>2026.41</v>
      </c>
      <c r="F1659" s="25">
        <v>45771</v>
      </c>
    </row>
    <row r="1660" spans="1:6" ht="18.75" customHeight="1" x14ac:dyDescent="0.3">
      <c r="A1660" s="4">
        <v>100</v>
      </c>
      <c r="B1660" s="20" t="s">
        <v>100</v>
      </c>
      <c r="C1660" s="6" t="s">
        <v>100</v>
      </c>
      <c r="D1660" s="27" t="s">
        <v>326</v>
      </c>
      <c r="E1660" s="9">
        <v>1194.02</v>
      </c>
      <c r="F1660" s="25">
        <v>45887</v>
      </c>
    </row>
    <row r="1661" spans="1:6" ht="18.75" customHeight="1" x14ac:dyDescent="0.3">
      <c r="A1661" s="4">
        <v>100</v>
      </c>
      <c r="B1661" s="20" t="s">
        <v>100</v>
      </c>
      <c r="C1661" s="6" t="s">
        <v>100</v>
      </c>
      <c r="D1661" s="27" t="s">
        <v>326</v>
      </c>
      <c r="E1661" s="9">
        <v>1271.07</v>
      </c>
      <c r="F1661" s="25">
        <v>45887</v>
      </c>
    </row>
    <row r="1662" spans="1:6" ht="18.75" customHeight="1" x14ac:dyDescent="0.3">
      <c r="A1662" s="4">
        <v>100</v>
      </c>
      <c r="B1662" s="20" t="s">
        <v>100</v>
      </c>
      <c r="C1662" s="6" t="s">
        <v>100</v>
      </c>
      <c r="D1662" s="27" t="s">
        <v>314</v>
      </c>
      <c r="E1662" s="9">
        <v>3237.78</v>
      </c>
      <c r="F1662" s="25">
        <v>45887</v>
      </c>
    </row>
    <row r="1663" spans="1:6" ht="18.75" customHeight="1" x14ac:dyDescent="0.3">
      <c r="A1663" s="4">
        <v>100</v>
      </c>
      <c r="B1663" s="20" t="s">
        <v>100</v>
      </c>
      <c r="C1663" s="6" t="s">
        <v>100</v>
      </c>
      <c r="D1663" s="27" t="s">
        <v>1534</v>
      </c>
      <c r="E1663" s="9">
        <v>11755.02</v>
      </c>
      <c r="F1663" s="25">
        <v>45887</v>
      </c>
    </row>
    <row r="1664" spans="1:6" ht="18.75" customHeight="1" x14ac:dyDescent="0.3">
      <c r="A1664" s="4">
        <v>100</v>
      </c>
      <c r="B1664" s="20" t="s">
        <v>100</v>
      </c>
      <c r="C1664" s="6" t="s">
        <v>100</v>
      </c>
      <c r="D1664" s="27" t="s">
        <v>369</v>
      </c>
      <c r="E1664" s="9">
        <v>2556.46</v>
      </c>
      <c r="F1664" s="25">
        <v>45888</v>
      </c>
    </row>
    <row r="1665" spans="1:6" ht="18.75" customHeight="1" x14ac:dyDescent="0.3">
      <c r="A1665" s="4">
        <v>100</v>
      </c>
      <c r="B1665" s="20" t="s">
        <v>100</v>
      </c>
      <c r="C1665" s="6" t="s">
        <v>100</v>
      </c>
      <c r="D1665" s="27" t="s">
        <v>313</v>
      </c>
      <c r="E1665" s="9">
        <v>5468.92</v>
      </c>
      <c r="F1665" s="25">
        <v>45888</v>
      </c>
    </row>
    <row r="1666" spans="1:6" ht="18.75" customHeight="1" x14ac:dyDescent="0.3">
      <c r="A1666" s="4">
        <v>101</v>
      </c>
      <c r="B1666" s="20" t="s">
        <v>96</v>
      </c>
      <c r="C1666" s="6" t="s">
        <v>101</v>
      </c>
      <c r="D1666" s="10" t="s">
        <v>324</v>
      </c>
      <c r="E1666" s="18">
        <v>1810.14</v>
      </c>
      <c r="F1666" s="44">
        <v>2024</v>
      </c>
    </row>
    <row r="1667" spans="1:6" ht="18.75" customHeight="1" x14ac:dyDescent="0.3">
      <c r="A1667" s="4">
        <v>101</v>
      </c>
      <c r="B1667" s="20" t="s">
        <v>96</v>
      </c>
      <c r="C1667" s="6" t="s">
        <v>101</v>
      </c>
      <c r="D1667" s="10" t="s">
        <v>324</v>
      </c>
      <c r="E1667" s="18">
        <v>909.84</v>
      </c>
      <c r="F1667" s="44">
        <v>2025</v>
      </c>
    </row>
    <row r="1668" spans="1:6" ht="18.75" customHeight="1" x14ac:dyDescent="0.3">
      <c r="A1668" s="4">
        <v>101</v>
      </c>
      <c r="B1668" s="20" t="s">
        <v>96</v>
      </c>
      <c r="C1668" s="6" t="s">
        <v>101</v>
      </c>
      <c r="D1668" s="10" t="s">
        <v>313</v>
      </c>
      <c r="E1668" s="18">
        <v>1483.19</v>
      </c>
      <c r="F1668" s="44">
        <v>2024</v>
      </c>
    </row>
    <row r="1669" spans="1:6" ht="18.75" customHeight="1" x14ac:dyDescent="0.3">
      <c r="A1669" s="4">
        <v>101</v>
      </c>
      <c r="B1669" s="20" t="s">
        <v>96</v>
      </c>
      <c r="C1669" s="6" t="s">
        <v>101</v>
      </c>
      <c r="D1669" s="10" t="s">
        <v>313</v>
      </c>
      <c r="E1669" s="18">
        <v>1536.8</v>
      </c>
      <c r="F1669" s="44">
        <v>2025</v>
      </c>
    </row>
    <row r="1670" spans="1:6" ht="18.75" customHeight="1" x14ac:dyDescent="0.3">
      <c r="A1670" s="4">
        <v>101</v>
      </c>
      <c r="B1670" s="20" t="s">
        <v>96</v>
      </c>
      <c r="C1670" s="6" t="s">
        <v>101</v>
      </c>
      <c r="D1670" s="10" t="s">
        <v>309</v>
      </c>
      <c r="E1670" s="18">
        <v>5449.72</v>
      </c>
      <c r="F1670" s="44" t="s">
        <v>780</v>
      </c>
    </row>
    <row r="1671" spans="1:6" ht="18.75" customHeight="1" x14ac:dyDescent="0.3">
      <c r="A1671" s="4">
        <v>101</v>
      </c>
      <c r="B1671" s="20" t="s">
        <v>96</v>
      </c>
      <c r="C1671" s="6" t="s">
        <v>101</v>
      </c>
      <c r="D1671" s="10" t="s">
        <v>309</v>
      </c>
      <c r="E1671" s="18">
        <v>4757.1400000000003</v>
      </c>
      <c r="F1671" s="44" t="s">
        <v>781</v>
      </c>
    </row>
    <row r="1672" spans="1:6" ht="18.75" customHeight="1" x14ac:dyDescent="0.3">
      <c r="A1672" s="4">
        <v>101</v>
      </c>
      <c r="B1672" s="20" t="s">
        <v>96</v>
      </c>
      <c r="C1672" s="6" t="s">
        <v>101</v>
      </c>
      <c r="D1672" s="10" t="s">
        <v>309</v>
      </c>
      <c r="E1672" s="18">
        <v>3303.23</v>
      </c>
      <c r="F1672" s="44" t="s">
        <v>782</v>
      </c>
    </row>
    <row r="1673" spans="1:6" ht="18.75" customHeight="1" x14ac:dyDescent="0.3">
      <c r="A1673" s="4">
        <v>101</v>
      </c>
      <c r="B1673" s="20" t="s">
        <v>96</v>
      </c>
      <c r="C1673" s="6" t="s">
        <v>101</v>
      </c>
      <c r="D1673" s="10" t="s">
        <v>310</v>
      </c>
      <c r="E1673" s="18">
        <v>9707.4599999999991</v>
      </c>
      <c r="F1673" s="44" t="s">
        <v>780</v>
      </c>
    </row>
    <row r="1674" spans="1:6" ht="18.75" customHeight="1" x14ac:dyDescent="0.3">
      <c r="A1674" s="4">
        <v>101</v>
      </c>
      <c r="B1674" s="20" t="s">
        <v>96</v>
      </c>
      <c r="C1674" s="6" t="s">
        <v>101</v>
      </c>
      <c r="D1674" s="10" t="s">
        <v>326</v>
      </c>
      <c r="E1674" s="18">
        <v>692.71</v>
      </c>
      <c r="F1674" s="44" t="s">
        <v>782</v>
      </c>
    </row>
    <row r="1675" spans="1:6" ht="18.75" customHeight="1" x14ac:dyDescent="0.3">
      <c r="A1675" s="4">
        <v>101</v>
      </c>
      <c r="B1675" s="20" t="s">
        <v>96</v>
      </c>
      <c r="C1675" s="6" t="s">
        <v>101</v>
      </c>
      <c r="D1675" s="10" t="s">
        <v>318</v>
      </c>
      <c r="E1675" s="18">
        <v>1255.31</v>
      </c>
      <c r="F1675" s="44" t="s">
        <v>781</v>
      </c>
    </row>
    <row r="1676" spans="1:6" ht="18.75" customHeight="1" x14ac:dyDescent="0.3">
      <c r="A1676" s="4">
        <v>101</v>
      </c>
      <c r="B1676" s="20" t="s">
        <v>96</v>
      </c>
      <c r="C1676" s="6" t="s">
        <v>101</v>
      </c>
      <c r="D1676" s="10" t="s">
        <v>369</v>
      </c>
      <c r="E1676" s="18">
        <v>1420.18</v>
      </c>
      <c r="F1676" s="44" t="s">
        <v>781</v>
      </c>
    </row>
    <row r="1677" spans="1:6" ht="18.75" customHeight="1" x14ac:dyDescent="0.3">
      <c r="A1677" s="4">
        <v>101</v>
      </c>
      <c r="B1677" s="20" t="s">
        <v>96</v>
      </c>
      <c r="C1677" s="6" t="s">
        <v>101</v>
      </c>
      <c r="D1677" s="10" t="s">
        <v>369</v>
      </c>
      <c r="E1677" s="18">
        <v>718.38</v>
      </c>
      <c r="F1677" s="44" t="s">
        <v>782</v>
      </c>
    </row>
    <row r="1678" spans="1:6" ht="18.75" customHeight="1" x14ac:dyDescent="0.3">
      <c r="A1678" s="4">
        <v>101</v>
      </c>
      <c r="B1678" s="20" t="s">
        <v>96</v>
      </c>
      <c r="C1678" s="6" t="s">
        <v>101</v>
      </c>
      <c r="D1678" s="10" t="s">
        <v>432</v>
      </c>
      <c r="E1678" s="18">
        <v>1595.44</v>
      </c>
      <c r="F1678" s="44" t="s">
        <v>781</v>
      </c>
    </row>
    <row r="1679" spans="1:6" ht="18.75" customHeight="1" x14ac:dyDescent="0.3">
      <c r="A1679" s="4">
        <v>101</v>
      </c>
      <c r="B1679" s="20" t="s">
        <v>96</v>
      </c>
      <c r="C1679" s="6" t="s">
        <v>101</v>
      </c>
      <c r="D1679" s="10" t="s">
        <v>432</v>
      </c>
      <c r="E1679" s="18">
        <v>569.42999999999995</v>
      </c>
      <c r="F1679" s="44">
        <v>2025</v>
      </c>
    </row>
    <row r="1680" spans="1:6" ht="18.75" customHeight="1" x14ac:dyDescent="0.3">
      <c r="A1680" s="4">
        <v>101</v>
      </c>
      <c r="B1680" s="20" t="s">
        <v>96</v>
      </c>
      <c r="C1680" s="6" t="s">
        <v>101</v>
      </c>
      <c r="D1680" s="10" t="s">
        <v>323</v>
      </c>
      <c r="E1680" s="18">
        <v>8174.91</v>
      </c>
      <c r="F1680" s="44">
        <v>2025</v>
      </c>
    </row>
    <row r="1681" spans="1:6" ht="18.75" customHeight="1" x14ac:dyDescent="0.3">
      <c r="A1681" s="4">
        <v>102</v>
      </c>
      <c r="B1681" s="20" t="s">
        <v>209</v>
      </c>
      <c r="C1681" s="6" t="s">
        <v>102</v>
      </c>
      <c r="D1681" s="10" t="s">
        <v>310</v>
      </c>
      <c r="E1681" s="18">
        <v>4873.16</v>
      </c>
      <c r="F1681" s="25">
        <v>44957</v>
      </c>
    </row>
    <row r="1682" spans="1:6" ht="18.75" customHeight="1" x14ac:dyDescent="0.3">
      <c r="A1682" s="4">
        <v>102</v>
      </c>
      <c r="B1682" s="20" t="s">
        <v>209</v>
      </c>
      <c r="C1682" s="6" t="s">
        <v>102</v>
      </c>
      <c r="D1682" s="10" t="s">
        <v>309</v>
      </c>
      <c r="E1682" s="18">
        <v>1642.4</v>
      </c>
      <c r="F1682" s="25">
        <v>44957</v>
      </c>
    </row>
    <row r="1683" spans="1:6" ht="18.75" customHeight="1" x14ac:dyDescent="0.3">
      <c r="A1683" s="4">
        <v>102</v>
      </c>
      <c r="B1683" s="20" t="s">
        <v>209</v>
      </c>
      <c r="C1683" s="6" t="s">
        <v>102</v>
      </c>
      <c r="D1683" s="10" t="s">
        <v>309</v>
      </c>
      <c r="E1683" s="18">
        <v>856.64</v>
      </c>
      <c r="F1683" s="25">
        <v>45140</v>
      </c>
    </row>
    <row r="1684" spans="1:6" ht="18.75" customHeight="1" x14ac:dyDescent="0.3">
      <c r="A1684" s="4">
        <v>102</v>
      </c>
      <c r="B1684" s="20" t="s">
        <v>209</v>
      </c>
      <c r="C1684" s="6" t="s">
        <v>102</v>
      </c>
      <c r="D1684" s="10" t="s">
        <v>309</v>
      </c>
      <c r="E1684" s="18">
        <v>429.57</v>
      </c>
      <c r="F1684" s="25">
        <v>45231</v>
      </c>
    </row>
    <row r="1685" spans="1:6" ht="18.75" customHeight="1" x14ac:dyDescent="0.3">
      <c r="A1685" s="4">
        <v>102</v>
      </c>
      <c r="B1685" s="20" t="s">
        <v>209</v>
      </c>
      <c r="C1685" s="6" t="s">
        <v>102</v>
      </c>
      <c r="D1685" s="10" t="s">
        <v>310</v>
      </c>
      <c r="E1685" s="18">
        <v>343.49</v>
      </c>
      <c r="F1685" s="25">
        <v>45231</v>
      </c>
    </row>
    <row r="1686" spans="1:6" ht="18.75" customHeight="1" x14ac:dyDescent="0.3">
      <c r="A1686" s="4">
        <v>102</v>
      </c>
      <c r="B1686" s="20" t="s">
        <v>209</v>
      </c>
      <c r="C1686" s="6" t="s">
        <v>102</v>
      </c>
      <c r="D1686" s="10" t="s">
        <v>323</v>
      </c>
      <c r="E1686" s="18">
        <v>4393.09</v>
      </c>
      <c r="F1686" s="25">
        <v>45443</v>
      </c>
    </row>
    <row r="1687" spans="1:6" ht="18.75" customHeight="1" x14ac:dyDescent="0.3">
      <c r="A1687" s="4">
        <v>102</v>
      </c>
      <c r="B1687" s="20" t="s">
        <v>209</v>
      </c>
      <c r="C1687" s="6" t="s">
        <v>102</v>
      </c>
      <c r="D1687" s="10" t="s">
        <v>314</v>
      </c>
      <c r="E1687" s="18">
        <v>483.81</v>
      </c>
      <c r="F1687" s="25">
        <v>45443</v>
      </c>
    </row>
    <row r="1688" spans="1:6" ht="18.75" customHeight="1" x14ac:dyDescent="0.3">
      <c r="A1688" s="4">
        <v>102</v>
      </c>
      <c r="B1688" s="20" t="s">
        <v>209</v>
      </c>
      <c r="C1688" s="6" t="s">
        <v>102</v>
      </c>
      <c r="D1688" s="10" t="s">
        <v>313</v>
      </c>
      <c r="E1688" s="18">
        <v>460.89</v>
      </c>
      <c r="F1688" s="25">
        <v>45443</v>
      </c>
    </row>
    <row r="1689" spans="1:6" ht="18.75" customHeight="1" x14ac:dyDescent="0.3">
      <c r="A1689" s="4">
        <v>102</v>
      </c>
      <c r="B1689" s="20" t="s">
        <v>209</v>
      </c>
      <c r="C1689" s="6" t="s">
        <v>102</v>
      </c>
      <c r="D1689" s="10" t="s">
        <v>311</v>
      </c>
      <c r="E1689" s="18">
        <v>551.36</v>
      </c>
      <c r="F1689" s="25">
        <v>45443</v>
      </c>
    </row>
    <row r="1690" spans="1:6" ht="18.75" customHeight="1" x14ac:dyDescent="0.3">
      <c r="A1690" s="4">
        <v>102</v>
      </c>
      <c r="B1690" s="20" t="s">
        <v>209</v>
      </c>
      <c r="C1690" s="6" t="s">
        <v>102</v>
      </c>
      <c r="D1690" s="10" t="s">
        <v>311</v>
      </c>
      <c r="E1690" s="18">
        <v>306.01</v>
      </c>
      <c r="F1690" s="25">
        <v>45443</v>
      </c>
    </row>
    <row r="1691" spans="1:6" ht="18.75" customHeight="1" x14ac:dyDescent="0.3">
      <c r="A1691" s="4">
        <v>102</v>
      </c>
      <c r="B1691" s="20" t="s">
        <v>209</v>
      </c>
      <c r="C1691" s="6" t="s">
        <v>102</v>
      </c>
      <c r="D1691" s="10" t="s">
        <v>325</v>
      </c>
      <c r="E1691" s="18">
        <v>377.14</v>
      </c>
      <c r="F1691" s="25">
        <v>45443</v>
      </c>
    </row>
    <row r="1692" spans="1:6" ht="18.75" customHeight="1" x14ac:dyDescent="0.3">
      <c r="A1692" s="4">
        <v>102</v>
      </c>
      <c r="B1692" s="20" t="s">
        <v>209</v>
      </c>
      <c r="C1692" s="6" t="s">
        <v>102</v>
      </c>
      <c r="D1692" s="10" t="s">
        <v>309</v>
      </c>
      <c r="E1692" s="18">
        <v>781.31</v>
      </c>
      <c r="F1692" s="25">
        <v>45443</v>
      </c>
    </row>
    <row r="1693" spans="1:6" ht="18.75" customHeight="1" x14ac:dyDescent="0.3">
      <c r="A1693" s="4">
        <v>102</v>
      </c>
      <c r="B1693" s="20" t="s">
        <v>209</v>
      </c>
      <c r="C1693" s="6" t="s">
        <v>102</v>
      </c>
      <c r="D1693" s="10" t="s">
        <v>309</v>
      </c>
      <c r="E1693" s="18">
        <v>1775.11</v>
      </c>
      <c r="F1693" s="25">
        <v>45504</v>
      </c>
    </row>
    <row r="1694" spans="1:6" ht="18.75" customHeight="1" x14ac:dyDescent="0.3">
      <c r="A1694" s="4">
        <v>102</v>
      </c>
      <c r="B1694" s="20" t="s">
        <v>209</v>
      </c>
      <c r="C1694" s="6" t="s">
        <v>102</v>
      </c>
      <c r="D1694" s="10" t="s">
        <v>314</v>
      </c>
      <c r="E1694" s="18">
        <v>488.93</v>
      </c>
      <c r="F1694" s="25">
        <v>45504</v>
      </c>
    </row>
    <row r="1695" spans="1:6" ht="18.75" customHeight="1" x14ac:dyDescent="0.3">
      <c r="A1695" s="4">
        <v>102</v>
      </c>
      <c r="B1695" s="20" t="s">
        <v>209</v>
      </c>
      <c r="C1695" s="6" t="s">
        <v>102</v>
      </c>
      <c r="D1695" s="10" t="s">
        <v>325</v>
      </c>
      <c r="E1695" s="18">
        <v>386.05</v>
      </c>
      <c r="F1695" s="25">
        <v>45504</v>
      </c>
    </row>
    <row r="1696" spans="1:6" ht="18.75" customHeight="1" x14ac:dyDescent="0.3">
      <c r="A1696" s="4">
        <v>102</v>
      </c>
      <c r="B1696" s="20" t="s">
        <v>209</v>
      </c>
      <c r="C1696" s="6" t="s">
        <v>102</v>
      </c>
      <c r="D1696" s="10" t="s">
        <v>313</v>
      </c>
      <c r="E1696" s="18">
        <v>336.16</v>
      </c>
      <c r="F1696" s="25">
        <v>45504</v>
      </c>
    </row>
    <row r="1697" spans="1:6" ht="18.75" customHeight="1" x14ac:dyDescent="0.3">
      <c r="A1697" s="4">
        <v>102</v>
      </c>
      <c r="B1697" s="20" t="s">
        <v>209</v>
      </c>
      <c r="C1697" s="6" t="s">
        <v>102</v>
      </c>
      <c r="D1697" s="10" t="s">
        <v>318</v>
      </c>
      <c r="E1697" s="18">
        <v>674.59</v>
      </c>
      <c r="F1697" s="25">
        <v>45541</v>
      </c>
    </row>
    <row r="1698" spans="1:6" ht="18.75" customHeight="1" x14ac:dyDescent="0.3">
      <c r="A1698" s="4">
        <v>102</v>
      </c>
      <c r="B1698" s="20" t="s">
        <v>209</v>
      </c>
      <c r="C1698" s="6" t="s">
        <v>102</v>
      </c>
      <c r="D1698" s="10" t="s">
        <v>311</v>
      </c>
      <c r="E1698" s="18">
        <v>306.01</v>
      </c>
      <c r="F1698" s="25">
        <v>45762</v>
      </c>
    </row>
    <row r="1699" spans="1:6" ht="18.75" customHeight="1" x14ac:dyDescent="0.3">
      <c r="A1699" s="4">
        <v>102</v>
      </c>
      <c r="B1699" s="20" t="s">
        <v>209</v>
      </c>
      <c r="C1699" s="6" t="s">
        <v>102</v>
      </c>
      <c r="D1699" s="10" t="s">
        <v>326</v>
      </c>
      <c r="E1699" s="18">
        <v>180.31</v>
      </c>
      <c r="F1699" s="25">
        <v>45877</v>
      </c>
    </row>
    <row r="1700" spans="1:6" ht="18.75" customHeight="1" x14ac:dyDescent="0.3">
      <c r="A1700" s="4">
        <v>102</v>
      </c>
      <c r="B1700" s="20" t="s">
        <v>209</v>
      </c>
      <c r="C1700" s="6" t="s">
        <v>102</v>
      </c>
      <c r="D1700" s="10" t="s">
        <v>326</v>
      </c>
      <c r="E1700" s="18">
        <v>191.94</v>
      </c>
      <c r="F1700" s="25">
        <v>45877</v>
      </c>
    </row>
    <row r="1701" spans="1:6" ht="18.75" customHeight="1" x14ac:dyDescent="0.3">
      <c r="A1701" s="4">
        <v>102</v>
      </c>
      <c r="B1701" s="20" t="s">
        <v>209</v>
      </c>
      <c r="C1701" s="6" t="s">
        <v>102</v>
      </c>
      <c r="D1701" s="10" t="s">
        <v>325</v>
      </c>
      <c r="E1701" s="18">
        <v>386.05</v>
      </c>
      <c r="F1701" s="25">
        <v>45877</v>
      </c>
    </row>
    <row r="1702" spans="1:6" ht="18.75" customHeight="1" x14ac:dyDescent="0.3">
      <c r="A1702" s="4">
        <v>102</v>
      </c>
      <c r="B1702" s="20" t="s">
        <v>209</v>
      </c>
      <c r="C1702" s="6" t="s">
        <v>102</v>
      </c>
      <c r="D1702" s="10" t="s">
        <v>314</v>
      </c>
      <c r="E1702" s="18">
        <v>488.93</v>
      </c>
      <c r="F1702" s="25">
        <v>45877</v>
      </c>
    </row>
    <row r="1703" spans="1:6" ht="18.75" customHeight="1" x14ac:dyDescent="0.3">
      <c r="A1703" s="4">
        <v>102</v>
      </c>
      <c r="B1703" s="20" t="s">
        <v>209</v>
      </c>
      <c r="C1703" s="6" t="s">
        <v>102</v>
      </c>
      <c r="D1703" s="10" t="s">
        <v>313</v>
      </c>
      <c r="E1703" s="18">
        <v>825.86</v>
      </c>
      <c r="F1703" s="25">
        <v>45877</v>
      </c>
    </row>
    <row r="1704" spans="1:6" ht="18.75" customHeight="1" x14ac:dyDescent="0.3">
      <c r="A1704" s="4">
        <v>102</v>
      </c>
      <c r="B1704" s="20" t="s">
        <v>209</v>
      </c>
      <c r="C1704" s="6" t="s">
        <v>102</v>
      </c>
      <c r="D1704" s="10" t="s">
        <v>309</v>
      </c>
      <c r="E1704" s="18">
        <v>1775.11</v>
      </c>
      <c r="F1704" s="25">
        <v>45877</v>
      </c>
    </row>
    <row r="1705" spans="1:6" ht="18.75" customHeight="1" x14ac:dyDescent="0.3">
      <c r="A1705" s="4">
        <v>103</v>
      </c>
      <c r="B1705" s="20" t="s">
        <v>209</v>
      </c>
      <c r="C1705" s="6" t="s">
        <v>103</v>
      </c>
      <c r="D1705" s="10" t="s">
        <v>774</v>
      </c>
      <c r="E1705" s="18">
        <v>5064.74</v>
      </c>
      <c r="F1705" s="34">
        <v>45044</v>
      </c>
    </row>
    <row r="1706" spans="1:6" ht="18.75" customHeight="1" x14ac:dyDescent="0.3">
      <c r="A1706" s="4">
        <v>103</v>
      </c>
      <c r="B1706" s="20" t="s">
        <v>209</v>
      </c>
      <c r="C1706" s="6" t="s">
        <v>103</v>
      </c>
      <c r="D1706" s="10" t="s">
        <v>774</v>
      </c>
      <c r="E1706" s="18">
        <v>15027.62</v>
      </c>
      <c r="F1706" s="34">
        <v>45044</v>
      </c>
    </row>
    <row r="1707" spans="1:6" ht="18.75" customHeight="1" x14ac:dyDescent="0.3">
      <c r="A1707" s="4">
        <v>103</v>
      </c>
      <c r="B1707" s="20" t="s">
        <v>209</v>
      </c>
      <c r="C1707" s="6" t="s">
        <v>103</v>
      </c>
      <c r="D1707" s="10" t="s">
        <v>774</v>
      </c>
      <c r="E1707" s="18">
        <v>2641.65</v>
      </c>
      <c r="F1707" s="34">
        <v>45140</v>
      </c>
    </row>
    <row r="1708" spans="1:6" ht="18.75" customHeight="1" x14ac:dyDescent="0.3">
      <c r="A1708" s="4">
        <v>103</v>
      </c>
      <c r="B1708" s="20" t="s">
        <v>209</v>
      </c>
      <c r="C1708" s="6" t="s">
        <v>103</v>
      </c>
      <c r="D1708" s="10" t="s">
        <v>774</v>
      </c>
      <c r="E1708" s="18">
        <v>1324.69</v>
      </c>
      <c r="F1708" s="34">
        <v>45231</v>
      </c>
    </row>
    <row r="1709" spans="1:6" ht="18.75" customHeight="1" x14ac:dyDescent="0.3">
      <c r="A1709" s="4">
        <v>103</v>
      </c>
      <c r="B1709" s="20" t="s">
        <v>209</v>
      </c>
      <c r="C1709" s="6" t="s">
        <v>103</v>
      </c>
      <c r="D1709" s="10" t="s">
        <v>774</v>
      </c>
      <c r="E1709" s="18">
        <v>1059.25</v>
      </c>
      <c r="F1709" s="34">
        <v>45231</v>
      </c>
    </row>
    <row r="1710" spans="1:6" ht="18.75" customHeight="1" x14ac:dyDescent="0.3">
      <c r="A1710" s="4">
        <v>103</v>
      </c>
      <c r="B1710" s="20" t="s">
        <v>209</v>
      </c>
      <c r="C1710" s="6" t="s">
        <v>103</v>
      </c>
      <c r="D1710" s="10" t="s">
        <v>775</v>
      </c>
      <c r="E1710" s="18">
        <v>13547.18</v>
      </c>
      <c r="F1710" s="34">
        <v>45443</v>
      </c>
    </row>
    <row r="1711" spans="1:6" ht="18.75" customHeight="1" x14ac:dyDescent="0.3">
      <c r="A1711" s="4">
        <v>103</v>
      </c>
      <c r="B1711" s="20" t="s">
        <v>209</v>
      </c>
      <c r="C1711" s="6" t="s">
        <v>103</v>
      </c>
      <c r="D1711" s="10" t="s">
        <v>774</v>
      </c>
      <c r="E1711" s="18">
        <v>2409.37</v>
      </c>
      <c r="F1711" s="34">
        <v>45443</v>
      </c>
    </row>
    <row r="1712" spans="1:6" ht="18.75" customHeight="1" x14ac:dyDescent="0.3">
      <c r="A1712" s="4">
        <v>103</v>
      </c>
      <c r="B1712" s="20" t="s">
        <v>209</v>
      </c>
      <c r="C1712" s="6" t="s">
        <v>103</v>
      </c>
      <c r="D1712" s="10" t="s">
        <v>776</v>
      </c>
      <c r="E1712" s="18">
        <v>1491.95</v>
      </c>
      <c r="F1712" s="34">
        <v>45443</v>
      </c>
    </row>
    <row r="1713" spans="1:6" ht="18.75" customHeight="1" x14ac:dyDescent="0.3">
      <c r="A1713" s="4">
        <v>103</v>
      </c>
      <c r="B1713" s="20" t="s">
        <v>209</v>
      </c>
      <c r="C1713" s="6" t="s">
        <v>103</v>
      </c>
      <c r="D1713" s="10" t="s">
        <v>777</v>
      </c>
      <c r="E1713" s="18">
        <v>1421.27</v>
      </c>
      <c r="F1713" s="34">
        <v>45443</v>
      </c>
    </row>
    <row r="1714" spans="1:6" ht="18.75" customHeight="1" x14ac:dyDescent="0.3">
      <c r="A1714" s="4">
        <v>103</v>
      </c>
      <c r="B1714" s="20" t="s">
        <v>209</v>
      </c>
      <c r="C1714" s="6" t="s">
        <v>103</v>
      </c>
      <c r="D1714" s="10" t="s">
        <v>778</v>
      </c>
      <c r="E1714" s="18">
        <v>1163</v>
      </c>
      <c r="F1714" s="34">
        <v>45443</v>
      </c>
    </row>
    <row r="1715" spans="1:6" ht="18.75" customHeight="1" x14ac:dyDescent="0.3">
      <c r="A1715" s="4">
        <v>103</v>
      </c>
      <c r="B1715" s="20" t="s">
        <v>209</v>
      </c>
      <c r="C1715" s="6" t="s">
        <v>103</v>
      </c>
      <c r="D1715" s="10" t="s">
        <v>774</v>
      </c>
      <c r="E1715" s="18">
        <v>5474</v>
      </c>
      <c r="F1715" s="34">
        <v>45504</v>
      </c>
    </row>
    <row r="1716" spans="1:6" ht="18.75" customHeight="1" x14ac:dyDescent="0.3">
      <c r="A1716" s="4">
        <v>103</v>
      </c>
      <c r="B1716" s="20" t="s">
        <v>209</v>
      </c>
      <c r="C1716" s="6" t="s">
        <v>103</v>
      </c>
      <c r="D1716" s="10" t="s">
        <v>776</v>
      </c>
      <c r="E1716" s="18">
        <v>1507.75</v>
      </c>
      <c r="F1716" s="34">
        <v>45504</v>
      </c>
    </row>
    <row r="1717" spans="1:6" ht="18.75" customHeight="1" x14ac:dyDescent="0.3">
      <c r="A1717" s="4">
        <v>103</v>
      </c>
      <c r="B1717" s="20" t="s">
        <v>209</v>
      </c>
      <c r="C1717" s="6" t="s">
        <v>103</v>
      </c>
      <c r="D1717" s="10" t="s">
        <v>778</v>
      </c>
      <c r="E1717" s="18">
        <v>1190.48</v>
      </c>
      <c r="F1717" s="34">
        <v>45504</v>
      </c>
    </row>
    <row r="1718" spans="1:6" ht="18.75" customHeight="1" x14ac:dyDescent="0.3">
      <c r="A1718" s="4">
        <v>103</v>
      </c>
      <c r="B1718" s="20" t="s">
        <v>209</v>
      </c>
      <c r="C1718" s="6" t="s">
        <v>103</v>
      </c>
      <c r="D1718" s="10" t="s">
        <v>777</v>
      </c>
      <c r="E1718" s="18">
        <v>1036.6199999999999</v>
      </c>
      <c r="F1718" s="34">
        <v>45504</v>
      </c>
    </row>
    <row r="1719" spans="1:6" ht="18.75" customHeight="1" x14ac:dyDescent="0.3">
      <c r="A1719" s="4">
        <v>103</v>
      </c>
      <c r="B1719" s="20" t="s">
        <v>209</v>
      </c>
      <c r="C1719" s="6" t="s">
        <v>103</v>
      </c>
      <c r="D1719" s="10" t="s">
        <v>623</v>
      </c>
      <c r="E1719" s="18">
        <v>2080.25</v>
      </c>
      <c r="F1719" s="34">
        <v>45541</v>
      </c>
    </row>
    <row r="1720" spans="1:6" ht="18.75" customHeight="1" x14ac:dyDescent="0.3">
      <c r="A1720" s="4">
        <v>103</v>
      </c>
      <c r="B1720" s="20" t="s">
        <v>209</v>
      </c>
      <c r="C1720" s="6" t="s">
        <v>103</v>
      </c>
      <c r="D1720" s="10" t="s">
        <v>774</v>
      </c>
      <c r="E1720" s="18">
        <v>5474</v>
      </c>
      <c r="F1720" s="34">
        <v>45877</v>
      </c>
    </row>
    <row r="1721" spans="1:6" ht="18.75" customHeight="1" x14ac:dyDescent="0.3">
      <c r="A1721" s="4">
        <v>103</v>
      </c>
      <c r="B1721" s="20" t="s">
        <v>209</v>
      </c>
      <c r="C1721" s="6" t="s">
        <v>103</v>
      </c>
      <c r="D1721" s="10" t="s">
        <v>777</v>
      </c>
      <c r="E1721" s="18">
        <v>2546.73</v>
      </c>
      <c r="F1721" s="34">
        <v>45877</v>
      </c>
    </row>
    <row r="1722" spans="1:6" ht="18.75" customHeight="1" x14ac:dyDescent="0.3">
      <c r="A1722" s="4">
        <v>103</v>
      </c>
      <c r="B1722" s="20" t="s">
        <v>209</v>
      </c>
      <c r="C1722" s="6" t="s">
        <v>103</v>
      </c>
      <c r="D1722" s="10" t="s">
        <v>776</v>
      </c>
      <c r="E1722" s="18">
        <v>1507.75</v>
      </c>
      <c r="F1722" s="34">
        <v>45877</v>
      </c>
    </row>
    <row r="1723" spans="1:6" ht="18.75" customHeight="1" x14ac:dyDescent="0.3">
      <c r="A1723" s="4">
        <v>103</v>
      </c>
      <c r="B1723" s="20" t="s">
        <v>209</v>
      </c>
      <c r="C1723" s="6" t="s">
        <v>103</v>
      </c>
      <c r="D1723" s="10" t="s">
        <v>778</v>
      </c>
      <c r="E1723" s="18">
        <v>1190.48</v>
      </c>
      <c r="F1723" s="34">
        <v>45877</v>
      </c>
    </row>
    <row r="1724" spans="1:6" ht="18.75" customHeight="1" x14ac:dyDescent="0.3">
      <c r="A1724" s="4">
        <v>103</v>
      </c>
      <c r="B1724" s="20" t="s">
        <v>209</v>
      </c>
      <c r="C1724" s="6" t="s">
        <v>103</v>
      </c>
      <c r="D1724" s="10" t="s">
        <v>779</v>
      </c>
      <c r="E1724" s="18">
        <v>591.91</v>
      </c>
      <c r="F1724" s="34">
        <v>45877</v>
      </c>
    </row>
    <row r="1725" spans="1:6" ht="18.75" customHeight="1" x14ac:dyDescent="0.3">
      <c r="A1725" s="4">
        <v>103</v>
      </c>
      <c r="B1725" s="20" t="s">
        <v>209</v>
      </c>
      <c r="C1725" s="6" t="s">
        <v>103</v>
      </c>
      <c r="D1725" s="10" t="s">
        <v>779</v>
      </c>
      <c r="E1725" s="18">
        <v>556.03</v>
      </c>
      <c r="F1725" s="34">
        <v>45877</v>
      </c>
    </row>
    <row r="1726" spans="1:6" ht="18.75" customHeight="1" x14ac:dyDescent="0.3">
      <c r="A1726" s="4">
        <v>104</v>
      </c>
      <c r="B1726" s="20" t="s">
        <v>143</v>
      </c>
      <c r="C1726" s="6" t="s">
        <v>104</v>
      </c>
      <c r="D1726" s="10" t="s">
        <v>714</v>
      </c>
      <c r="E1726" s="18">
        <v>1623.58</v>
      </c>
      <c r="F1726" s="34">
        <v>44974</v>
      </c>
    </row>
    <row r="1727" spans="1:6" ht="18.75" customHeight="1" x14ac:dyDescent="0.3">
      <c r="A1727" s="4">
        <v>104</v>
      </c>
      <c r="B1727" s="20" t="s">
        <v>143</v>
      </c>
      <c r="C1727" s="6" t="s">
        <v>104</v>
      </c>
      <c r="D1727" s="10" t="s">
        <v>714</v>
      </c>
      <c r="E1727" s="18">
        <v>547.19000000000005</v>
      </c>
      <c r="F1727" s="34">
        <v>44988</v>
      </c>
    </row>
    <row r="1728" spans="1:6" ht="18.75" customHeight="1" x14ac:dyDescent="0.3">
      <c r="A1728" s="4">
        <v>104</v>
      </c>
      <c r="B1728" s="20" t="s">
        <v>143</v>
      </c>
      <c r="C1728" s="6" t="s">
        <v>104</v>
      </c>
      <c r="D1728" s="10" t="s">
        <v>714</v>
      </c>
      <c r="E1728" s="18">
        <v>285.39999999999998</v>
      </c>
      <c r="F1728" s="34">
        <v>45146</v>
      </c>
    </row>
    <row r="1729" spans="1:6" ht="18.75" customHeight="1" x14ac:dyDescent="0.3">
      <c r="A1729" s="4">
        <v>104</v>
      </c>
      <c r="B1729" s="20" t="s">
        <v>143</v>
      </c>
      <c r="C1729" s="6" t="s">
        <v>104</v>
      </c>
      <c r="D1729" s="10" t="s">
        <v>714</v>
      </c>
      <c r="E1729" s="18">
        <v>257.56</v>
      </c>
      <c r="F1729" s="34">
        <v>45238</v>
      </c>
    </row>
    <row r="1730" spans="1:6" ht="18.75" customHeight="1" x14ac:dyDescent="0.3">
      <c r="A1730" s="4">
        <v>104</v>
      </c>
      <c r="B1730" s="20" t="s">
        <v>143</v>
      </c>
      <c r="C1730" s="6" t="s">
        <v>104</v>
      </c>
      <c r="D1730" s="10" t="s">
        <v>328</v>
      </c>
      <c r="E1730" s="18">
        <v>260.31</v>
      </c>
      <c r="F1730" s="34">
        <v>45453</v>
      </c>
    </row>
    <row r="1731" spans="1:6" ht="18.75" customHeight="1" x14ac:dyDescent="0.3">
      <c r="A1731" s="4">
        <v>104</v>
      </c>
      <c r="B1731" s="20" t="s">
        <v>143</v>
      </c>
      <c r="C1731" s="6" t="s">
        <v>104</v>
      </c>
      <c r="D1731" s="10" t="s">
        <v>590</v>
      </c>
      <c r="E1731" s="18">
        <v>1126.67</v>
      </c>
      <c r="F1731" s="34">
        <v>45453</v>
      </c>
    </row>
    <row r="1732" spans="1:6" ht="18.75" customHeight="1" x14ac:dyDescent="0.3">
      <c r="A1732" s="4">
        <v>104</v>
      </c>
      <c r="B1732" s="20" t="s">
        <v>143</v>
      </c>
      <c r="C1732" s="6" t="s">
        <v>104</v>
      </c>
      <c r="D1732" s="10" t="s">
        <v>590</v>
      </c>
      <c r="E1732" s="18">
        <v>1463.63</v>
      </c>
      <c r="F1732" s="34">
        <v>45453</v>
      </c>
    </row>
    <row r="1733" spans="1:6" ht="18.75" customHeight="1" x14ac:dyDescent="0.3">
      <c r="A1733" s="4">
        <v>104</v>
      </c>
      <c r="B1733" s="20" t="s">
        <v>143</v>
      </c>
      <c r="C1733" s="6" t="s">
        <v>104</v>
      </c>
      <c r="D1733" s="10" t="s">
        <v>590</v>
      </c>
      <c r="E1733" s="18">
        <v>1892.67</v>
      </c>
      <c r="F1733" s="34">
        <v>45453</v>
      </c>
    </row>
    <row r="1734" spans="1:6" ht="18.75" customHeight="1" x14ac:dyDescent="0.3">
      <c r="A1734" s="4">
        <v>104</v>
      </c>
      <c r="B1734" s="20" t="s">
        <v>143</v>
      </c>
      <c r="C1734" s="6" t="s">
        <v>104</v>
      </c>
      <c r="D1734" s="10" t="s">
        <v>590</v>
      </c>
      <c r="E1734" s="18">
        <v>2506.2399999999998</v>
      </c>
      <c r="F1734" s="34">
        <v>45453</v>
      </c>
    </row>
    <row r="1735" spans="1:6" ht="18.75" customHeight="1" x14ac:dyDescent="0.3">
      <c r="A1735" s="4">
        <v>104</v>
      </c>
      <c r="B1735" s="20" t="s">
        <v>143</v>
      </c>
      <c r="C1735" s="6" t="s">
        <v>104</v>
      </c>
      <c r="D1735" s="10" t="s">
        <v>590</v>
      </c>
      <c r="E1735" s="18">
        <v>2719.19</v>
      </c>
      <c r="F1735" s="34">
        <v>45453</v>
      </c>
    </row>
    <row r="1736" spans="1:6" ht="18.75" customHeight="1" x14ac:dyDescent="0.3">
      <c r="A1736" s="4">
        <v>104</v>
      </c>
      <c r="B1736" s="20" t="s">
        <v>143</v>
      </c>
      <c r="C1736" s="6" t="s">
        <v>104</v>
      </c>
      <c r="D1736" s="10" t="s">
        <v>328</v>
      </c>
      <c r="E1736" s="18">
        <v>591.41</v>
      </c>
      <c r="F1736" s="34">
        <v>45509</v>
      </c>
    </row>
    <row r="1737" spans="1:6" ht="18.75" customHeight="1" x14ac:dyDescent="0.3">
      <c r="A1737" s="4">
        <v>104</v>
      </c>
      <c r="B1737" s="20" t="s">
        <v>143</v>
      </c>
      <c r="C1737" s="6" t="s">
        <v>104</v>
      </c>
      <c r="D1737" s="10" t="s">
        <v>715</v>
      </c>
      <c r="E1737" s="18">
        <v>224.75</v>
      </c>
      <c r="F1737" s="34">
        <v>45552</v>
      </c>
    </row>
    <row r="1738" spans="1:6" ht="18.75" customHeight="1" x14ac:dyDescent="0.3">
      <c r="A1738" s="4">
        <v>104</v>
      </c>
      <c r="B1738" s="20" t="s">
        <v>143</v>
      </c>
      <c r="C1738" s="6" t="s">
        <v>104</v>
      </c>
      <c r="D1738" s="10" t="s">
        <v>590</v>
      </c>
      <c r="E1738" s="18">
        <v>63.95</v>
      </c>
      <c r="F1738" s="34">
        <v>45882</v>
      </c>
    </row>
    <row r="1739" spans="1:6" ht="18.75" customHeight="1" x14ac:dyDescent="0.3">
      <c r="A1739" s="4">
        <v>104</v>
      </c>
      <c r="B1739" s="20" t="s">
        <v>143</v>
      </c>
      <c r="C1739" s="6" t="s">
        <v>104</v>
      </c>
      <c r="D1739" s="10" t="s">
        <v>590</v>
      </c>
      <c r="E1739" s="18">
        <v>60.07</v>
      </c>
      <c r="F1739" s="34">
        <v>45882</v>
      </c>
    </row>
    <row r="1740" spans="1:6" ht="18.75" customHeight="1" x14ac:dyDescent="0.3">
      <c r="A1740" s="4">
        <v>104</v>
      </c>
      <c r="B1740" s="20" t="s">
        <v>143</v>
      </c>
      <c r="C1740" s="6" t="s">
        <v>104</v>
      </c>
      <c r="D1740" s="10" t="s">
        <v>714</v>
      </c>
      <c r="E1740" s="18">
        <v>591.41</v>
      </c>
      <c r="F1740" s="34">
        <v>45153</v>
      </c>
    </row>
    <row r="1741" spans="1:6" ht="18.75" customHeight="1" x14ac:dyDescent="0.3">
      <c r="A1741" s="4">
        <v>105</v>
      </c>
      <c r="B1741" s="20" t="s">
        <v>143</v>
      </c>
      <c r="C1741" s="6" t="s">
        <v>105</v>
      </c>
      <c r="D1741" s="10" t="s">
        <v>309</v>
      </c>
      <c r="E1741" s="18">
        <v>96939.06</v>
      </c>
      <c r="F1741" s="25">
        <v>44959</v>
      </c>
    </row>
    <row r="1742" spans="1:6" ht="18.75" customHeight="1" x14ac:dyDescent="0.3">
      <c r="A1742" s="4">
        <v>105</v>
      </c>
      <c r="B1742" s="20" t="s">
        <v>143</v>
      </c>
      <c r="C1742" s="6" t="s">
        <v>105</v>
      </c>
      <c r="D1742" s="10" t="s">
        <v>309</v>
      </c>
      <c r="E1742" s="18">
        <v>105682.5</v>
      </c>
      <c r="F1742" s="25">
        <v>44959</v>
      </c>
    </row>
    <row r="1743" spans="1:6" ht="18.75" customHeight="1" x14ac:dyDescent="0.3">
      <c r="A1743" s="4">
        <v>105</v>
      </c>
      <c r="B1743" s="20" t="s">
        <v>143</v>
      </c>
      <c r="C1743" s="6" t="s">
        <v>105</v>
      </c>
      <c r="D1743" s="10" t="s">
        <v>310</v>
      </c>
      <c r="E1743" s="18">
        <v>43930.5</v>
      </c>
      <c r="F1743" s="25">
        <v>44959</v>
      </c>
    </row>
    <row r="1744" spans="1:6" ht="18.75" customHeight="1" x14ac:dyDescent="0.3">
      <c r="A1744" s="4">
        <v>105</v>
      </c>
      <c r="B1744" s="20" t="s">
        <v>143</v>
      </c>
      <c r="C1744" s="6" t="s">
        <v>105</v>
      </c>
      <c r="D1744" s="10" t="s">
        <v>310</v>
      </c>
      <c r="E1744" s="18">
        <v>125367.56</v>
      </c>
      <c r="F1744" s="25">
        <v>44959</v>
      </c>
    </row>
    <row r="1745" spans="1:6" ht="18.75" customHeight="1" x14ac:dyDescent="0.3">
      <c r="A1745" s="4">
        <v>105</v>
      </c>
      <c r="B1745" s="20" t="s">
        <v>143</v>
      </c>
      <c r="C1745" s="6" t="s">
        <v>105</v>
      </c>
      <c r="D1745" s="10" t="s">
        <v>310</v>
      </c>
      <c r="E1745" s="18">
        <v>96915.56</v>
      </c>
      <c r="F1745" s="25">
        <v>44959</v>
      </c>
    </row>
    <row r="1746" spans="1:6" ht="18.75" customHeight="1" x14ac:dyDescent="0.3">
      <c r="A1746" s="4">
        <v>105</v>
      </c>
      <c r="B1746" s="20" t="s">
        <v>143</v>
      </c>
      <c r="C1746" s="6" t="s">
        <v>105</v>
      </c>
      <c r="D1746" s="10" t="s">
        <v>310</v>
      </c>
      <c r="E1746" s="18">
        <v>157999.51</v>
      </c>
      <c r="F1746" s="25">
        <v>44959</v>
      </c>
    </row>
    <row r="1747" spans="1:6" ht="18.75" customHeight="1" x14ac:dyDescent="0.3">
      <c r="A1747" s="4">
        <v>105</v>
      </c>
      <c r="B1747" s="20" t="s">
        <v>143</v>
      </c>
      <c r="C1747" s="6" t="s">
        <v>105</v>
      </c>
      <c r="D1747" s="10" t="s">
        <v>310</v>
      </c>
      <c r="E1747" s="18">
        <v>176985.86</v>
      </c>
      <c r="F1747" s="25">
        <v>44959</v>
      </c>
    </row>
    <row r="1748" spans="1:6" ht="18.75" customHeight="1" x14ac:dyDescent="0.3">
      <c r="A1748" s="4">
        <v>105</v>
      </c>
      <c r="B1748" s="20" t="s">
        <v>143</v>
      </c>
      <c r="C1748" s="6" t="s">
        <v>105</v>
      </c>
      <c r="D1748" s="10" t="s">
        <v>309</v>
      </c>
      <c r="E1748" s="18">
        <v>105682.5</v>
      </c>
      <c r="F1748" s="25">
        <v>45140</v>
      </c>
    </row>
    <row r="1749" spans="1:6" ht="18.75" customHeight="1" x14ac:dyDescent="0.3">
      <c r="A1749" s="4">
        <v>105</v>
      </c>
      <c r="B1749" s="20" t="s">
        <v>143</v>
      </c>
      <c r="C1749" s="6" t="s">
        <v>105</v>
      </c>
      <c r="D1749" s="10" t="s">
        <v>310</v>
      </c>
      <c r="E1749" s="18">
        <v>11179.48</v>
      </c>
      <c r="F1749" s="25">
        <v>45233</v>
      </c>
    </row>
    <row r="1750" spans="1:6" ht="18.75" customHeight="1" x14ac:dyDescent="0.3">
      <c r="A1750" s="4">
        <v>105</v>
      </c>
      <c r="B1750" s="20" t="s">
        <v>143</v>
      </c>
      <c r="C1750" s="6" t="s">
        <v>105</v>
      </c>
      <c r="D1750" s="10" t="s">
        <v>310</v>
      </c>
      <c r="E1750" s="18">
        <v>16250.32</v>
      </c>
      <c r="F1750" s="25">
        <v>45233</v>
      </c>
    </row>
    <row r="1751" spans="1:6" ht="18.75" customHeight="1" x14ac:dyDescent="0.3">
      <c r="A1751" s="4">
        <v>105</v>
      </c>
      <c r="B1751" s="20" t="s">
        <v>143</v>
      </c>
      <c r="C1751" s="6" t="s">
        <v>105</v>
      </c>
      <c r="D1751" s="10" t="s">
        <v>310</v>
      </c>
      <c r="E1751" s="18">
        <v>16250.32</v>
      </c>
      <c r="F1751" s="25">
        <v>45233</v>
      </c>
    </row>
    <row r="1752" spans="1:6" ht="18.75" customHeight="1" x14ac:dyDescent="0.3">
      <c r="A1752" s="4">
        <v>105</v>
      </c>
      <c r="B1752" s="20" t="s">
        <v>143</v>
      </c>
      <c r="C1752" s="6" t="s">
        <v>105</v>
      </c>
      <c r="D1752" s="10" t="s">
        <v>309</v>
      </c>
      <c r="E1752" s="18">
        <v>54625.96</v>
      </c>
      <c r="F1752" s="25">
        <v>45233</v>
      </c>
    </row>
    <row r="1753" spans="1:6" ht="18.75" customHeight="1" x14ac:dyDescent="0.3">
      <c r="A1753" s="4">
        <v>105</v>
      </c>
      <c r="B1753" s="20" t="s">
        <v>143</v>
      </c>
      <c r="C1753" s="6" t="s">
        <v>105</v>
      </c>
      <c r="D1753" s="10" t="s">
        <v>438</v>
      </c>
      <c r="E1753" s="18">
        <v>609.08000000000004</v>
      </c>
      <c r="F1753" s="25">
        <v>45336</v>
      </c>
    </row>
    <row r="1754" spans="1:6" ht="18.75" customHeight="1" x14ac:dyDescent="0.3">
      <c r="A1754" s="4">
        <v>105</v>
      </c>
      <c r="B1754" s="20" t="s">
        <v>143</v>
      </c>
      <c r="C1754" s="6" t="s">
        <v>105</v>
      </c>
      <c r="D1754" s="10" t="s">
        <v>438</v>
      </c>
      <c r="E1754" s="18">
        <v>36.479999999999997</v>
      </c>
      <c r="F1754" s="25">
        <v>45425</v>
      </c>
    </row>
    <row r="1755" spans="1:6" ht="18.75" customHeight="1" x14ac:dyDescent="0.3">
      <c r="A1755" s="4">
        <v>105</v>
      </c>
      <c r="B1755" s="20" t="s">
        <v>143</v>
      </c>
      <c r="C1755" s="6" t="s">
        <v>105</v>
      </c>
      <c r="D1755" s="10" t="s">
        <v>323</v>
      </c>
      <c r="E1755" s="18">
        <v>523621.39</v>
      </c>
      <c r="F1755" s="25">
        <v>45443</v>
      </c>
    </row>
    <row r="1756" spans="1:6" ht="18.75" customHeight="1" x14ac:dyDescent="0.3">
      <c r="A1756" s="4">
        <v>105</v>
      </c>
      <c r="B1756" s="20" t="s">
        <v>143</v>
      </c>
      <c r="C1756" s="6" t="s">
        <v>105</v>
      </c>
      <c r="D1756" s="10" t="s">
        <v>314</v>
      </c>
      <c r="E1756" s="18">
        <v>57666.51</v>
      </c>
      <c r="F1756" s="25">
        <v>45443</v>
      </c>
    </row>
    <row r="1757" spans="1:6" ht="18.75" customHeight="1" x14ac:dyDescent="0.3">
      <c r="A1757" s="4">
        <v>105</v>
      </c>
      <c r="B1757" s="20" t="s">
        <v>143</v>
      </c>
      <c r="C1757" s="6" t="s">
        <v>105</v>
      </c>
      <c r="D1757" s="10" t="s">
        <v>313</v>
      </c>
      <c r="E1757" s="18">
        <v>54934.3</v>
      </c>
      <c r="F1757" s="25">
        <v>45443</v>
      </c>
    </row>
    <row r="1758" spans="1:6" ht="18.75" customHeight="1" x14ac:dyDescent="0.3">
      <c r="A1758" s="4">
        <v>105</v>
      </c>
      <c r="B1758" s="20" t="s">
        <v>143</v>
      </c>
      <c r="C1758" s="6" t="s">
        <v>105</v>
      </c>
      <c r="D1758" s="10" t="s">
        <v>432</v>
      </c>
      <c r="E1758" s="18">
        <v>65718.289999999994</v>
      </c>
      <c r="F1758" s="25">
        <v>45443</v>
      </c>
    </row>
    <row r="1759" spans="1:6" ht="18.75" customHeight="1" x14ac:dyDescent="0.3">
      <c r="A1759" s="4">
        <v>105</v>
      </c>
      <c r="B1759" s="20" t="s">
        <v>143</v>
      </c>
      <c r="C1759" s="6" t="s">
        <v>105</v>
      </c>
      <c r="D1759" s="10" t="s">
        <v>432</v>
      </c>
      <c r="E1759" s="18">
        <v>36473.47</v>
      </c>
      <c r="F1759" s="25">
        <v>45443</v>
      </c>
    </row>
    <row r="1760" spans="1:6" ht="18.75" customHeight="1" x14ac:dyDescent="0.3">
      <c r="A1760" s="4">
        <v>105</v>
      </c>
      <c r="B1760" s="20" t="s">
        <v>143</v>
      </c>
      <c r="C1760" s="6" t="s">
        <v>105</v>
      </c>
      <c r="D1760" s="10" t="s">
        <v>369</v>
      </c>
      <c r="E1760" s="18">
        <v>44951.95</v>
      </c>
      <c r="F1760" s="25">
        <v>45443</v>
      </c>
    </row>
    <row r="1761" spans="1:6" ht="18.75" customHeight="1" x14ac:dyDescent="0.3">
      <c r="A1761" s="4">
        <v>105</v>
      </c>
      <c r="B1761" s="20" t="s">
        <v>143</v>
      </c>
      <c r="C1761" s="6" t="s">
        <v>105</v>
      </c>
      <c r="D1761" s="10" t="s">
        <v>309</v>
      </c>
      <c r="E1761" s="18">
        <v>99354.74</v>
      </c>
      <c r="F1761" s="25">
        <v>45443</v>
      </c>
    </row>
    <row r="1762" spans="1:6" ht="18.75" customHeight="1" x14ac:dyDescent="0.3">
      <c r="A1762" s="4">
        <v>105</v>
      </c>
      <c r="B1762" s="20" t="s">
        <v>143</v>
      </c>
      <c r="C1762" s="6" t="s">
        <v>105</v>
      </c>
      <c r="D1762" s="10" t="s">
        <v>309</v>
      </c>
      <c r="E1762" s="18">
        <v>225730.52</v>
      </c>
      <c r="F1762" s="25">
        <v>45504</v>
      </c>
    </row>
    <row r="1763" spans="1:6" ht="18.75" customHeight="1" x14ac:dyDescent="0.3">
      <c r="A1763" s="4">
        <v>105</v>
      </c>
      <c r="B1763" s="20" t="s">
        <v>143</v>
      </c>
      <c r="C1763" s="6" t="s">
        <v>105</v>
      </c>
      <c r="D1763" s="10" t="s">
        <v>313</v>
      </c>
      <c r="E1763" s="18">
        <v>40067</v>
      </c>
      <c r="F1763" s="25">
        <v>45504</v>
      </c>
    </row>
    <row r="1764" spans="1:6" ht="18.75" customHeight="1" x14ac:dyDescent="0.3">
      <c r="A1764" s="4">
        <v>105</v>
      </c>
      <c r="B1764" s="20" t="s">
        <v>143</v>
      </c>
      <c r="C1764" s="6" t="s">
        <v>105</v>
      </c>
      <c r="D1764" s="10" t="s">
        <v>314</v>
      </c>
      <c r="E1764" s="18">
        <v>58276.99</v>
      </c>
      <c r="F1764" s="25">
        <v>45504</v>
      </c>
    </row>
    <row r="1765" spans="1:6" ht="18.75" customHeight="1" x14ac:dyDescent="0.3">
      <c r="A1765" s="4">
        <v>105</v>
      </c>
      <c r="B1765" s="20" t="s">
        <v>143</v>
      </c>
      <c r="C1765" s="6" t="s">
        <v>105</v>
      </c>
      <c r="D1765" s="10" t="s">
        <v>369</v>
      </c>
      <c r="E1765" s="18">
        <v>46013.919999999998</v>
      </c>
      <c r="F1765" s="25">
        <v>45504</v>
      </c>
    </row>
    <row r="1766" spans="1:6" ht="18.75" customHeight="1" x14ac:dyDescent="0.3">
      <c r="A1766" s="4">
        <v>105</v>
      </c>
      <c r="B1766" s="20" t="s">
        <v>143</v>
      </c>
      <c r="C1766" s="6" t="s">
        <v>105</v>
      </c>
      <c r="D1766" s="10" t="s">
        <v>318</v>
      </c>
      <c r="E1766" s="18">
        <v>83223.149999999994</v>
      </c>
      <c r="F1766" s="25">
        <v>45541</v>
      </c>
    </row>
    <row r="1767" spans="1:6" ht="18.75" customHeight="1" x14ac:dyDescent="0.3">
      <c r="A1767" s="4">
        <v>105</v>
      </c>
      <c r="B1767" s="20" t="s">
        <v>143</v>
      </c>
      <c r="C1767" s="6" t="s">
        <v>105</v>
      </c>
      <c r="D1767" s="10" t="s">
        <v>1026</v>
      </c>
      <c r="E1767" s="18">
        <v>48772.11</v>
      </c>
      <c r="F1767" s="25">
        <v>45763</v>
      </c>
    </row>
    <row r="1768" spans="1:6" ht="18.75" customHeight="1" x14ac:dyDescent="0.3">
      <c r="A1768" s="4">
        <v>105</v>
      </c>
      <c r="B1768" s="20" t="s">
        <v>143</v>
      </c>
      <c r="C1768" s="6" t="s">
        <v>105</v>
      </c>
      <c r="D1768" s="10" t="s">
        <v>432</v>
      </c>
      <c r="E1768" s="18">
        <v>36473.47</v>
      </c>
      <c r="F1768" s="25">
        <v>45763</v>
      </c>
    </row>
    <row r="1769" spans="1:6" ht="18.75" customHeight="1" x14ac:dyDescent="0.3">
      <c r="A1769" s="4">
        <v>105</v>
      </c>
      <c r="B1769" s="20" t="s">
        <v>143</v>
      </c>
      <c r="C1769" s="6" t="s">
        <v>105</v>
      </c>
      <c r="D1769" s="10" t="s">
        <v>309</v>
      </c>
      <c r="E1769" s="18">
        <v>225730.52</v>
      </c>
      <c r="F1769" s="25">
        <v>45877</v>
      </c>
    </row>
    <row r="1770" spans="1:6" ht="18.75" customHeight="1" x14ac:dyDescent="0.3">
      <c r="A1770" s="4">
        <v>105</v>
      </c>
      <c r="B1770" s="20" t="s">
        <v>143</v>
      </c>
      <c r="C1770" s="6" t="s">
        <v>105</v>
      </c>
      <c r="D1770" s="10" t="s">
        <v>369</v>
      </c>
      <c r="E1770" s="18">
        <v>46013.919999999998</v>
      </c>
      <c r="F1770" s="25">
        <v>45877</v>
      </c>
    </row>
    <row r="1771" spans="1:6" ht="18.75" customHeight="1" x14ac:dyDescent="0.3">
      <c r="A1771" s="4">
        <v>105</v>
      </c>
      <c r="B1771" s="20" t="s">
        <v>143</v>
      </c>
      <c r="C1771" s="6" t="s">
        <v>105</v>
      </c>
      <c r="D1771" s="10" t="s">
        <v>313</v>
      </c>
      <c r="E1771" s="18">
        <v>98435.51</v>
      </c>
      <c r="F1771" s="25">
        <v>45877</v>
      </c>
    </row>
    <row r="1772" spans="1:6" ht="18.75" customHeight="1" x14ac:dyDescent="0.3">
      <c r="A1772" s="4">
        <v>105</v>
      </c>
      <c r="B1772" s="20" t="s">
        <v>143</v>
      </c>
      <c r="C1772" s="6" t="s">
        <v>105</v>
      </c>
      <c r="D1772" s="10" t="s">
        <v>326</v>
      </c>
      <c r="E1772" s="18">
        <v>18977.29</v>
      </c>
      <c r="F1772" s="25">
        <v>45877</v>
      </c>
    </row>
    <row r="1773" spans="1:6" ht="18.75" customHeight="1" x14ac:dyDescent="0.3">
      <c r="A1773" s="4">
        <v>105</v>
      </c>
      <c r="B1773" s="20" t="s">
        <v>143</v>
      </c>
      <c r="C1773" s="6" t="s">
        <v>105</v>
      </c>
      <c r="D1773" s="10" t="s">
        <v>326</v>
      </c>
      <c r="E1773" s="18">
        <v>20201.91</v>
      </c>
      <c r="F1773" s="25">
        <v>45877</v>
      </c>
    </row>
    <row r="1774" spans="1:6" ht="18.75" customHeight="1" x14ac:dyDescent="0.3">
      <c r="A1774" s="4">
        <v>105</v>
      </c>
      <c r="B1774" s="20" t="s">
        <v>143</v>
      </c>
      <c r="C1774" s="6" t="s">
        <v>105</v>
      </c>
      <c r="D1774" s="10" t="s">
        <v>314</v>
      </c>
      <c r="E1774" s="18">
        <v>58276.98</v>
      </c>
      <c r="F1774" s="25">
        <v>45877</v>
      </c>
    </row>
    <row r="1775" spans="1:6" ht="18.75" customHeight="1" x14ac:dyDescent="0.3">
      <c r="A1775" s="4">
        <v>106</v>
      </c>
      <c r="B1775" s="20" t="s">
        <v>106</v>
      </c>
      <c r="C1775" s="6" t="s">
        <v>106</v>
      </c>
      <c r="D1775" s="10" t="s">
        <v>553</v>
      </c>
      <c r="E1775" s="9">
        <v>69999.38</v>
      </c>
      <c r="F1775" s="25">
        <v>44972</v>
      </c>
    </row>
    <row r="1776" spans="1:6" ht="18.75" customHeight="1" x14ac:dyDescent="0.3">
      <c r="A1776" s="4">
        <v>106</v>
      </c>
      <c r="B1776" s="20" t="s">
        <v>106</v>
      </c>
      <c r="C1776" s="6" t="s">
        <v>106</v>
      </c>
      <c r="D1776" s="10" t="s">
        <v>554</v>
      </c>
      <c r="E1776" s="9">
        <v>75199.39</v>
      </c>
      <c r="F1776" s="25">
        <v>44972</v>
      </c>
    </row>
    <row r="1777" spans="1:6" ht="18.75" customHeight="1" x14ac:dyDescent="0.3">
      <c r="A1777" s="4">
        <v>106</v>
      </c>
      <c r="B1777" s="20" t="s">
        <v>106</v>
      </c>
      <c r="C1777" s="6" t="s">
        <v>106</v>
      </c>
      <c r="D1777" s="10" t="s">
        <v>351</v>
      </c>
      <c r="E1777" s="9">
        <v>75199.39</v>
      </c>
      <c r="F1777" s="25">
        <v>45140</v>
      </c>
    </row>
    <row r="1778" spans="1:6" ht="18.75" customHeight="1" x14ac:dyDescent="0.3">
      <c r="A1778" s="4">
        <v>106</v>
      </c>
      <c r="B1778" s="20" t="s">
        <v>106</v>
      </c>
      <c r="C1778" s="6" t="s">
        <v>106</v>
      </c>
      <c r="D1778" s="10" t="s">
        <v>351</v>
      </c>
      <c r="E1778" s="9">
        <v>38869.620000000003</v>
      </c>
      <c r="F1778" s="25">
        <v>45231</v>
      </c>
    </row>
    <row r="1779" spans="1:6" ht="18.75" customHeight="1" x14ac:dyDescent="0.3">
      <c r="A1779" s="4">
        <v>106</v>
      </c>
      <c r="B1779" s="20" t="s">
        <v>106</v>
      </c>
      <c r="C1779" s="6" t="s">
        <v>106</v>
      </c>
      <c r="D1779" s="10" t="s">
        <v>352</v>
      </c>
      <c r="E1779" s="9">
        <v>160620.70000000001</v>
      </c>
      <c r="F1779" s="25">
        <v>45504</v>
      </c>
    </row>
    <row r="1780" spans="1:6" ht="18.75" customHeight="1" x14ac:dyDescent="0.3">
      <c r="A1780" s="4">
        <v>106</v>
      </c>
      <c r="B1780" s="20" t="s">
        <v>106</v>
      </c>
      <c r="C1780" s="6" t="s">
        <v>106</v>
      </c>
      <c r="D1780" s="10" t="s">
        <v>353</v>
      </c>
      <c r="E1780" s="9">
        <v>160620.70000000001</v>
      </c>
      <c r="F1780" s="25">
        <v>45877</v>
      </c>
    </row>
    <row r="1781" spans="1:6" ht="18.75" customHeight="1" x14ac:dyDescent="0.3">
      <c r="A1781" s="4">
        <v>106</v>
      </c>
      <c r="B1781" s="20" t="s">
        <v>106</v>
      </c>
      <c r="C1781" s="6" t="s">
        <v>106</v>
      </c>
      <c r="D1781" s="10" t="s">
        <v>563</v>
      </c>
      <c r="E1781" s="9">
        <v>70696.81</v>
      </c>
      <c r="F1781" s="25">
        <v>45443</v>
      </c>
    </row>
    <row r="1782" spans="1:6" ht="18.75" customHeight="1" x14ac:dyDescent="0.3">
      <c r="A1782" s="4">
        <v>106</v>
      </c>
      <c r="B1782" s="20" t="s">
        <v>106</v>
      </c>
      <c r="C1782" s="6" t="s">
        <v>106</v>
      </c>
      <c r="D1782" s="10" t="s">
        <v>555</v>
      </c>
      <c r="E1782" s="9">
        <v>31366.15</v>
      </c>
      <c r="F1782" s="25">
        <v>44972</v>
      </c>
    </row>
    <row r="1783" spans="1:6" ht="18.75" customHeight="1" x14ac:dyDescent="0.3">
      <c r="A1783" s="4">
        <v>106</v>
      </c>
      <c r="B1783" s="20" t="s">
        <v>106</v>
      </c>
      <c r="C1783" s="6" t="s">
        <v>106</v>
      </c>
      <c r="D1783" s="10" t="s">
        <v>556</v>
      </c>
      <c r="E1783" s="9">
        <v>89243.13</v>
      </c>
      <c r="F1783" s="25">
        <v>44972</v>
      </c>
    </row>
    <row r="1784" spans="1:6" ht="18.75" customHeight="1" x14ac:dyDescent="0.3">
      <c r="A1784" s="4">
        <v>106</v>
      </c>
      <c r="B1784" s="20" t="s">
        <v>106</v>
      </c>
      <c r="C1784" s="6" t="s">
        <v>106</v>
      </c>
      <c r="D1784" s="10" t="s">
        <v>357</v>
      </c>
      <c r="E1784" s="9">
        <v>68989.52</v>
      </c>
      <c r="F1784" s="25">
        <v>44972</v>
      </c>
    </row>
    <row r="1785" spans="1:6" ht="18.75" customHeight="1" x14ac:dyDescent="0.3">
      <c r="A1785" s="4">
        <v>106</v>
      </c>
      <c r="B1785" s="20" t="s">
        <v>106</v>
      </c>
      <c r="C1785" s="6" t="s">
        <v>106</v>
      </c>
      <c r="D1785" s="10" t="s">
        <v>357</v>
      </c>
      <c r="E1785" s="9">
        <v>7954.87</v>
      </c>
      <c r="F1785" s="25">
        <v>45231</v>
      </c>
    </row>
    <row r="1786" spans="1:6" ht="18.75" customHeight="1" x14ac:dyDescent="0.3">
      <c r="A1786" s="4">
        <v>106</v>
      </c>
      <c r="B1786" s="20" t="s">
        <v>106</v>
      </c>
      <c r="C1786" s="6" t="s">
        <v>106</v>
      </c>
      <c r="D1786" s="10" t="s">
        <v>358</v>
      </c>
      <c r="E1786" s="9">
        <v>112472.24</v>
      </c>
      <c r="F1786" s="25">
        <v>44972</v>
      </c>
    </row>
    <row r="1787" spans="1:6" ht="18.75" customHeight="1" x14ac:dyDescent="0.3">
      <c r="A1787" s="4">
        <v>106</v>
      </c>
      <c r="B1787" s="20" t="s">
        <v>106</v>
      </c>
      <c r="C1787" s="6" t="s">
        <v>106</v>
      </c>
      <c r="D1787" s="10" t="s">
        <v>358</v>
      </c>
      <c r="E1787" s="9">
        <v>11563.07</v>
      </c>
      <c r="F1787" s="25">
        <v>45231</v>
      </c>
    </row>
    <row r="1788" spans="1:6" ht="18.75" customHeight="1" x14ac:dyDescent="0.3">
      <c r="A1788" s="4">
        <v>106</v>
      </c>
      <c r="B1788" s="20" t="s">
        <v>106</v>
      </c>
      <c r="C1788" s="6" t="s">
        <v>106</v>
      </c>
      <c r="D1788" s="10" t="s">
        <v>359</v>
      </c>
      <c r="E1788" s="9">
        <v>125987.71</v>
      </c>
      <c r="F1788" s="25">
        <v>44972</v>
      </c>
    </row>
    <row r="1789" spans="1:6" ht="18.75" customHeight="1" x14ac:dyDescent="0.3">
      <c r="A1789" s="4">
        <v>106</v>
      </c>
      <c r="B1789" s="20" t="s">
        <v>106</v>
      </c>
      <c r="C1789" s="6" t="s">
        <v>106</v>
      </c>
      <c r="D1789" s="10" t="s">
        <v>359</v>
      </c>
      <c r="E1789" s="9">
        <v>11563.06</v>
      </c>
      <c r="F1789" s="25">
        <v>45231</v>
      </c>
    </row>
    <row r="1790" spans="1:6" ht="18.75" customHeight="1" x14ac:dyDescent="0.3">
      <c r="A1790" s="4">
        <v>106</v>
      </c>
      <c r="B1790" s="20" t="s">
        <v>106</v>
      </c>
      <c r="C1790" s="6" t="s">
        <v>106</v>
      </c>
      <c r="D1790" s="10" t="s">
        <v>362</v>
      </c>
      <c r="E1790" s="9">
        <v>31087.9</v>
      </c>
      <c r="F1790" s="25">
        <v>45443</v>
      </c>
    </row>
    <row r="1791" spans="1:6" ht="18.75" customHeight="1" x14ac:dyDescent="0.3">
      <c r="A1791" s="4">
        <v>106</v>
      </c>
      <c r="B1791" s="20" t="s">
        <v>106</v>
      </c>
      <c r="C1791" s="6" t="s">
        <v>106</v>
      </c>
      <c r="D1791" s="10" t="s">
        <v>363</v>
      </c>
      <c r="E1791" s="9">
        <v>31612.62</v>
      </c>
      <c r="F1791" s="25">
        <v>45504</v>
      </c>
    </row>
    <row r="1792" spans="1:6" ht="18.75" customHeight="1" x14ac:dyDescent="0.3">
      <c r="A1792" s="4">
        <v>106</v>
      </c>
      <c r="B1792" s="20" t="s">
        <v>106</v>
      </c>
      <c r="C1792" s="6" t="s">
        <v>106</v>
      </c>
      <c r="D1792" s="10" t="s">
        <v>364</v>
      </c>
      <c r="E1792" s="9">
        <v>31612.62</v>
      </c>
      <c r="F1792" s="25">
        <v>45877</v>
      </c>
    </row>
    <row r="1793" spans="1:6" ht="18.75" customHeight="1" x14ac:dyDescent="0.3">
      <c r="A1793" s="4">
        <v>106</v>
      </c>
      <c r="B1793" s="20" t="s">
        <v>106</v>
      </c>
      <c r="C1793" s="6" t="s">
        <v>106</v>
      </c>
      <c r="D1793" s="10" t="s">
        <v>343</v>
      </c>
      <c r="E1793" s="9">
        <v>39740.18</v>
      </c>
      <c r="F1793" s="25">
        <v>45443</v>
      </c>
    </row>
    <row r="1794" spans="1:6" ht="18.75" customHeight="1" x14ac:dyDescent="0.3">
      <c r="A1794" s="4">
        <v>106</v>
      </c>
      <c r="B1794" s="20" t="s">
        <v>106</v>
      </c>
      <c r="C1794" s="6" t="s">
        <v>106</v>
      </c>
      <c r="D1794" s="10" t="s">
        <v>344</v>
      </c>
      <c r="E1794" s="9">
        <v>40037.629999999997</v>
      </c>
      <c r="F1794" s="25">
        <v>45504</v>
      </c>
    </row>
    <row r="1795" spans="1:6" ht="18.75" customHeight="1" x14ac:dyDescent="0.3">
      <c r="A1795" s="4">
        <v>106</v>
      </c>
      <c r="B1795" s="20" t="s">
        <v>106</v>
      </c>
      <c r="C1795" s="6" t="s">
        <v>106</v>
      </c>
      <c r="D1795" s="10" t="s">
        <v>345</v>
      </c>
      <c r="E1795" s="9">
        <v>40037.629999999997</v>
      </c>
      <c r="F1795" s="25">
        <v>45877</v>
      </c>
    </row>
    <row r="1796" spans="1:6" ht="18.75" customHeight="1" x14ac:dyDescent="0.3">
      <c r="A1796" s="4">
        <v>106</v>
      </c>
      <c r="B1796" s="20" t="s">
        <v>106</v>
      </c>
      <c r="C1796" s="6" t="s">
        <v>106</v>
      </c>
      <c r="D1796" s="10" t="s">
        <v>346</v>
      </c>
      <c r="E1796" s="9">
        <v>38012.410000000003</v>
      </c>
      <c r="F1796" s="25">
        <v>45443</v>
      </c>
    </row>
    <row r="1797" spans="1:6" ht="18.75" customHeight="1" x14ac:dyDescent="0.3">
      <c r="A1797" s="4">
        <v>106</v>
      </c>
      <c r="B1797" s="20" t="s">
        <v>106</v>
      </c>
      <c r="C1797" s="6" t="s">
        <v>106</v>
      </c>
      <c r="D1797" s="10" t="s">
        <v>347</v>
      </c>
      <c r="E1797" s="9">
        <v>27526.95</v>
      </c>
      <c r="F1797" s="25">
        <v>45504</v>
      </c>
    </row>
    <row r="1798" spans="1:6" ht="18.75" customHeight="1" x14ac:dyDescent="0.3">
      <c r="A1798" s="4">
        <v>106</v>
      </c>
      <c r="B1798" s="20" t="s">
        <v>106</v>
      </c>
      <c r="C1798" s="6" t="s">
        <v>106</v>
      </c>
      <c r="D1798" s="10" t="s">
        <v>348</v>
      </c>
      <c r="E1798" s="9">
        <v>67627.460000000006</v>
      </c>
      <c r="F1798" s="25">
        <v>45877</v>
      </c>
    </row>
    <row r="1799" spans="1:6" ht="18.75" customHeight="1" x14ac:dyDescent="0.3">
      <c r="A1799" s="4">
        <v>106</v>
      </c>
      <c r="B1799" s="20" t="s">
        <v>106</v>
      </c>
      <c r="C1799" s="6" t="s">
        <v>106</v>
      </c>
      <c r="D1799" s="10" t="s">
        <v>365</v>
      </c>
      <c r="E1799" s="9">
        <v>45444.32</v>
      </c>
      <c r="F1799" s="25">
        <v>45443</v>
      </c>
    </row>
    <row r="1800" spans="1:6" ht="18.75" customHeight="1" x14ac:dyDescent="0.3">
      <c r="A1800" s="4">
        <v>106</v>
      </c>
      <c r="B1800" s="20" t="s">
        <v>106</v>
      </c>
      <c r="C1800" s="6" t="s">
        <v>106</v>
      </c>
      <c r="D1800" s="10" t="s">
        <v>366</v>
      </c>
      <c r="E1800" s="9">
        <v>25058.11</v>
      </c>
      <c r="F1800" s="25">
        <v>45443</v>
      </c>
    </row>
    <row r="1801" spans="1:6" ht="18.75" customHeight="1" x14ac:dyDescent="0.3">
      <c r="A1801" s="4">
        <v>106</v>
      </c>
      <c r="B1801" s="20" t="s">
        <v>106</v>
      </c>
      <c r="C1801" s="6" t="s">
        <v>106</v>
      </c>
      <c r="D1801" s="10" t="s">
        <v>367</v>
      </c>
      <c r="E1801" s="9">
        <v>25058.11</v>
      </c>
      <c r="F1801" s="25">
        <v>45762</v>
      </c>
    </row>
    <row r="1802" spans="1:6" ht="18.75" customHeight="1" x14ac:dyDescent="0.3">
      <c r="A1802" s="4">
        <v>106</v>
      </c>
      <c r="B1802" s="20" t="s">
        <v>106</v>
      </c>
      <c r="C1802" s="6" t="s">
        <v>106</v>
      </c>
      <c r="D1802" s="10" t="s">
        <v>375</v>
      </c>
      <c r="E1802" s="9">
        <v>359898.36</v>
      </c>
      <c r="F1802" s="25">
        <v>45443</v>
      </c>
    </row>
    <row r="1803" spans="1:6" ht="18.75" customHeight="1" x14ac:dyDescent="0.3">
      <c r="A1803" s="4">
        <v>106</v>
      </c>
      <c r="B1803" s="20" t="s">
        <v>106</v>
      </c>
      <c r="C1803" s="6" t="s">
        <v>106</v>
      </c>
      <c r="D1803" s="10" t="s">
        <v>318</v>
      </c>
      <c r="E1803" s="9">
        <v>59242.55</v>
      </c>
      <c r="F1803" s="25">
        <v>45541</v>
      </c>
    </row>
    <row r="1804" spans="1:6" ht="18.75" customHeight="1" x14ac:dyDescent="0.3">
      <c r="A1804" s="4">
        <v>106</v>
      </c>
      <c r="B1804" s="20" t="s">
        <v>106</v>
      </c>
      <c r="C1804" s="6" t="s">
        <v>106</v>
      </c>
      <c r="D1804" s="10" t="s">
        <v>373</v>
      </c>
      <c r="E1804" s="9">
        <v>13960.66</v>
      </c>
      <c r="F1804" s="25">
        <v>45877</v>
      </c>
    </row>
    <row r="1805" spans="1:6" ht="18.75" customHeight="1" x14ac:dyDescent="0.3">
      <c r="A1805" s="4">
        <v>106</v>
      </c>
      <c r="B1805" s="20" t="s">
        <v>106</v>
      </c>
      <c r="C1805" s="6" t="s">
        <v>106</v>
      </c>
      <c r="D1805" s="10" t="s">
        <v>374</v>
      </c>
      <c r="E1805" s="9">
        <v>13037.83</v>
      </c>
      <c r="F1805" s="25">
        <v>45877</v>
      </c>
    </row>
    <row r="1806" spans="1:6" ht="18.75" customHeight="1" x14ac:dyDescent="0.3">
      <c r="A1806" s="4">
        <v>107</v>
      </c>
      <c r="B1806" s="20" t="s">
        <v>143</v>
      </c>
      <c r="C1806" s="6" t="s">
        <v>107</v>
      </c>
      <c r="D1806" s="27" t="s">
        <v>310</v>
      </c>
      <c r="E1806" s="18">
        <v>12014.85</v>
      </c>
      <c r="F1806" s="25">
        <v>44957</v>
      </c>
    </row>
    <row r="1807" spans="1:6" ht="18.75" customHeight="1" x14ac:dyDescent="0.3">
      <c r="A1807" s="4">
        <v>107</v>
      </c>
      <c r="B1807" s="20" t="s">
        <v>143</v>
      </c>
      <c r="C1807" s="6" t="s">
        <v>107</v>
      </c>
      <c r="D1807" s="27" t="s">
        <v>370</v>
      </c>
      <c r="E1807" s="18">
        <v>4049.36</v>
      </c>
      <c r="F1807" s="25">
        <v>44957</v>
      </c>
    </row>
    <row r="1808" spans="1:6" ht="18.75" customHeight="1" x14ac:dyDescent="0.3">
      <c r="A1808" s="4">
        <v>107</v>
      </c>
      <c r="B1808" s="20" t="s">
        <v>143</v>
      </c>
      <c r="C1808" s="6" t="s">
        <v>107</v>
      </c>
      <c r="D1808" s="27" t="s">
        <v>370</v>
      </c>
      <c r="E1808" s="18">
        <v>2112.0500000000002</v>
      </c>
      <c r="F1808" s="25">
        <v>45141</v>
      </c>
    </row>
    <row r="1809" spans="1:6" ht="18.75" customHeight="1" x14ac:dyDescent="0.3">
      <c r="A1809" s="4">
        <v>107</v>
      </c>
      <c r="B1809" s="20" t="s">
        <v>143</v>
      </c>
      <c r="C1809" s="6" t="s">
        <v>107</v>
      </c>
      <c r="D1809" s="27" t="s">
        <v>370</v>
      </c>
      <c r="E1809" s="18">
        <v>1059.1099999999999</v>
      </c>
      <c r="F1809" s="25">
        <v>45232</v>
      </c>
    </row>
    <row r="1810" spans="1:6" ht="18.75" customHeight="1" x14ac:dyDescent="0.3">
      <c r="A1810" s="4">
        <v>107</v>
      </c>
      <c r="B1810" s="20" t="s">
        <v>143</v>
      </c>
      <c r="C1810" s="6" t="s">
        <v>107</v>
      </c>
      <c r="D1810" s="27" t="s">
        <v>310</v>
      </c>
      <c r="E1810" s="18">
        <v>846.89</v>
      </c>
      <c r="F1810" s="25">
        <v>45232</v>
      </c>
    </row>
    <row r="1811" spans="1:6" ht="18.75" customHeight="1" x14ac:dyDescent="0.3">
      <c r="A1811" s="4">
        <v>107</v>
      </c>
      <c r="B1811" s="20" t="s">
        <v>143</v>
      </c>
      <c r="C1811" s="6" t="s">
        <v>107</v>
      </c>
      <c r="D1811" s="27" t="s">
        <v>370</v>
      </c>
      <c r="E1811" s="18">
        <v>1926.34</v>
      </c>
      <c r="F1811" s="25">
        <v>45443</v>
      </c>
    </row>
    <row r="1812" spans="1:6" ht="18.75" customHeight="1" x14ac:dyDescent="0.3">
      <c r="A1812" s="4">
        <v>107</v>
      </c>
      <c r="B1812" s="20" t="s">
        <v>143</v>
      </c>
      <c r="C1812" s="6" t="s">
        <v>107</v>
      </c>
      <c r="D1812" s="27" t="s">
        <v>369</v>
      </c>
      <c r="E1812" s="18">
        <v>929.84</v>
      </c>
      <c r="F1812" s="25">
        <v>45443</v>
      </c>
    </row>
    <row r="1813" spans="1:6" ht="18.75" customHeight="1" x14ac:dyDescent="0.3">
      <c r="A1813" s="4">
        <v>107</v>
      </c>
      <c r="B1813" s="20" t="s">
        <v>143</v>
      </c>
      <c r="C1813" s="6" t="s">
        <v>107</v>
      </c>
      <c r="D1813" s="27" t="s">
        <v>311</v>
      </c>
      <c r="E1813" s="18">
        <v>2113.86</v>
      </c>
      <c r="F1813" s="25">
        <v>45443</v>
      </c>
    </row>
    <row r="1814" spans="1:6" ht="18.75" customHeight="1" x14ac:dyDescent="0.3">
      <c r="A1814" s="4">
        <v>107</v>
      </c>
      <c r="B1814" s="20" t="s">
        <v>143</v>
      </c>
      <c r="C1814" s="6" t="s">
        <v>107</v>
      </c>
      <c r="D1814" s="27" t="s">
        <v>313</v>
      </c>
      <c r="E1814" s="18">
        <v>1136.33</v>
      </c>
      <c r="F1814" s="25">
        <v>45443</v>
      </c>
    </row>
    <row r="1815" spans="1:6" ht="18.75" customHeight="1" x14ac:dyDescent="0.3">
      <c r="A1815" s="4">
        <v>107</v>
      </c>
      <c r="B1815" s="20" t="s">
        <v>143</v>
      </c>
      <c r="C1815" s="6" t="s">
        <v>107</v>
      </c>
      <c r="D1815" s="27" t="s">
        <v>324</v>
      </c>
      <c r="E1815" s="18">
        <v>1192.8399999999999</v>
      </c>
      <c r="F1815" s="25">
        <v>45443</v>
      </c>
    </row>
    <row r="1816" spans="1:6" ht="18.75" customHeight="1" x14ac:dyDescent="0.3">
      <c r="A1816" s="4">
        <v>107</v>
      </c>
      <c r="B1816" s="20" t="s">
        <v>143</v>
      </c>
      <c r="C1816" s="6" t="s">
        <v>107</v>
      </c>
      <c r="D1816" s="27" t="s">
        <v>323</v>
      </c>
      <c r="E1816" s="18">
        <v>10831.22</v>
      </c>
      <c r="F1816" s="25">
        <v>45443</v>
      </c>
    </row>
    <row r="1817" spans="1:6" ht="18.75" customHeight="1" x14ac:dyDescent="0.3">
      <c r="A1817" s="4">
        <v>107</v>
      </c>
      <c r="B1817" s="20" t="s">
        <v>143</v>
      </c>
      <c r="C1817" s="6" t="s">
        <v>107</v>
      </c>
      <c r="D1817" s="27" t="s">
        <v>370</v>
      </c>
      <c r="E1817" s="18">
        <v>4376.57</v>
      </c>
      <c r="F1817" s="25">
        <v>45504</v>
      </c>
    </row>
    <row r="1818" spans="1:6" ht="18.75" customHeight="1" x14ac:dyDescent="0.3">
      <c r="A1818" s="4">
        <v>107</v>
      </c>
      <c r="B1818" s="20" t="s">
        <v>143</v>
      </c>
      <c r="C1818" s="6" t="s">
        <v>107</v>
      </c>
      <c r="D1818" s="27" t="s">
        <v>324</v>
      </c>
      <c r="E1818" s="18">
        <v>1205.47</v>
      </c>
      <c r="F1818" s="25">
        <v>45504</v>
      </c>
    </row>
    <row r="1819" spans="1:6" ht="18.75" customHeight="1" x14ac:dyDescent="0.3">
      <c r="A1819" s="4">
        <v>107</v>
      </c>
      <c r="B1819" s="20" t="s">
        <v>143</v>
      </c>
      <c r="C1819" s="6" t="s">
        <v>107</v>
      </c>
      <c r="D1819" s="27" t="s">
        <v>369</v>
      </c>
      <c r="E1819" s="18">
        <v>951.81</v>
      </c>
      <c r="F1819" s="25">
        <v>45504</v>
      </c>
    </row>
    <row r="1820" spans="1:6" ht="18.75" customHeight="1" x14ac:dyDescent="0.3">
      <c r="A1820" s="4">
        <v>107</v>
      </c>
      <c r="B1820" s="20" t="s">
        <v>143</v>
      </c>
      <c r="C1820" s="6" t="s">
        <v>107</v>
      </c>
      <c r="D1820" s="27" t="s">
        <v>313</v>
      </c>
      <c r="E1820" s="18">
        <v>828.79</v>
      </c>
      <c r="F1820" s="25">
        <v>45504</v>
      </c>
    </row>
    <row r="1821" spans="1:6" ht="18.75" customHeight="1" x14ac:dyDescent="0.3">
      <c r="A1821" s="4">
        <v>107</v>
      </c>
      <c r="B1821" s="20" t="s">
        <v>143</v>
      </c>
      <c r="C1821" s="6" t="s">
        <v>107</v>
      </c>
      <c r="D1821" s="27" t="s">
        <v>318</v>
      </c>
      <c r="E1821" s="18">
        <v>1663.2</v>
      </c>
      <c r="F1821" s="25">
        <v>45541</v>
      </c>
    </row>
    <row r="1822" spans="1:6" ht="18.75" customHeight="1" x14ac:dyDescent="0.3">
      <c r="A1822" s="4">
        <v>107</v>
      </c>
      <c r="B1822" s="20" t="s">
        <v>143</v>
      </c>
      <c r="C1822" s="6" t="s">
        <v>107</v>
      </c>
      <c r="D1822" s="27" t="s">
        <v>311</v>
      </c>
      <c r="E1822" s="18">
        <v>754.46</v>
      </c>
      <c r="F1822" s="25">
        <v>45762</v>
      </c>
    </row>
    <row r="1823" spans="1:6" ht="18.75" customHeight="1" x14ac:dyDescent="0.3">
      <c r="A1823" s="4">
        <v>107</v>
      </c>
      <c r="B1823" s="20" t="s">
        <v>143</v>
      </c>
      <c r="C1823" s="6" t="s">
        <v>107</v>
      </c>
      <c r="D1823" s="27" t="s">
        <v>324</v>
      </c>
      <c r="E1823" s="18">
        <v>1205.47</v>
      </c>
      <c r="F1823" s="25">
        <v>45877</v>
      </c>
    </row>
    <row r="1824" spans="1:6" ht="18.75" customHeight="1" x14ac:dyDescent="0.3">
      <c r="A1824" s="4">
        <v>107</v>
      </c>
      <c r="B1824" s="20" t="s">
        <v>143</v>
      </c>
      <c r="C1824" s="6" t="s">
        <v>107</v>
      </c>
      <c r="D1824" s="27" t="s">
        <v>370</v>
      </c>
      <c r="E1824" s="18">
        <v>4376.57</v>
      </c>
      <c r="F1824" s="25">
        <v>45877</v>
      </c>
    </row>
    <row r="1825" spans="1:6" ht="18.75" customHeight="1" x14ac:dyDescent="0.3">
      <c r="A1825" s="4">
        <v>107</v>
      </c>
      <c r="B1825" s="20" t="s">
        <v>143</v>
      </c>
      <c r="C1825" s="6" t="s">
        <v>107</v>
      </c>
      <c r="D1825" s="27" t="s">
        <v>369</v>
      </c>
      <c r="E1825" s="18">
        <v>951.81</v>
      </c>
      <c r="F1825" s="25">
        <v>45877</v>
      </c>
    </row>
    <row r="1826" spans="1:6" ht="18.75" customHeight="1" x14ac:dyDescent="0.3">
      <c r="A1826" s="4">
        <v>107</v>
      </c>
      <c r="B1826" s="20" t="s">
        <v>143</v>
      </c>
      <c r="C1826" s="6" t="s">
        <v>107</v>
      </c>
      <c r="D1826" s="27" t="s">
        <v>313</v>
      </c>
      <c r="E1826" s="18">
        <v>2036.16</v>
      </c>
      <c r="F1826" s="25">
        <v>45877</v>
      </c>
    </row>
    <row r="1827" spans="1:6" ht="18.75" customHeight="1" x14ac:dyDescent="0.3">
      <c r="A1827" s="4">
        <v>108</v>
      </c>
      <c r="B1827" s="20" t="s">
        <v>108</v>
      </c>
      <c r="C1827" s="6" t="s">
        <v>108</v>
      </c>
      <c r="D1827" s="10" t="s">
        <v>864</v>
      </c>
      <c r="E1827" s="9">
        <v>157684.60999999999</v>
      </c>
      <c r="F1827" s="25">
        <v>44964</v>
      </c>
    </row>
    <row r="1828" spans="1:6" ht="18.75" customHeight="1" x14ac:dyDescent="0.3">
      <c r="A1828" s="4">
        <v>108</v>
      </c>
      <c r="B1828" s="20" t="s">
        <v>108</v>
      </c>
      <c r="C1828" s="6" t="s">
        <v>108</v>
      </c>
      <c r="D1828" s="10" t="s">
        <v>864</v>
      </c>
      <c r="E1828" s="9">
        <v>53144.3</v>
      </c>
      <c r="F1828" s="25">
        <v>44988</v>
      </c>
    </row>
    <row r="1829" spans="1:6" ht="18.75" customHeight="1" x14ac:dyDescent="0.3">
      <c r="A1829" s="4">
        <v>108</v>
      </c>
      <c r="B1829" s="20" t="s">
        <v>108</v>
      </c>
      <c r="C1829" s="6" t="s">
        <v>108</v>
      </c>
      <c r="D1829" s="10" t="s">
        <v>328</v>
      </c>
      <c r="E1829" s="9">
        <v>27718.78</v>
      </c>
      <c r="F1829" s="25">
        <v>45146</v>
      </c>
    </row>
    <row r="1830" spans="1:6" ht="18.75" customHeight="1" x14ac:dyDescent="0.3">
      <c r="A1830" s="4">
        <v>108</v>
      </c>
      <c r="B1830" s="20" t="s">
        <v>108</v>
      </c>
      <c r="C1830" s="6" t="s">
        <v>108</v>
      </c>
      <c r="D1830" s="10" t="s">
        <v>328</v>
      </c>
      <c r="E1830" s="9">
        <v>25784.07</v>
      </c>
      <c r="F1830" s="25">
        <v>45238</v>
      </c>
    </row>
    <row r="1831" spans="1:6" ht="18.75" customHeight="1" x14ac:dyDescent="0.3">
      <c r="A1831" s="4">
        <v>108</v>
      </c>
      <c r="B1831" s="20" t="s">
        <v>108</v>
      </c>
      <c r="C1831" s="6" t="s">
        <v>108</v>
      </c>
      <c r="D1831" s="10" t="s">
        <v>865</v>
      </c>
      <c r="E1831" s="9">
        <v>231523.11</v>
      </c>
      <c r="F1831" s="25">
        <v>45449</v>
      </c>
    </row>
    <row r="1832" spans="1:6" ht="18.75" customHeight="1" x14ac:dyDescent="0.3">
      <c r="A1832" s="4">
        <v>108</v>
      </c>
      <c r="B1832" s="20" t="s">
        <v>108</v>
      </c>
      <c r="C1832" s="6" t="s">
        <v>108</v>
      </c>
      <c r="D1832" s="10" t="s">
        <v>865</v>
      </c>
      <c r="E1832" s="9">
        <v>97068.1</v>
      </c>
      <c r="F1832" s="25">
        <v>45509</v>
      </c>
    </row>
    <row r="1833" spans="1:6" ht="18.75" customHeight="1" x14ac:dyDescent="0.3">
      <c r="A1833" s="4">
        <v>108</v>
      </c>
      <c r="B1833" s="20" t="s">
        <v>108</v>
      </c>
      <c r="C1833" s="6" t="s">
        <v>108</v>
      </c>
      <c r="D1833" s="10" t="s">
        <v>337</v>
      </c>
      <c r="E1833" s="9">
        <v>21828.06</v>
      </c>
      <c r="F1833" s="25">
        <v>45554</v>
      </c>
    </row>
    <row r="1834" spans="1:6" ht="18.75" customHeight="1" x14ac:dyDescent="0.3">
      <c r="A1834" s="4">
        <v>108</v>
      </c>
      <c r="B1834" s="20" t="s">
        <v>108</v>
      </c>
      <c r="C1834" s="6" t="s">
        <v>108</v>
      </c>
      <c r="D1834" s="10" t="s">
        <v>311</v>
      </c>
      <c r="E1834" s="9">
        <v>9566.39</v>
      </c>
      <c r="F1834" s="25">
        <v>45768</v>
      </c>
    </row>
    <row r="1835" spans="1:6" ht="18.75" customHeight="1" x14ac:dyDescent="0.3">
      <c r="A1835" s="4">
        <v>108</v>
      </c>
      <c r="B1835" s="20" t="s">
        <v>108</v>
      </c>
      <c r="C1835" s="6" t="s">
        <v>108</v>
      </c>
      <c r="D1835" s="24" t="s">
        <v>866</v>
      </c>
      <c r="E1835" s="9">
        <v>122653.26</v>
      </c>
      <c r="F1835" s="25">
        <v>45888</v>
      </c>
    </row>
    <row r="1836" spans="1:6" ht="18.75" customHeight="1" x14ac:dyDescent="0.3">
      <c r="A1836" s="4">
        <v>109</v>
      </c>
      <c r="B1836" s="20" t="s">
        <v>155</v>
      </c>
      <c r="C1836" s="6" t="s">
        <v>1024</v>
      </c>
      <c r="D1836" s="10" t="s">
        <v>370</v>
      </c>
      <c r="E1836" s="18">
        <v>2241.6799999999998</v>
      </c>
      <c r="F1836" s="25">
        <v>44957</v>
      </c>
    </row>
    <row r="1837" spans="1:6" ht="18.75" customHeight="1" x14ac:dyDescent="0.3">
      <c r="A1837" s="4">
        <v>109</v>
      </c>
      <c r="B1837" s="20" t="s">
        <v>155</v>
      </c>
      <c r="C1837" s="6" t="s">
        <v>1024</v>
      </c>
      <c r="D1837" s="10" t="s">
        <v>370</v>
      </c>
      <c r="E1837" s="18">
        <v>2443.87</v>
      </c>
      <c r="F1837" s="25">
        <v>44957</v>
      </c>
    </row>
    <row r="1838" spans="1:6" ht="18.75" customHeight="1" x14ac:dyDescent="0.3">
      <c r="A1838" s="4">
        <v>109</v>
      </c>
      <c r="B1838" s="20" t="s">
        <v>155</v>
      </c>
      <c r="C1838" s="6" t="s">
        <v>1024</v>
      </c>
      <c r="D1838" s="10" t="s">
        <v>310</v>
      </c>
      <c r="E1838" s="18">
        <v>1015.88</v>
      </c>
      <c r="F1838" s="25">
        <v>44957</v>
      </c>
    </row>
    <row r="1839" spans="1:6" ht="18.75" customHeight="1" x14ac:dyDescent="0.3">
      <c r="A1839" s="4">
        <v>109</v>
      </c>
      <c r="B1839" s="20" t="s">
        <v>155</v>
      </c>
      <c r="C1839" s="6" t="s">
        <v>1024</v>
      </c>
      <c r="D1839" s="10" t="s">
        <v>310</v>
      </c>
      <c r="E1839" s="18">
        <v>2899.08</v>
      </c>
      <c r="F1839" s="25">
        <v>44957</v>
      </c>
    </row>
    <row r="1840" spans="1:6" ht="18.75" customHeight="1" x14ac:dyDescent="0.3">
      <c r="A1840" s="4">
        <v>109</v>
      </c>
      <c r="B1840" s="20" t="s">
        <v>155</v>
      </c>
      <c r="C1840" s="6" t="s">
        <v>1024</v>
      </c>
      <c r="D1840" s="10" t="s">
        <v>310</v>
      </c>
      <c r="E1840" s="18">
        <v>2241.14</v>
      </c>
      <c r="F1840" s="25">
        <v>44957</v>
      </c>
    </row>
    <row r="1841" spans="1:6" ht="18.75" customHeight="1" x14ac:dyDescent="0.3">
      <c r="A1841" s="4">
        <v>109</v>
      </c>
      <c r="B1841" s="20" t="s">
        <v>155</v>
      </c>
      <c r="C1841" s="6" t="s">
        <v>1024</v>
      </c>
      <c r="D1841" s="10" t="s">
        <v>310</v>
      </c>
      <c r="E1841" s="18">
        <v>3653.69</v>
      </c>
      <c r="F1841" s="25">
        <v>44957</v>
      </c>
    </row>
    <row r="1842" spans="1:6" ht="18.75" customHeight="1" x14ac:dyDescent="0.3">
      <c r="A1842" s="4">
        <v>109</v>
      </c>
      <c r="B1842" s="20" t="s">
        <v>155</v>
      </c>
      <c r="C1842" s="6" t="s">
        <v>1024</v>
      </c>
      <c r="D1842" s="10" t="s">
        <v>310</v>
      </c>
      <c r="E1842" s="18">
        <v>4092.74</v>
      </c>
      <c r="F1842" s="25">
        <v>44957</v>
      </c>
    </row>
    <row r="1843" spans="1:6" ht="18.75" customHeight="1" x14ac:dyDescent="0.3">
      <c r="A1843" s="4">
        <v>109</v>
      </c>
      <c r="B1843" s="20" t="s">
        <v>155</v>
      </c>
      <c r="C1843" s="6" t="s">
        <v>1024</v>
      </c>
      <c r="D1843" s="10" t="s">
        <v>370</v>
      </c>
      <c r="E1843" s="18">
        <v>2443.87</v>
      </c>
      <c r="F1843" s="25">
        <v>45140</v>
      </c>
    </row>
    <row r="1844" spans="1:6" ht="18.75" customHeight="1" x14ac:dyDescent="0.3">
      <c r="A1844" s="4">
        <v>109</v>
      </c>
      <c r="B1844" s="20" t="s">
        <v>155</v>
      </c>
      <c r="C1844" s="6" t="s">
        <v>1024</v>
      </c>
      <c r="D1844" s="10" t="s">
        <v>370</v>
      </c>
      <c r="E1844" s="18">
        <v>1225.51</v>
      </c>
      <c r="F1844" s="25">
        <v>45231</v>
      </c>
    </row>
    <row r="1845" spans="1:6" ht="18.75" customHeight="1" x14ac:dyDescent="0.3">
      <c r="A1845" s="4">
        <v>109</v>
      </c>
      <c r="B1845" s="20" t="s">
        <v>155</v>
      </c>
      <c r="C1845" s="6" t="s">
        <v>1024</v>
      </c>
      <c r="D1845" s="10" t="s">
        <v>310</v>
      </c>
      <c r="E1845" s="18">
        <v>250.81</v>
      </c>
      <c r="F1845" s="25">
        <v>45231</v>
      </c>
    </row>
    <row r="1846" spans="1:6" ht="18.75" customHeight="1" x14ac:dyDescent="0.3">
      <c r="A1846" s="4">
        <v>109</v>
      </c>
      <c r="B1846" s="20" t="s">
        <v>155</v>
      </c>
      <c r="C1846" s="6" t="s">
        <v>1024</v>
      </c>
      <c r="D1846" s="10" t="s">
        <v>310</v>
      </c>
      <c r="E1846" s="18">
        <v>364.57</v>
      </c>
      <c r="F1846" s="25">
        <v>45231</v>
      </c>
    </row>
    <row r="1847" spans="1:6" ht="18.75" customHeight="1" x14ac:dyDescent="0.3">
      <c r="A1847" s="4">
        <v>109</v>
      </c>
      <c r="B1847" s="20" t="s">
        <v>155</v>
      </c>
      <c r="C1847" s="6" t="s">
        <v>1024</v>
      </c>
      <c r="D1847" s="10" t="s">
        <v>310</v>
      </c>
      <c r="E1847" s="18">
        <v>364.57</v>
      </c>
      <c r="F1847" s="25">
        <v>45231</v>
      </c>
    </row>
    <row r="1848" spans="1:6" ht="18.75" customHeight="1" x14ac:dyDescent="0.3">
      <c r="A1848" s="4">
        <v>109</v>
      </c>
      <c r="B1848" s="20" t="s">
        <v>155</v>
      </c>
      <c r="C1848" s="6" t="s">
        <v>1024</v>
      </c>
      <c r="D1848" s="10" t="s">
        <v>370</v>
      </c>
      <c r="E1848" s="18">
        <v>2228.9899999999998</v>
      </c>
      <c r="F1848" s="25">
        <v>45443</v>
      </c>
    </row>
    <row r="1849" spans="1:6" ht="18.75" customHeight="1" x14ac:dyDescent="0.3">
      <c r="A1849" s="4">
        <v>109</v>
      </c>
      <c r="B1849" s="20" t="s">
        <v>155</v>
      </c>
      <c r="C1849" s="6" t="s">
        <v>1024</v>
      </c>
      <c r="D1849" s="22" t="s">
        <v>369</v>
      </c>
      <c r="E1849" s="18">
        <v>1075.93</v>
      </c>
      <c r="F1849" s="25">
        <v>45443</v>
      </c>
    </row>
    <row r="1850" spans="1:6" ht="18.75" customHeight="1" x14ac:dyDescent="0.3">
      <c r="A1850" s="4">
        <v>109</v>
      </c>
      <c r="B1850" s="20" t="s">
        <v>155</v>
      </c>
      <c r="C1850" s="6" t="s">
        <v>1024</v>
      </c>
      <c r="D1850" s="22" t="s">
        <v>314</v>
      </c>
      <c r="E1850" s="18">
        <v>1380.25</v>
      </c>
      <c r="F1850" s="25">
        <v>45443</v>
      </c>
    </row>
    <row r="1851" spans="1:6" ht="18.75" customHeight="1" x14ac:dyDescent="0.3">
      <c r="A1851" s="4">
        <v>109</v>
      </c>
      <c r="B1851" s="20" t="s">
        <v>155</v>
      </c>
      <c r="C1851" s="6" t="s">
        <v>1024</v>
      </c>
      <c r="D1851" s="22" t="s">
        <v>311</v>
      </c>
      <c r="E1851" s="18">
        <v>1572.97</v>
      </c>
      <c r="F1851" s="25">
        <v>45443</v>
      </c>
    </row>
    <row r="1852" spans="1:6" ht="18.75" customHeight="1" x14ac:dyDescent="0.3">
      <c r="A1852" s="4">
        <v>109</v>
      </c>
      <c r="B1852" s="20" t="s">
        <v>155</v>
      </c>
      <c r="C1852" s="6" t="s">
        <v>1024</v>
      </c>
      <c r="D1852" s="22" t="s">
        <v>311</v>
      </c>
      <c r="E1852" s="18">
        <v>873</v>
      </c>
      <c r="F1852" s="25">
        <v>45443</v>
      </c>
    </row>
    <row r="1853" spans="1:6" ht="18.75" customHeight="1" x14ac:dyDescent="0.3">
      <c r="A1853" s="4">
        <v>109</v>
      </c>
      <c r="B1853" s="20" t="s">
        <v>155</v>
      </c>
      <c r="C1853" s="6" t="s">
        <v>1024</v>
      </c>
      <c r="D1853" s="22" t="s">
        <v>313</v>
      </c>
      <c r="E1853" s="18">
        <v>1314.86</v>
      </c>
      <c r="F1853" s="25">
        <v>45443</v>
      </c>
    </row>
    <row r="1854" spans="1:6" ht="18.75" customHeight="1" x14ac:dyDescent="0.3">
      <c r="A1854" s="4">
        <v>109</v>
      </c>
      <c r="B1854" s="20" t="s">
        <v>155</v>
      </c>
      <c r="C1854" s="6" t="s">
        <v>1024</v>
      </c>
      <c r="D1854" s="22" t="s">
        <v>323</v>
      </c>
      <c r="E1854" s="18">
        <v>12532.93</v>
      </c>
      <c r="F1854" s="25">
        <v>45443</v>
      </c>
    </row>
    <row r="1855" spans="1:6" ht="18.75" customHeight="1" x14ac:dyDescent="0.3">
      <c r="A1855" s="4">
        <v>109</v>
      </c>
      <c r="B1855" s="20" t="s">
        <v>155</v>
      </c>
      <c r="C1855" s="6" t="s">
        <v>1024</v>
      </c>
      <c r="D1855" s="10" t="s">
        <v>370</v>
      </c>
      <c r="E1855" s="18">
        <v>5064.18</v>
      </c>
      <c r="F1855" s="25">
        <v>45504</v>
      </c>
    </row>
    <row r="1856" spans="1:6" ht="18.75" customHeight="1" x14ac:dyDescent="0.3">
      <c r="A1856" s="4">
        <v>109</v>
      </c>
      <c r="B1856" s="20" t="s">
        <v>155</v>
      </c>
      <c r="C1856" s="6" t="s">
        <v>1024</v>
      </c>
      <c r="D1856" s="10" t="s">
        <v>369</v>
      </c>
      <c r="E1856" s="18">
        <v>1101.3499999999999</v>
      </c>
      <c r="F1856" s="25">
        <v>45504</v>
      </c>
    </row>
    <row r="1857" spans="1:6" ht="18.75" customHeight="1" x14ac:dyDescent="0.3">
      <c r="A1857" s="4">
        <v>109</v>
      </c>
      <c r="B1857" s="20" t="s">
        <v>155</v>
      </c>
      <c r="C1857" s="6" t="s">
        <v>1024</v>
      </c>
      <c r="D1857" s="10" t="s">
        <v>314</v>
      </c>
      <c r="E1857" s="18">
        <v>1394.87</v>
      </c>
      <c r="F1857" s="25">
        <v>45504</v>
      </c>
    </row>
    <row r="1858" spans="1:6" ht="18.75" customHeight="1" x14ac:dyDescent="0.3">
      <c r="A1858" s="4">
        <v>109</v>
      </c>
      <c r="B1858" s="20" t="s">
        <v>155</v>
      </c>
      <c r="C1858" s="6" t="s">
        <v>1024</v>
      </c>
      <c r="D1858" s="10" t="s">
        <v>313</v>
      </c>
      <c r="E1858" s="18">
        <v>959.01</v>
      </c>
      <c r="F1858" s="25">
        <v>45504</v>
      </c>
    </row>
    <row r="1859" spans="1:6" ht="18.75" customHeight="1" x14ac:dyDescent="0.3">
      <c r="A1859" s="4">
        <v>109</v>
      </c>
      <c r="B1859" s="20" t="s">
        <v>155</v>
      </c>
      <c r="C1859" s="6" t="s">
        <v>1024</v>
      </c>
      <c r="D1859" s="10" t="s">
        <v>318</v>
      </c>
      <c r="E1859" s="18">
        <v>1924.51</v>
      </c>
      <c r="F1859" s="25">
        <v>45541</v>
      </c>
    </row>
    <row r="1860" spans="1:6" ht="18.75" customHeight="1" x14ac:dyDescent="0.3">
      <c r="A1860" s="4">
        <v>109</v>
      </c>
      <c r="B1860" s="20" t="s">
        <v>155</v>
      </c>
      <c r="C1860" s="6" t="s">
        <v>1024</v>
      </c>
      <c r="D1860" s="10" t="s">
        <v>311</v>
      </c>
      <c r="E1860" s="18">
        <v>873</v>
      </c>
      <c r="F1860" s="25">
        <v>45762</v>
      </c>
    </row>
    <row r="1861" spans="1:6" ht="18.75" customHeight="1" x14ac:dyDescent="0.3">
      <c r="A1861" s="4">
        <v>109</v>
      </c>
      <c r="B1861" s="20" t="s">
        <v>155</v>
      </c>
      <c r="C1861" s="6" t="s">
        <v>1024</v>
      </c>
      <c r="D1861" s="10" t="s">
        <v>370</v>
      </c>
      <c r="E1861" s="18">
        <v>5064.18</v>
      </c>
      <c r="F1861" s="25">
        <v>45877</v>
      </c>
    </row>
    <row r="1862" spans="1:6" ht="18.75" customHeight="1" x14ac:dyDescent="0.3">
      <c r="A1862" s="4">
        <v>109</v>
      </c>
      <c r="B1862" s="20" t="s">
        <v>155</v>
      </c>
      <c r="C1862" s="6" t="s">
        <v>1024</v>
      </c>
      <c r="D1862" s="10" t="s">
        <v>369</v>
      </c>
      <c r="E1862" s="18">
        <v>1101.3499999999999</v>
      </c>
      <c r="F1862" s="25">
        <v>45877</v>
      </c>
    </row>
    <row r="1863" spans="1:6" ht="18.75" customHeight="1" x14ac:dyDescent="0.3">
      <c r="A1863" s="4">
        <v>109</v>
      </c>
      <c r="B1863" s="20" t="s">
        <v>155</v>
      </c>
      <c r="C1863" s="6" t="s">
        <v>1024</v>
      </c>
      <c r="D1863" s="10" t="s">
        <v>314</v>
      </c>
      <c r="E1863" s="18">
        <v>1394.87</v>
      </c>
      <c r="F1863" s="25">
        <v>45877</v>
      </c>
    </row>
    <row r="1864" spans="1:6" ht="18.75" customHeight="1" x14ac:dyDescent="0.3">
      <c r="A1864" s="4">
        <v>109</v>
      </c>
      <c r="B1864" s="20" t="s">
        <v>155</v>
      </c>
      <c r="C1864" s="6" t="s">
        <v>1024</v>
      </c>
      <c r="D1864" s="10" t="s">
        <v>313</v>
      </c>
      <c r="E1864" s="18">
        <v>2356.06</v>
      </c>
      <c r="F1864" s="25">
        <v>45877</v>
      </c>
    </row>
    <row r="1865" spans="1:6" ht="18.75" customHeight="1" x14ac:dyDescent="0.3">
      <c r="A1865" s="4">
        <v>109</v>
      </c>
      <c r="B1865" s="20" t="s">
        <v>155</v>
      </c>
      <c r="C1865" s="6" t="s">
        <v>1024</v>
      </c>
      <c r="D1865" s="10" t="s">
        <v>326</v>
      </c>
      <c r="E1865" s="18">
        <v>547.59</v>
      </c>
      <c r="F1865" s="25">
        <v>45877</v>
      </c>
    </row>
    <row r="1866" spans="1:6" ht="18.75" customHeight="1" x14ac:dyDescent="0.3">
      <c r="A1866" s="4">
        <v>109</v>
      </c>
      <c r="B1866" s="20" t="s">
        <v>155</v>
      </c>
      <c r="C1866" s="6" t="s">
        <v>1024</v>
      </c>
      <c r="D1866" s="10" t="s">
        <v>326</v>
      </c>
      <c r="E1866" s="18">
        <v>514.4</v>
      </c>
      <c r="F1866" s="25">
        <v>45877</v>
      </c>
    </row>
    <row r="1867" spans="1:6" ht="18.75" customHeight="1" x14ac:dyDescent="0.3">
      <c r="A1867" s="4">
        <v>110</v>
      </c>
      <c r="B1867" s="20" t="s">
        <v>269</v>
      </c>
      <c r="C1867" s="6" t="s">
        <v>110</v>
      </c>
      <c r="D1867" s="10" t="s">
        <v>1203</v>
      </c>
      <c r="E1867" s="18">
        <v>1627.42</v>
      </c>
      <c r="F1867" s="25">
        <v>45145</v>
      </c>
    </row>
    <row r="1868" spans="1:6" ht="18.75" customHeight="1" x14ac:dyDescent="0.3">
      <c r="A1868" s="4">
        <v>110</v>
      </c>
      <c r="B1868" s="20" t="s">
        <v>269</v>
      </c>
      <c r="C1868" s="6" t="s">
        <v>110</v>
      </c>
      <c r="D1868" s="10" t="s">
        <v>1203</v>
      </c>
      <c r="E1868" s="18">
        <v>816.09</v>
      </c>
      <c r="F1868" s="25">
        <v>45238</v>
      </c>
    </row>
    <row r="1869" spans="1:6" ht="18.75" customHeight="1" x14ac:dyDescent="0.3">
      <c r="A1869" s="4">
        <v>110</v>
      </c>
      <c r="B1869" s="20" t="s">
        <v>269</v>
      </c>
      <c r="C1869" s="6" t="s">
        <v>110</v>
      </c>
      <c r="D1869" s="10" t="s">
        <v>1203</v>
      </c>
      <c r="E1869" s="18">
        <v>652.55999999999995</v>
      </c>
      <c r="F1869" s="25">
        <v>45238</v>
      </c>
    </row>
    <row r="1870" spans="1:6" ht="18.75" customHeight="1" x14ac:dyDescent="0.3">
      <c r="A1870" s="4">
        <v>110</v>
      </c>
      <c r="B1870" s="20" t="s">
        <v>269</v>
      </c>
      <c r="C1870" s="6" t="s">
        <v>110</v>
      </c>
      <c r="D1870" s="10" t="s">
        <v>1203</v>
      </c>
      <c r="E1870" s="18">
        <v>1484.32</v>
      </c>
      <c r="F1870" s="25">
        <v>45448</v>
      </c>
    </row>
    <row r="1871" spans="1:6" ht="18.75" customHeight="1" x14ac:dyDescent="0.3">
      <c r="A1871" s="4">
        <v>110</v>
      </c>
      <c r="B1871" s="20" t="s">
        <v>269</v>
      </c>
      <c r="C1871" s="6" t="s">
        <v>110</v>
      </c>
      <c r="D1871" s="10" t="s">
        <v>311</v>
      </c>
      <c r="E1871" s="18">
        <v>1628.81</v>
      </c>
      <c r="F1871" s="25">
        <v>45450</v>
      </c>
    </row>
    <row r="1872" spans="1:6" ht="18.75" customHeight="1" x14ac:dyDescent="0.3">
      <c r="A1872" s="4">
        <v>110</v>
      </c>
      <c r="B1872" s="20" t="s">
        <v>269</v>
      </c>
      <c r="C1872" s="6" t="s">
        <v>110</v>
      </c>
      <c r="D1872" s="10" t="s">
        <v>369</v>
      </c>
      <c r="E1872" s="18">
        <v>716.48</v>
      </c>
      <c r="F1872" s="25">
        <v>45450</v>
      </c>
    </row>
    <row r="1873" spans="1:6" ht="18.75" customHeight="1" x14ac:dyDescent="0.3">
      <c r="A1873" s="4">
        <v>110</v>
      </c>
      <c r="B1873" s="20" t="s">
        <v>269</v>
      </c>
      <c r="C1873" s="6" t="s">
        <v>110</v>
      </c>
      <c r="D1873" s="10" t="s">
        <v>313</v>
      </c>
      <c r="E1873" s="18">
        <v>875.59</v>
      </c>
      <c r="F1873" s="25">
        <v>45450</v>
      </c>
    </row>
    <row r="1874" spans="1:6" ht="18.75" customHeight="1" x14ac:dyDescent="0.3">
      <c r="A1874" s="4">
        <v>110</v>
      </c>
      <c r="B1874" s="20" t="s">
        <v>269</v>
      </c>
      <c r="C1874" s="6" t="s">
        <v>110</v>
      </c>
      <c r="D1874" s="10" t="s">
        <v>314</v>
      </c>
      <c r="E1874" s="18">
        <v>919.14</v>
      </c>
      <c r="F1874" s="25">
        <v>45450</v>
      </c>
    </row>
    <row r="1875" spans="1:6" ht="18.75" customHeight="1" x14ac:dyDescent="0.3">
      <c r="A1875" s="4">
        <v>110</v>
      </c>
      <c r="B1875" s="20" t="s">
        <v>269</v>
      </c>
      <c r="C1875" s="6" t="s">
        <v>110</v>
      </c>
      <c r="D1875" s="10" t="s">
        <v>323</v>
      </c>
      <c r="E1875" s="45">
        <v>8345.91</v>
      </c>
      <c r="F1875" s="25">
        <v>45450</v>
      </c>
    </row>
    <row r="1876" spans="1:6" ht="18.75" customHeight="1" x14ac:dyDescent="0.3">
      <c r="A1876" s="4">
        <v>110</v>
      </c>
      <c r="B1876" s="20" t="s">
        <v>269</v>
      </c>
      <c r="C1876" s="6" t="s">
        <v>110</v>
      </c>
      <c r="D1876" s="10" t="s">
        <v>311</v>
      </c>
      <c r="E1876" s="45">
        <v>581.34</v>
      </c>
      <c r="F1876" s="25">
        <v>45747</v>
      </c>
    </row>
    <row r="1877" spans="1:6" ht="18.75" customHeight="1" x14ac:dyDescent="0.3">
      <c r="A1877" s="4">
        <v>110</v>
      </c>
      <c r="B1877" s="20" t="s">
        <v>269</v>
      </c>
      <c r="C1877" s="6" t="s">
        <v>110</v>
      </c>
      <c r="D1877" s="10" t="s">
        <v>318</v>
      </c>
      <c r="E1877" s="45">
        <v>1281.57</v>
      </c>
      <c r="F1877" s="25">
        <v>45554</v>
      </c>
    </row>
    <row r="1878" spans="1:6" ht="18.75" customHeight="1" x14ac:dyDescent="0.3">
      <c r="A1878" s="4">
        <v>110</v>
      </c>
      <c r="B1878" s="20" t="s">
        <v>269</v>
      </c>
      <c r="C1878" s="6" t="s">
        <v>110</v>
      </c>
      <c r="D1878" s="10" t="s">
        <v>369</v>
      </c>
      <c r="E1878" s="45">
        <v>733.41</v>
      </c>
      <c r="F1878" s="25">
        <v>45554</v>
      </c>
    </row>
    <row r="1879" spans="1:6" ht="18.75" customHeight="1" x14ac:dyDescent="0.3">
      <c r="A1879" s="4">
        <v>110</v>
      </c>
      <c r="B1879" s="20" t="s">
        <v>269</v>
      </c>
      <c r="C1879" s="6" t="s">
        <v>110</v>
      </c>
      <c r="D1879" s="10" t="s">
        <v>313</v>
      </c>
      <c r="E1879" s="45">
        <v>638.62</v>
      </c>
      <c r="F1879" s="25">
        <v>45554</v>
      </c>
    </row>
    <row r="1880" spans="1:6" ht="18.75" customHeight="1" x14ac:dyDescent="0.3">
      <c r="A1880" s="4">
        <v>110</v>
      </c>
      <c r="B1880" s="20" t="s">
        <v>269</v>
      </c>
      <c r="C1880" s="6" t="s">
        <v>110</v>
      </c>
      <c r="D1880" s="10" t="s">
        <v>1203</v>
      </c>
      <c r="E1880" s="45">
        <v>3372.33</v>
      </c>
      <c r="F1880" s="25">
        <v>45554</v>
      </c>
    </row>
    <row r="1881" spans="1:6" ht="18.75" customHeight="1" x14ac:dyDescent="0.3">
      <c r="A1881" s="4">
        <v>110</v>
      </c>
      <c r="B1881" s="20" t="s">
        <v>269</v>
      </c>
      <c r="C1881" s="6" t="s">
        <v>110</v>
      </c>
      <c r="D1881" s="10" t="s">
        <v>314</v>
      </c>
      <c r="E1881" s="45">
        <v>928.87</v>
      </c>
      <c r="F1881" s="25">
        <v>45554</v>
      </c>
    </row>
    <row r="1882" spans="1:6" ht="18.75" customHeight="1" x14ac:dyDescent="0.3">
      <c r="A1882" s="4">
        <v>110</v>
      </c>
      <c r="B1882" s="20" t="s">
        <v>269</v>
      </c>
      <c r="C1882" s="6" t="s">
        <v>110</v>
      </c>
      <c r="D1882" s="10" t="s">
        <v>326</v>
      </c>
      <c r="E1882" s="18">
        <v>342.55</v>
      </c>
      <c r="F1882" s="25">
        <v>45882</v>
      </c>
    </row>
    <row r="1883" spans="1:6" ht="18.75" customHeight="1" x14ac:dyDescent="0.3">
      <c r="A1883" s="4">
        <v>110</v>
      </c>
      <c r="B1883" s="20" t="s">
        <v>269</v>
      </c>
      <c r="C1883" s="6" t="s">
        <v>110</v>
      </c>
      <c r="D1883" s="10" t="s">
        <v>314</v>
      </c>
      <c r="E1883" s="18">
        <v>928.87</v>
      </c>
      <c r="F1883" s="25">
        <v>45882</v>
      </c>
    </row>
    <row r="1884" spans="1:6" ht="18.75" customHeight="1" x14ac:dyDescent="0.3">
      <c r="A1884" s="4">
        <v>110</v>
      </c>
      <c r="B1884" s="20" t="s">
        <v>269</v>
      </c>
      <c r="C1884" s="6" t="s">
        <v>110</v>
      </c>
      <c r="D1884" s="10" t="s">
        <v>326</v>
      </c>
      <c r="E1884" s="18">
        <v>364.65</v>
      </c>
      <c r="F1884" s="25">
        <v>45882</v>
      </c>
    </row>
    <row r="1885" spans="1:6" ht="18.75" customHeight="1" x14ac:dyDescent="0.3">
      <c r="A1885" s="4">
        <v>110</v>
      </c>
      <c r="B1885" s="20" t="s">
        <v>269</v>
      </c>
      <c r="C1885" s="6" t="s">
        <v>110</v>
      </c>
      <c r="D1885" s="10" t="s">
        <v>313</v>
      </c>
      <c r="E1885" s="18">
        <v>1568.95</v>
      </c>
      <c r="F1885" s="25">
        <v>45887</v>
      </c>
    </row>
    <row r="1886" spans="1:6" ht="18.75" customHeight="1" x14ac:dyDescent="0.3">
      <c r="A1886" s="4">
        <v>110</v>
      </c>
      <c r="B1886" s="20" t="s">
        <v>269</v>
      </c>
      <c r="C1886" s="6" t="s">
        <v>110</v>
      </c>
      <c r="D1886" s="10" t="s">
        <v>1203</v>
      </c>
      <c r="E1886" s="18">
        <v>3372.33</v>
      </c>
      <c r="F1886" s="25">
        <v>45888</v>
      </c>
    </row>
    <row r="1887" spans="1:6" ht="18.75" customHeight="1" x14ac:dyDescent="0.3">
      <c r="A1887" s="4">
        <v>110</v>
      </c>
      <c r="B1887" s="20" t="s">
        <v>269</v>
      </c>
      <c r="C1887" s="6" t="s">
        <v>110</v>
      </c>
      <c r="D1887" s="10" t="s">
        <v>369</v>
      </c>
      <c r="E1887" s="18">
        <v>733.41</v>
      </c>
      <c r="F1887" s="25">
        <v>45889</v>
      </c>
    </row>
    <row r="1888" spans="1:6" ht="18.75" customHeight="1" x14ac:dyDescent="0.3">
      <c r="A1888" s="4">
        <v>111</v>
      </c>
      <c r="B1888" s="20" t="s">
        <v>269</v>
      </c>
      <c r="C1888" s="6" t="s">
        <v>111</v>
      </c>
      <c r="D1888" s="46">
        <v>44927</v>
      </c>
      <c r="E1888" s="18">
        <v>16358.65</v>
      </c>
      <c r="F1888" s="31">
        <v>44957</v>
      </c>
    </row>
    <row r="1889" spans="1:6" ht="18.75" customHeight="1" x14ac:dyDescent="0.3">
      <c r="A1889" s="4">
        <v>111</v>
      </c>
      <c r="B1889" s="20" t="s">
        <v>269</v>
      </c>
      <c r="C1889" s="6" t="s">
        <v>111</v>
      </c>
      <c r="D1889" s="46">
        <v>45139</v>
      </c>
      <c r="E1889" s="18">
        <v>2150.7600000000002</v>
      </c>
      <c r="F1889" s="31">
        <v>45140</v>
      </c>
    </row>
    <row r="1890" spans="1:6" ht="18.75" customHeight="1" x14ac:dyDescent="0.3">
      <c r="A1890" s="4">
        <v>111</v>
      </c>
      <c r="B1890" s="20" t="s">
        <v>269</v>
      </c>
      <c r="C1890" s="6" t="s">
        <v>111</v>
      </c>
      <c r="D1890" s="46">
        <v>45231</v>
      </c>
      <c r="E1890" s="18">
        <v>862.41</v>
      </c>
      <c r="F1890" s="31">
        <v>45231</v>
      </c>
    </row>
    <row r="1891" spans="1:6" ht="18.75" customHeight="1" x14ac:dyDescent="0.3">
      <c r="A1891" s="4">
        <v>111</v>
      </c>
      <c r="B1891" s="20" t="s">
        <v>269</v>
      </c>
      <c r="C1891" s="6" t="s">
        <v>111</v>
      </c>
      <c r="D1891" s="46">
        <v>45231</v>
      </c>
      <c r="E1891" s="18">
        <v>1078.53</v>
      </c>
      <c r="F1891" s="31">
        <v>45231</v>
      </c>
    </row>
    <row r="1892" spans="1:6" ht="18.75" customHeight="1" x14ac:dyDescent="0.3">
      <c r="A1892" s="4">
        <v>111</v>
      </c>
      <c r="B1892" s="20" t="s">
        <v>269</v>
      </c>
      <c r="C1892" s="6" t="s">
        <v>111</v>
      </c>
      <c r="D1892" s="46">
        <v>45413</v>
      </c>
      <c r="E1892" s="18">
        <v>18462.740000000002</v>
      </c>
      <c r="F1892" s="31">
        <v>45443</v>
      </c>
    </row>
    <row r="1893" spans="1:6" ht="18.75" customHeight="1" x14ac:dyDescent="0.3">
      <c r="A1893" s="4">
        <v>111</v>
      </c>
      <c r="B1893" s="20" t="s">
        <v>269</v>
      </c>
      <c r="C1893" s="6" t="s">
        <v>111</v>
      </c>
      <c r="D1893" s="46">
        <v>45474</v>
      </c>
      <c r="E1893" s="18">
        <v>7497.6</v>
      </c>
      <c r="F1893" s="31">
        <v>45504</v>
      </c>
    </row>
    <row r="1894" spans="1:6" ht="18.75" customHeight="1" x14ac:dyDescent="0.3">
      <c r="A1894" s="4">
        <v>111</v>
      </c>
      <c r="B1894" s="20" t="s">
        <v>269</v>
      </c>
      <c r="C1894" s="6" t="s">
        <v>111</v>
      </c>
      <c r="D1894" s="46">
        <v>45536</v>
      </c>
      <c r="E1894" s="18">
        <v>1693.68</v>
      </c>
      <c r="F1894" s="31">
        <v>45541</v>
      </c>
    </row>
    <row r="1895" spans="1:6" ht="18.75" customHeight="1" x14ac:dyDescent="0.3">
      <c r="A1895" s="4">
        <v>111</v>
      </c>
      <c r="B1895" s="20" t="s">
        <v>269</v>
      </c>
      <c r="C1895" s="6" t="s">
        <v>111</v>
      </c>
      <c r="D1895" s="46">
        <v>45748</v>
      </c>
      <c r="E1895" s="18">
        <v>768.29</v>
      </c>
      <c r="F1895" s="31">
        <v>45762</v>
      </c>
    </row>
    <row r="1896" spans="1:6" ht="18.75" customHeight="1" x14ac:dyDescent="0.3">
      <c r="A1896" s="4">
        <v>111</v>
      </c>
      <c r="B1896" s="20" t="s">
        <v>269</v>
      </c>
      <c r="C1896" s="6" t="s">
        <v>111</v>
      </c>
      <c r="D1896" s="46">
        <v>45870</v>
      </c>
      <c r="E1896" s="18">
        <v>1227.57</v>
      </c>
      <c r="F1896" s="31">
        <v>45877</v>
      </c>
    </row>
    <row r="1897" spans="1:6" ht="18.75" customHeight="1" x14ac:dyDescent="0.3">
      <c r="A1897" s="4">
        <v>111</v>
      </c>
      <c r="B1897" s="20" t="s">
        <v>269</v>
      </c>
      <c r="C1897" s="6" t="s">
        <v>111</v>
      </c>
      <c r="D1897" s="46">
        <v>45870</v>
      </c>
      <c r="E1897" s="18">
        <v>481.91</v>
      </c>
      <c r="F1897" s="31">
        <v>45877</v>
      </c>
    </row>
    <row r="1898" spans="1:6" ht="18.75" customHeight="1" x14ac:dyDescent="0.3">
      <c r="A1898" s="4">
        <v>111</v>
      </c>
      <c r="B1898" s="20" t="s">
        <v>269</v>
      </c>
      <c r="C1898" s="6" t="s">
        <v>111</v>
      </c>
      <c r="D1898" s="46">
        <v>45870</v>
      </c>
      <c r="E1898" s="18">
        <v>452.7</v>
      </c>
      <c r="F1898" s="31">
        <v>45877</v>
      </c>
    </row>
    <row r="1899" spans="1:6" ht="18.75" customHeight="1" x14ac:dyDescent="0.3">
      <c r="A1899" s="4">
        <v>111</v>
      </c>
      <c r="B1899" s="20" t="s">
        <v>269</v>
      </c>
      <c r="C1899" s="6" t="s">
        <v>111</v>
      </c>
      <c r="D1899" s="46">
        <v>45870</v>
      </c>
      <c r="E1899" s="18">
        <v>2073.48</v>
      </c>
      <c r="F1899" s="31">
        <v>45877</v>
      </c>
    </row>
    <row r="1900" spans="1:6" ht="18.75" customHeight="1" x14ac:dyDescent="0.3">
      <c r="A1900" s="4">
        <v>111</v>
      </c>
      <c r="B1900" s="20" t="s">
        <v>269</v>
      </c>
      <c r="C1900" s="6" t="s">
        <v>111</v>
      </c>
      <c r="D1900" s="46">
        <v>45870</v>
      </c>
      <c r="E1900" s="18">
        <v>969.25</v>
      </c>
      <c r="F1900" s="31">
        <v>45877</v>
      </c>
    </row>
    <row r="1901" spans="1:6" ht="18.75" customHeight="1" x14ac:dyDescent="0.3">
      <c r="A1901" s="4">
        <v>111</v>
      </c>
      <c r="B1901" s="20" t="s">
        <v>269</v>
      </c>
      <c r="C1901" s="6" t="s">
        <v>111</v>
      </c>
      <c r="D1901" s="46">
        <v>45870</v>
      </c>
      <c r="E1901" s="18">
        <v>4456.79</v>
      </c>
      <c r="F1901" s="31">
        <v>45877</v>
      </c>
    </row>
    <row r="1902" spans="1:6" ht="18.75" customHeight="1" x14ac:dyDescent="0.3">
      <c r="A1902" s="4">
        <v>112</v>
      </c>
      <c r="B1902" s="20" t="s">
        <v>269</v>
      </c>
      <c r="C1902" s="6" t="s">
        <v>112</v>
      </c>
      <c r="D1902" s="21" t="s">
        <v>462</v>
      </c>
      <c r="E1902" s="18">
        <v>1405.86</v>
      </c>
      <c r="F1902" s="31">
        <v>44957</v>
      </c>
    </row>
    <row r="1903" spans="1:6" ht="18.75" customHeight="1" x14ac:dyDescent="0.3">
      <c r="A1903" s="4">
        <v>112</v>
      </c>
      <c r="B1903" s="20" t="s">
        <v>269</v>
      </c>
      <c r="C1903" s="6" t="s">
        <v>112</v>
      </c>
      <c r="D1903" s="21" t="s">
        <v>463</v>
      </c>
      <c r="E1903" s="18">
        <v>1532.66</v>
      </c>
      <c r="F1903" s="31">
        <v>44957</v>
      </c>
    </row>
    <row r="1904" spans="1:6" ht="18.75" customHeight="1" x14ac:dyDescent="0.3">
      <c r="A1904" s="4">
        <v>112</v>
      </c>
      <c r="B1904" s="20" t="s">
        <v>269</v>
      </c>
      <c r="C1904" s="6" t="s">
        <v>112</v>
      </c>
      <c r="D1904" s="21" t="s">
        <v>464</v>
      </c>
      <c r="E1904" s="18">
        <v>1532.66</v>
      </c>
      <c r="F1904" s="31">
        <v>45140</v>
      </c>
    </row>
    <row r="1905" spans="1:6" ht="18.75" customHeight="1" x14ac:dyDescent="0.3">
      <c r="A1905" s="4">
        <v>112</v>
      </c>
      <c r="B1905" s="20" t="s">
        <v>269</v>
      </c>
      <c r="C1905" s="6" t="s">
        <v>112</v>
      </c>
      <c r="D1905" s="21" t="s">
        <v>465</v>
      </c>
      <c r="E1905" s="18">
        <v>768.57</v>
      </c>
      <c r="F1905" s="31">
        <v>45231</v>
      </c>
    </row>
    <row r="1906" spans="1:6" ht="18.75" customHeight="1" x14ac:dyDescent="0.3">
      <c r="A1906" s="4">
        <v>112</v>
      </c>
      <c r="B1906" s="20" t="s">
        <v>269</v>
      </c>
      <c r="C1906" s="6" t="s">
        <v>112</v>
      </c>
      <c r="D1906" s="21" t="s">
        <v>466</v>
      </c>
      <c r="E1906" s="18">
        <v>3175.97</v>
      </c>
      <c r="F1906" s="31">
        <v>45504</v>
      </c>
    </row>
    <row r="1907" spans="1:6" ht="18.75" customHeight="1" x14ac:dyDescent="0.3">
      <c r="A1907" s="4">
        <v>112</v>
      </c>
      <c r="B1907" s="20" t="s">
        <v>269</v>
      </c>
      <c r="C1907" s="6" t="s">
        <v>112</v>
      </c>
      <c r="D1907" s="21" t="s">
        <v>467</v>
      </c>
      <c r="E1907" s="18">
        <v>3175.97</v>
      </c>
      <c r="F1907" s="31">
        <v>45877</v>
      </c>
    </row>
    <row r="1908" spans="1:6" ht="18.75" customHeight="1" x14ac:dyDescent="0.3">
      <c r="A1908" s="4">
        <v>112</v>
      </c>
      <c r="B1908" s="20" t="s">
        <v>269</v>
      </c>
      <c r="C1908" s="6" t="s">
        <v>112</v>
      </c>
      <c r="D1908" s="21" t="s">
        <v>468</v>
      </c>
      <c r="E1908" s="18">
        <v>1397.89</v>
      </c>
      <c r="F1908" s="31">
        <v>45443</v>
      </c>
    </row>
    <row r="1909" spans="1:6" ht="18.75" customHeight="1" x14ac:dyDescent="0.3">
      <c r="A1909" s="4">
        <v>112</v>
      </c>
      <c r="B1909" s="20" t="s">
        <v>269</v>
      </c>
      <c r="C1909" s="6" t="s">
        <v>112</v>
      </c>
      <c r="D1909" s="21" t="s">
        <v>469</v>
      </c>
      <c r="E1909" s="18">
        <v>637.1</v>
      </c>
      <c r="F1909" s="31">
        <v>44957</v>
      </c>
    </row>
    <row r="1910" spans="1:6" ht="18.75" customHeight="1" x14ac:dyDescent="0.3">
      <c r="A1910" s="4">
        <v>112</v>
      </c>
      <c r="B1910" s="20" t="s">
        <v>269</v>
      </c>
      <c r="C1910" s="6" t="s">
        <v>112</v>
      </c>
      <c r="D1910" s="21" t="s">
        <v>470</v>
      </c>
      <c r="E1910" s="18">
        <v>1818.14</v>
      </c>
      <c r="F1910" s="31">
        <v>44957</v>
      </c>
    </row>
    <row r="1911" spans="1:6" ht="18.75" customHeight="1" x14ac:dyDescent="0.3">
      <c r="A1911" s="4">
        <v>112</v>
      </c>
      <c r="B1911" s="20" t="s">
        <v>269</v>
      </c>
      <c r="C1911" s="6" t="s">
        <v>112</v>
      </c>
      <c r="D1911" s="21" t="s">
        <v>471</v>
      </c>
      <c r="E1911" s="18">
        <v>1405.52</v>
      </c>
      <c r="F1911" s="31">
        <v>44957</v>
      </c>
    </row>
    <row r="1912" spans="1:6" ht="18.75" customHeight="1" x14ac:dyDescent="0.3">
      <c r="A1912" s="4">
        <v>112</v>
      </c>
      <c r="B1912" s="20" t="s">
        <v>269</v>
      </c>
      <c r="C1912" s="6" t="s">
        <v>112</v>
      </c>
      <c r="D1912" s="21" t="s">
        <v>471</v>
      </c>
      <c r="E1912" s="18">
        <v>157.29</v>
      </c>
      <c r="F1912" s="31">
        <v>45231</v>
      </c>
    </row>
    <row r="1913" spans="1:6" ht="18.75" customHeight="1" x14ac:dyDescent="0.3">
      <c r="A1913" s="4">
        <v>112</v>
      </c>
      <c r="B1913" s="20" t="s">
        <v>269</v>
      </c>
      <c r="C1913" s="6" t="s">
        <v>112</v>
      </c>
      <c r="D1913" s="21" t="s">
        <v>472</v>
      </c>
      <c r="E1913" s="18">
        <v>2291.39</v>
      </c>
      <c r="F1913" s="31">
        <v>44957</v>
      </c>
    </row>
    <row r="1914" spans="1:6" ht="18.75" customHeight="1" x14ac:dyDescent="0.3">
      <c r="A1914" s="4">
        <v>112</v>
      </c>
      <c r="B1914" s="20" t="s">
        <v>269</v>
      </c>
      <c r="C1914" s="6" t="s">
        <v>112</v>
      </c>
      <c r="D1914" s="21" t="s">
        <v>472</v>
      </c>
      <c r="E1914" s="18">
        <v>228.64</v>
      </c>
      <c r="F1914" s="31">
        <v>45231</v>
      </c>
    </row>
    <row r="1915" spans="1:6" ht="18.75" customHeight="1" x14ac:dyDescent="0.3">
      <c r="A1915" s="4">
        <v>112</v>
      </c>
      <c r="B1915" s="20" t="s">
        <v>269</v>
      </c>
      <c r="C1915" s="6" t="s">
        <v>112</v>
      </c>
      <c r="D1915" s="21" t="s">
        <v>473</v>
      </c>
      <c r="E1915" s="18">
        <v>2566.7399999999998</v>
      </c>
      <c r="F1915" s="31">
        <v>44957</v>
      </c>
    </row>
    <row r="1916" spans="1:6" ht="18.75" customHeight="1" x14ac:dyDescent="0.3">
      <c r="A1916" s="4">
        <v>112</v>
      </c>
      <c r="B1916" s="20" t="s">
        <v>269</v>
      </c>
      <c r="C1916" s="6" t="s">
        <v>112</v>
      </c>
      <c r="D1916" s="21" t="s">
        <v>473</v>
      </c>
      <c r="E1916" s="18">
        <v>228.64</v>
      </c>
      <c r="F1916" s="31">
        <v>45231</v>
      </c>
    </row>
    <row r="1917" spans="1:6" ht="18.75" customHeight="1" x14ac:dyDescent="0.3">
      <c r="A1917" s="4">
        <v>112</v>
      </c>
      <c r="B1917" s="20" t="s">
        <v>269</v>
      </c>
      <c r="C1917" s="6" t="s">
        <v>112</v>
      </c>
      <c r="D1917" s="21" t="s">
        <v>474</v>
      </c>
      <c r="E1917" s="18">
        <v>674.76</v>
      </c>
      <c r="F1917" s="31">
        <v>45443</v>
      </c>
    </row>
    <row r="1918" spans="1:6" ht="18.75" customHeight="1" x14ac:dyDescent="0.3">
      <c r="A1918" s="4">
        <v>112</v>
      </c>
      <c r="B1918" s="20" t="s">
        <v>269</v>
      </c>
      <c r="C1918" s="6" t="s">
        <v>112</v>
      </c>
      <c r="D1918" s="21" t="s">
        <v>475</v>
      </c>
      <c r="E1918" s="18">
        <v>690.7</v>
      </c>
      <c r="F1918" s="31">
        <v>45504</v>
      </c>
    </row>
    <row r="1919" spans="1:6" ht="18.75" customHeight="1" x14ac:dyDescent="0.3">
      <c r="A1919" s="4">
        <v>112</v>
      </c>
      <c r="B1919" s="20" t="s">
        <v>269</v>
      </c>
      <c r="C1919" s="6" t="s">
        <v>112</v>
      </c>
      <c r="D1919" s="21" t="s">
        <v>476</v>
      </c>
      <c r="E1919" s="18">
        <v>690.7</v>
      </c>
      <c r="F1919" s="31">
        <v>45877</v>
      </c>
    </row>
    <row r="1920" spans="1:6" ht="18.75" customHeight="1" x14ac:dyDescent="0.3">
      <c r="A1920" s="4">
        <v>112</v>
      </c>
      <c r="B1920" s="20" t="s">
        <v>269</v>
      </c>
      <c r="C1920" s="6" t="s">
        <v>112</v>
      </c>
      <c r="D1920" s="21" t="s">
        <v>477</v>
      </c>
      <c r="E1920" s="18">
        <v>865.62</v>
      </c>
      <c r="F1920" s="31">
        <v>45443</v>
      </c>
    </row>
    <row r="1921" spans="1:6" ht="18.75" customHeight="1" x14ac:dyDescent="0.3">
      <c r="A1921" s="4">
        <v>112</v>
      </c>
      <c r="B1921" s="20" t="s">
        <v>269</v>
      </c>
      <c r="C1921" s="6" t="s">
        <v>112</v>
      </c>
      <c r="D1921" s="21" t="s">
        <v>478</v>
      </c>
      <c r="E1921" s="18">
        <v>874.78</v>
      </c>
      <c r="F1921" s="31">
        <v>45504</v>
      </c>
    </row>
    <row r="1922" spans="1:6" ht="18.75" customHeight="1" x14ac:dyDescent="0.3">
      <c r="A1922" s="4">
        <v>112</v>
      </c>
      <c r="B1922" s="20" t="s">
        <v>269</v>
      </c>
      <c r="C1922" s="6" t="s">
        <v>112</v>
      </c>
      <c r="D1922" s="21" t="s">
        <v>479</v>
      </c>
      <c r="E1922" s="18">
        <v>874.78</v>
      </c>
      <c r="F1922" s="31">
        <v>45877</v>
      </c>
    </row>
    <row r="1923" spans="1:6" ht="18.75" customHeight="1" x14ac:dyDescent="0.3">
      <c r="A1923" s="4">
        <v>112</v>
      </c>
      <c r="B1923" s="20" t="s">
        <v>269</v>
      </c>
      <c r="C1923" s="6" t="s">
        <v>112</v>
      </c>
      <c r="D1923" s="21" t="s">
        <v>480</v>
      </c>
      <c r="E1923" s="18">
        <v>824.61</v>
      </c>
      <c r="F1923" s="31">
        <v>45443</v>
      </c>
    </row>
    <row r="1924" spans="1:6" ht="18.75" customHeight="1" x14ac:dyDescent="0.3">
      <c r="A1924" s="4">
        <v>112</v>
      </c>
      <c r="B1924" s="20" t="s">
        <v>269</v>
      </c>
      <c r="C1924" s="6" t="s">
        <v>112</v>
      </c>
      <c r="D1924" s="21" t="s">
        <v>481</v>
      </c>
      <c r="E1924" s="18">
        <v>601.44000000000005</v>
      </c>
      <c r="F1924" s="31">
        <v>45504</v>
      </c>
    </row>
    <row r="1925" spans="1:6" ht="18.75" customHeight="1" x14ac:dyDescent="0.3">
      <c r="A1925" s="4">
        <v>112</v>
      </c>
      <c r="B1925" s="20" t="s">
        <v>269</v>
      </c>
      <c r="C1925" s="6" t="s">
        <v>112</v>
      </c>
      <c r="D1925" s="21" t="s">
        <v>482</v>
      </c>
      <c r="E1925" s="18">
        <v>1477.59</v>
      </c>
      <c r="F1925" s="31">
        <v>45877</v>
      </c>
    </row>
    <row r="1926" spans="1:6" ht="18.75" customHeight="1" x14ac:dyDescent="0.3">
      <c r="A1926" s="4">
        <v>112</v>
      </c>
      <c r="B1926" s="20" t="s">
        <v>269</v>
      </c>
      <c r="C1926" s="6" t="s">
        <v>112</v>
      </c>
      <c r="D1926" s="21" t="s">
        <v>483</v>
      </c>
      <c r="E1926" s="18">
        <v>986.48</v>
      </c>
      <c r="F1926" s="31">
        <v>45443</v>
      </c>
    </row>
    <row r="1927" spans="1:6" ht="18.75" customHeight="1" x14ac:dyDescent="0.3">
      <c r="A1927" s="4">
        <v>112</v>
      </c>
      <c r="B1927" s="20" t="s">
        <v>269</v>
      </c>
      <c r="C1927" s="6" t="s">
        <v>112</v>
      </c>
      <c r="D1927" s="21" t="s">
        <v>484</v>
      </c>
      <c r="E1927" s="18">
        <v>547.49</v>
      </c>
      <c r="F1927" s="31">
        <v>45443</v>
      </c>
    </row>
    <row r="1928" spans="1:6" ht="18.75" customHeight="1" x14ac:dyDescent="0.3">
      <c r="A1928" s="4">
        <v>112</v>
      </c>
      <c r="B1928" s="20" t="s">
        <v>269</v>
      </c>
      <c r="C1928" s="6" t="s">
        <v>112</v>
      </c>
      <c r="D1928" s="21" t="s">
        <v>485</v>
      </c>
      <c r="E1928" s="18">
        <v>547.49</v>
      </c>
      <c r="F1928" s="31">
        <v>45762</v>
      </c>
    </row>
    <row r="1929" spans="1:6" ht="18.75" customHeight="1" x14ac:dyDescent="0.3">
      <c r="A1929" s="4">
        <v>112</v>
      </c>
      <c r="B1929" s="20" t="s">
        <v>269</v>
      </c>
      <c r="C1929" s="6" t="s">
        <v>112</v>
      </c>
      <c r="D1929" s="21" t="s">
        <v>486</v>
      </c>
      <c r="E1929" s="18">
        <v>7859.95</v>
      </c>
      <c r="F1929" s="31">
        <v>45443</v>
      </c>
    </row>
    <row r="1930" spans="1:6" ht="18.75" customHeight="1" x14ac:dyDescent="0.3">
      <c r="A1930" s="4">
        <v>112</v>
      </c>
      <c r="B1930" s="20" t="s">
        <v>269</v>
      </c>
      <c r="C1930" s="6" t="s">
        <v>112</v>
      </c>
      <c r="D1930" s="21" t="s">
        <v>487</v>
      </c>
      <c r="E1930" s="18">
        <v>1206.94</v>
      </c>
      <c r="F1930" s="31">
        <v>45541</v>
      </c>
    </row>
    <row r="1931" spans="1:6" ht="18.75" customHeight="1" x14ac:dyDescent="0.3">
      <c r="A1931" s="4">
        <v>112</v>
      </c>
      <c r="B1931" s="20" t="s">
        <v>269</v>
      </c>
      <c r="C1931" s="6" t="s">
        <v>112</v>
      </c>
      <c r="D1931" s="21" t="s">
        <v>488</v>
      </c>
      <c r="E1931" s="18">
        <v>343.42</v>
      </c>
      <c r="F1931" s="31">
        <v>45877</v>
      </c>
    </row>
    <row r="1932" spans="1:6" ht="18.75" customHeight="1" x14ac:dyDescent="0.3">
      <c r="A1932" s="4">
        <v>112</v>
      </c>
      <c r="B1932" s="20" t="s">
        <v>269</v>
      </c>
      <c r="C1932" s="6" t="s">
        <v>112</v>
      </c>
      <c r="D1932" s="21" t="s">
        <v>489</v>
      </c>
      <c r="E1932" s="18">
        <v>322.60000000000002</v>
      </c>
      <c r="F1932" s="31">
        <v>45877</v>
      </c>
    </row>
    <row r="1933" spans="1:6" ht="18.75" customHeight="1" x14ac:dyDescent="0.3">
      <c r="A1933" s="4">
        <v>113</v>
      </c>
      <c r="B1933" s="20" t="s">
        <v>155</v>
      </c>
      <c r="C1933" s="6" t="s">
        <v>113</v>
      </c>
      <c r="D1933" s="21" t="s">
        <v>310</v>
      </c>
      <c r="E1933" s="18">
        <v>2577.64</v>
      </c>
      <c r="F1933" s="31">
        <v>45149</v>
      </c>
    </row>
    <row r="1934" spans="1:6" ht="18.75" customHeight="1" x14ac:dyDescent="0.3">
      <c r="A1934" s="4">
        <v>113</v>
      </c>
      <c r="B1934" s="20" t="s">
        <v>155</v>
      </c>
      <c r="C1934" s="6" t="s">
        <v>113</v>
      </c>
      <c r="D1934" s="21" t="s">
        <v>310</v>
      </c>
      <c r="E1934" s="18">
        <v>1033.58</v>
      </c>
      <c r="F1934" s="31">
        <v>45237</v>
      </c>
    </row>
    <row r="1935" spans="1:6" ht="18.75" customHeight="1" x14ac:dyDescent="0.3">
      <c r="A1935" s="4">
        <v>113</v>
      </c>
      <c r="B1935" s="20" t="s">
        <v>155</v>
      </c>
      <c r="C1935" s="6" t="s">
        <v>113</v>
      </c>
      <c r="D1935" s="21" t="s">
        <v>310</v>
      </c>
      <c r="E1935" s="18">
        <v>1292.5899999999999</v>
      </c>
      <c r="F1935" s="31">
        <v>45237</v>
      </c>
    </row>
    <row r="1936" spans="1:6" ht="18.75" customHeight="1" x14ac:dyDescent="0.3">
      <c r="A1936" s="4">
        <v>113</v>
      </c>
      <c r="B1936" s="20" t="s">
        <v>155</v>
      </c>
      <c r="C1936" s="6" t="s">
        <v>113</v>
      </c>
      <c r="D1936" s="21" t="s">
        <v>310</v>
      </c>
      <c r="E1936" s="18">
        <v>2350.9899999999998</v>
      </c>
      <c r="F1936" s="31">
        <v>45448</v>
      </c>
    </row>
    <row r="1937" spans="1:6" ht="18.75" customHeight="1" x14ac:dyDescent="0.3">
      <c r="A1937" s="4">
        <v>113</v>
      </c>
      <c r="B1937" s="20" t="s">
        <v>155</v>
      </c>
      <c r="C1937" s="6" t="s">
        <v>113</v>
      </c>
      <c r="D1937" s="21" t="s">
        <v>323</v>
      </c>
      <c r="E1937" s="18">
        <v>13218.92</v>
      </c>
      <c r="F1937" s="31">
        <v>45453</v>
      </c>
    </row>
    <row r="1938" spans="1:6" ht="18.75" customHeight="1" x14ac:dyDescent="0.3">
      <c r="A1938" s="4">
        <v>113</v>
      </c>
      <c r="B1938" s="20" t="s">
        <v>155</v>
      </c>
      <c r="C1938" s="6" t="s">
        <v>113</v>
      </c>
      <c r="D1938" s="21" t="s">
        <v>314</v>
      </c>
      <c r="E1938" s="18">
        <v>1455.8</v>
      </c>
      <c r="F1938" s="31">
        <v>45453</v>
      </c>
    </row>
    <row r="1939" spans="1:6" ht="18.75" customHeight="1" x14ac:dyDescent="0.3">
      <c r="A1939" s="4">
        <v>113</v>
      </c>
      <c r="B1939" s="20" t="s">
        <v>155</v>
      </c>
      <c r="C1939" s="6" t="s">
        <v>113</v>
      </c>
      <c r="D1939" s="21" t="s">
        <v>325</v>
      </c>
      <c r="E1939" s="18">
        <v>1134.82</v>
      </c>
      <c r="F1939" s="31">
        <v>45453</v>
      </c>
    </row>
    <row r="1940" spans="1:6" ht="18.75" customHeight="1" x14ac:dyDescent="0.3">
      <c r="A1940" s="4">
        <v>113</v>
      </c>
      <c r="B1940" s="20" t="s">
        <v>155</v>
      </c>
      <c r="C1940" s="6" t="s">
        <v>113</v>
      </c>
      <c r="D1940" s="21" t="s">
        <v>313</v>
      </c>
      <c r="E1940" s="18">
        <v>1386.83</v>
      </c>
      <c r="F1940" s="31">
        <v>45453</v>
      </c>
    </row>
    <row r="1941" spans="1:6" ht="18.75" customHeight="1" x14ac:dyDescent="0.3">
      <c r="A1941" s="4">
        <v>113</v>
      </c>
      <c r="B1941" s="20" t="s">
        <v>155</v>
      </c>
      <c r="C1941" s="6" t="s">
        <v>113</v>
      </c>
      <c r="D1941" s="21" t="s">
        <v>311</v>
      </c>
      <c r="E1941" s="18">
        <v>1659.07</v>
      </c>
      <c r="F1941" s="31">
        <v>45453</v>
      </c>
    </row>
    <row r="1942" spans="1:6" ht="18.75" customHeight="1" x14ac:dyDescent="0.3">
      <c r="A1942" s="4">
        <v>113</v>
      </c>
      <c r="B1942" s="20" t="s">
        <v>155</v>
      </c>
      <c r="C1942" s="6" t="s">
        <v>113</v>
      </c>
      <c r="D1942" s="21" t="s">
        <v>311</v>
      </c>
      <c r="E1942" s="18">
        <v>920.78</v>
      </c>
      <c r="F1942" s="31">
        <v>45453</v>
      </c>
    </row>
    <row r="1943" spans="1:6" ht="18.75" customHeight="1" x14ac:dyDescent="0.3">
      <c r="A1943" s="4">
        <v>113</v>
      </c>
      <c r="B1943" s="20" t="s">
        <v>155</v>
      </c>
      <c r="C1943" s="6" t="s">
        <v>113</v>
      </c>
      <c r="D1943" s="21" t="s">
        <v>325</v>
      </c>
      <c r="E1943" s="18">
        <v>1161.6300000000001</v>
      </c>
      <c r="F1943" s="31">
        <v>45509</v>
      </c>
    </row>
    <row r="1944" spans="1:6" ht="18.75" customHeight="1" x14ac:dyDescent="0.3">
      <c r="A1944" s="4">
        <v>113</v>
      </c>
      <c r="B1944" s="20" t="s">
        <v>155</v>
      </c>
      <c r="C1944" s="6" t="s">
        <v>113</v>
      </c>
      <c r="D1944" s="21" t="s">
        <v>314</v>
      </c>
      <c r="E1944" s="18">
        <v>1471.21</v>
      </c>
      <c r="F1944" s="31">
        <v>45509</v>
      </c>
    </row>
    <row r="1945" spans="1:6" ht="18.75" customHeight="1" x14ac:dyDescent="0.3">
      <c r="A1945" s="4">
        <v>113</v>
      </c>
      <c r="B1945" s="20" t="s">
        <v>155</v>
      </c>
      <c r="C1945" s="6" t="s">
        <v>113</v>
      </c>
      <c r="D1945" s="21" t="s">
        <v>310</v>
      </c>
      <c r="E1945" s="18">
        <v>5341.36</v>
      </c>
      <c r="F1945" s="31">
        <v>45509</v>
      </c>
    </row>
    <row r="1946" spans="1:6" ht="18.75" customHeight="1" x14ac:dyDescent="0.3">
      <c r="A1946" s="4">
        <v>113</v>
      </c>
      <c r="B1946" s="20" t="s">
        <v>155</v>
      </c>
      <c r="C1946" s="6" t="s">
        <v>113</v>
      </c>
      <c r="D1946" s="21" t="s">
        <v>313</v>
      </c>
      <c r="E1946" s="18">
        <v>1011.5</v>
      </c>
      <c r="F1946" s="31">
        <v>45510</v>
      </c>
    </row>
    <row r="1947" spans="1:6" ht="18.75" customHeight="1" x14ac:dyDescent="0.3">
      <c r="A1947" s="4">
        <v>113</v>
      </c>
      <c r="B1947" s="20" t="s">
        <v>155</v>
      </c>
      <c r="C1947" s="6" t="s">
        <v>113</v>
      </c>
      <c r="D1947" s="21" t="s">
        <v>391</v>
      </c>
      <c r="E1947" s="18">
        <v>2029.85</v>
      </c>
      <c r="F1947" s="31">
        <v>45552</v>
      </c>
    </row>
    <row r="1948" spans="1:6" ht="18.75" customHeight="1" x14ac:dyDescent="0.3">
      <c r="A1948" s="4">
        <v>113</v>
      </c>
      <c r="B1948" s="20" t="s">
        <v>155</v>
      </c>
      <c r="C1948" s="6" t="s">
        <v>113</v>
      </c>
      <c r="D1948" s="21" t="s">
        <v>311</v>
      </c>
      <c r="E1948" s="18">
        <v>920.78</v>
      </c>
      <c r="F1948" s="31">
        <v>45769</v>
      </c>
    </row>
    <row r="1949" spans="1:6" ht="18.75" customHeight="1" x14ac:dyDescent="0.3">
      <c r="A1949" s="4">
        <v>113</v>
      </c>
      <c r="B1949" s="20" t="s">
        <v>155</v>
      </c>
      <c r="C1949" s="6" t="s">
        <v>113</v>
      </c>
      <c r="D1949" s="21" t="s">
        <v>326</v>
      </c>
      <c r="E1949" s="18">
        <v>542.54999999999995</v>
      </c>
      <c r="F1949" s="31">
        <v>45881</v>
      </c>
    </row>
    <row r="1950" spans="1:6" ht="18.75" customHeight="1" x14ac:dyDescent="0.3">
      <c r="A1950" s="4">
        <v>113</v>
      </c>
      <c r="B1950" s="20" t="s">
        <v>155</v>
      </c>
      <c r="C1950" s="6" t="s">
        <v>113</v>
      </c>
      <c r="D1950" s="21" t="s">
        <v>326</v>
      </c>
      <c r="E1950" s="18">
        <v>577.55999999999995</v>
      </c>
      <c r="F1950" s="31">
        <v>45881</v>
      </c>
    </row>
    <row r="1951" spans="1:6" ht="18.75" customHeight="1" x14ac:dyDescent="0.3">
      <c r="A1951" s="4">
        <v>113</v>
      </c>
      <c r="B1951" s="20" t="s">
        <v>155</v>
      </c>
      <c r="C1951" s="6" t="s">
        <v>113</v>
      </c>
      <c r="D1951" s="21" t="s">
        <v>314</v>
      </c>
      <c r="E1951" s="18">
        <v>1471.21</v>
      </c>
      <c r="F1951" s="31">
        <v>45881</v>
      </c>
    </row>
    <row r="1952" spans="1:6" ht="18.75" customHeight="1" x14ac:dyDescent="0.3">
      <c r="A1952" s="4">
        <v>113</v>
      </c>
      <c r="B1952" s="20" t="s">
        <v>155</v>
      </c>
      <c r="C1952" s="6" t="s">
        <v>113</v>
      </c>
      <c r="D1952" s="21" t="s">
        <v>313</v>
      </c>
      <c r="E1952" s="18">
        <v>2485.02</v>
      </c>
      <c r="F1952" s="31">
        <v>45888</v>
      </c>
    </row>
    <row r="1953" spans="1:6" ht="18.75" customHeight="1" x14ac:dyDescent="0.3">
      <c r="A1953" s="4">
        <v>113</v>
      </c>
      <c r="B1953" s="20" t="s">
        <v>155</v>
      </c>
      <c r="C1953" s="6" t="s">
        <v>113</v>
      </c>
      <c r="D1953" s="21" t="s">
        <v>392</v>
      </c>
      <c r="E1953" s="18">
        <v>5341.36</v>
      </c>
      <c r="F1953" s="31">
        <v>45888</v>
      </c>
    </row>
    <row r="1954" spans="1:6" ht="18.75" customHeight="1" x14ac:dyDescent="0.3">
      <c r="A1954" s="4">
        <v>113</v>
      </c>
      <c r="B1954" s="20" t="s">
        <v>155</v>
      </c>
      <c r="C1954" s="6" t="s">
        <v>113</v>
      </c>
      <c r="D1954" s="21" t="s">
        <v>325</v>
      </c>
      <c r="E1954" s="18">
        <v>1161.6300000000001</v>
      </c>
      <c r="F1954" s="31">
        <v>45888</v>
      </c>
    </row>
    <row r="1955" spans="1:6" ht="18.75" customHeight="1" x14ac:dyDescent="0.3">
      <c r="A1955" s="4">
        <v>114</v>
      </c>
      <c r="B1955" s="20" t="s">
        <v>269</v>
      </c>
      <c r="C1955" s="6" t="s">
        <v>114</v>
      </c>
      <c r="D1955" s="10" t="s">
        <v>956</v>
      </c>
      <c r="E1955" s="9">
        <v>46775.12</v>
      </c>
      <c r="F1955" s="25">
        <v>45007</v>
      </c>
    </row>
    <row r="1956" spans="1:6" ht="18.75" customHeight="1" x14ac:dyDescent="0.3">
      <c r="A1956" s="4">
        <v>114</v>
      </c>
      <c r="B1956" s="20" t="s">
        <v>269</v>
      </c>
      <c r="C1956" s="6" t="s">
        <v>114</v>
      </c>
      <c r="D1956" s="10" t="s">
        <v>957</v>
      </c>
      <c r="E1956" s="9">
        <v>15764.57</v>
      </c>
      <c r="F1956" s="25">
        <v>45007</v>
      </c>
    </row>
    <row r="1957" spans="1:6" ht="18.75" customHeight="1" x14ac:dyDescent="0.3">
      <c r="A1957" s="4">
        <v>114</v>
      </c>
      <c r="B1957" s="20" t="s">
        <v>269</v>
      </c>
      <c r="C1957" s="6" t="s">
        <v>114</v>
      </c>
      <c r="D1957" s="10" t="s">
        <v>958</v>
      </c>
      <c r="E1957" s="9">
        <v>8222.42</v>
      </c>
      <c r="F1957" s="25">
        <v>45176</v>
      </c>
    </row>
    <row r="1958" spans="1:6" ht="18.75" customHeight="1" x14ac:dyDescent="0.3">
      <c r="A1958" s="4">
        <v>114</v>
      </c>
      <c r="B1958" s="20" t="s">
        <v>269</v>
      </c>
      <c r="C1958" s="6" t="s">
        <v>114</v>
      </c>
      <c r="D1958" s="10" t="s">
        <v>959</v>
      </c>
      <c r="E1958" s="9">
        <v>4123.24</v>
      </c>
      <c r="F1958" s="25">
        <v>45239</v>
      </c>
    </row>
    <row r="1959" spans="1:6" ht="18.75" customHeight="1" x14ac:dyDescent="0.3">
      <c r="A1959" s="4">
        <v>114</v>
      </c>
      <c r="B1959" s="20" t="s">
        <v>269</v>
      </c>
      <c r="C1959" s="6" t="s">
        <v>114</v>
      </c>
      <c r="D1959" s="10" t="s">
        <v>960</v>
      </c>
      <c r="E1959" s="9">
        <v>3297.04</v>
      </c>
      <c r="F1959" s="25">
        <v>45239</v>
      </c>
    </row>
    <row r="1960" spans="1:6" ht="18.75" customHeight="1" x14ac:dyDescent="0.3">
      <c r="A1960" s="4">
        <v>114</v>
      </c>
      <c r="B1960" s="20" t="s">
        <v>269</v>
      </c>
      <c r="C1960" s="6" t="s">
        <v>114</v>
      </c>
      <c r="D1960" s="10" t="s">
        <v>961</v>
      </c>
      <c r="E1960" s="9">
        <v>17038.45</v>
      </c>
      <c r="F1960" s="25">
        <v>45510</v>
      </c>
    </row>
    <row r="1961" spans="1:6" ht="18.75" customHeight="1" x14ac:dyDescent="0.3">
      <c r="A1961" s="4">
        <v>114</v>
      </c>
      <c r="B1961" s="20" t="s">
        <v>269</v>
      </c>
      <c r="C1961" s="6" t="s">
        <v>114</v>
      </c>
      <c r="D1961" s="10" t="s">
        <v>962</v>
      </c>
      <c r="E1961" s="9">
        <v>4693.03</v>
      </c>
      <c r="F1961" s="25">
        <v>45523</v>
      </c>
    </row>
    <row r="1962" spans="1:6" ht="18.75" customHeight="1" x14ac:dyDescent="0.3">
      <c r="A1962" s="4">
        <v>114</v>
      </c>
      <c r="B1962" s="20" t="s">
        <v>269</v>
      </c>
      <c r="C1962" s="6" t="s">
        <v>114</v>
      </c>
      <c r="D1962" s="10" t="s">
        <v>963</v>
      </c>
      <c r="E1962" s="9">
        <v>3226.59</v>
      </c>
      <c r="F1962" s="25">
        <v>45523</v>
      </c>
    </row>
    <row r="1963" spans="1:6" ht="18.75" customHeight="1" x14ac:dyDescent="0.3">
      <c r="A1963" s="4">
        <v>114</v>
      </c>
      <c r="B1963" s="20" t="s">
        <v>269</v>
      </c>
      <c r="C1963" s="6" t="s">
        <v>114</v>
      </c>
      <c r="D1963" s="10" t="s">
        <v>964</v>
      </c>
      <c r="E1963" s="9">
        <v>3705.49</v>
      </c>
      <c r="F1963" s="25">
        <v>45525</v>
      </c>
    </row>
    <row r="1964" spans="1:6" ht="18.75" customHeight="1" x14ac:dyDescent="0.3">
      <c r="A1964" s="4">
        <v>114</v>
      </c>
      <c r="B1964" s="20" t="s">
        <v>269</v>
      </c>
      <c r="C1964" s="6" t="s">
        <v>114</v>
      </c>
      <c r="D1964" s="10" t="s">
        <v>965</v>
      </c>
      <c r="E1964" s="9">
        <v>7499.43</v>
      </c>
      <c r="F1964" s="25">
        <v>45531</v>
      </c>
    </row>
    <row r="1965" spans="1:6" ht="18.75" customHeight="1" x14ac:dyDescent="0.3">
      <c r="A1965" s="4">
        <v>114</v>
      </c>
      <c r="B1965" s="20" t="s">
        <v>269</v>
      </c>
      <c r="C1965" s="6" t="s">
        <v>114</v>
      </c>
      <c r="D1965" s="10" t="s">
        <v>966</v>
      </c>
      <c r="E1965" s="9">
        <v>4643.87</v>
      </c>
      <c r="F1965" s="25">
        <v>45545</v>
      </c>
    </row>
    <row r="1966" spans="1:6" ht="18.75" customHeight="1" x14ac:dyDescent="0.3">
      <c r="A1966" s="4">
        <v>114</v>
      </c>
      <c r="B1966" s="20" t="s">
        <v>269</v>
      </c>
      <c r="C1966" s="6" t="s">
        <v>114</v>
      </c>
      <c r="D1966" s="10" t="s">
        <v>967</v>
      </c>
      <c r="E1966" s="9">
        <v>4423.8500000000004</v>
      </c>
      <c r="F1966" s="25">
        <v>45545</v>
      </c>
    </row>
    <row r="1967" spans="1:6" ht="18.75" customHeight="1" x14ac:dyDescent="0.3">
      <c r="A1967" s="4">
        <v>114</v>
      </c>
      <c r="B1967" s="20" t="s">
        <v>269</v>
      </c>
      <c r="C1967" s="6" t="s">
        <v>114</v>
      </c>
      <c r="D1967" s="10" t="s">
        <v>968</v>
      </c>
      <c r="E1967" s="9">
        <v>3619.97</v>
      </c>
      <c r="F1967" s="25">
        <v>45545</v>
      </c>
    </row>
    <row r="1968" spans="1:6" ht="18.75" customHeight="1" x14ac:dyDescent="0.3">
      <c r="A1968" s="4">
        <v>114</v>
      </c>
      <c r="B1968" s="20" t="s">
        <v>269</v>
      </c>
      <c r="C1968" s="6" t="s">
        <v>114</v>
      </c>
      <c r="D1968" s="10" t="s">
        <v>969</v>
      </c>
      <c r="E1968" s="9">
        <v>2937.2</v>
      </c>
      <c r="F1968" s="25">
        <v>45545</v>
      </c>
    </row>
    <row r="1969" spans="1:6" ht="18.75" customHeight="1" x14ac:dyDescent="0.3">
      <c r="A1969" s="4">
        <v>114</v>
      </c>
      <c r="B1969" s="20" t="s">
        <v>269</v>
      </c>
      <c r="C1969" s="6" t="s">
        <v>114</v>
      </c>
      <c r="D1969" s="10" t="s">
        <v>970</v>
      </c>
      <c r="E1969" s="9">
        <v>5292.28</v>
      </c>
      <c r="F1969" s="25">
        <v>45545</v>
      </c>
    </row>
    <row r="1970" spans="1:6" ht="18.75" customHeight="1" x14ac:dyDescent="0.3">
      <c r="A1970" s="4">
        <v>114</v>
      </c>
      <c r="B1970" s="20" t="s">
        <v>269</v>
      </c>
      <c r="C1970" s="6" t="s">
        <v>114</v>
      </c>
      <c r="D1970" s="10" t="s">
        <v>323</v>
      </c>
      <c r="E1970" s="9">
        <v>42167.12</v>
      </c>
      <c r="F1970" s="25">
        <v>45545</v>
      </c>
    </row>
    <row r="1971" spans="1:6" ht="18.75" customHeight="1" x14ac:dyDescent="0.3">
      <c r="A1971" s="4">
        <v>114</v>
      </c>
      <c r="B1971" s="20" t="s">
        <v>269</v>
      </c>
      <c r="C1971" s="6" t="s">
        <v>114</v>
      </c>
      <c r="D1971" s="10" t="s">
        <v>318</v>
      </c>
      <c r="E1971" s="9">
        <v>6475.02</v>
      </c>
      <c r="F1971" s="25">
        <v>45580</v>
      </c>
    </row>
    <row r="1972" spans="1:6" ht="18.75" customHeight="1" x14ac:dyDescent="0.3">
      <c r="A1972" s="4">
        <v>114</v>
      </c>
      <c r="B1972" s="20" t="s">
        <v>269</v>
      </c>
      <c r="C1972" s="6" t="s">
        <v>114</v>
      </c>
      <c r="D1972" s="10" t="s">
        <v>971</v>
      </c>
      <c r="E1972" s="9">
        <v>2937.2</v>
      </c>
      <c r="F1972" s="25">
        <v>45835</v>
      </c>
    </row>
    <row r="1973" spans="1:6" ht="18.75" customHeight="1" x14ac:dyDescent="0.3">
      <c r="A1973" s="4">
        <v>114</v>
      </c>
      <c r="B1973" s="20" t="s">
        <v>269</v>
      </c>
      <c r="C1973" s="6" t="s">
        <v>114</v>
      </c>
      <c r="D1973" s="10" t="s">
        <v>972</v>
      </c>
      <c r="E1973" s="9">
        <v>17038.45</v>
      </c>
      <c r="F1973" s="25">
        <v>45887</v>
      </c>
    </row>
    <row r="1974" spans="1:6" ht="18.75" customHeight="1" x14ac:dyDescent="0.3">
      <c r="A1974" s="4">
        <v>114</v>
      </c>
      <c r="B1974" s="20" t="s">
        <v>269</v>
      </c>
      <c r="C1974" s="6" t="s">
        <v>114</v>
      </c>
      <c r="D1974" s="10" t="s">
        <v>973</v>
      </c>
      <c r="E1974" s="9">
        <v>7926.99</v>
      </c>
      <c r="F1974" s="25">
        <v>45897</v>
      </c>
    </row>
    <row r="1975" spans="1:6" ht="18.75" customHeight="1" x14ac:dyDescent="0.3">
      <c r="A1975" s="4">
        <v>114</v>
      </c>
      <c r="B1975" s="20" t="s">
        <v>269</v>
      </c>
      <c r="C1975" s="6" t="s">
        <v>114</v>
      </c>
      <c r="D1975" s="10" t="s">
        <v>974</v>
      </c>
      <c r="E1975" s="9">
        <v>3705.49</v>
      </c>
      <c r="F1975" s="25">
        <v>45897</v>
      </c>
    </row>
    <row r="1976" spans="1:6" ht="18.75" customHeight="1" x14ac:dyDescent="0.3">
      <c r="A1976" s="4">
        <v>114</v>
      </c>
      <c r="B1976" s="20" t="s">
        <v>269</v>
      </c>
      <c r="C1976" s="6" t="s">
        <v>114</v>
      </c>
      <c r="D1976" s="10" t="s">
        <v>975</v>
      </c>
      <c r="E1976" s="9">
        <v>4693.03</v>
      </c>
      <c r="F1976" s="25">
        <v>45947</v>
      </c>
    </row>
    <row r="1977" spans="1:6" ht="18.75" customHeight="1" x14ac:dyDescent="0.3">
      <c r="A1977" s="4">
        <v>115</v>
      </c>
      <c r="B1977" s="20" t="s">
        <v>269</v>
      </c>
      <c r="C1977" s="6" t="s">
        <v>1232</v>
      </c>
      <c r="D1977" s="10" t="s">
        <v>1058</v>
      </c>
      <c r="E1977" s="18">
        <v>820</v>
      </c>
      <c r="F1977" s="10">
        <v>2025</v>
      </c>
    </row>
    <row r="1978" spans="1:6" ht="18.75" customHeight="1" x14ac:dyDescent="0.3">
      <c r="A1978" s="4">
        <v>115</v>
      </c>
      <c r="B1978" s="20" t="s">
        <v>269</v>
      </c>
      <c r="C1978" s="6" t="s">
        <v>1232</v>
      </c>
      <c r="D1978" s="10" t="s">
        <v>314</v>
      </c>
      <c r="E1978" s="18">
        <v>1310</v>
      </c>
      <c r="F1978" s="10">
        <v>2025</v>
      </c>
    </row>
    <row r="1979" spans="1:6" ht="18.75" customHeight="1" x14ac:dyDescent="0.3">
      <c r="A1979" s="4">
        <v>115</v>
      </c>
      <c r="B1979" s="20" t="s">
        <v>269</v>
      </c>
      <c r="C1979" s="6" t="s">
        <v>1232</v>
      </c>
      <c r="D1979" s="10" t="s">
        <v>313</v>
      </c>
      <c r="E1979" s="18">
        <v>2213</v>
      </c>
      <c r="F1979" s="10">
        <v>2025</v>
      </c>
    </row>
    <row r="1980" spans="1:6" ht="18.75" customHeight="1" x14ac:dyDescent="0.3">
      <c r="A1980" s="4">
        <v>115</v>
      </c>
      <c r="B1980" s="20" t="s">
        <v>269</v>
      </c>
      <c r="C1980" s="6" t="s">
        <v>1232</v>
      </c>
      <c r="D1980" s="10" t="s">
        <v>325</v>
      </c>
      <c r="E1980" s="18">
        <v>5790</v>
      </c>
      <c r="F1980" s="10">
        <v>2025</v>
      </c>
    </row>
    <row r="1981" spans="1:6" ht="18.75" customHeight="1" x14ac:dyDescent="0.3">
      <c r="A1981" s="4">
        <v>115</v>
      </c>
      <c r="B1981" s="20" t="s">
        <v>269</v>
      </c>
      <c r="C1981" s="6" t="s">
        <v>1232</v>
      </c>
      <c r="D1981" s="10" t="s">
        <v>532</v>
      </c>
      <c r="E1981" s="18">
        <v>15127</v>
      </c>
      <c r="F1981" s="10">
        <v>2023</v>
      </c>
    </row>
    <row r="1982" spans="1:6" ht="18.75" customHeight="1" x14ac:dyDescent="0.3">
      <c r="A1982" s="4">
        <v>115</v>
      </c>
      <c r="B1982" s="20" t="s">
        <v>269</v>
      </c>
      <c r="C1982" s="6" t="s">
        <v>1232</v>
      </c>
      <c r="D1982" s="10" t="s">
        <v>1233</v>
      </c>
      <c r="E1982" s="18">
        <v>6695</v>
      </c>
      <c r="F1982" s="10">
        <v>2023</v>
      </c>
    </row>
    <row r="1983" spans="1:6" ht="18.75" customHeight="1" x14ac:dyDescent="0.3">
      <c r="A1983" s="4">
        <v>115</v>
      </c>
      <c r="B1983" s="20" t="s">
        <v>269</v>
      </c>
      <c r="C1983" s="6" t="s">
        <v>1232</v>
      </c>
      <c r="D1983" s="10" t="s">
        <v>1234</v>
      </c>
      <c r="E1983" s="18">
        <v>29509</v>
      </c>
      <c r="F1983" s="10">
        <v>2024</v>
      </c>
    </row>
    <row r="1984" spans="1:6" ht="18.75" customHeight="1" x14ac:dyDescent="0.3">
      <c r="A1984" s="4">
        <v>116</v>
      </c>
      <c r="B1984" s="20" t="s">
        <v>160</v>
      </c>
      <c r="C1984" s="6" t="s">
        <v>116</v>
      </c>
      <c r="D1984" s="27" t="s">
        <v>531</v>
      </c>
      <c r="E1984" s="9">
        <v>18055.98</v>
      </c>
      <c r="F1984" s="25" t="s">
        <v>1537</v>
      </c>
    </row>
    <row r="1985" spans="1:6" ht="18.75" customHeight="1" x14ac:dyDescent="0.3">
      <c r="A1985" s="4">
        <v>116</v>
      </c>
      <c r="B1985" s="20" t="s">
        <v>160</v>
      </c>
      <c r="C1985" s="6" t="s">
        <v>116</v>
      </c>
      <c r="D1985" s="27" t="s">
        <v>531</v>
      </c>
      <c r="E1985" s="9">
        <v>53573.93</v>
      </c>
      <c r="F1985" s="25" t="s">
        <v>596</v>
      </c>
    </row>
    <row r="1986" spans="1:6" ht="18.75" customHeight="1" x14ac:dyDescent="0.3">
      <c r="A1986" s="4">
        <v>116</v>
      </c>
      <c r="B1986" s="20" t="s">
        <v>160</v>
      </c>
      <c r="C1986" s="6" t="s">
        <v>116</v>
      </c>
      <c r="D1986" s="27" t="s">
        <v>531</v>
      </c>
      <c r="E1986" s="9">
        <v>9417.56</v>
      </c>
      <c r="F1986" s="25" t="s">
        <v>996</v>
      </c>
    </row>
    <row r="1987" spans="1:6" ht="18.75" customHeight="1" x14ac:dyDescent="0.3">
      <c r="A1987" s="4">
        <v>116</v>
      </c>
      <c r="B1987" s="20" t="s">
        <v>160</v>
      </c>
      <c r="C1987" s="6" t="s">
        <v>116</v>
      </c>
      <c r="D1987" s="27" t="s">
        <v>531</v>
      </c>
      <c r="E1987" s="9">
        <v>8760.23</v>
      </c>
      <c r="F1987" s="25" t="s">
        <v>1538</v>
      </c>
    </row>
    <row r="1988" spans="1:6" ht="18.75" customHeight="1" x14ac:dyDescent="0.3">
      <c r="A1988" s="4">
        <v>116</v>
      </c>
      <c r="B1988" s="20" t="s">
        <v>160</v>
      </c>
      <c r="C1988" s="6" t="s">
        <v>116</v>
      </c>
      <c r="D1988" s="27" t="s">
        <v>531</v>
      </c>
      <c r="E1988" s="9">
        <v>8853.68</v>
      </c>
      <c r="F1988" s="25" t="s">
        <v>1539</v>
      </c>
    </row>
    <row r="1989" spans="1:6" ht="18.75" customHeight="1" x14ac:dyDescent="0.3">
      <c r="A1989" s="4">
        <v>116</v>
      </c>
      <c r="B1989" s="20" t="s">
        <v>160</v>
      </c>
      <c r="C1989" s="6" t="s">
        <v>116</v>
      </c>
      <c r="D1989" s="27" t="s">
        <v>1239</v>
      </c>
      <c r="E1989" s="9">
        <v>3370.6</v>
      </c>
      <c r="F1989" s="25" t="s">
        <v>1539</v>
      </c>
    </row>
    <row r="1990" spans="1:6" ht="18.75" customHeight="1" x14ac:dyDescent="0.3">
      <c r="A1990" s="4">
        <v>116</v>
      </c>
      <c r="B1990" s="20" t="s">
        <v>160</v>
      </c>
      <c r="C1990" s="6" t="s">
        <v>116</v>
      </c>
      <c r="D1990" s="27" t="s">
        <v>1239</v>
      </c>
      <c r="E1990" s="9">
        <v>48389.04</v>
      </c>
      <c r="F1990" s="25" t="s">
        <v>1539</v>
      </c>
    </row>
    <row r="1991" spans="1:6" ht="18.75" customHeight="1" x14ac:dyDescent="0.3">
      <c r="A1991" s="4">
        <v>116</v>
      </c>
      <c r="B1991" s="20" t="s">
        <v>160</v>
      </c>
      <c r="C1991" s="6" t="s">
        <v>116</v>
      </c>
      <c r="D1991" s="27" t="s">
        <v>1239</v>
      </c>
      <c r="E1991" s="9">
        <v>5076.6000000000004</v>
      </c>
      <c r="F1991" s="25" t="s">
        <v>1539</v>
      </c>
    </row>
    <row r="1992" spans="1:6" ht="18.75" customHeight="1" x14ac:dyDescent="0.3">
      <c r="A1992" s="4">
        <v>116</v>
      </c>
      <c r="B1992" s="20" t="s">
        <v>160</v>
      </c>
      <c r="C1992" s="6" t="s">
        <v>116</v>
      </c>
      <c r="D1992" s="27" t="s">
        <v>1239</v>
      </c>
      <c r="E1992" s="9">
        <v>4154.1099999999997</v>
      </c>
      <c r="F1992" s="25" t="s">
        <v>1539</v>
      </c>
    </row>
    <row r="1993" spans="1:6" ht="18.75" customHeight="1" x14ac:dyDescent="0.3">
      <c r="A1993" s="4">
        <v>116</v>
      </c>
      <c r="B1993" s="20" t="s">
        <v>160</v>
      </c>
      <c r="C1993" s="6" t="s">
        <v>116</v>
      </c>
      <c r="D1993" s="27" t="s">
        <v>1239</v>
      </c>
      <c r="E1993" s="9">
        <v>5329.09</v>
      </c>
      <c r="F1993" s="25" t="s">
        <v>1539</v>
      </c>
    </row>
    <row r="1994" spans="1:6" ht="18.75" customHeight="1" x14ac:dyDescent="0.3">
      <c r="A1994" s="4">
        <v>116</v>
      </c>
      <c r="B1994" s="20" t="s">
        <v>160</v>
      </c>
      <c r="C1994" s="6" t="s">
        <v>116</v>
      </c>
      <c r="D1994" s="27" t="s">
        <v>1239</v>
      </c>
      <c r="E1994" s="9">
        <v>6073.18</v>
      </c>
      <c r="F1994" s="25" t="s">
        <v>1539</v>
      </c>
    </row>
    <row r="1995" spans="1:6" ht="18.75" customHeight="1" x14ac:dyDescent="0.3">
      <c r="A1995" s="4">
        <v>116</v>
      </c>
      <c r="B1995" s="20" t="s">
        <v>160</v>
      </c>
      <c r="C1995" s="6" t="s">
        <v>116</v>
      </c>
      <c r="D1995" s="27" t="s">
        <v>531</v>
      </c>
      <c r="E1995" s="9">
        <v>20115.259999999998</v>
      </c>
      <c r="F1995" s="25" t="s">
        <v>1004</v>
      </c>
    </row>
    <row r="1996" spans="1:6" ht="18.75" customHeight="1" x14ac:dyDescent="0.3">
      <c r="A1996" s="4">
        <v>116</v>
      </c>
      <c r="B1996" s="20" t="s">
        <v>160</v>
      </c>
      <c r="C1996" s="6" t="s">
        <v>116</v>
      </c>
      <c r="D1996" s="27" t="s">
        <v>1239</v>
      </c>
      <c r="E1996" s="9">
        <v>5385.51</v>
      </c>
      <c r="F1996" s="25" t="s">
        <v>1004</v>
      </c>
    </row>
    <row r="1997" spans="1:6" ht="18.75" customHeight="1" x14ac:dyDescent="0.3">
      <c r="A1997" s="4">
        <v>116</v>
      </c>
      <c r="B1997" s="20" t="s">
        <v>160</v>
      </c>
      <c r="C1997" s="6" t="s">
        <v>116</v>
      </c>
      <c r="D1997" s="27" t="s">
        <v>1239</v>
      </c>
      <c r="E1997" s="9">
        <v>4252.25</v>
      </c>
      <c r="F1997" s="25" t="s">
        <v>1004</v>
      </c>
    </row>
    <row r="1998" spans="1:6" ht="18.75" customHeight="1" x14ac:dyDescent="0.3">
      <c r="A1998" s="4">
        <v>116</v>
      </c>
      <c r="B1998" s="20" t="s">
        <v>160</v>
      </c>
      <c r="C1998" s="6" t="s">
        <v>116</v>
      </c>
      <c r="D1998" s="27" t="s">
        <v>1239</v>
      </c>
      <c r="E1998" s="9">
        <v>3702.68</v>
      </c>
      <c r="F1998" s="25" t="s">
        <v>1004</v>
      </c>
    </row>
    <row r="1999" spans="1:6" ht="18.75" customHeight="1" x14ac:dyDescent="0.3">
      <c r="A1999" s="4">
        <v>116</v>
      </c>
      <c r="B1999" s="20" t="s">
        <v>160</v>
      </c>
      <c r="C1999" s="6" t="s">
        <v>116</v>
      </c>
      <c r="D1999" s="27" t="s">
        <v>1540</v>
      </c>
      <c r="E1999" s="9">
        <v>7416.17</v>
      </c>
      <c r="F1999" s="25" t="s">
        <v>1199</v>
      </c>
    </row>
    <row r="2000" spans="1:6" ht="18.75" customHeight="1" x14ac:dyDescent="0.3">
      <c r="A2000" s="4">
        <v>116</v>
      </c>
      <c r="B2000" s="20" t="s">
        <v>160</v>
      </c>
      <c r="C2000" s="6" t="s">
        <v>116</v>
      </c>
      <c r="D2000" s="27" t="s">
        <v>1541</v>
      </c>
      <c r="E2000" s="9">
        <v>3370.6</v>
      </c>
      <c r="F2000" s="25" t="s">
        <v>1542</v>
      </c>
    </row>
    <row r="2001" spans="1:6" ht="18.75" customHeight="1" x14ac:dyDescent="0.3">
      <c r="A2001" s="4">
        <v>116</v>
      </c>
      <c r="B2001" s="20" t="s">
        <v>160</v>
      </c>
      <c r="C2001" s="6" t="s">
        <v>116</v>
      </c>
      <c r="D2001" s="27" t="s">
        <v>1543</v>
      </c>
      <c r="E2001" s="9">
        <v>1866.9</v>
      </c>
      <c r="F2001" s="25" t="s">
        <v>455</v>
      </c>
    </row>
    <row r="2002" spans="1:6" ht="18.75" customHeight="1" x14ac:dyDescent="0.3">
      <c r="A2002" s="4">
        <v>116</v>
      </c>
      <c r="B2002" s="20" t="s">
        <v>160</v>
      </c>
      <c r="C2002" s="6" t="s">
        <v>116</v>
      </c>
      <c r="D2002" s="27" t="s">
        <v>1543</v>
      </c>
      <c r="E2002" s="9">
        <v>1753.73</v>
      </c>
      <c r="F2002" s="25" t="s">
        <v>455</v>
      </c>
    </row>
    <row r="2003" spans="1:6" ht="18.75" customHeight="1" x14ac:dyDescent="0.3">
      <c r="A2003" s="4">
        <v>116</v>
      </c>
      <c r="B2003" s="20" t="s">
        <v>160</v>
      </c>
      <c r="C2003" s="6" t="s">
        <v>116</v>
      </c>
      <c r="D2003" s="27" t="s">
        <v>1544</v>
      </c>
      <c r="E2003" s="9">
        <v>5385.51</v>
      </c>
      <c r="F2003" s="25" t="s">
        <v>455</v>
      </c>
    </row>
    <row r="2004" spans="1:6" ht="18.75" customHeight="1" x14ac:dyDescent="0.3">
      <c r="A2004" s="4">
        <v>116</v>
      </c>
      <c r="B2004" s="20" t="s">
        <v>160</v>
      </c>
      <c r="C2004" s="6" t="s">
        <v>116</v>
      </c>
      <c r="D2004" s="27" t="s">
        <v>1545</v>
      </c>
      <c r="E2004" s="9">
        <v>20115.259999999998</v>
      </c>
      <c r="F2004" s="25" t="s">
        <v>1546</v>
      </c>
    </row>
    <row r="2005" spans="1:6" ht="18.75" customHeight="1" x14ac:dyDescent="0.3">
      <c r="A2005" s="4">
        <v>116</v>
      </c>
      <c r="B2005" s="20" t="s">
        <v>160</v>
      </c>
      <c r="C2005" s="6" t="s">
        <v>116</v>
      </c>
      <c r="D2005" s="27" t="s">
        <v>1547</v>
      </c>
      <c r="E2005" s="9">
        <v>9096.65</v>
      </c>
      <c r="F2005" s="25" t="s">
        <v>1015</v>
      </c>
    </row>
    <row r="2006" spans="1:6" ht="18.75" customHeight="1" x14ac:dyDescent="0.3">
      <c r="A2006" s="4">
        <v>116</v>
      </c>
      <c r="B2006" s="20" t="s">
        <v>160</v>
      </c>
      <c r="C2006" s="6" t="s">
        <v>116</v>
      </c>
      <c r="D2006" s="27" t="s">
        <v>1548</v>
      </c>
      <c r="E2006" s="9">
        <v>4252.25</v>
      </c>
      <c r="F2006" s="25" t="s">
        <v>1201</v>
      </c>
    </row>
    <row r="2007" spans="1:6" ht="18.75" customHeight="1" x14ac:dyDescent="0.3">
      <c r="A2007" s="4">
        <v>117</v>
      </c>
      <c r="B2007" s="20" t="s">
        <v>155</v>
      </c>
      <c r="C2007" s="6" t="s">
        <v>117</v>
      </c>
      <c r="D2007" s="10" t="s">
        <v>699</v>
      </c>
      <c r="E2007" s="18">
        <v>193.58</v>
      </c>
      <c r="F2007" s="25">
        <v>44965</v>
      </c>
    </row>
    <row r="2008" spans="1:6" ht="18.75" customHeight="1" x14ac:dyDescent="0.3">
      <c r="A2008" s="4">
        <v>117</v>
      </c>
      <c r="B2008" s="20" t="s">
        <v>155</v>
      </c>
      <c r="C2008" s="6" t="s">
        <v>117</v>
      </c>
      <c r="D2008" s="10" t="s">
        <v>699</v>
      </c>
      <c r="E2008" s="18">
        <v>732.63</v>
      </c>
      <c r="F2008" s="25">
        <v>44963</v>
      </c>
    </row>
    <row r="2009" spans="1:6" ht="18.75" customHeight="1" x14ac:dyDescent="0.3">
      <c r="A2009" s="4">
        <v>118</v>
      </c>
      <c r="B2009" s="20" t="s">
        <v>199</v>
      </c>
      <c r="C2009" s="6" t="s">
        <v>118</v>
      </c>
      <c r="D2009" s="10"/>
      <c r="E2009" s="18">
        <v>25424</v>
      </c>
      <c r="F2009" s="47">
        <v>44927</v>
      </c>
    </row>
    <row r="2010" spans="1:6" ht="18.75" customHeight="1" x14ac:dyDescent="0.3">
      <c r="A2010" s="4">
        <v>118</v>
      </c>
      <c r="B2010" s="20" t="s">
        <v>199</v>
      </c>
      <c r="C2010" s="6" t="s">
        <v>118</v>
      </c>
      <c r="D2010" s="10"/>
      <c r="E2010" s="18">
        <v>3342.58</v>
      </c>
      <c r="F2010" s="47">
        <v>45139</v>
      </c>
    </row>
    <row r="2011" spans="1:6" ht="18.75" customHeight="1" x14ac:dyDescent="0.3">
      <c r="A2011" s="4">
        <v>118</v>
      </c>
      <c r="B2011" s="20" t="s">
        <v>199</v>
      </c>
      <c r="C2011" s="6" t="s">
        <v>118</v>
      </c>
      <c r="D2011" s="10"/>
      <c r="E2011" s="18">
        <v>1676.18</v>
      </c>
      <c r="F2011" s="47">
        <v>45231</v>
      </c>
    </row>
    <row r="2012" spans="1:6" ht="18.75" customHeight="1" x14ac:dyDescent="0.3">
      <c r="A2012" s="4">
        <v>118</v>
      </c>
      <c r="B2012" s="20" t="s">
        <v>199</v>
      </c>
      <c r="C2012" s="6" t="s">
        <v>118</v>
      </c>
      <c r="D2012" s="10"/>
      <c r="E2012" s="18">
        <v>1340.31</v>
      </c>
      <c r="F2012" s="47">
        <v>45231</v>
      </c>
    </row>
    <row r="2013" spans="1:6" ht="18.75" customHeight="1" x14ac:dyDescent="0.3">
      <c r="A2013" s="4">
        <v>118</v>
      </c>
      <c r="B2013" s="20" t="s">
        <v>199</v>
      </c>
      <c r="C2013" s="6" t="s">
        <v>118</v>
      </c>
      <c r="D2013" s="10" t="s">
        <v>323</v>
      </c>
      <c r="E2013" s="18">
        <v>17141.810000000001</v>
      </c>
      <c r="F2013" s="47">
        <v>45413</v>
      </c>
    </row>
    <row r="2014" spans="1:6" ht="18.75" customHeight="1" x14ac:dyDescent="0.3">
      <c r="A2014" s="4">
        <v>118</v>
      </c>
      <c r="B2014" s="20" t="s">
        <v>199</v>
      </c>
      <c r="C2014" s="6" t="s">
        <v>118</v>
      </c>
      <c r="D2014" s="10"/>
      <c r="E2014" s="18">
        <v>3048.67</v>
      </c>
      <c r="F2014" s="47">
        <v>45413</v>
      </c>
    </row>
    <row r="2015" spans="1:6" ht="18.75" customHeight="1" x14ac:dyDescent="0.3">
      <c r="A2015" s="4">
        <v>118</v>
      </c>
      <c r="B2015" s="20" t="s">
        <v>199</v>
      </c>
      <c r="C2015" s="6" t="s">
        <v>118</v>
      </c>
      <c r="D2015" s="10" t="s">
        <v>311</v>
      </c>
      <c r="E2015" s="18">
        <v>2151.42</v>
      </c>
      <c r="F2015" s="47">
        <v>45413</v>
      </c>
    </row>
    <row r="2016" spans="1:6" ht="18.75" customHeight="1" x14ac:dyDescent="0.3">
      <c r="A2016" s="4">
        <v>118</v>
      </c>
      <c r="B2016" s="20" t="s">
        <v>199</v>
      </c>
      <c r="C2016" s="6" t="s">
        <v>118</v>
      </c>
      <c r="D2016" s="10" t="s">
        <v>314</v>
      </c>
      <c r="E2016" s="18">
        <v>1887.83</v>
      </c>
      <c r="F2016" s="47">
        <v>45413</v>
      </c>
    </row>
    <row r="2017" spans="1:6" ht="18.75" customHeight="1" x14ac:dyDescent="0.3">
      <c r="A2017" s="4">
        <v>118</v>
      </c>
      <c r="B2017" s="20" t="s">
        <v>199</v>
      </c>
      <c r="C2017" s="6" t="s">
        <v>118</v>
      </c>
      <c r="D2017" s="10" t="s">
        <v>313</v>
      </c>
      <c r="E2017" s="18">
        <v>1798.39</v>
      </c>
      <c r="F2017" s="47">
        <v>45413</v>
      </c>
    </row>
    <row r="2018" spans="1:6" ht="18.75" customHeight="1" x14ac:dyDescent="0.3">
      <c r="A2018" s="4">
        <v>118</v>
      </c>
      <c r="B2018" s="20" t="s">
        <v>199</v>
      </c>
      <c r="C2018" s="6" t="s">
        <v>118</v>
      </c>
      <c r="D2018" s="10" t="s">
        <v>369</v>
      </c>
      <c r="E2018" s="18">
        <v>1471.59</v>
      </c>
      <c r="F2018" s="47">
        <v>45413</v>
      </c>
    </row>
    <row r="2019" spans="1:6" ht="18.75" customHeight="1" x14ac:dyDescent="0.3">
      <c r="A2019" s="4">
        <v>118</v>
      </c>
      <c r="B2019" s="20" t="s">
        <v>199</v>
      </c>
      <c r="C2019" s="6" t="s">
        <v>118</v>
      </c>
      <c r="D2019" s="10"/>
      <c r="E2019" s="18">
        <v>1194.03</v>
      </c>
      <c r="F2019" s="47">
        <v>45413</v>
      </c>
    </row>
    <row r="2020" spans="1:6" ht="18.75" customHeight="1" x14ac:dyDescent="0.3">
      <c r="A2020" s="4">
        <v>118</v>
      </c>
      <c r="B2020" s="20" t="s">
        <v>199</v>
      </c>
      <c r="C2020" s="6" t="s">
        <v>118</v>
      </c>
      <c r="D2020" s="10"/>
      <c r="E2020" s="18">
        <v>6926.48</v>
      </c>
      <c r="F2020" s="47">
        <v>45474</v>
      </c>
    </row>
    <row r="2021" spans="1:6" ht="18.75" customHeight="1" x14ac:dyDescent="0.3">
      <c r="A2021" s="4">
        <v>118</v>
      </c>
      <c r="B2021" s="20" t="s">
        <v>199</v>
      </c>
      <c r="C2021" s="6" t="s">
        <v>118</v>
      </c>
      <c r="D2021" s="10" t="s">
        <v>314</v>
      </c>
      <c r="E2021" s="18">
        <v>1907.82</v>
      </c>
      <c r="F2021" s="47">
        <v>45474</v>
      </c>
    </row>
    <row r="2022" spans="1:6" ht="18.75" customHeight="1" x14ac:dyDescent="0.3">
      <c r="A2022" s="4">
        <v>118</v>
      </c>
      <c r="B2022" s="20" t="s">
        <v>199</v>
      </c>
      <c r="C2022" s="6" t="s">
        <v>118</v>
      </c>
      <c r="D2022" s="10"/>
      <c r="E2022" s="18">
        <v>1506.36</v>
      </c>
      <c r="F2022" s="47">
        <v>45474</v>
      </c>
    </row>
    <row r="2023" spans="1:6" ht="18.75" customHeight="1" x14ac:dyDescent="0.3">
      <c r="A2023" s="4">
        <v>118</v>
      </c>
      <c r="B2023" s="20" t="s">
        <v>199</v>
      </c>
      <c r="C2023" s="6" t="s">
        <v>118</v>
      </c>
      <c r="D2023" s="10" t="s">
        <v>313</v>
      </c>
      <c r="E2023" s="18">
        <v>1311.67</v>
      </c>
      <c r="F2023" s="47">
        <v>45474</v>
      </c>
    </row>
    <row r="2024" spans="1:6" ht="18.75" customHeight="1" x14ac:dyDescent="0.3">
      <c r="A2024" s="4">
        <v>118</v>
      </c>
      <c r="B2024" s="20" t="s">
        <v>199</v>
      </c>
      <c r="C2024" s="6" t="s">
        <v>118</v>
      </c>
      <c r="D2024" s="10" t="s">
        <v>318</v>
      </c>
      <c r="E2024" s="18">
        <v>2632.23</v>
      </c>
      <c r="F2024" s="47">
        <v>45536</v>
      </c>
    </row>
    <row r="2025" spans="1:6" ht="18.75" customHeight="1" x14ac:dyDescent="0.3">
      <c r="A2025" s="4">
        <v>118</v>
      </c>
      <c r="B2025" s="20" t="s">
        <v>199</v>
      </c>
      <c r="C2025" s="6" t="s">
        <v>118</v>
      </c>
      <c r="D2025" s="10" t="s">
        <v>311</v>
      </c>
      <c r="E2025" s="18">
        <v>1194.03</v>
      </c>
      <c r="F2025" s="47">
        <v>45383</v>
      </c>
    </row>
    <row r="2026" spans="1:6" ht="18.75" customHeight="1" x14ac:dyDescent="0.3">
      <c r="A2026" s="4">
        <v>118</v>
      </c>
      <c r="B2026" s="20" t="s">
        <v>199</v>
      </c>
      <c r="C2026" s="6" t="s">
        <v>118</v>
      </c>
      <c r="D2026" s="10"/>
      <c r="E2026" s="18">
        <v>6926.48</v>
      </c>
      <c r="F2026" s="47">
        <v>45870</v>
      </c>
    </row>
    <row r="2027" spans="1:6" ht="18.75" customHeight="1" x14ac:dyDescent="0.3">
      <c r="A2027" s="4">
        <v>118</v>
      </c>
      <c r="B2027" s="20" t="s">
        <v>199</v>
      </c>
      <c r="C2027" s="6" t="s">
        <v>118</v>
      </c>
      <c r="D2027" s="10"/>
      <c r="E2027" s="18">
        <v>3222.49</v>
      </c>
      <c r="F2027" s="47">
        <v>45870</v>
      </c>
    </row>
    <row r="2028" spans="1:6" ht="18.75" customHeight="1" x14ac:dyDescent="0.3">
      <c r="A2028" s="4">
        <v>118</v>
      </c>
      <c r="B2028" s="20" t="s">
        <v>199</v>
      </c>
      <c r="C2028" s="6" t="s">
        <v>118</v>
      </c>
      <c r="D2028" s="10" t="s">
        <v>314</v>
      </c>
      <c r="E2028" s="18">
        <v>1907.81</v>
      </c>
      <c r="F2028" s="47">
        <v>45870</v>
      </c>
    </row>
    <row r="2029" spans="1:6" ht="18.75" customHeight="1" x14ac:dyDescent="0.3">
      <c r="A2029" s="4">
        <v>118</v>
      </c>
      <c r="B2029" s="20" t="s">
        <v>199</v>
      </c>
      <c r="C2029" s="6" t="s">
        <v>118</v>
      </c>
      <c r="D2029" s="10" t="s">
        <v>369</v>
      </c>
      <c r="E2029" s="18">
        <v>1506.36</v>
      </c>
      <c r="F2029" s="47">
        <v>45870</v>
      </c>
    </row>
    <row r="2030" spans="1:6" ht="18.75" customHeight="1" x14ac:dyDescent="0.3">
      <c r="A2030" s="4">
        <v>118</v>
      </c>
      <c r="B2030" s="20" t="s">
        <v>199</v>
      </c>
      <c r="C2030" s="6" t="s">
        <v>118</v>
      </c>
      <c r="D2030" s="10"/>
      <c r="E2030" s="18">
        <v>748.96</v>
      </c>
      <c r="F2030" s="47">
        <v>45870</v>
      </c>
    </row>
    <row r="2031" spans="1:6" ht="18.75" customHeight="1" x14ac:dyDescent="0.3">
      <c r="A2031" s="4">
        <v>118</v>
      </c>
      <c r="B2031" s="20" t="s">
        <v>199</v>
      </c>
      <c r="C2031" s="6" t="s">
        <v>118</v>
      </c>
      <c r="D2031" s="10"/>
      <c r="E2031" s="18">
        <v>703.56</v>
      </c>
      <c r="F2031" s="47">
        <v>45870</v>
      </c>
    </row>
    <row r="2032" spans="1:6" ht="18.75" customHeight="1" x14ac:dyDescent="0.3">
      <c r="A2032" s="4">
        <v>119</v>
      </c>
      <c r="B2032" s="20" t="s">
        <v>199</v>
      </c>
      <c r="C2032" s="6" t="s">
        <v>119</v>
      </c>
      <c r="D2032" s="21" t="s">
        <v>393</v>
      </c>
      <c r="E2032" s="18">
        <v>7602.18</v>
      </c>
      <c r="F2032" s="31">
        <v>44966</v>
      </c>
    </row>
    <row r="2033" spans="1:6" ht="18.75" customHeight="1" x14ac:dyDescent="0.3">
      <c r="A2033" s="4">
        <v>119</v>
      </c>
      <c r="B2033" s="20" t="s">
        <v>199</v>
      </c>
      <c r="C2033" s="6" t="s">
        <v>119</v>
      </c>
      <c r="D2033" s="21" t="s">
        <v>394</v>
      </c>
      <c r="E2033" s="18">
        <v>2562.16</v>
      </c>
      <c r="F2033" s="31">
        <v>44988</v>
      </c>
    </row>
    <row r="2034" spans="1:6" ht="18.75" customHeight="1" x14ac:dyDescent="0.3">
      <c r="A2034" s="4">
        <v>119</v>
      </c>
      <c r="B2034" s="20" t="s">
        <v>199</v>
      </c>
      <c r="C2034" s="6" t="s">
        <v>119</v>
      </c>
      <c r="D2034" s="21" t="s">
        <v>395</v>
      </c>
      <c r="E2034" s="18">
        <v>1336.36</v>
      </c>
      <c r="F2034" s="31">
        <v>45145</v>
      </c>
    </row>
    <row r="2035" spans="1:6" ht="18.75" customHeight="1" x14ac:dyDescent="0.3">
      <c r="A2035" s="4">
        <v>119</v>
      </c>
      <c r="B2035" s="20" t="s">
        <v>199</v>
      </c>
      <c r="C2035" s="6" t="s">
        <v>119</v>
      </c>
      <c r="D2035" s="21" t="s">
        <v>396</v>
      </c>
      <c r="E2035" s="18">
        <v>535.86</v>
      </c>
      <c r="F2035" s="31">
        <v>45237</v>
      </c>
    </row>
    <row r="2036" spans="1:6" ht="18.75" customHeight="1" x14ac:dyDescent="0.3">
      <c r="A2036" s="4">
        <v>119</v>
      </c>
      <c r="B2036" s="20" t="s">
        <v>199</v>
      </c>
      <c r="C2036" s="6" t="s">
        <v>119</v>
      </c>
      <c r="D2036" s="21" t="s">
        <v>397</v>
      </c>
      <c r="E2036" s="18">
        <v>670.14</v>
      </c>
      <c r="F2036" s="31">
        <v>45237</v>
      </c>
    </row>
    <row r="2037" spans="1:6" ht="18.75" customHeight="1" x14ac:dyDescent="0.3">
      <c r="A2037" s="4">
        <v>119</v>
      </c>
      <c r="B2037" s="20" t="s">
        <v>199</v>
      </c>
      <c r="C2037" s="6" t="s">
        <v>119</v>
      </c>
      <c r="D2037" s="21" t="s">
        <v>398</v>
      </c>
      <c r="E2037" s="18">
        <v>1218.8599999999999</v>
      </c>
      <c r="F2037" s="31">
        <v>45453</v>
      </c>
    </row>
    <row r="2038" spans="1:6" ht="18.75" customHeight="1" x14ac:dyDescent="0.3">
      <c r="A2038" s="4">
        <v>119</v>
      </c>
      <c r="B2038" s="20" t="s">
        <v>199</v>
      </c>
      <c r="C2038" s="6" t="s">
        <v>119</v>
      </c>
      <c r="D2038" s="21" t="s">
        <v>399</v>
      </c>
      <c r="E2038" s="18">
        <v>588.34</v>
      </c>
      <c r="F2038" s="31">
        <v>45453</v>
      </c>
    </row>
    <row r="2039" spans="1:6" ht="18.75" customHeight="1" x14ac:dyDescent="0.3">
      <c r="A2039" s="4">
        <v>119</v>
      </c>
      <c r="B2039" s="20" t="s">
        <v>199</v>
      </c>
      <c r="C2039" s="6" t="s">
        <v>119</v>
      </c>
      <c r="D2039" s="21" t="s">
        <v>400</v>
      </c>
      <c r="E2039" s="18">
        <v>6853.27</v>
      </c>
      <c r="F2039" s="31">
        <v>45453</v>
      </c>
    </row>
    <row r="2040" spans="1:6" ht="18.75" customHeight="1" x14ac:dyDescent="0.3">
      <c r="A2040" s="4">
        <v>119</v>
      </c>
      <c r="B2040" s="20" t="s">
        <v>199</v>
      </c>
      <c r="C2040" s="6" t="s">
        <v>119</v>
      </c>
      <c r="D2040" s="21" t="s">
        <v>401</v>
      </c>
      <c r="E2040" s="18">
        <v>754.75</v>
      </c>
      <c r="F2040" s="31">
        <v>45453</v>
      </c>
    </row>
    <row r="2041" spans="1:6" ht="18.75" customHeight="1" x14ac:dyDescent="0.3">
      <c r="A2041" s="4">
        <v>119</v>
      </c>
      <c r="B2041" s="20" t="s">
        <v>199</v>
      </c>
      <c r="C2041" s="6" t="s">
        <v>119</v>
      </c>
      <c r="D2041" s="21" t="s">
        <v>402</v>
      </c>
      <c r="E2041" s="18">
        <v>860.13</v>
      </c>
      <c r="F2041" s="31">
        <v>45453</v>
      </c>
    </row>
    <row r="2042" spans="1:6" ht="18.75" customHeight="1" x14ac:dyDescent="0.3">
      <c r="A2042" s="4">
        <v>119</v>
      </c>
      <c r="B2042" s="20" t="s">
        <v>199</v>
      </c>
      <c r="C2042" s="6" t="s">
        <v>119</v>
      </c>
      <c r="D2042" s="21" t="s">
        <v>403</v>
      </c>
      <c r="E2042" s="18">
        <v>477.37</v>
      </c>
      <c r="F2042" s="31">
        <v>45453</v>
      </c>
    </row>
    <row r="2043" spans="1:6" ht="18.75" customHeight="1" x14ac:dyDescent="0.3">
      <c r="A2043" s="4">
        <v>119</v>
      </c>
      <c r="B2043" s="20" t="s">
        <v>199</v>
      </c>
      <c r="C2043" s="6" t="s">
        <v>119</v>
      </c>
      <c r="D2043" s="21" t="s">
        <v>404</v>
      </c>
      <c r="E2043" s="18">
        <v>718.99</v>
      </c>
      <c r="F2043" s="31">
        <v>45453</v>
      </c>
    </row>
    <row r="2044" spans="1:6" ht="18.75" customHeight="1" x14ac:dyDescent="0.3">
      <c r="A2044" s="4">
        <v>119</v>
      </c>
      <c r="B2044" s="20" t="s">
        <v>199</v>
      </c>
      <c r="C2044" s="6" t="s">
        <v>119</v>
      </c>
      <c r="D2044" s="21" t="s">
        <v>405</v>
      </c>
      <c r="E2044" s="18">
        <v>762.74</v>
      </c>
      <c r="F2044" s="31">
        <v>45510</v>
      </c>
    </row>
    <row r="2045" spans="1:6" ht="18.75" customHeight="1" x14ac:dyDescent="0.3">
      <c r="A2045" s="4">
        <v>119</v>
      </c>
      <c r="B2045" s="20" t="s">
        <v>199</v>
      </c>
      <c r="C2045" s="6" t="s">
        <v>119</v>
      </c>
      <c r="D2045" s="21" t="s">
        <v>406</v>
      </c>
      <c r="E2045" s="18">
        <v>602.24</v>
      </c>
      <c r="F2045" s="31">
        <v>45510</v>
      </c>
    </row>
    <row r="2046" spans="1:6" ht="18.75" customHeight="1" x14ac:dyDescent="0.3">
      <c r="A2046" s="4">
        <v>119</v>
      </c>
      <c r="B2046" s="20" t="s">
        <v>199</v>
      </c>
      <c r="C2046" s="6" t="s">
        <v>119</v>
      </c>
      <c r="D2046" s="21" t="s">
        <v>407</v>
      </c>
      <c r="E2046" s="18">
        <v>2769.2</v>
      </c>
      <c r="F2046" s="31">
        <v>45510</v>
      </c>
    </row>
    <row r="2047" spans="1:6" ht="18.75" customHeight="1" x14ac:dyDescent="0.3">
      <c r="A2047" s="4">
        <v>119</v>
      </c>
      <c r="B2047" s="20" t="s">
        <v>199</v>
      </c>
      <c r="C2047" s="6" t="s">
        <v>119</v>
      </c>
      <c r="D2047" s="21" t="s">
        <v>408</v>
      </c>
      <c r="E2047" s="18">
        <v>524.41</v>
      </c>
      <c r="F2047" s="31">
        <v>45516</v>
      </c>
    </row>
    <row r="2048" spans="1:6" ht="18.75" customHeight="1" x14ac:dyDescent="0.3">
      <c r="A2048" s="4">
        <v>119</v>
      </c>
      <c r="B2048" s="20" t="s">
        <v>199</v>
      </c>
      <c r="C2048" s="6" t="s">
        <v>119</v>
      </c>
      <c r="D2048" s="21" t="s">
        <v>409</v>
      </c>
      <c r="E2048" s="18">
        <v>1052.3599999999999</v>
      </c>
      <c r="F2048" s="31">
        <v>45552</v>
      </c>
    </row>
    <row r="2049" spans="1:6" ht="18.75" customHeight="1" x14ac:dyDescent="0.3">
      <c r="A2049" s="4">
        <v>119</v>
      </c>
      <c r="B2049" s="20" t="s">
        <v>199</v>
      </c>
      <c r="C2049" s="6" t="s">
        <v>119</v>
      </c>
      <c r="D2049" s="21" t="s">
        <v>410</v>
      </c>
      <c r="E2049" s="18">
        <v>477.37</v>
      </c>
      <c r="F2049" s="31">
        <v>45770</v>
      </c>
    </row>
    <row r="2050" spans="1:6" ht="18.75" customHeight="1" x14ac:dyDescent="0.3">
      <c r="A2050" s="4">
        <v>119</v>
      </c>
      <c r="B2050" s="20" t="s">
        <v>199</v>
      </c>
      <c r="C2050" s="6" t="s">
        <v>119</v>
      </c>
      <c r="D2050" s="21" t="s">
        <v>411</v>
      </c>
      <c r="E2050" s="18">
        <v>762.74</v>
      </c>
      <c r="F2050" s="31">
        <v>45880</v>
      </c>
    </row>
    <row r="2051" spans="1:6" ht="18.75" customHeight="1" x14ac:dyDescent="0.3">
      <c r="A2051" s="4">
        <v>119</v>
      </c>
      <c r="B2051" s="20" t="s">
        <v>199</v>
      </c>
      <c r="C2051" s="6" t="s">
        <v>119</v>
      </c>
      <c r="D2051" s="21" t="s">
        <v>412</v>
      </c>
      <c r="E2051" s="18">
        <v>580.71</v>
      </c>
      <c r="F2051" s="31">
        <v>45881</v>
      </c>
    </row>
    <row r="2052" spans="1:6" ht="18.75" customHeight="1" x14ac:dyDescent="0.3">
      <c r="A2052" s="4">
        <v>119</v>
      </c>
      <c r="B2052" s="20" t="s">
        <v>199</v>
      </c>
      <c r="C2052" s="6" t="s">
        <v>119</v>
      </c>
      <c r="D2052" s="21" t="s">
        <v>325</v>
      </c>
      <c r="E2052" s="18">
        <v>602.24</v>
      </c>
      <c r="F2052" s="31">
        <v>45887</v>
      </c>
    </row>
    <row r="2053" spans="1:6" ht="18.75" customHeight="1" x14ac:dyDescent="0.3">
      <c r="A2053" s="4">
        <v>119</v>
      </c>
      <c r="B2053" s="20" t="s">
        <v>199</v>
      </c>
      <c r="C2053" s="6" t="s">
        <v>119</v>
      </c>
      <c r="D2053" s="21" t="s">
        <v>313</v>
      </c>
      <c r="E2053" s="18">
        <v>1288.3399999999999</v>
      </c>
      <c r="F2053" s="31">
        <v>45887</v>
      </c>
    </row>
    <row r="2054" spans="1:6" ht="18.75" customHeight="1" x14ac:dyDescent="0.3">
      <c r="A2054" s="4">
        <v>119</v>
      </c>
      <c r="B2054" s="20" t="s">
        <v>199</v>
      </c>
      <c r="C2054" s="6" t="s">
        <v>119</v>
      </c>
      <c r="D2054" s="21" t="s">
        <v>413</v>
      </c>
      <c r="E2054" s="18">
        <v>2769.2</v>
      </c>
      <c r="F2054" s="31">
        <v>45884</v>
      </c>
    </row>
    <row r="2055" spans="1:6" ht="18.75" customHeight="1" x14ac:dyDescent="0.3">
      <c r="A2055" s="4">
        <v>121</v>
      </c>
      <c r="B2055" s="20" t="s">
        <v>121</v>
      </c>
      <c r="C2055" s="6" t="s">
        <v>121</v>
      </c>
      <c r="D2055" s="43" t="s">
        <v>553</v>
      </c>
      <c r="E2055" s="9">
        <v>30146.19</v>
      </c>
      <c r="F2055" s="25">
        <v>44966</v>
      </c>
    </row>
    <row r="2056" spans="1:6" ht="18.75" customHeight="1" x14ac:dyDescent="0.3">
      <c r="A2056" s="4">
        <v>121</v>
      </c>
      <c r="B2056" s="20" t="s">
        <v>121</v>
      </c>
      <c r="C2056" s="6" t="s">
        <v>121</v>
      </c>
      <c r="D2056" s="43" t="s">
        <v>554</v>
      </c>
      <c r="E2056" s="9">
        <v>32865.230000000003</v>
      </c>
      <c r="F2056" s="25">
        <v>44966</v>
      </c>
    </row>
    <row r="2057" spans="1:6" ht="18.75" customHeight="1" x14ac:dyDescent="0.3">
      <c r="A2057" s="4">
        <v>121</v>
      </c>
      <c r="B2057" s="20" t="s">
        <v>121</v>
      </c>
      <c r="C2057" s="6" t="s">
        <v>121</v>
      </c>
      <c r="D2057" s="43" t="s">
        <v>555</v>
      </c>
      <c r="E2057" s="9">
        <v>13661.54</v>
      </c>
      <c r="F2057" s="25">
        <v>44966</v>
      </c>
    </row>
    <row r="2058" spans="1:6" ht="18.75" customHeight="1" x14ac:dyDescent="0.3">
      <c r="A2058" s="4">
        <v>121</v>
      </c>
      <c r="B2058" s="20" t="s">
        <v>121</v>
      </c>
      <c r="C2058" s="6" t="s">
        <v>121</v>
      </c>
      <c r="D2058" s="43" t="s">
        <v>556</v>
      </c>
      <c r="E2058" s="9">
        <v>38986.910000000003</v>
      </c>
      <c r="F2058" s="25">
        <v>44966</v>
      </c>
    </row>
    <row r="2059" spans="1:6" ht="18.75" customHeight="1" x14ac:dyDescent="0.3">
      <c r="A2059" s="4">
        <v>121</v>
      </c>
      <c r="B2059" s="20" t="s">
        <v>121</v>
      </c>
      <c r="C2059" s="6" t="s">
        <v>121</v>
      </c>
      <c r="D2059" s="43" t="s">
        <v>357</v>
      </c>
      <c r="E2059" s="9">
        <v>30138.880000000001</v>
      </c>
      <c r="F2059" s="25">
        <v>44966</v>
      </c>
    </row>
    <row r="2060" spans="1:6" ht="18.75" customHeight="1" x14ac:dyDescent="0.3">
      <c r="A2060" s="4">
        <v>121</v>
      </c>
      <c r="B2060" s="20" t="s">
        <v>121</v>
      </c>
      <c r="C2060" s="6" t="s">
        <v>121</v>
      </c>
      <c r="D2060" s="43" t="s">
        <v>358</v>
      </c>
      <c r="E2060" s="9">
        <v>49134.81</v>
      </c>
      <c r="F2060" s="25">
        <v>44966</v>
      </c>
    </row>
    <row r="2061" spans="1:6" ht="18.75" customHeight="1" x14ac:dyDescent="0.3">
      <c r="A2061" s="4">
        <v>121</v>
      </c>
      <c r="B2061" s="20" t="s">
        <v>121</v>
      </c>
      <c r="C2061" s="6" t="s">
        <v>121</v>
      </c>
      <c r="D2061" s="43" t="s">
        <v>359</v>
      </c>
      <c r="E2061" s="9">
        <v>55039.199999999997</v>
      </c>
      <c r="F2061" s="25">
        <v>44966</v>
      </c>
    </row>
    <row r="2062" spans="1:6" ht="18.75" customHeight="1" x14ac:dyDescent="0.3">
      <c r="A2062" s="4">
        <v>121</v>
      </c>
      <c r="B2062" s="20" t="s">
        <v>121</v>
      </c>
      <c r="C2062" s="6" t="s">
        <v>121</v>
      </c>
      <c r="D2062" s="43" t="s">
        <v>351</v>
      </c>
      <c r="E2062" s="9">
        <v>32865.230000000003</v>
      </c>
      <c r="F2062" s="25">
        <v>45141</v>
      </c>
    </row>
    <row r="2063" spans="1:6" ht="18.75" customHeight="1" x14ac:dyDescent="0.3">
      <c r="A2063" s="4">
        <v>121</v>
      </c>
      <c r="B2063" s="20" t="s">
        <v>121</v>
      </c>
      <c r="C2063" s="6" t="s">
        <v>121</v>
      </c>
      <c r="D2063" s="43" t="s">
        <v>351</v>
      </c>
      <c r="E2063" s="9">
        <v>16987.63</v>
      </c>
      <c r="F2063" s="25">
        <v>45231</v>
      </c>
    </row>
    <row r="2064" spans="1:6" ht="18.75" customHeight="1" x14ac:dyDescent="0.3">
      <c r="A2064" s="4">
        <v>121</v>
      </c>
      <c r="B2064" s="20" t="s">
        <v>121</v>
      </c>
      <c r="C2064" s="6" t="s">
        <v>121</v>
      </c>
      <c r="D2064" s="43" t="s">
        <v>357</v>
      </c>
      <c r="E2064" s="9">
        <v>3476.61</v>
      </c>
      <c r="F2064" s="25">
        <v>45231</v>
      </c>
    </row>
    <row r="2065" spans="1:6" ht="18.75" customHeight="1" x14ac:dyDescent="0.3">
      <c r="A2065" s="4">
        <v>121</v>
      </c>
      <c r="B2065" s="20" t="s">
        <v>121</v>
      </c>
      <c r="C2065" s="6" t="s">
        <v>121</v>
      </c>
      <c r="D2065" s="43" t="s">
        <v>358</v>
      </c>
      <c r="E2065" s="9">
        <v>5053.54</v>
      </c>
      <c r="F2065" s="25">
        <v>45231</v>
      </c>
    </row>
    <row r="2066" spans="1:6" ht="18.75" customHeight="1" x14ac:dyDescent="0.3">
      <c r="A2066" s="4">
        <v>121</v>
      </c>
      <c r="B2066" s="20" t="s">
        <v>121</v>
      </c>
      <c r="C2066" s="6" t="s">
        <v>121</v>
      </c>
      <c r="D2066" s="43" t="s">
        <v>359</v>
      </c>
      <c r="E2066" s="9">
        <v>5053.53</v>
      </c>
      <c r="F2066" s="25">
        <v>45231</v>
      </c>
    </row>
    <row r="2067" spans="1:6" ht="18.75" customHeight="1" x14ac:dyDescent="0.3">
      <c r="A2067" s="4">
        <v>121</v>
      </c>
      <c r="B2067" s="20" t="s">
        <v>121</v>
      </c>
      <c r="C2067" s="6" t="s">
        <v>121</v>
      </c>
      <c r="D2067" s="43" t="s">
        <v>1188</v>
      </c>
      <c r="E2067" s="9">
        <v>1681.05</v>
      </c>
      <c r="F2067" s="25">
        <v>45334</v>
      </c>
    </row>
    <row r="2068" spans="1:6" ht="18.75" customHeight="1" x14ac:dyDescent="0.3">
      <c r="A2068" s="4">
        <v>121</v>
      </c>
      <c r="B2068" s="20" t="s">
        <v>121</v>
      </c>
      <c r="C2068" s="6" t="s">
        <v>121</v>
      </c>
      <c r="D2068" s="43" t="s">
        <v>1188</v>
      </c>
      <c r="E2068" s="9">
        <v>100.68</v>
      </c>
      <c r="F2068" s="25">
        <v>45415</v>
      </c>
    </row>
    <row r="2069" spans="1:6" ht="18.75" customHeight="1" x14ac:dyDescent="0.3">
      <c r="A2069" s="4">
        <v>121</v>
      </c>
      <c r="B2069" s="20" t="s">
        <v>121</v>
      </c>
      <c r="C2069" s="6" t="s">
        <v>121</v>
      </c>
      <c r="D2069" s="43" t="s">
        <v>343</v>
      </c>
      <c r="E2069" s="9">
        <v>17933.18</v>
      </c>
      <c r="F2069" s="25">
        <v>45447</v>
      </c>
    </row>
    <row r="2070" spans="1:6" ht="18.75" customHeight="1" x14ac:dyDescent="0.3">
      <c r="A2070" s="4">
        <v>121</v>
      </c>
      <c r="B2070" s="20" t="s">
        <v>121</v>
      </c>
      <c r="C2070" s="6" t="s">
        <v>121</v>
      </c>
      <c r="D2070" s="43" t="s">
        <v>346</v>
      </c>
      <c r="E2070" s="9">
        <v>17083.509999999998</v>
      </c>
      <c r="F2070" s="25">
        <v>45447</v>
      </c>
    </row>
    <row r="2071" spans="1:6" ht="18.75" customHeight="1" x14ac:dyDescent="0.3">
      <c r="A2071" s="4">
        <v>121</v>
      </c>
      <c r="B2071" s="20" t="s">
        <v>121</v>
      </c>
      <c r="C2071" s="6" t="s">
        <v>121</v>
      </c>
      <c r="D2071" s="43" t="s">
        <v>1189</v>
      </c>
      <c r="E2071" s="9">
        <v>30897.42</v>
      </c>
      <c r="F2071" s="25">
        <v>45447</v>
      </c>
    </row>
    <row r="2072" spans="1:6" ht="18.75" customHeight="1" x14ac:dyDescent="0.3">
      <c r="A2072" s="4">
        <v>121</v>
      </c>
      <c r="B2072" s="20" t="s">
        <v>121</v>
      </c>
      <c r="C2072" s="6" t="s">
        <v>121</v>
      </c>
      <c r="D2072" s="43" t="s">
        <v>362</v>
      </c>
      <c r="E2072" s="9">
        <v>13979.19</v>
      </c>
      <c r="F2072" s="25">
        <v>45447</v>
      </c>
    </row>
    <row r="2073" spans="1:6" ht="18.75" customHeight="1" x14ac:dyDescent="0.3">
      <c r="A2073" s="4">
        <v>121</v>
      </c>
      <c r="B2073" s="20" t="s">
        <v>121</v>
      </c>
      <c r="C2073" s="6" t="s">
        <v>121</v>
      </c>
      <c r="D2073" s="43" t="s">
        <v>365</v>
      </c>
      <c r="E2073" s="9">
        <v>20437.13</v>
      </c>
      <c r="F2073" s="25">
        <v>45447</v>
      </c>
    </row>
    <row r="2074" spans="1:6" ht="18.75" customHeight="1" x14ac:dyDescent="0.3">
      <c r="A2074" s="4">
        <v>121</v>
      </c>
      <c r="B2074" s="20" t="s">
        <v>121</v>
      </c>
      <c r="C2074" s="6" t="s">
        <v>121</v>
      </c>
      <c r="D2074" s="43" t="s">
        <v>366</v>
      </c>
      <c r="E2074" s="9">
        <v>11342.55</v>
      </c>
      <c r="F2074" s="25">
        <v>45447</v>
      </c>
    </row>
    <row r="2075" spans="1:6" ht="18.75" customHeight="1" x14ac:dyDescent="0.3">
      <c r="A2075" s="4">
        <v>121</v>
      </c>
      <c r="B2075" s="20" t="s">
        <v>121</v>
      </c>
      <c r="C2075" s="6" t="s">
        <v>121</v>
      </c>
      <c r="D2075" s="43" t="s">
        <v>375</v>
      </c>
      <c r="E2075" s="9">
        <v>162836.20000000001</v>
      </c>
      <c r="F2075" s="25">
        <v>45447</v>
      </c>
    </row>
    <row r="2076" spans="1:6" ht="18.75" customHeight="1" x14ac:dyDescent="0.3">
      <c r="A2076" s="4">
        <v>121</v>
      </c>
      <c r="B2076" s="20" t="s">
        <v>121</v>
      </c>
      <c r="C2076" s="6" t="s">
        <v>121</v>
      </c>
      <c r="D2076" s="43" t="s">
        <v>344</v>
      </c>
      <c r="E2076" s="9">
        <v>18123.02</v>
      </c>
      <c r="F2076" s="25">
        <v>45505</v>
      </c>
    </row>
    <row r="2077" spans="1:6" ht="18.75" customHeight="1" x14ac:dyDescent="0.3">
      <c r="A2077" s="4">
        <v>121</v>
      </c>
      <c r="B2077" s="20" t="s">
        <v>121</v>
      </c>
      <c r="C2077" s="6" t="s">
        <v>121</v>
      </c>
      <c r="D2077" s="43" t="s">
        <v>347</v>
      </c>
      <c r="E2077" s="9">
        <v>12460.07</v>
      </c>
      <c r="F2077" s="25">
        <v>45505</v>
      </c>
    </row>
    <row r="2078" spans="1:6" ht="18.75" customHeight="1" x14ac:dyDescent="0.3">
      <c r="A2078" s="4">
        <v>121</v>
      </c>
      <c r="B2078" s="20" t="s">
        <v>121</v>
      </c>
      <c r="C2078" s="6" t="s">
        <v>121</v>
      </c>
      <c r="D2078" s="43" t="s">
        <v>352</v>
      </c>
      <c r="E2078" s="9">
        <v>70197.86</v>
      </c>
      <c r="F2078" s="25">
        <v>45505</v>
      </c>
    </row>
    <row r="2079" spans="1:6" ht="18.75" customHeight="1" x14ac:dyDescent="0.3">
      <c r="A2079" s="4">
        <v>121</v>
      </c>
      <c r="B2079" s="20" t="s">
        <v>121</v>
      </c>
      <c r="C2079" s="6" t="s">
        <v>121</v>
      </c>
      <c r="D2079" s="43" t="s">
        <v>363</v>
      </c>
      <c r="E2079" s="9">
        <v>14309.45</v>
      </c>
      <c r="F2079" s="25">
        <v>45505</v>
      </c>
    </row>
    <row r="2080" spans="1:6" ht="18.75" customHeight="1" x14ac:dyDescent="0.3">
      <c r="A2080" s="4">
        <v>121</v>
      </c>
      <c r="B2080" s="20" t="s">
        <v>121</v>
      </c>
      <c r="C2080" s="6" t="s">
        <v>121</v>
      </c>
      <c r="D2080" s="43" t="s">
        <v>318</v>
      </c>
      <c r="E2080" s="9">
        <v>25880.799999999999</v>
      </c>
      <c r="F2080" s="25">
        <v>45545</v>
      </c>
    </row>
    <row r="2081" spans="1:6" ht="18.75" customHeight="1" x14ac:dyDescent="0.3">
      <c r="A2081" s="4">
        <v>121</v>
      </c>
      <c r="B2081" s="20" t="s">
        <v>121</v>
      </c>
      <c r="C2081" s="6" t="s">
        <v>121</v>
      </c>
      <c r="D2081" s="43" t="s">
        <v>1190</v>
      </c>
      <c r="E2081" s="9">
        <v>1000</v>
      </c>
      <c r="F2081" s="25">
        <v>45596</v>
      </c>
    </row>
    <row r="2082" spans="1:6" ht="18.75" customHeight="1" x14ac:dyDescent="0.3">
      <c r="A2082" s="4">
        <v>121</v>
      </c>
      <c r="B2082" s="20" t="s">
        <v>121</v>
      </c>
      <c r="C2082" s="6" t="s">
        <v>121</v>
      </c>
      <c r="D2082" s="43" t="s">
        <v>367</v>
      </c>
      <c r="E2082" s="9">
        <v>11342.55</v>
      </c>
      <c r="F2082" s="25">
        <v>45768</v>
      </c>
    </row>
    <row r="2083" spans="1:6" ht="18.75" customHeight="1" x14ac:dyDescent="0.3">
      <c r="A2083" s="4">
        <v>121</v>
      </c>
      <c r="B2083" s="20" t="s">
        <v>121</v>
      </c>
      <c r="C2083" s="6" t="s">
        <v>121</v>
      </c>
      <c r="D2083" s="43" t="s">
        <v>345</v>
      </c>
      <c r="E2083" s="9">
        <v>18123.02</v>
      </c>
      <c r="F2083" s="25">
        <v>45880</v>
      </c>
    </row>
    <row r="2084" spans="1:6" ht="18.75" customHeight="1" x14ac:dyDescent="0.3">
      <c r="A2084" s="4">
        <v>121</v>
      </c>
      <c r="B2084" s="20" t="s">
        <v>121</v>
      </c>
      <c r="C2084" s="6" t="s">
        <v>121</v>
      </c>
      <c r="D2084" s="43" t="s">
        <v>348</v>
      </c>
      <c r="E2084" s="9">
        <v>30611.55</v>
      </c>
      <c r="F2084" s="25">
        <v>45880</v>
      </c>
    </row>
    <row r="2085" spans="1:6" ht="18.75" customHeight="1" x14ac:dyDescent="0.3">
      <c r="A2085" s="4">
        <v>121</v>
      </c>
      <c r="B2085" s="20" t="s">
        <v>121</v>
      </c>
      <c r="C2085" s="6" t="s">
        <v>121</v>
      </c>
      <c r="D2085" s="43" t="s">
        <v>353</v>
      </c>
      <c r="E2085" s="9">
        <v>70197.86</v>
      </c>
      <c r="F2085" s="25">
        <v>45880</v>
      </c>
    </row>
    <row r="2086" spans="1:6" ht="18.75" customHeight="1" x14ac:dyDescent="0.3">
      <c r="A2086" s="4">
        <v>121</v>
      </c>
      <c r="B2086" s="20" t="s">
        <v>121</v>
      </c>
      <c r="C2086" s="6" t="s">
        <v>121</v>
      </c>
      <c r="D2086" s="43" t="s">
        <v>1191</v>
      </c>
      <c r="E2086" s="9">
        <v>6282.4</v>
      </c>
      <c r="F2086" s="25">
        <v>45880</v>
      </c>
    </row>
    <row r="2087" spans="1:6" ht="18.75" customHeight="1" x14ac:dyDescent="0.3">
      <c r="A2087" s="4">
        <v>121</v>
      </c>
      <c r="B2087" s="20" t="s">
        <v>121</v>
      </c>
      <c r="C2087" s="6" t="s">
        <v>121</v>
      </c>
      <c r="D2087" s="43" t="s">
        <v>374</v>
      </c>
      <c r="E2087" s="9">
        <v>5901.57</v>
      </c>
      <c r="F2087" s="25">
        <v>45880</v>
      </c>
    </row>
    <row r="2088" spans="1:6" ht="18.75" customHeight="1" x14ac:dyDescent="0.3">
      <c r="A2088" s="4">
        <v>121</v>
      </c>
      <c r="B2088" s="20" t="s">
        <v>121</v>
      </c>
      <c r="C2088" s="6" t="s">
        <v>121</v>
      </c>
      <c r="D2088" s="43" t="s">
        <v>364</v>
      </c>
      <c r="E2088" s="9">
        <v>14309.44</v>
      </c>
      <c r="F2088" s="25">
        <v>45880</v>
      </c>
    </row>
    <row r="2089" spans="1:6" ht="18.75" customHeight="1" x14ac:dyDescent="0.3">
      <c r="A2089" s="4">
        <v>122</v>
      </c>
      <c r="B2089" s="20" t="s">
        <v>209</v>
      </c>
      <c r="C2089" s="6" t="s">
        <v>122</v>
      </c>
      <c r="D2089" s="27" t="s">
        <v>328</v>
      </c>
      <c r="E2089" s="9">
        <v>7533.81</v>
      </c>
      <c r="F2089" s="25">
        <v>44964</v>
      </c>
    </row>
    <row r="2090" spans="1:6" ht="18.75" customHeight="1" x14ac:dyDescent="0.3">
      <c r="A2090" s="4">
        <v>122</v>
      </c>
      <c r="B2090" s="20" t="s">
        <v>209</v>
      </c>
      <c r="C2090" s="6" t="s">
        <v>122</v>
      </c>
      <c r="D2090" s="27" t="s">
        <v>1528</v>
      </c>
      <c r="E2090" s="9">
        <v>2539.11</v>
      </c>
      <c r="F2090" s="25">
        <v>44991</v>
      </c>
    </row>
    <row r="2091" spans="1:6" ht="18.75" customHeight="1" x14ac:dyDescent="0.3">
      <c r="A2091" s="4">
        <v>122</v>
      </c>
      <c r="B2091" s="20" t="s">
        <v>209</v>
      </c>
      <c r="C2091" s="6" t="s">
        <v>122</v>
      </c>
      <c r="D2091" s="27" t="s">
        <v>1528</v>
      </c>
      <c r="E2091" s="9">
        <v>1324.34</v>
      </c>
      <c r="F2091" s="25">
        <v>45146</v>
      </c>
    </row>
    <row r="2092" spans="1:6" ht="18.75" customHeight="1" x14ac:dyDescent="0.3">
      <c r="A2092" s="4">
        <v>122</v>
      </c>
      <c r="B2092" s="20" t="s">
        <v>209</v>
      </c>
      <c r="C2092" s="6" t="s">
        <v>122</v>
      </c>
      <c r="D2092" s="27" t="s">
        <v>328</v>
      </c>
      <c r="E2092" s="9">
        <v>531.03</v>
      </c>
      <c r="F2092" s="25">
        <v>45239</v>
      </c>
    </row>
    <row r="2093" spans="1:6" ht="18.75" customHeight="1" x14ac:dyDescent="0.3">
      <c r="A2093" s="4">
        <v>122</v>
      </c>
      <c r="B2093" s="20" t="s">
        <v>209</v>
      </c>
      <c r="C2093" s="6" t="s">
        <v>122</v>
      </c>
      <c r="D2093" s="27" t="s">
        <v>328</v>
      </c>
      <c r="E2093" s="9">
        <v>664.11</v>
      </c>
      <c r="F2093" s="25">
        <v>45239</v>
      </c>
    </row>
    <row r="2094" spans="1:6" ht="18.75" customHeight="1" x14ac:dyDescent="0.3">
      <c r="A2094" s="4">
        <v>122</v>
      </c>
      <c r="B2094" s="20" t="s">
        <v>209</v>
      </c>
      <c r="C2094" s="6" t="s">
        <v>122</v>
      </c>
      <c r="D2094" s="27" t="s">
        <v>1529</v>
      </c>
      <c r="E2094" s="9">
        <v>248</v>
      </c>
      <c r="F2094" s="25">
        <v>45288</v>
      </c>
    </row>
    <row r="2095" spans="1:6" ht="18.75" customHeight="1" x14ac:dyDescent="0.3">
      <c r="A2095" s="4">
        <v>122</v>
      </c>
      <c r="B2095" s="20" t="s">
        <v>209</v>
      </c>
      <c r="C2095" s="6" t="s">
        <v>122</v>
      </c>
      <c r="D2095" s="27" t="s">
        <v>328</v>
      </c>
      <c r="E2095" s="9">
        <v>1207.8900000000001</v>
      </c>
      <c r="F2095" s="25">
        <v>45450</v>
      </c>
    </row>
    <row r="2096" spans="1:6" ht="18.75" customHeight="1" x14ac:dyDescent="0.3">
      <c r="A2096" s="4">
        <v>122</v>
      </c>
      <c r="B2096" s="20" t="s">
        <v>209</v>
      </c>
      <c r="C2096" s="6" t="s">
        <v>122</v>
      </c>
      <c r="D2096" s="27" t="s">
        <v>839</v>
      </c>
      <c r="E2096" s="9">
        <v>583.04999999999995</v>
      </c>
      <c r="F2096" s="25">
        <v>45450</v>
      </c>
    </row>
    <row r="2097" spans="1:6" ht="18.75" customHeight="1" x14ac:dyDescent="0.3">
      <c r="A2097" s="4">
        <v>122</v>
      </c>
      <c r="B2097" s="20" t="s">
        <v>209</v>
      </c>
      <c r="C2097" s="6" t="s">
        <v>122</v>
      </c>
      <c r="D2097" s="27" t="s">
        <v>838</v>
      </c>
      <c r="E2097" s="9">
        <v>747.96</v>
      </c>
      <c r="F2097" s="25">
        <v>45450</v>
      </c>
    </row>
    <row r="2098" spans="1:6" ht="18.75" customHeight="1" x14ac:dyDescent="0.3">
      <c r="A2098" s="4">
        <v>122</v>
      </c>
      <c r="B2098" s="20" t="s">
        <v>209</v>
      </c>
      <c r="C2098" s="6" t="s">
        <v>122</v>
      </c>
      <c r="D2098" s="27" t="s">
        <v>837</v>
      </c>
      <c r="E2098" s="9">
        <v>473.08</v>
      </c>
      <c r="F2098" s="25">
        <v>45450</v>
      </c>
    </row>
    <row r="2099" spans="1:6" ht="18.75" customHeight="1" x14ac:dyDescent="0.3">
      <c r="A2099" s="4">
        <v>122</v>
      </c>
      <c r="B2099" s="20" t="s">
        <v>209</v>
      </c>
      <c r="C2099" s="6" t="s">
        <v>122</v>
      </c>
      <c r="D2099" s="27" t="s">
        <v>835</v>
      </c>
      <c r="E2099" s="9">
        <v>712.52</v>
      </c>
      <c r="F2099" s="25">
        <v>45450</v>
      </c>
    </row>
    <row r="2100" spans="1:6" ht="18.75" customHeight="1" x14ac:dyDescent="0.3">
      <c r="A2100" s="4">
        <v>122</v>
      </c>
      <c r="B2100" s="20" t="s">
        <v>209</v>
      </c>
      <c r="C2100" s="6" t="s">
        <v>122</v>
      </c>
      <c r="D2100" s="27" t="s">
        <v>837</v>
      </c>
      <c r="E2100" s="9">
        <v>852.4</v>
      </c>
      <c r="F2100" s="25">
        <v>45450</v>
      </c>
    </row>
    <row r="2101" spans="1:6" ht="18.75" customHeight="1" x14ac:dyDescent="0.3">
      <c r="A2101" s="4">
        <v>122</v>
      </c>
      <c r="B2101" s="20" t="s">
        <v>209</v>
      </c>
      <c r="C2101" s="6" t="s">
        <v>122</v>
      </c>
      <c r="D2101" s="27" t="s">
        <v>836</v>
      </c>
      <c r="E2101" s="9">
        <v>6791.62</v>
      </c>
      <c r="F2101" s="25">
        <v>45450</v>
      </c>
    </row>
    <row r="2102" spans="1:6" ht="18.75" customHeight="1" x14ac:dyDescent="0.3">
      <c r="A2102" s="4">
        <v>122</v>
      </c>
      <c r="B2102" s="20" t="s">
        <v>209</v>
      </c>
      <c r="C2102" s="6" t="s">
        <v>122</v>
      </c>
      <c r="D2102" s="27" t="s">
        <v>1530</v>
      </c>
      <c r="E2102" s="9">
        <v>2744.29</v>
      </c>
      <c r="F2102" s="25">
        <v>45510</v>
      </c>
    </row>
    <row r="2103" spans="1:6" ht="18.75" customHeight="1" x14ac:dyDescent="0.3">
      <c r="A2103" s="4">
        <v>122</v>
      </c>
      <c r="B2103" s="20" t="s">
        <v>209</v>
      </c>
      <c r="C2103" s="6" t="s">
        <v>122</v>
      </c>
      <c r="D2103" s="27" t="s">
        <v>1531</v>
      </c>
      <c r="E2103" s="9">
        <v>755.88</v>
      </c>
      <c r="F2103" s="25">
        <v>45510</v>
      </c>
    </row>
    <row r="2104" spans="1:6" ht="18.75" customHeight="1" x14ac:dyDescent="0.3">
      <c r="A2104" s="4">
        <v>122</v>
      </c>
      <c r="B2104" s="20" t="s">
        <v>209</v>
      </c>
      <c r="C2104" s="6" t="s">
        <v>122</v>
      </c>
      <c r="D2104" s="27" t="s">
        <v>590</v>
      </c>
      <c r="E2104" s="9">
        <v>519.69000000000005</v>
      </c>
      <c r="F2104" s="25">
        <v>45516</v>
      </c>
    </row>
    <row r="2105" spans="1:6" ht="18.75" customHeight="1" x14ac:dyDescent="0.3">
      <c r="A2105" s="4">
        <v>122</v>
      </c>
      <c r="B2105" s="20" t="s">
        <v>209</v>
      </c>
      <c r="C2105" s="6" t="s">
        <v>122</v>
      </c>
      <c r="D2105" s="27" t="s">
        <v>590</v>
      </c>
      <c r="E2105" s="9">
        <v>596.82000000000005</v>
      </c>
      <c r="F2105" s="25">
        <v>45516</v>
      </c>
    </row>
    <row r="2106" spans="1:6" ht="18.75" customHeight="1" x14ac:dyDescent="0.3">
      <c r="A2106" s="4">
        <v>122</v>
      </c>
      <c r="B2106" s="20" t="s">
        <v>209</v>
      </c>
      <c r="C2106" s="6" t="s">
        <v>122</v>
      </c>
      <c r="D2106" s="27" t="s">
        <v>550</v>
      </c>
      <c r="E2106" s="9">
        <v>1042.8900000000001</v>
      </c>
      <c r="F2106" s="25">
        <v>45551</v>
      </c>
    </row>
    <row r="2107" spans="1:6" ht="18.75" customHeight="1" x14ac:dyDescent="0.3">
      <c r="A2107" s="4">
        <v>122</v>
      </c>
      <c r="B2107" s="20" t="s">
        <v>209</v>
      </c>
      <c r="C2107" s="6" t="s">
        <v>122</v>
      </c>
      <c r="D2107" s="27" t="s">
        <v>590</v>
      </c>
      <c r="E2107" s="9">
        <v>473.08</v>
      </c>
      <c r="F2107" s="25">
        <v>45770</v>
      </c>
    </row>
    <row r="2108" spans="1:6" ht="18.75" customHeight="1" x14ac:dyDescent="0.3">
      <c r="A2108" s="4">
        <v>122</v>
      </c>
      <c r="B2108" s="20" t="s">
        <v>209</v>
      </c>
      <c r="C2108" s="6" t="s">
        <v>122</v>
      </c>
      <c r="D2108" s="27" t="s">
        <v>1528</v>
      </c>
      <c r="E2108" s="9">
        <v>2744.29</v>
      </c>
      <c r="F2108" s="25">
        <v>45887</v>
      </c>
    </row>
    <row r="2109" spans="1:6" ht="18.75" customHeight="1" x14ac:dyDescent="0.3">
      <c r="A2109" s="4">
        <v>122</v>
      </c>
      <c r="B2109" s="20" t="s">
        <v>209</v>
      </c>
      <c r="C2109" s="6" t="s">
        <v>122</v>
      </c>
      <c r="D2109" s="27" t="s">
        <v>1528</v>
      </c>
      <c r="E2109" s="9">
        <v>755.88</v>
      </c>
      <c r="F2109" s="25">
        <v>45887</v>
      </c>
    </row>
    <row r="2110" spans="1:6" ht="18.75" customHeight="1" x14ac:dyDescent="0.3">
      <c r="A2110" s="4">
        <v>122</v>
      </c>
      <c r="B2110" s="20" t="s">
        <v>209</v>
      </c>
      <c r="C2110" s="6" t="s">
        <v>122</v>
      </c>
      <c r="D2110" s="27" t="s">
        <v>1528</v>
      </c>
      <c r="E2110" s="9">
        <v>296.74</v>
      </c>
      <c r="F2110" s="25">
        <v>45887</v>
      </c>
    </row>
    <row r="2111" spans="1:6" ht="18.75" customHeight="1" x14ac:dyDescent="0.3">
      <c r="A2111" s="4">
        <v>122</v>
      </c>
      <c r="B2111" s="20" t="s">
        <v>209</v>
      </c>
      <c r="C2111" s="6" t="s">
        <v>122</v>
      </c>
      <c r="D2111" s="27" t="s">
        <v>1528</v>
      </c>
      <c r="E2111" s="9">
        <v>278.75</v>
      </c>
      <c r="F2111" s="25">
        <v>45887</v>
      </c>
    </row>
    <row r="2112" spans="1:6" ht="18.75" customHeight="1" x14ac:dyDescent="0.3">
      <c r="A2112" s="4">
        <v>122</v>
      </c>
      <c r="B2112" s="20" t="s">
        <v>209</v>
      </c>
      <c r="C2112" s="6" t="s">
        <v>122</v>
      </c>
      <c r="D2112" s="27" t="s">
        <v>590</v>
      </c>
      <c r="E2112" s="9">
        <v>596.82000000000005</v>
      </c>
      <c r="F2112" s="25">
        <v>45887</v>
      </c>
    </row>
    <row r="2113" spans="1:6" ht="18.75" customHeight="1" x14ac:dyDescent="0.3">
      <c r="A2113" s="4">
        <v>122</v>
      </c>
      <c r="B2113" s="20" t="s">
        <v>209</v>
      </c>
      <c r="C2113" s="6" t="s">
        <v>122</v>
      </c>
      <c r="D2113" s="27" t="s">
        <v>590</v>
      </c>
      <c r="E2113" s="9">
        <v>1276.76</v>
      </c>
      <c r="F2113" s="25">
        <v>45887</v>
      </c>
    </row>
    <row r="2114" spans="1:6" ht="18.75" customHeight="1" x14ac:dyDescent="0.3">
      <c r="A2114" s="4">
        <v>123</v>
      </c>
      <c r="B2114" s="20" t="s">
        <v>3264</v>
      </c>
      <c r="C2114" s="6" t="s">
        <v>123</v>
      </c>
      <c r="D2114" s="10" t="s">
        <v>309</v>
      </c>
      <c r="E2114" s="9">
        <v>6894.96</v>
      </c>
      <c r="F2114" s="25">
        <v>44957</v>
      </c>
    </row>
    <row r="2115" spans="1:6" ht="18.75" customHeight="1" x14ac:dyDescent="0.3">
      <c r="A2115" s="4">
        <v>123</v>
      </c>
      <c r="B2115" s="20" t="s">
        <v>3264</v>
      </c>
      <c r="C2115" s="6" t="s">
        <v>123</v>
      </c>
      <c r="D2115" s="10" t="s">
        <v>309</v>
      </c>
      <c r="E2115" s="9">
        <v>7516.85</v>
      </c>
      <c r="F2115" s="25">
        <v>44957</v>
      </c>
    </row>
    <row r="2116" spans="1:6" ht="18.75" customHeight="1" x14ac:dyDescent="0.3">
      <c r="A2116" s="4">
        <v>123</v>
      </c>
      <c r="B2116" s="20" t="s">
        <v>3264</v>
      </c>
      <c r="C2116" s="6" t="s">
        <v>123</v>
      </c>
      <c r="D2116" s="10" t="s">
        <v>310</v>
      </c>
      <c r="E2116" s="9">
        <v>3124.63</v>
      </c>
      <c r="F2116" s="25">
        <v>44957</v>
      </c>
    </row>
    <row r="2117" spans="1:6" ht="18.75" customHeight="1" x14ac:dyDescent="0.3">
      <c r="A2117" s="4">
        <v>123</v>
      </c>
      <c r="B2117" s="20" t="s">
        <v>3264</v>
      </c>
      <c r="C2117" s="6" t="s">
        <v>123</v>
      </c>
      <c r="D2117" s="10" t="s">
        <v>310</v>
      </c>
      <c r="E2117" s="9">
        <v>8916.98</v>
      </c>
      <c r="F2117" s="25">
        <v>44957</v>
      </c>
    </row>
    <row r="2118" spans="1:6" ht="18.75" customHeight="1" x14ac:dyDescent="0.3">
      <c r="A2118" s="4">
        <v>123</v>
      </c>
      <c r="B2118" s="20" t="s">
        <v>3264</v>
      </c>
      <c r="C2118" s="6" t="s">
        <v>123</v>
      </c>
      <c r="D2118" s="10" t="s">
        <v>310</v>
      </c>
      <c r="E2118" s="9">
        <v>6893.29</v>
      </c>
      <c r="F2118" s="25">
        <v>44957</v>
      </c>
    </row>
    <row r="2119" spans="1:6" ht="18.75" customHeight="1" x14ac:dyDescent="0.3">
      <c r="A2119" s="4">
        <v>123</v>
      </c>
      <c r="B2119" s="20" t="s">
        <v>3264</v>
      </c>
      <c r="C2119" s="6" t="s">
        <v>123</v>
      </c>
      <c r="D2119" s="10" t="s">
        <v>310</v>
      </c>
      <c r="E2119" s="9">
        <v>11237.99</v>
      </c>
      <c r="F2119" s="25">
        <v>44957</v>
      </c>
    </row>
    <row r="2120" spans="1:6" ht="18.75" customHeight="1" x14ac:dyDescent="0.3">
      <c r="A2120" s="4">
        <v>123</v>
      </c>
      <c r="B2120" s="20" t="s">
        <v>3264</v>
      </c>
      <c r="C2120" s="6" t="s">
        <v>123</v>
      </c>
      <c r="D2120" s="10" t="s">
        <v>310</v>
      </c>
      <c r="E2120" s="9">
        <v>12588.42</v>
      </c>
      <c r="F2120" s="25">
        <v>44957</v>
      </c>
    </row>
    <row r="2121" spans="1:6" ht="18.75" customHeight="1" x14ac:dyDescent="0.3">
      <c r="A2121" s="4">
        <v>123</v>
      </c>
      <c r="B2121" s="20" t="s">
        <v>3264</v>
      </c>
      <c r="C2121" s="6" t="s">
        <v>123</v>
      </c>
      <c r="D2121" s="10" t="s">
        <v>309</v>
      </c>
      <c r="E2121" s="9">
        <v>7516.85</v>
      </c>
      <c r="F2121" s="25">
        <v>45140</v>
      </c>
    </row>
    <row r="2122" spans="1:6" ht="18.75" customHeight="1" x14ac:dyDescent="0.3">
      <c r="A2122" s="4">
        <v>123</v>
      </c>
      <c r="B2122" s="20" t="s">
        <v>3264</v>
      </c>
      <c r="C2122" s="6" t="s">
        <v>123</v>
      </c>
      <c r="D2122" s="10" t="s">
        <v>309</v>
      </c>
      <c r="E2122" s="9">
        <v>3769.42</v>
      </c>
      <c r="F2122" s="25">
        <v>45231</v>
      </c>
    </row>
    <row r="2123" spans="1:6" ht="18.75" customHeight="1" x14ac:dyDescent="0.3">
      <c r="A2123" s="4">
        <v>123</v>
      </c>
      <c r="B2123" s="20" t="s">
        <v>3264</v>
      </c>
      <c r="C2123" s="6" t="s">
        <v>123</v>
      </c>
      <c r="D2123" s="10" t="s">
        <v>310</v>
      </c>
      <c r="E2123" s="9">
        <v>771.43</v>
      </c>
      <c r="F2123" s="25">
        <v>45231</v>
      </c>
    </row>
    <row r="2124" spans="1:6" ht="18.75" customHeight="1" x14ac:dyDescent="0.3">
      <c r="A2124" s="4">
        <v>123</v>
      </c>
      <c r="B2124" s="20" t="s">
        <v>3264</v>
      </c>
      <c r="C2124" s="6" t="s">
        <v>123</v>
      </c>
      <c r="D2124" s="10" t="s">
        <v>310</v>
      </c>
      <c r="E2124" s="9">
        <v>1121.3399999999999</v>
      </c>
      <c r="F2124" s="25">
        <v>45231</v>
      </c>
    </row>
    <row r="2125" spans="1:6" ht="18.75" customHeight="1" x14ac:dyDescent="0.3">
      <c r="A2125" s="4">
        <v>123</v>
      </c>
      <c r="B2125" s="20" t="s">
        <v>3264</v>
      </c>
      <c r="C2125" s="6" t="s">
        <v>123</v>
      </c>
      <c r="D2125" s="10" t="s">
        <v>310</v>
      </c>
      <c r="E2125" s="9">
        <v>1121.3399999999999</v>
      </c>
      <c r="F2125" s="25">
        <v>45231</v>
      </c>
    </row>
    <row r="2126" spans="1:6" ht="18.75" customHeight="1" x14ac:dyDescent="0.3">
      <c r="A2126" s="4">
        <v>123</v>
      </c>
      <c r="B2126" s="20" t="s">
        <v>3264</v>
      </c>
      <c r="C2126" s="6" t="s">
        <v>123</v>
      </c>
      <c r="D2126" s="24" t="s">
        <v>309</v>
      </c>
      <c r="E2126" s="9">
        <v>6855.9</v>
      </c>
      <c r="F2126" s="48">
        <v>45443</v>
      </c>
    </row>
    <row r="2127" spans="1:6" ht="18.75" customHeight="1" x14ac:dyDescent="0.3">
      <c r="A2127" s="4">
        <v>123</v>
      </c>
      <c r="B2127" s="20" t="s">
        <v>3264</v>
      </c>
      <c r="C2127" s="6" t="s">
        <v>123</v>
      </c>
      <c r="D2127" s="10" t="s">
        <v>369</v>
      </c>
      <c r="E2127" s="9">
        <v>3309.34</v>
      </c>
      <c r="F2127" s="25">
        <v>45443</v>
      </c>
    </row>
    <row r="2128" spans="1:6" ht="18.75" customHeight="1" x14ac:dyDescent="0.3">
      <c r="A2128" s="4">
        <v>123</v>
      </c>
      <c r="B2128" s="20" t="s">
        <v>3264</v>
      </c>
      <c r="C2128" s="6" t="s">
        <v>123</v>
      </c>
      <c r="D2128" s="10" t="s">
        <v>314</v>
      </c>
      <c r="E2128" s="9">
        <v>4245.38</v>
      </c>
      <c r="F2128" s="25">
        <v>45443</v>
      </c>
    </row>
    <row r="2129" spans="1:6" ht="18.75" customHeight="1" x14ac:dyDescent="0.3">
      <c r="A2129" s="4">
        <v>123</v>
      </c>
      <c r="B2129" s="20" t="s">
        <v>3264</v>
      </c>
      <c r="C2129" s="6" t="s">
        <v>123</v>
      </c>
      <c r="D2129" s="10" t="s">
        <v>313</v>
      </c>
      <c r="E2129" s="9">
        <v>4044.23</v>
      </c>
      <c r="F2129" s="25">
        <v>45443</v>
      </c>
    </row>
    <row r="2130" spans="1:6" ht="18.75" customHeight="1" x14ac:dyDescent="0.3">
      <c r="A2130" s="4">
        <v>123</v>
      </c>
      <c r="B2130" s="20" t="s">
        <v>3264</v>
      </c>
      <c r="C2130" s="6" t="s">
        <v>123</v>
      </c>
      <c r="D2130" s="10" t="s">
        <v>311</v>
      </c>
      <c r="E2130" s="9">
        <v>4838.1499999999996</v>
      </c>
      <c r="F2130" s="25">
        <v>45443</v>
      </c>
    </row>
    <row r="2131" spans="1:6" ht="18.75" customHeight="1" x14ac:dyDescent="0.3">
      <c r="A2131" s="4">
        <v>123</v>
      </c>
      <c r="B2131" s="20" t="s">
        <v>3264</v>
      </c>
      <c r="C2131" s="6" t="s">
        <v>123</v>
      </c>
      <c r="D2131" s="10" t="s">
        <v>311</v>
      </c>
      <c r="E2131" s="9">
        <v>2685.16</v>
      </c>
      <c r="F2131" s="25">
        <v>45443</v>
      </c>
    </row>
    <row r="2132" spans="1:6" ht="18.75" customHeight="1" x14ac:dyDescent="0.3">
      <c r="A2132" s="4">
        <v>123</v>
      </c>
      <c r="B2132" s="20" t="s">
        <v>3264</v>
      </c>
      <c r="C2132" s="6" t="s">
        <v>123</v>
      </c>
      <c r="D2132" s="10" t="s">
        <v>323</v>
      </c>
      <c r="E2132" s="9">
        <v>38548.730000000003</v>
      </c>
      <c r="F2132" s="25">
        <v>45443</v>
      </c>
    </row>
    <row r="2133" spans="1:6" ht="18.75" customHeight="1" x14ac:dyDescent="0.3">
      <c r="A2133" s="4">
        <v>123</v>
      </c>
      <c r="B2133" s="20" t="s">
        <v>3264</v>
      </c>
      <c r="C2133" s="6" t="s">
        <v>123</v>
      </c>
      <c r="D2133" s="10" t="s">
        <v>309</v>
      </c>
      <c r="E2133" s="9">
        <v>15576.37</v>
      </c>
      <c r="F2133" s="25">
        <v>45504</v>
      </c>
    </row>
    <row r="2134" spans="1:6" ht="18.75" customHeight="1" x14ac:dyDescent="0.3">
      <c r="A2134" s="4">
        <v>123</v>
      </c>
      <c r="B2134" s="20" t="s">
        <v>3264</v>
      </c>
      <c r="C2134" s="6" t="s">
        <v>123</v>
      </c>
      <c r="D2134" s="10" t="s">
        <v>369</v>
      </c>
      <c r="E2134" s="9">
        <v>3387.52</v>
      </c>
      <c r="F2134" s="25">
        <v>45504</v>
      </c>
    </row>
    <row r="2135" spans="1:6" ht="18.75" customHeight="1" x14ac:dyDescent="0.3">
      <c r="A2135" s="4">
        <v>123</v>
      </c>
      <c r="B2135" s="20" t="s">
        <v>3264</v>
      </c>
      <c r="C2135" s="6" t="s">
        <v>123</v>
      </c>
      <c r="D2135" s="10" t="s">
        <v>314</v>
      </c>
      <c r="E2135" s="9">
        <v>4290.32</v>
      </c>
      <c r="F2135" s="25">
        <v>45504</v>
      </c>
    </row>
    <row r="2136" spans="1:6" ht="18.75" customHeight="1" x14ac:dyDescent="0.3">
      <c r="A2136" s="4">
        <v>123</v>
      </c>
      <c r="B2136" s="20" t="s">
        <v>3264</v>
      </c>
      <c r="C2136" s="6" t="s">
        <v>123</v>
      </c>
      <c r="D2136" s="10" t="s">
        <v>313</v>
      </c>
      <c r="E2136" s="9">
        <v>2949.71</v>
      </c>
      <c r="F2136" s="25">
        <v>45504</v>
      </c>
    </row>
    <row r="2137" spans="1:6" ht="18.75" customHeight="1" x14ac:dyDescent="0.3">
      <c r="A2137" s="4">
        <v>123</v>
      </c>
      <c r="B2137" s="20" t="s">
        <v>3264</v>
      </c>
      <c r="C2137" s="6" t="s">
        <v>123</v>
      </c>
      <c r="D2137" s="24" t="s">
        <v>318</v>
      </c>
      <c r="E2137" s="9">
        <v>5919.39</v>
      </c>
      <c r="F2137" s="48">
        <v>45541</v>
      </c>
    </row>
    <row r="2138" spans="1:6" ht="18.75" customHeight="1" x14ac:dyDescent="0.3">
      <c r="A2138" s="4">
        <v>123</v>
      </c>
      <c r="B2138" s="20" t="s">
        <v>3264</v>
      </c>
      <c r="C2138" s="6" t="s">
        <v>123</v>
      </c>
      <c r="D2138" s="10" t="s">
        <v>311</v>
      </c>
      <c r="E2138" s="9">
        <v>2685.16</v>
      </c>
      <c r="F2138" s="25">
        <v>45762</v>
      </c>
    </row>
    <row r="2139" spans="1:6" ht="18.75" customHeight="1" x14ac:dyDescent="0.3">
      <c r="A2139" s="4">
        <v>123</v>
      </c>
      <c r="B2139" s="20" t="s">
        <v>3264</v>
      </c>
      <c r="C2139" s="6" t="s">
        <v>123</v>
      </c>
      <c r="D2139" s="10" t="s">
        <v>309</v>
      </c>
      <c r="E2139" s="9">
        <v>15576.37</v>
      </c>
      <c r="F2139" s="25">
        <v>45877</v>
      </c>
    </row>
    <row r="2140" spans="1:6" ht="18.75" customHeight="1" x14ac:dyDescent="0.3">
      <c r="A2140" s="4">
        <v>123</v>
      </c>
      <c r="B2140" s="20" t="s">
        <v>3264</v>
      </c>
      <c r="C2140" s="6" t="s">
        <v>123</v>
      </c>
      <c r="D2140" s="10" t="s">
        <v>369</v>
      </c>
      <c r="E2140" s="9">
        <v>3387.52</v>
      </c>
      <c r="F2140" s="25">
        <v>45877</v>
      </c>
    </row>
    <row r="2141" spans="1:6" ht="18.75" customHeight="1" x14ac:dyDescent="0.3">
      <c r="A2141" s="4">
        <v>123</v>
      </c>
      <c r="B2141" s="20" t="s">
        <v>3264</v>
      </c>
      <c r="C2141" s="6" t="s">
        <v>123</v>
      </c>
      <c r="D2141" s="10" t="s">
        <v>314</v>
      </c>
      <c r="E2141" s="9">
        <v>4290.32</v>
      </c>
      <c r="F2141" s="25">
        <v>45877</v>
      </c>
    </row>
    <row r="2142" spans="1:6" ht="18.75" customHeight="1" x14ac:dyDescent="0.3">
      <c r="A2142" s="4">
        <v>123</v>
      </c>
      <c r="B2142" s="20" t="s">
        <v>3264</v>
      </c>
      <c r="C2142" s="6" t="s">
        <v>123</v>
      </c>
      <c r="D2142" s="10" t="s">
        <v>313</v>
      </c>
      <c r="E2142" s="9">
        <v>7246.77</v>
      </c>
      <c r="F2142" s="25">
        <v>45877</v>
      </c>
    </row>
    <row r="2143" spans="1:6" ht="18.75" customHeight="1" x14ac:dyDescent="0.3">
      <c r="A2143" s="4">
        <v>123</v>
      </c>
      <c r="B2143" s="20" t="s">
        <v>3264</v>
      </c>
      <c r="C2143" s="6" t="s">
        <v>123</v>
      </c>
      <c r="D2143" s="10" t="s">
        <v>326</v>
      </c>
      <c r="E2143" s="9">
        <v>1684.28</v>
      </c>
      <c r="F2143" s="25">
        <v>45877</v>
      </c>
    </row>
    <row r="2144" spans="1:6" ht="18.75" customHeight="1" x14ac:dyDescent="0.3">
      <c r="A2144" s="4">
        <v>123</v>
      </c>
      <c r="B2144" s="20" t="s">
        <v>3264</v>
      </c>
      <c r="C2144" s="6" t="s">
        <v>123</v>
      </c>
      <c r="D2144" s="10" t="s">
        <v>326</v>
      </c>
      <c r="E2144" s="9">
        <v>1582.18</v>
      </c>
      <c r="F2144" s="25">
        <v>45877</v>
      </c>
    </row>
    <row r="2145" spans="1:6" ht="18.75" customHeight="1" x14ac:dyDescent="0.3">
      <c r="A2145" s="4">
        <v>124</v>
      </c>
      <c r="B2145" s="20" t="s">
        <v>199</v>
      </c>
      <c r="C2145" s="6" t="s">
        <v>124</v>
      </c>
      <c r="D2145" s="27" t="s">
        <v>311</v>
      </c>
      <c r="E2145" s="18">
        <v>1773.06</v>
      </c>
      <c r="F2145" s="25">
        <v>45443</v>
      </c>
    </row>
    <row r="2146" spans="1:6" ht="18.75" customHeight="1" x14ac:dyDescent="0.3">
      <c r="A2146" s="4">
        <v>124</v>
      </c>
      <c r="B2146" s="20" t="s">
        <v>199</v>
      </c>
      <c r="C2146" s="6" t="s">
        <v>124</v>
      </c>
      <c r="D2146" s="27" t="s">
        <v>323</v>
      </c>
      <c r="E2146" s="18">
        <v>954.36</v>
      </c>
      <c r="F2146" s="25">
        <v>45443</v>
      </c>
    </row>
    <row r="2147" spans="1:6" ht="18.75" customHeight="1" x14ac:dyDescent="0.3">
      <c r="A2147" s="4">
        <v>124</v>
      </c>
      <c r="B2147" s="20" t="s">
        <v>199</v>
      </c>
      <c r="C2147" s="6" t="s">
        <v>124</v>
      </c>
      <c r="D2147" s="27" t="s">
        <v>316</v>
      </c>
      <c r="E2147" s="18">
        <v>734.65</v>
      </c>
      <c r="F2147" s="25">
        <v>45443</v>
      </c>
    </row>
    <row r="2148" spans="1:6" ht="18.75" customHeight="1" x14ac:dyDescent="0.3">
      <c r="A2148" s="4">
        <v>124</v>
      </c>
      <c r="B2148" s="20" t="s">
        <v>199</v>
      </c>
      <c r="C2148" s="6" t="s">
        <v>124</v>
      </c>
      <c r="D2148" s="27" t="s">
        <v>313</v>
      </c>
      <c r="E2148" s="18">
        <v>1634.2</v>
      </c>
      <c r="F2148" s="25">
        <v>45443</v>
      </c>
    </row>
    <row r="2149" spans="1:6" ht="18.75" customHeight="1" x14ac:dyDescent="0.3">
      <c r="A2149" s="4">
        <v>124</v>
      </c>
      <c r="B2149" s="20" t="s">
        <v>199</v>
      </c>
      <c r="C2149" s="6" t="s">
        <v>124</v>
      </c>
      <c r="D2149" s="27" t="s">
        <v>369</v>
      </c>
      <c r="E2149" s="18">
        <v>1234.1199999999999</v>
      </c>
      <c r="F2149" s="25">
        <v>45443</v>
      </c>
    </row>
    <row r="2150" spans="1:6" ht="18.75" customHeight="1" x14ac:dyDescent="0.3">
      <c r="A2150" s="4">
        <v>124</v>
      </c>
      <c r="B2150" s="20" t="s">
        <v>199</v>
      </c>
      <c r="C2150" s="6" t="s">
        <v>124</v>
      </c>
      <c r="D2150" s="27" t="s">
        <v>722</v>
      </c>
      <c r="E2150" s="18">
        <v>146.55000000000001</v>
      </c>
      <c r="F2150" s="25">
        <v>45551</v>
      </c>
    </row>
    <row r="2151" spans="1:6" ht="18.75" customHeight="1" x14ac:dyDescent="0.3">
      <c r="A2151" s="4">
        <v>124</v>
      </c>
      <c r="B2151" s="20" t="s">
        <v>199</v>
      </c>
      <c r="C2151" s="6" t="s">
        <v>124</v>
      </c>
      <c r="D2151" s="27" t="s">
        <v>326</v>
      </c>
      <c r="E2151" s="18">
        <v>80.87</v>
      </c>
      <c r="F2151" s="25">
        <v>45909</v>
      </c>
    </row>
    <row r="2152" spans="1:6" ht="18.75" customHeight="1" x14ac:dyDescent="0.3">
      <c r="A2152" s="4">
        <v>125</v>
      </c>
      <c r="B2152" s="20" t="s">
        <v>125</v>
      </c>
      <c r="C2152" s="6" t="s">
        <v>125</v>
      </c>
      <c r="D2152" s="10" t="s">
        <v>1209</v>
      </c>
      <c r="E2152" s="18">
        <v>8101.18</v>
      </c>
      <c r="F2152" s="25">
        <v>45237</v>
      </c>
    </row>
    <row r="2153" spans="1:6" ht="18.75" customHeight="1" x14ac:dyDescent="0.3">
      <c r="A2153" s="4">
        <v>125</v>
      </c>
      <c r="B2153" s="20" t="s">
        <v>125</v>
      </c>
      <c r="C2153" s="6" t="s">
        <v>125</v>
      </c>
      <c r="D2153" s="10" t="s">
        <v>1210</v>
      </c>
      <c r="E2153" s="18">
        <v>99.22</v>
      </c>
      <c r="F2153" s="25">
        <v>45419</v>
      </c>
    </row>
    <row r="2154" spans="1:6" ht="18.75" customHeight="1" x14ac:dyDescent="0.3">
      <c r="A2154" s="4">
        <v>125</v>
      </c>
      <c r="B2154" s="20" t="s">
        <v>125</v>
      </c>
      <c r="C2154" s="6" t="s">
        <v>125</v>
      </c>
      <c r="D2154" s="10" t="s">
        <v>1209</v>
      </c>
      <c r="E2154" s="18">
        <v>18426.919999999998</v>
      </c>
      <c r="F2154" s="25">
        <v>45449</v>
      </c>
    </row>
    <row r="2155" spans="1:6" ht="18.75" customHeight="1" x14ac:dyDescent="0.3">
      <c r="A2155" s="4">
        <v>125</v>
      </c>
      <c r="B2155" s="20" t="s">
        <v>125</v>
      </c>
      <c r="C2155" s="6" t="s">
        <v>125</v>
      </c>
      <c r="D2155" s="10" t="s">
        <v>1211</v>
      </c>
      <c r="E2155" s="18">
        <v>8337.06</v>
      </c>
      <c r="F2155" s="25">
        <v>45449</v>
      </c>
    </row>
    <row r="2156" spans="1:6" ht="18.75" customHeight="1" x14ac:dyDescent="0.3">
      <c r="A2156" s="4">
        <v>125</v>
      </c>
      <c r="B2156" s="20" t="s">
        <v>125</v>
      </c>
      <c r="C2156" s="6" t="s">
        <v>125</v>
      </c>
      <c r="D2156" s="10" t="s">
        <v>1212</v>
      </c>
      <c r="E2156" s="18">
        <v>10695.17</v>
      </c>
      <c r="F2156" s="25">
        <v>45449</v>
      </c>
    </row>
    <row r="2157" spans="1:6" ht="18.75" customHeight="1" x14ac:dyDescent="0.3">
      <c r="A2157" s="4">
        <v>125</v>
      </c>
      <c r="B2157" s="20" t="s">
        <v>125</v>
      </c>
      <c r="C2157" s="6" t="s">
        <v>125</v>
      </c>
      <c r="D2157" s="10" t="s">
        <v>1213</v>
      </c>
      <c r="E2157" s="18">
        <v>12188.51</v>
      </c>
      <c r="F2157" s="25">
        <v>45449</v>
      </c>
    </row>
    <row r="2158" spans="1:6" ht="18.75" customHeight="1" x14ac:dyDescent="0.3">
      <c r="A2158" s="4">
        <v>125</v>
      </c>
      <c r="B2158" s="20" t="s">
        <v>125</v>
      </c>
      <c r="C2158" s="6" t="s">
        <v>125</v>
      </c>
      <c r="D2158" s="10" t="s">
        <v>1213</v>
      </c>
      <c r="E2158" s="18">
        <v>6764.59</v>
      </c>
      <c r="F2158" s="25">
        <v>45449</v>
      </c>
    </row>
    <row r="2159" spans="1:6" ht="18.75" customHeight="1" x14ac:dyDescent="0.3">
      <c r="A2159" s="4">
        <v>125</v>
      </c>
      <c r="B2159" s="20" t="s">
        <v>125</v>
      </c>
      <c r="C2159" s="6" t="s">
        <v>125</v>
      </c>
      <c r="D2159" s="10" t="s">
        <v>1214</v>
      </c>
      <c r="E2159" s="18">
        <v>97113.95</v>
      </c>
      <c r="F2159" s="25">
        <v>45449</v>
      </c>
    </row>
    <row r="2160" spans="1:6" ht="18.75" customHeight="1" x14ac:dyDescent="0.3">
      <c r="A2160" s="4">
        <v>125</v>
      </c>
      <c r="B2160" s="20" t="s">
        <v>125</v>
      </c>
      <c r="C2160" s="6" t="s">
        <v>125</v>
      </c>
      <c r="D2160" s="10" t="s">
        <v>1215</v>
      </c>
      <c r="E2160" s="18">
        <v>10188.44</v>
      </c>
      <c r="F2160" s="25">
        <v>45449</v>
      </c>
    </row>
    <row r="2161" spans="1:6" ht="18.75" customHeight="1" x14ac:dyDescent="0.3">
      <c r="A2161" s="4">
        <v>125</v>
      </c>
      <c r="B2161" s="20" t="s">
        <v>125</v>
      </c>
      <c r="C2161" s="6" t="s">
        <v>125</v>
      </c>
      <c r="D2161" s="10" t="s">
        <v>1209</v>
      </c>
      <c r="E2161" s="18">
        <v>41865.33</v>
      </c>
      <c r="F2161" s="25">
        <v>45509</v>
      </c>
    </row>
    <row r="2162" spans="1:6" ht="18.75" customHeight="1" x14ac:dyDescent="0.3">
      <c r="A2162" s="4">
        <v>125</v>
      </c>
      <c r="B2162" s="20" t="s">
        <v>125</v>
      </c>
      <c r="C2162" s="6" t="s">
        <v>125</v>
      </c>
      <c r="D2162" s="10" t="s">
        <v>1212</v>
      </c>
      <c r="E2162" s="18">
        <v>10808.4</v>
      </c>
      <c r="F2162" s="25">
        <v>45509</v>
      </c>
    </row>
    <row r="2163" spans="1:6" ht="18.75" customHeight="1" x14ac:dyDescent="0.3">
      <c r="A2163" s="4">
        <v>125</v>
      </c>
      <c r="B2163" s="20" t="s">
        <v>125</v>
      </c>
      <c r="C2163" s="6" t="s">
        <v>125</v>
      </c>
      <c r="D2163" s="10" t="s">
        <v>1211</v>
      </c>
      <c r="E2163" s="18">
        <v>8534.02</v>
      </c>
      <c r="F2163" s="25">
        <v>45509</v>
      </c>
    </row>
    <row r="2164" spans="1:6" ht="18.75" customHeight="1" x14ac:dyDescent="0.3">
      <c r="A2164" s="4">
        <v>125</v>
      </c>
      <c r="B2164" s="20" t="s">
        <v>125</v>
      </c>
      <c r="C2164" s="6" t="s">
        <v>125</v>
      </c>
      <c r="D2164" s="10" t="s">
        <v>1215</v>
      </c>
      <c r="E2164" s="18">
        <v>7431.07</v>
      </c>
      <c r="F2164" s="25">
        <v>45509</v>
      </c>
    </row>
    <row r="2165" spans="1:6" ht="18.75" customHeight="1" x14ac:dyDescent="0.3">
      <c r="A2165" s="4">
        <v>125</v>
      </c>
      <c r="B2165" s="20" t="s">
        <v>125</v>
      </c>
      <c r="C2165" s="6" t="s">
        <v>125</v>
      </c>
      <c r="D2165" s="10" t="s">
        <v>1209</v>
      </c>
      <c r="E2165" s="18">
        <v>15435.06</v>
      </c>
      <c r="F2165" s="25">
        <v>45551</v>
      </c>
    </row>
    <row r="2166" spans="1:6" ht="18.75" customHeight="1" x14ac:dyDescent="0.3">
      <c r="A2166" s="4">
        <v>125</v>
      </c>
      <c r="B2166" s="20" t="s">
        <v>125</v>
      </c>
      <c r="C2166" s="6" t="s">
        <v>125</v>
      </c>
      <c r="D2166" s="10" t="s">
        <v>1209</v>
      </c>
      <c r="E2166" s="18">
        <v>6764.59</v>
      </c>
      <c r="F2166" s="25">
        <v>45770</v>
      </c>
    </row>
    <row r="2167" spans="1:6" ht="18.75" customHeight="1" x14ac:dyDescent="0.3">
      <c r="A2167" s="4">
        <v>125</v>
      </c>
      <c r="B2167" s="20" t="s">
        <v>125</v>
      </c>
      <c r="C2167" s="6" t="s">
        <v>125</v>
      </c>
      <c r="D2167" s="10" t="s">
        <v>1212</v>
      </c>
      <c r="E2167" s="18">
        <v>10808.4</v>
      </c>
      <c r="F2167" s="25">
        <v>45881</v>
      </c>
    </row>
    <row r="2168" spans="1:6" ht="18.75" customHeight="1" x14ac:dyDescent="0.3">
      <c r="A2168" s="4">
        <v>125</v>
      </c>
      <c r="B2168" s="20" t="s">
        <v>125</v>
      </c>
      <c r="C2168" s="6" t="s">
        <v>125</v>
      </c>
      <c r="D2168" s="10" t="s">
        <v>1216</v>
      </c>
      <c r="E2168" s="18">
        <v>3519.64</v>
      </c>
      <c r="F2168" s="25">
        <v>45881</v>
      </c>
    </row>
    <row r="2169" spans="1:6" ht="18.75" customHeight="1" x14ac:dyDescent="0.3">
      <c r="A2169" s="4">
        <v>125</v>
      </c>
      <c r="B2169" s="20" t="s">
        <v>125</v>
      </c>
      <c r="C2169" s="6" t="s">
        <v>125</v>
      </c>
      <c r="D2169" s="10" t="s">
        <v>1216</v>
      </c>
      <c r="E2169" s="18">
        <v>3746.77</v>
      </c>
      <c r="F2169" s="25">
        <v>45881</v>
      </c>
    </row>
    <row r="2170" spans="1:6" ht="18.75" customHeight="1" x14ac:dyDescent="0.3">
      <c r="A2170" s="4">
        <v>125</v>
      </c>
      <c r="B2170" s="20" t="s">
        <v>125</v>
      </c>
      <c r="C2170" s="6" t="s">
        <v>125</v>
      </c>
      <c r="D2170" s="10" t="s">
        <v>1215</v>
      </c>
      <c r="E2170" s="18">
        <v>18256.439999999999</v>
      </c>
      <c r="F2170" s="25">
        <v>45881</v>
      </c>
    </row>
    <row r="2171" spans="1:6" ht="18.75" customHeight="1" x14ac:dyDescent="0.3">
      <c r="A2171" s="4">
        <v>125</v>
      </c>
      <c r="B2171" s="20" t="s">
        <v>125</v>
      </c>
      <c r="C2171" s="6" t="s">
        <v>125</v>
      </c>
      <c r="D2171" s="10" t="s">
        <v>1209</v>
      </c>
      <c r="E2171" s="18">
        <v>41865.33</v>
      </c>
      <c r="F2171" s="25">
        <v>45881</v>
      </c>
    </row>
    <row r="2172" spans="1:6" ht="18.75" customHeight="1" x14ac:dyDescent="0.3">
      <c r="A2172" s="4">
        <v>125</v>
      </c>
      <c r="B2172" s="20" t="s">
        <v>125</v>
      </c>
      <c r="C2172" s="6" t="s">
        <v>125</v>
      </c>
      <c r="D2172" s="10" t="s">
        <v>1211</v>
      </c>
      <c r="E2172" s="18">
        <v>8534.02</v>
      </c>
      <c r="F2172" s="25">
        <v>45881</v>
      </c>
    </row>
    <row r="2173" spans="1:6" ht="18.75" customHeight="1" x14ac:dyDescent="0.3">
      <c r="A2173" s="4">
        <v>126</v>
      </c>
      <c r="B2173" s="20" t="s">
        <v>269</v>
      </c>
      <c r="C2173" s="6" t="s">
        <v>126</v>
      </c>
      <c r="D2173" s="10" t="s">
        <v>694</v>
      </c>
      <c r="E2173" s="9">
        <v>2708.27</v>
      </c>
      <c r="F2173" s="25">
        <v>45089</v>
      </c>
    </row>
    <row r="2174" spans="1:6" ht="18.75" customHeight="1" x14ac:dyDescent="0.3">
      <c r="A2174" s="4">
        <v>126</v>
      </c>
      <c r="B2174" s="20" t="s">
        <v>269</v>
      </c>
      <c r="C2174" s="6" t="s">
        <v>126</v>
      </c>
      <c r="D2174" s="10" t="s">
        <v>1055</v>
      </c>
      <c r="E2174" s="9">
        <v>3182.41</v>
      </c>
      <c r="F2174" s="25">
        <v>45146</v>
      </c>
    </row>
    <row r="2175" spans="1:6" ht="18.75" customHeight="1" x14ac:dyDescent="0.3">
      <c r="A2175" s="4">
        <v>126</v>
      </c>
      <c r="B2175" s="20" t="s">
        <v>269</v>
      </c>
      <c r="C2175" s="6" t="s">
        <v>126</v>
      </c>
      <c r="D2175" s="10" t="s">
        <v>1055</v>
      </c>
      <c r="E2175" s="9">
        <v>1644.95</v>
      </c>
      <c r="F2175" s="25">
        <v>45238</v>
      </c>
    </row>
    <row r="2176" spans="1:6" ht="18.75" customHeight="1" x14ac:dyDescent="0.3">
      <c r="A2176" s="4">
        <v>126</v>
      </c>
      <c r="B2176" s="20" t="s">
        <v>269</v>
      </c>
      <c r="C2176" s="6" t="s">
        <v>126</v>
      </c>
      <c r="D2176" s="10" t="s">
        <v>1055</v>
      </c>
      <c r="E2176" s="9">
        <v>2991.86</v>
      </c>
      <c r="F2176" s="25">
        <v>45450</v>
      </c>
    </row>
    <row r="2177" spans="1:6" ht="18.75" customHeight="1" x14ac:dyDescent="0.3">
      <c r="A2177" s="4">
        <v>126</v>
      </c>
      <c r="B2177" s="20" t="s">
        <v>269</v>
      </c>
      <c r="C2177" s="6" t="s">
        <v>126</v>
      </c>
      <c r="D2177" s="10" t="s">
        <v>1056</v>
      </c>
      <c r="E2177" s="9">
        <v>4813.8</v>
      </c>
      <c r="F2177" s="25">
        <v>45453</v>
      </c>
    </row>
    <row r="2178" spans="1:6" ht="18.75" customHeight="1" x14ac:dyDescent="0.3">
      <c r="A2178" s="4">
        <v>126</v>
      </c>
      <c r="B2178" s="20" t="s">
        <v>269</v>
      </c>
      <c r="C2178" s="6" t="s">
        <v>126</v>
      </c>
      <c r="D2178" s="10" t="s">
        <v>1057</v>
      </c>
      <c r="E2178" s="9">
        <v>18775.62</v>
      </c>
      <c r="F2178" s="25">
        <v>45454</v>
      </c>
    </row>
    <row r="2179" spans="1:6" ht="18.75" customHeight="1" x14ac:dyDescent="0.3">
      <c r="A2179" s="4">
        <v>126</v>
      </c>
      <c r="B2179" s="20" t="s">
        <v>269</v>
      </c>
      <c r="C2179" s="6" t="s">
        <v>126</v>
      </c>
      <c r="D2179" s="10" t="s">
        <v>369</v>
      </c>
      <c r="E2179" s="9">
        <v>1385.61</v>
      </c>
      <c r="F2179" s="25">
        <v>45510</v>
      </c>
    </row>
    <row r="2180" spans="1:6" ht="18.75" customHeight="1" x14ac:dyDescent="0.3">
      <c r="A2180" s="4">
        <v>126</v>
      </c>
      <c r="B2180" s="20" t="s">
        <v>269</v>
      </c>
      <c r="C2180" s="6" t="s">
        <v>126</v>
      </c>
      <c r="D2180" s="10" t="s">
        <v>1055</v>
      </c>
      <c r="E2180" s="9">
        <v>6797.4</v>
      </c>
      <c r="F2180" s="25">
        <v>45511</v>
      </c>
    </row>
    <row r="2181" spans="1:6" ht="18.75" customHeight="1" x14ac:dyDescent="0.3">
      <c r="A2181" s="4">
        <v>126</v>
      </c>
      <c r="B2181" s="20" t="s">
        <v>269</v>
      </c>
      <c r="C2181" s="6" t="s">
        <v>126</v>
      </c>
      <c r="D2181" s="10" t="s">
        <v>313</v>
      </c>
      <c r="E2181" s="9">
        <v>1206.53</v>
      </c>
      <c r="F2181" s="25">
        <v>45512</v>
      </c>
    </row>
    <row r="2182" spans="1:6" ht="18.75" customHeight="1" x14ac:dyDescent="0.3">
      <c r="A2182" s="4">
        <v>126</v>
      </c>
      <c r="B2182" s="20" t="s">
        <v>269</v>
      </c>
      <c r="C2182" s="6" t="s">
        <v>126</v>
      </c>
      <c r="D2182" s="10" t="s">
        <v>324</v>
      </c>
      <c r="E2182" s="9">
        <v>1754.89</v>
      </c>
      <c r="F2182" s="25">
        <v>45512</v>
      </c>
    </row>
    <row r="2183" spans="1:6" ht="18.75" customHeight="1" x14ac:dyDescent="0.3">
      <c r="A2183" s="4">
        <v>126</v>
      </c>
      <c r="B2183" s="20" t="s">
        <v>269</v>
      </c>
      <c r="C2183" s="6" t="s">
        <v>126</v>
      </c>
      <c r="D2183" s="10" t="s">
        <v>318</v>
      </c>
      <c r="E2183" s="9">
        <v>2506.09</v>
      </c>
      <c r="F2183" s="25">
        <v>45552</v>
      </c>
    </row>
    <row r="2184" spans="1:6" ht="18.75" customHeight="1" x14ac:dyDescent="0.3">
      <c r="A2184" s="4">
        <v>126</v>
      </c>
      <c r="B2184" s="20" t="s">
        <v>269</v>
      </c>
      <c r="C2184" s="6" t="s">
        <v>126</v>
      </c>
      <c r="D2184" s="10" t="s">
        <v>1058</v>
      </c>
      <c r="E2184" s="9">
        <v>1098.32</v>
      </c>
      <c r="F2184" s="25">
        <v>45771</v>
      </c>
    </row>
    <row r="2185" spans="1:6" ht="18.75" customHeight="1" x14ac:dyDescent="0.3">
      <c r="A2185" s="4">
        <v>126</v>
      </c>
      <c r="B2185" s="20" t="s">
        <v>269</v>
      </c>
      <c r="C2185" s="6" t="s">
        <v>126</v>
      </c>
      <c r="D2185" s="10" t="s">
        <v>324</v>
      </c>
      <c r="E2185" s="9">
        <v>1754.89</v>
      </c>
      <c r="F2185" s="25">
        <v>45881</v>
      </c>
    </row>
    <row r="2186" spans="1:6" ht="18.75" customHeight="1" x14ac:dyDescent="0.3">
      <c r="A2186" s="4">
        <v>126</v>
      </c>
      <c r="B2186" s="20" t="s">
        <v>269</v>
      </c>
      <c r="C2186" s="6" t="s">
        <v>126</v>
      </c>
      <c r="D2186" s="10" t="s">
        <v>326</v>
      </c>
      <c r="E2186" s="9">
        <v>571.46</v>
      </c>
      <c r="F2186" s="25">
        <v>45882</v>
      </c>
    </row>
    <row r="2187" spans="1:6" ht="18.75" customHeight="1" x14ac:dyDescent="0.3">
      <c r="A2187" s="4">
        <v>126</v>
      </c>
      <c r="B2187" s="20" t="s">
        <v>269</v>
      </c>
      <c r="C2187" s="6" t="s">
        <v>126</v>
      </c>
      <c r="D2187" s="10" t="s">
        <v>326</v>
      </c>
      <c r="E2187" s="9">
        <v>608.34</v>
      </c>
      <c r="F2187" s="25">
        <v>45883</v>
      </c>
    </row>
    <row r="2188" spans="1:6" ht="18.75" customHeight="1" x14ac:dyDescent="0.3">
      <c r="A2188" s="4">
        <v>126</v>
      </c>
      <c r="B2188" s="20" t="s">
        <v>269</v>
      </c>
      <c r="C2188" s="6" t="s">
        <v>126</v>
      </c>
      <c r="D2188" s="10" t="s">
        <v>313</v>
      </c>
      <c r="E2188" s="9">
        <v>2964.18</v>
      </c>
      <c r="F2188" s="25">
        <v>45887</v>
      </c>
    </row>
    <row r="2189" spans="1:6" ht="18.75" customHeight="1" x14ac:dyDescent="0.3">
      <c r="A2189" s="4">
        <v>126</v>
      </c>
      <c r="B2189" s="20" t="s">
        <v>269</v>
      </c>
      <c r="C2189" s="6" t="s">
        <v>126</v>
      </c>
      <c r="D2189" s="10" t="s">
        <v>1055</v>
      </c>
      <c r="E2189" s="9">
        <v>6797.4</v>
      </c>
      <c r="F2189" s="25">
        <v>45887</v>
      </c>
    </row>
    <row r="2190" spans="1:6" ht="18.75" customHeight="1" x14ac:dyDescent="0.3">
      <c r="A2190" s="4">
        <v>126</v>
      </c>
      <c r="B2190" s="20" t="s">
        <v>269</v>
      </c>
      <c r="C2190" s="6" t="s">
        <v>126</v>
      </c>
      <c r="D2190" s="10" t="s">
        <v>369</v>
      </c>
      <c r="E2190" s="9">
        <v>1385.61</v>
      </c>
      <c r="F2190" s="25">
        <v>45891</v>
      </c>
    </row>
    <row r="2191" spans="1:6" ht="18.75" customHeight="1" x14ac:dyDescent="0.3">
      <c r="A2191" s="4">
        <v>127</v>
      </c>
      <c r="B2191" s="20" t="s">
        <v>127</v>
      </c>
      <c r="C2191" s="6" t="s">
        <v>127</v>
      </c>
      <c r="D2191" s="27" t="s">
        <v>1022</v>
      </c>
      <c r="E2191" s="18">
        <v>4750.84</v>
      </c>
      <c r="F2191" s="25">
        <v>45769</v>
      </c>
    </row>
    <row r="2192" spans="1:6" ht="18.75" customHeight="1" x14ac:dyDescent="0.3">
      <c r="A2192" s="4">
        <v>127</v>
      </c>
      <c r="B2192" s="20" t="s">
        <v>127</v>
      </c>
      <c r="C2192" s="6" t="s">
        <v>127</v>
      </c>
      <c r="D2192" s="27" t="s">
        <v>850</v>
      </c>
      <c r="E2192" s="18">
        <v>2799.34</v>
      </c>
      <c r="F2192" s="25">
        <v>45881</v>
      </c>
    </row>
    <row r="2193" spans="1:6" ht="18.75" customHeight="1" x14ac:dyDescent="0.3">
      <c r="A2193" s="4">
        <v>127</v>
      </c>
      <c r="B2193" s="20" t="s">
        <v>127</v>
      </c>
      <c r="C2193" s="6" t="s">
        <v>127</v>
      </c>
      <c r="D2193" s="27" t="s">
        <v>1019</v>
      </c>
      <c r="E2193" s="18">
        <v>7590.84</v>
      </c>
      <c r="F2193" s="25">
        <v>45881</v>
      </c>
    </row>
    <row r="2194" spans="1:6" ht="18.75" customHeight="1" x14ac:dyDescent="0.3">
      <c r="A2194" s="4">
        <v>127</v>
      </c>
      <c r="B2194" s="20" t="s">
        <v>127</v>
      </c>
      <c r="C2194" s="6" t="s">
        <v>127</v>
      </c>
      <c r="D2194" s="27" t="s">
        <v>850</v>
      </c>
      <c r="E2194" s="18">
        <v>2979.98</v>
      </c>
      <c r="F2194" s="25">
        <v>45881</v>
      </c>
    </row>
    <row r="2195" spans="1:6" ht="18.75" customHeight="1" x14ac:dyDescent="0.3">
      <c r="A2195" s="4">
        <v>127</v>
      </c>
      <c r="B2195" s="20" t="s">
        <v>127</v>
      </c>
      <c r="C2195" s="6" t="s">
        <v>127</v>
      </c>
      <c r="D2195" s="27" t="s">
        <v>1370</v>
      </c>
      <c r="E2195" s="18">
        <v>27559.19</v>
      </c>
      <c r="F2195" s="25">
        <v>45887</v>
      </c>
    </row>
    <row r="2196" spans="1:6" ht="18.75" customHeight="1" x14ac:dyDescent="0.3">
      <c r="A2196" s="4">
        <v>127</v>
      </c>
      <c r="B2196" s="20" t="s">
        <v>127</v>
      </c>
      <c r="C2196" s="6" t="s">
        <v>127</v>
      </c>
      <c r="D2196" s="27" t="s">
        <v>1016</v>
      </c>
      <c r="E2196" s="18">
        <v>12821.67</v>
      </c>
      <c r="F2196" s="25">
        <v>45888</v>
      </c>
    </row>
    <row r="2197" spans="1:6" ht="18.75" customHeight="1" x14ac:dyDescent="0.3">
      <c r="A2197" s="4">
        <v>127</v>
      </c>
      <c r="B2197" s="20" t="s">
        <v>127</v>
      </c>
      <c r="C2197" s="6" t="s">
        <v>127</v>
      </c>
      <c r="D2197" s="27" t="s">
        <v>1021</v>
      </c>
      <c r="E2197" s="18">
        <v>5993.52</v>
      </c>
      <c r="F2197" s="25">
        <v>45888</v>
      </c>
    </row>
    <row r="2198" spans="1:6" ht="18.75" customHeight="1" x14ac:dyDescent="0.3">
      <c r="A2198" s="4">
        <v>128</v>
      </c>
      <c r="B2198" s="20" t="s">
        <v>199</v>
      </c>
      <c r="C2198" s="6" t="s">
        <v>128</v>
      </c>
      <c r="D2198" s="27" t="s">
        <v>370</v>
      </c>
      <c r="E2198" s="18">
        <v>7183.57</v>
      </c>
      <c r="F2198" s="25">
        <v>44988</v>
      </c>
    </row>
    <row r="2199" spans="1:6" ht="18.75" customHeight="1" x14ac:dyDescent="0.3">
      <c r="A2199" s="4">
        <v>128</v>
      </c>
      <c r="B2199" s="20" t="s">
        <v>199</v>
      </c>
      <c r="C2199" s="6" t="s">
        <v>128</v>
      </c>
      <c r="D2199" s="27" t="s">
        <v>370</v>
      </c>
      <c r="E2199" s="18">
        <v>3746.78</v>
      </c>
      <c r="F2199" s="25">
        <v>45145</v>
      </c>
    </row>
    <row r="2200" spans="1:6" ht="18.75" customHeight="1" x14ac:dyDescent="0.3">
      <c r="A2200" s="4">
        <v>128</v>
      </c>
      <c r="B2200" s="20" t="s">
        <v>199</v>
      </c>
      <c r="C2200" s="6" t="s">
        <v>128</v>
      </c>
      <c r="D2200" s="27" t="s">
        <v>370</v>
      </c>
      <c r="E2200" s="18">
        <v>1878.87</v>
      </c>
      <c r="F2200" s="25">
        <v>45237</v>
      </c>
    </row>
    <row r="2201" spans="1:6" ht="18.75" customHeight="1" x14ac:dyDescent="0.3">
      <c r="A2201" s="4">
        <v>128</v>
      </c>
      <c r="B2201" s="20" t="s">
        <v>199</v>
      </c>
      <c r="C2201" s="6" t="s">
        <v>128</v>
      </c>
      <c r="D2201" s="27" t="s">
        <v>370</v>
      </c>
      <c r="E2201" s="18">
        <v>3417.33</v>
      </c>
      <c r="F2201" s="25">
        <v>45453</v>
      </c>
    </row>
    <row r="2202" spans="1:6" ht="18.75" customHeight="1" x14ac:dyDescent="0.3">
      <c r="A2202" s="4">
        <v>128</v>
      </c>
      <c r="B2202" s="20" t="s">
        <v>199</v>
      </c>
      <c r="C2202" s="6" t="s">
        <v>128</v>
      </c>
      <c r="D2202" s="27" t="s">
        <v>370</v>
      </c>
      <c r="E2202" s="18">
        <v>7764.05</v>
      </c>
      <c r="F2202" s="25">
        <v>45510</v>
      </c>
    </row>
    <row r="2203" spans="1:6" ht="18.75" customHeight="1" x14ac:dyDescent="0.3">
      <c r="A2203" s="4">
        <v>128</v>
      </c>
      <c r="B2203" s="20" t="s">
        <v>199</v>
      </c>
      <c r="C2203" s="6" t="s">
        <v>128</v>
      </c>
      <c r="D2203" s="27" t="s">
        <v>370</v>
      </c>
      <c r="E2203" s="18">
        <v>7764.05</v>
      </c>
      <c r="F2203" s="25">
        <v>45887</v>
      </c>
    </row>
    <row r="2204" spans="1:6" ht="18.75" customHeight="1" x14ac:dyDescent="0.3">
      <c r="A2204" s="4">
        <v>128</v>
      </c>
      <c r="B2204" s="20" t="s">
        <v>199</v>
      </c>
      <c r="C2204" s="6" t="s">
        <v>128</v>
      </c>
      <c r="D2204" s="27" t="s">
        <v>310</v>
      </c>
      <c r="E2204" s="18">
        <v>21314.38</v>
      </c>
      <c r="F2204" s="25">
        <v>44963</v>
      </c>
    </row>
    <row r="2205" spans="1:6" ht="18.75" customHeight="1" x14ac:dyDescent="0.3">
      <c r="A2205" s="4">
        <v>128</v>
      </c>
      <c r="B2205" s="20" t="s">
        <v>199</v>
      </c>
      <c r="C2205" s="6" t="s">
        <v>128</v>
      </c>
      <c r="D2205" s="27" t="s">
        <v>310</v>
      </c>
      <c r="E2205" s="18">
        <v>1502.39</v>
      </c>
      <c r="F2205" s="25">
        <v>45237</v>
      </c>
    </row>
    <row r="2206" spans="1:6" ht="18.75" customHeight="1" x14ac:dyDescent="0.3">
      <c r="A2206" s="4">
        <v>128</v>
      </c>
      <c r="B2206" s="20" t="s">
        <v>199</v>
      </c>
      <c r="C2206" s="6" t="s">
        <v>128</v>
      </c>
      <c r="D2206" s="27" t="s">
        <v>369</v>
      </c>
      <c r="E2206" s="18">
        <v>1649.54</v>
      </c>
      <c r="F2206" s="25">
        <v>45453</v>
      </c>
    </row>
    <row r="2207" spans="1:6" ht="18.75" customHeight="1" x14ac:dyDescent="0.3">
      <c r="A2207" s="4">
        <v>128</v>
      </c>
      <c r="B2207" s="20" t="s">
        <v>199</v>
      </c>
      <c r="C2207" s="6" t="s">
        <v>128</v>
      </c>
      <c r="D2207" s="27" t="s">
        <v>369</v>
      </c>
      <c r="E2207" s="18">
        <v>1688.51</v>
      </c>
      <c r="F2207" s="25">
        <v>45516</v>
      </c>
    </row>
    <row r="2208" spans="1:6" ht="18.75" customHeight="1" x14ac:dyDescent="0.3">
      <c r="A2208" s="4">
        <v>128</v>
      </c>
      <c r="B2208" s="20" t="s">
        <v>199</v>
      </c>
      <c r="C2208" s="6" t="s">
        <v>128</v>
      </c>
      <c r="D2208" s="27" t="s">
        <v>369</v>
      </c>
      <c r="E2208" s="18">
        <v>1688.51</v>
      </c>
      <c r="F2208" s="25">
        <v>45888</v>
      </c>
    </row>
    <row r="2209" spans="1:6" ht="18.75" customHeight="1" x14ac:dyDescent="0.3">
      <c r="A2209" s="4">
        <v>128</v>
      </c>
      <c r="B2209" s="20" t="s">
        <v>199</v>
      </c>
      <c r="C2209" s="6" t="s">
        <v>128</v>
      </c>
      <c r="D2209" s="27" t="s">
        <v>314</v>
      </c>
      <c r="E2209" s="18">
        <v>2116.11</v>
      </c>
      <c r="F2209" s="25">
        <v>45453</v>
      </c>
    </row>
    <row r="2210" spans="1:6" ht="18.75" customHeight="1" x14ac:dyDescent="0.3">
      <c r="A2210" s="4">
        <v>128</v>
      </c>
      <c r="B2210" s="20" t="s">
        <v>199</v>
      </c>
      <c r="C2210" s="6" t="s">
        <v>128</v>
      </c>
      <c r="D2210" s="27" t="s">
        <v>314</v>
      </c>
      <c r="E2210" s="18">
        <v>2138.5100000000002</v>
      </c>
      <c r="F2210" s="25">
        <v>45511</v>
      </c>
    </row>
    <row r="2211" spans="1:6" ht="18.75" customHeight="1" x14ac:dyDescent="0.3">
      <c r="A2211" s="4">
        <v>128</v>
      </c>
      <c r="B2211" s="20" t="s">
        <v>199</v>
      </c>
      <c r="C2211" s="6" t="s">
        <v>128</v>
      </c>
      <c r="D2211" s="27" t="s">
        <v>314</v>
      </c>
      <c r="E2211" s="18">
        <v>2138.5100000000002</v>
      </c>
      <c r="F2211" s="25">
        <v>45887</v>
      </c>
    </row>
    <row r="2212" spans="1:6" ht="18.75" customHeight="1" x14ac:dyDescent="0.3">
      <c r="A2212" s="4">
        <v>128</v>
      </c>
      <c r="B2212" s="20" t="s">
        <v>199</v>
      </c>
      <c r="C2212" s="6" t="s">
        <v>128</v>
      </c>
      <c r="D2212" s="27" t="s">
        <v>313</v>
      </c>
      <c r="E2212" s="18">
        <v>2015.85</v>
      </c>
      <c r="F2212" s="25">
        <v>45453</v>
      </c>
    </row>
    <row r="2213" spans="1:6" ht="18.75" customHeight="1" x14ac:dyDescent="0.3">
      <c r="A2213" s="4">
        <v>128</v>
      </c>
      <c r="B2213" s="20" t="s">
        <v>199</v>
      </c>
      <c r="C2213" s="6" t="s">
        <v>128</v>
      </c>
      <c r="D2213" s="27" t="s">
        <v>313</v>
      </c>
      <c r="E2213" s="18">
        <v>1470.28</v>
      </c>
      <c r="F2213" s="25">
        <v>45511</v>
      </c>
    </row>
    <row r="2214" spans="1:6" ht="18.75" customHeight="1" x14ac:dyDescent="0.3">
      <c r="A2214" s="4">
        <v>128</v>
      </c>
      <c r="B2214" s="20" t="s">
        <v>199</v>
      </c>
      <c r="C2214" s="6" t="s">
        <v>128</v>
      </c>
      <c r="D2214" s="27" t="s">
        <v>313</v>
      </c>
      <c r="E2214" s="18">
        <v>3612.16</v>
      </c>
      <c r="F2214" s="25">
        <v>45887</v>
      </c>
    </row>
    <row r="2215" spans="1:6" ht="18.75" customHeight="1" x14ac:dyDescent="0.3">
      <c r="A2215" s="4">
        <v>128</v>
      </c>
      <c r="B2215" s="20" t="s">
        <v>199</v>
      </c>
      <c r="C2215" s="6" t="s">
        <v>128</v>
      </c>
      <c r="D2215" s="27" t="s">
        <v>323</v>
      </c>
      <c r="E2215" s="18">
        <v>19214.63</v>
      </c>
      <c r="F2215" s="25">
        <v>45818</v>
      </c>
    </row>
    <row r="2216" spans="1:6" ht="18.75" customHeight="1" x14ac:dyDescent="0.3">
      <c r="A2216" s="4">
        <v>128</v>
      </c>
      <c r="B2216" s="20" t="s">
        <v>199</v>
      </c>
      <c r="C2216" s="6" t="s">
        <v>128</v>
      </c>
      <c r="D2216" s="27" t="s">
        <v>311</v>
      </c>
      <c r="E2216" s="18">
        <v>1338.42</v>
      </c>
      <c r="F2216" s="25">
        <v>45453</v>
      </c>
    </row>
    <row r="2217" spans="1:6" ht="18.75" customHeight="1" x14ac:dyDescent="0.3">
      <c r="A2217" s="4">
        <v>128</v>
      </c>
      <c r="B2217" s="20" t="s">
        <v>199</v>
      </c>
      <c r="C2217" s="6" t="s">
        <v>128</v>
      </c>
      <c r="D2217" s="27" t="s">
        <v>311</v>
      </c>
      <c r="E2217" s="18">
        <v>2411.58</v>
      </c>
      <c r="F2217" s="25">
        <v>45453</v>
      </c>
    </row>
    <row r="2218" spans="1:6" ht="18.75" customHeight="1" x14ac:dyDescent="0.3">
      <c r="A2218" s="4">
        <v>128</v>
      </c>
      <c r="B2218" s="20" t="s">
        <v>199</v>
      </c>
      <c r="C2218" s="6" t="s">
        <v>128</v>
      </c>
      <c r="D2218" s="27" t="s">
        <v>311</v>
      </c>
      <c r="E2218" s="18">
        <v>1338.42</v>
      </c>
      <c r="F2218" s="25">
        <v>45770</v>
      </c>
    </row>
    <row r="2219" spans="1:6" ht="18.75" customHeight="1" x14ac:dyDescent="0.3">
      <c r="A2219" s="4">
        <v>128</v>
      </c>
      <c r="B2219" s="20" t="s">
        <v>199</v>
      </c>
      <c r="C2219" s="6" t="s">
        <v>128</v>
      </c>
      <c r="D2219" s="27" t="s">
        <v>318</v>
      </c>
      <c r="E2219" s="18">
        <v>2950.52</v>
      </c>
      <c r="F2219" s="25">
        <v>45551</v>
      </c>
    </row>
    <row r="2220" spans="1:6" ht="18.75" customHeight="1" x14ac:dyDescent="0.3">
      <c r="A2220" s="4">
        <v>128</v>
      </c>
      <c r="B2220" s="20" t="s">
        <v>199</v>
      </c>
      <c r="C2220" s="6" t="s">
        <v>128</v>
      </c>
      <c r="D2220" s="27" t="s">
        <v>326</v>
      </c>
      <c r="E2220" s="18">
        <v>839.53</v>
      </c>
      <c r="F2220" s="25">
        <v>45887</v>
      </c>
    </row>
    <row r="2221" spans="1:6" ht="18.75" customHeight="1" x14ac:dyDescent="0.3">
      <c r="A2221" s="4">
        <v>128</v>
      </c>
      <c r="B2221" s="20" t="s">
        <v>199</v>
      </c>
      <c r="C2221" s="6" t="s">
        <v>128</v>
      </c>
      <c r="D2221" s="27" t="s">
        <v>326</v>
      </c>
      <c r="E2221" s="18">
        <v>788.64</v>
      </c>
      <c r="F2221" s="25">
        <v>45887</v>
      </c>
    </row>
    <row r="2222" spans="1:6" ht="18.75" customHeight="1" x14ac:dyDescent="0.3">
      <c r="A2222" s="4">
        <v>129</v>
      </c>
      <c r="B2222" s="20" t="s">
        <v>129</v>
      </c>
      <c r="C2222" s="6" t="s">
        <v>129</v>
      </c>
      <c r="D2222" s="19" t="s">
        <v>324</v>
      </c>
      <c r="E2222" s="18">
        <v>206267.76</v>
      </c>
      <c r="F2222" s="19">
        <v>2024</v>
      </c>
    </row>
    <row r="2223" spans="1:6" ht="18.75" customHeight="1" x14ac:dyDescent="0.3">
      <c r="A2223" s="4">
        <v>129</v>
      </c>
      <c r="B2223" s="20" t="s">
        <v>129</v>
      </c>
      <c r="C2223" s="6" t="s">
        <v>129</v>
      </c>
      <c r="D2223" s="19" t="s">
        <v>324</v>
      </c>
      <c r="E2223" s="18">
        <v>103676.9</v>
      </c>
      <c r="F2223" s="19">
        <v>2025</v>
      </c>
    </row>
    <row r="2224" spans="1:6" ht="18.75" customHeight="1" x14ac:dyDescent="0.3">
      <c r="A2224" s="4">
        <v>129</v>
      </c>
      <c r="B2224" s="20" t="s">
        <v>129</v>
      </c>
      <c r="C2224" s="6" t="s">
        <v>129</v>
      </c>
      <c r="D2224" s="19" t="s">
        <v>313</v>
      </c>
      <c r="E2224" s="18">
        <v>169010.82</v>
      </c>
      <c r="F2224" s="19">
        <v>2024</v>
      </c>
    </row>
    <row r="2225" spans="1:6" ht="18.75" customHeight="1" x14ac:dyDescent="0.3">
      <c r="A2225" s="4">
        <v>129</v>
      </c>
      <c r="B2225" s="20" t="s">
        <v>129</v>
      </c>
      <c r="C2225" s="6" t="s">
        <v>129</v>
      </c>
      <c r="D2225" s="19" t="s">
        <v>313</v>
      </c>
      <c r="E2225" s="18">
        <v>175120.41</v>
      </c>
      <c r="F2225" s="19">
        <v>2025</v>
      </c>
    </row>
    <row r="2226" spans="1:6" ht="18.75" customHeight="1" x14ac:dyDescent="0.3">
      <c r="A2226" s="4">
        <v>129</v>
      </c>
      <c r="B2226" s="20" t="s">
        <v>129</v>
      </c>
      <c r="C2226" s="6" t="s">
        <v>129</v>
      </c>
      <c r="D2226" s="19" t="s">
        <v>370</v>
      </c>
      <c r="E2226" s="18">
        <v>723374.41</v>
      </c>
      <c r="F2226" s="19">
        <v>2023</v>
      </c>
    </row>
    <row r="2227" spans="1:6" ht="18.75" customHeight="1" x14ac:dyDescent="0.3">
      <c r="A2227" s="4">
        <v>129</v>
      </c>
      <c r="B2227" s="20" t="s">
        <v>129</v>
      </c>
      <c r="C2227" s="6" t="s">
        <v>129</v>
      </c>
      <c r="D2227" s="19" t="s">
        <v>370</v>
      </c>
      <c r="E2227" s="18">
        <v>726395.71</v>
      </c>
      <c r="F2227" s="19">
        <v>2024</v>
      </c>
    </row>
    <row r="2228" spans="1:6" ht="18.75" customHeight="1" x14ac:dyDescent="0.3">
      <c r="A2228" s="4">
        <v>129</v>
      </c>
      <c r="B2228" s="20" t="s">
        <v>129</v>
      </c>
      <c r="C2228" s="6" t="s">
        <v>129</v>
      </c>
      <c r="D2228" s="19" t="s">
        <v>370</v>
      </c>
      <c r="E2228" s="18">
        <v>401582.91</v>
      </c>
      <c r="F2228" s="19">
        <v>2025</v>
      </c>
    </row>
    <row r="2229" spans="1:6" ht="18.75" customHeight="1" x14ac:dyDescent="0.3">
      <c r="A2229" s="4">
        <v>129</v>
      </c>
      <c r="B2229" s="20" t="s">
        <v>129</v>
      </c>
      <c r="C2229" s="6" t="s">
        <v>129</v>
      </c>
      <c r="D2229" s="19" t="s">
        <v>1231</v>
      </c>
      <c r="E2229" s="18">
        <v>1069555.17</v>
      </c>
      <c r="F2229" s="19">
        <v>2023</v>
      </c>
    </row>
    <row r="2230" spans="1:6" ht="18.75" customHeight="1" x14ac:dyDescent="0.3">
      <c r="A2230" s="4">
        <v>129</v>
      </c>
      <c r="B2230" s="20" t="s">
        <v>129</v>
      </c>
      <c r="C2230" s="6" t="s">
        <v>129</v>
      </c>
      <c r="D2230" s="19" t="s">
        <v>326</v>
      </c>
      <c r="E2230" s="18">
        <v>69701.240000000005</v>
      </c>
      <c r="F2230" s="19">
        <v>2025</v>
      </c>
    </row>
    <row r="2231" spans="1:6" ht="18.75" customHeight="1" x14ac:dyDescent="0.3">
      <c r="A2231" s="4">
        <v>129</v>
      </c>
      <c r="B2231" s="20" t="s">
        <v>129</v>
      </c>
      <c r="C2231" s="6" t="s">
        <v>129</v>
      </c>
      <c r="D2231" s="19" t="s">
        <v>438</v>
      </c>
      <c r="E2231" s="18">
        <v>3038.4</v>
      </c>
      <c r="F2231" s="19">
        <v>2024</v>
      </c>
    </row>
    <row r="2232" spans="1:6" ht="18.75" customHeight="1" x14ac:dyDescent="0.3">
      <c r="A2232" s="4">
        <v>129</v>
      </c>
      <c r="B2232" s="20" t="s">
        <v>129</v>
      </c>
      <c r="C2232" s="6" t="s">
        <v>129</v>
      </c>
      <c r="D2232" s="19" t="s">
        <v>325</v>
      </c>
      <c r="E2232" s="18">
        <v>161831.65</v>
      </c>
      <c r="F2232" s="19">
        <v>2024</v>
      </c>
    </row>
    <row r="2233" spans="1:6" ht="18.75" customHeight="1" x14ac:dyDescent="0.3">
      <c r="A2233" s="4">
        <v>129</v>
      </c>
      <c r="B2233" s="20" t="s">
        <v>129</v>
      </c>
      <c r="C2233" s="6" t="s">
        <v>129</v>
      </c>
      <c r="D2233" s="19" t="s">
        <v>325</v>
      </c>
      <c r="E2233" s="18">
        <v>81860.460000000006</v>
      </c>
      <c r="F2233" s="19">
        <v>2025</v>
      </c>
    </row>
    <row r="2234" spans="1:6" ht="18.75" customHeight="1" x14ac:dyDescent="0.3">
      <c r="A2234" s="4">
        <v>129</v>
      </c>
      <c r="B2234" s="20" t="s">
        <v>129</v>
      </c>
      <c r="C2234" s="6" t="s">
        <v>129</v>
      </c>
      <c r="D2234" s="19" t="s">
        <v>1058</v>
      </c>
      <c r="E2234" s="18">
        <v>181802.91</v>
      </c>
      <c r="F2234" s="19">
        <v>2024</v>
      </c>
    </row>
    <row r="2235" spans="1:6" ht="18.75" customHeight="1" x14ac:dyDescent="0.3">
      <c r="A2235" s="4">
        <v>129</v>
      </c>
      <c r="B2235" s="20" t="s">
        <v>129</v>
      </c>
      <c r="C2235" s="6" t="s">
        <v>129</v>
      </c>
      <c r="D2235" s="19" t="s">
        <v>1058</v>
      </c>
      <c r="E2235" s="18">
        <v>64887.65</v>
      </c>
      <c r="F2235" s="19">
        <v>2025</v>
      </c>
    </row>
    <row r="2236" spans="1:6" ht="18.75" customHeight="1" x14ac:dyDescent="0.3">
      <c r="A2236" s="4">
        <v>129</v>
      </c>
      <c r="B2236" s="20" t="s">
        <v>129</v>
      </c>
      <c r="C2236" s="6" t="s">
        <v>129</v>
      </c>
      <c r="D2236" s="19" t="s">
        <v>323</v>
      </c>
      <c r="E2236" s="18">
        <v>931541.76</v>
      </c>
      <c r="F2236" s="19">
        <v>2025</v>
      </c>
    </row>
    <row r="2237" spans="1:6" ht="18.75" customHeight="1" x14ac:dyDescent="0.3">
      <c r="A2237" s="4">
        <v>131</v>
      </c>
      <c r="B2237" s="20" t="s">
        <v>132</v>
      </c>
      <c r="C2237" s="6" t="s">
        <v>131</v>
      </c>
      <c r="D2237" s="27" t="s">
        <v>1322</v>
      </c>
      <c r="E2237" s="18">
        <v>3910.21</v>
      </c>
      <c r="F2237" s="25">
        <v>44957</v>
      </c>
    </row>
    <row r="2238" spans="1:6" ht="18.75" customHeight="1" x14ac:dyDescent="0.3">
      <c r="A2238" s="4">
        <v>131</v>
      </c>
      <c r="B2238" s="20" t="s">
        <v>132</v>
      </c>
      <c r="C2238" s="6" t="s">
        <v>131</v>
      </c>
      <c r="D2238" s="27" t="s">
        <v>1323</v>
      </c>
      <c r="E2238" s="18">
        <v>11602.01</v>
      </c>
      <c r="F2238" s="25">
        <v>44957</v>
      </c>
    </row>
    <row r="2239" spans="1:6" ht="18.75" customHeight="1" x14ac:dyDescent="0.3">
      <c r="A2239" s="4">
        <v>131</v>
      </c>
      <c r="B2239" s="20" t="s">
        <v>132</v>
      </c>
      <c r="C2239" s="6" t="s">
        <v>131</v>
      </c>
      <c r="D2239" s="27" t="s">
        <v>351</v>
      </c>
      <c r="E2239" s="18">
        <v>2039.47</v>
      </c>
      <c r="F2239" s="25">
        <v>45140</v>
      </c>
    </row>
    <row r="2240" spans="1:6" ht="18.75" customHeight="1" x14ac:dyDescent="0.3">
      <c r="A2240" s="4">
        <v>131</v>
      </c>
      <c r="B2240" s="20" t="s">
        <v>132</v>
      </c>
      <c r="C2240" s="6" t="s">
        <v>131</v>
      </c>
      <c r="D2240" s="27" t="s">
        <v>351</v>
      </c>
      <c r="E2240" s="18">
        <v>1022.72</v>
      </c>
      <c r="F2240" s="25">
        <v>45232</v>
      </c>
    </row>
    <row r="2241" spans="1:6" ht="18.75" customHeight="1" x14ac:dyDescent="0.3">
      <c r="A2241" s="4">
        <v>131</v>
      </c>
      <c r="B2241" s="20" t="s">
        <v>132</v>
      </c>
      <c r="C2241" s="6" t="s">
        <v>131</v>
      </c>
      <c r="D2241" s="27" t="s">
        <v>1324</v>
      </c>
      <c r="E2241" s="18">
        <v>817.79</v>
      </c>
      <c r="F2241" s="25">
        <v>45232</v>
      </c>
    </row>
    <row r="2242" spans="1:6" ht="18.75" customHeight="1" x14ac:dyDescent="0.3">
      <c r="A2242" s="4">
        <v>131</v>
      </c>
      <c r="B2242" s="20" t="s">
        <v>132</v>
      </c>
      <c r="C2242" s="6" t="s">
        <v>131</v>
      </c>
      <c r="D2242" s="27" t="s">
        <v>563</v>
      </c>
      <c r="E2242" s="18">
        <v>1860.14</v>
      </c>
      <c r="F2242" s="25">
        <v>45443</v>
      </c>
    </row>
    <row r="2243" spans="1:6" ht="18.75" customHeight="1" x14ac:dyDescent="0.3">
      <c r="A2243" s="4">
        <v>131</v>
      </c>
      <c r="B2243" s="20" t="s">
        <v>132</v>
      </c>
      <c r="C2243" s="6" t="s">
        <v>131</v>
      </c>
      <c r="D2243" s="27" t="s">
        <v>362</v>
      </c>
      <c r="E2243" s="18">
        <v>897.89</v>
      </c>
      <c r="F2243" s="25">
        <v>45443</v>
      </c>
    </row>
    <row r="2244" spans="1:6" ht="18.75" customHeight="1" x14ac:dyDescent="0.3">
      <c r="A2244" s="4">
        <v>131</v>
      </c>
      <c r="B2244" s="20" t="s">
        <v>132</v>
      </c>
      <c r="C2244" s="6" t="s">
        <v>131</v>
      </c>
      <c r="D2244" s="27" t="s">
        <v>365</v>
      </c>
      <c r="E2244" s="18">
        <v>1312.69</v>
      </c>
      <c r="F2244" s="25">
        <v>45443</v>
      </c>
    </row>
    <row r="2245" spans="1:6" ht="18.75" customHeight="1" x14ac:dyDescent="0.3">
      <c r="A2245" s="4">
        <v>131</v>
      </c>
      <c r="B2245" s="20" t="s">
        <v>132</v>
      </c>
      <c r="C2245" s="6" t="s">
        <v>131</v>
      </c>
      <c r="D2245" s="27" t="s">
        <v>366</v>
      </c>
      <c r="E2245" s="18">
        <v>728.54</v>
      </c>
      <c r="F2245" s="25">
        <v>45443</v>
      </c>
    </row>
    <row r="2246" spans="1:6" ht="18.75" customHeight="1" x14ac:dyDescent="0.3">
      <c r="A2246" s="4">
        <v>131</v>
      </c>
      <c r="B2246" s="20" t="s">
        <v>132</v>
      </c>
      <c r="C2246" s="6" t="s">
        <v>131</v>
      </c>
      <c r="D2246" s="27" t="s">
        <v>346</v>
      </c>
      <c r="E2246" s="18">
        <v>1097.28</v>
      </c>
      <c r="F2246" s="25">
        <v>45443</v>
      </c>
    </row>
    <row r="2247" spans="1:6" ht="18.75" customHeight="1" x14ac:dyDescent="0.3">
      <c r="A2247" s="4">
        <v>131</v>
      </c>
      <c r="B2247" s="20" t="s">
        <v>132</v>
      </c>
      <c r="C2247" s="6" t="s">
        <v>131</v>
      </c>
      <c r="D2247" s="27" t="s">
        <v>343</v>
      </c>
      <c r="E2247" s="18">
        <v>1151.8599999999999</v>
      </c>
      <c r="F2247" s="25">
        <v>45443</v>
      </c>
    </row>
    <row r="2248" spans="1:6" ht="18.75" customHeight="1" x14ac:dyDescent="0.3">
      <c r="A2248" s="4">
        <v>131</v>
      </c>
      <c r="B2248" s="20" t="s">
        <v>132</v>
      </c>
      <c r="C2248" s="6" t="s">
        <v>131</v>
      </c>
      <c r="D2248" s="27" t="s">
        <v>375</v>
      </c>
      <c r="E2248" s="18">
        <v>10459.049999999999</v>
      </c>
      <c r="F2248" s="25">
        <v>45443</v>
      </c>
    </row>
    <row r="2249" spans="1:6" ht="18.75" customHeight="1" x14ac:dyDescent="0.3">
      <c r="A2249" s="4">
        <v>131</v>
      </c>
      <c r="B2249" s="20" t="s">
        <v>132</v>
      </c>
      <c r="C2249" s="6" t="s">
        <v>131</v>
      </c>
      <c r="D2249" s="27" t="s">
        <v>352</v>
      </c>
      <c r="E2249" s="18">
        <v>4226.18</v>
      </c>
      <c r="F2249" s="25">
        <v>45504</v>
      </c>
    </row>
    <row r="2250" spans="1:6" ht="18.75" customHeight="1" x14ac:dyDescent="0.3">
      <c r="A2250" s="4">
        <v>131</v>
      </c>
      <c r="B2250" s="20" t="s">
        <v>132</v>
      </c>
      <c r="C2250" s="6" t="s">
        <v>131</v>
      </c>
      <c r="D2250" s="27" t="s">
        <v>344</v>
      </c>
      <c r="E2250" s="18">
        <v>1164.05</v>
      </c>
      <c r="F2250" s="25">
        <v>45504</v>
      </c>
    </row>
    <row r="2251" spans="1:6" ht="18.75" customHeight="1" x14ac:dyDescent="0.3">
      <c r="A2251" s="4">
        <v>131</v>
      </c>
      <c r="B2251" s="20" t="s">
        <v>132</v>
      </c>
      <c r="C2251" s="6" t="s">
        <v>131</v>
      </c>
      <c r="D2251" s="27" t="s">
        <v>347</v>
      </c>
      <c r="E2251" s="18">
        <v>800.32</v>
      </c>
      <c r="F2251" s="25">
        <v>45504</v>
      </c>
    </row>
    <row r="2252" spans="1:6" ht="18.75" customHeight="1" x14ac:dyDescent="0.3">
      <c r="A2252" s="4">
        <v>131</v>
      </c>
      <c r="B2252" s="20" t="s">
        <v>132</v>
      </c>
      <c r="C2252" s="6" t="s">
        <v>131</v>
      </c>
      <c r="D2252" s="27" t="s">
        <v>363</v>
      </c>
      <c r="E2252" s="18">
        <v>919.1</v>
      </c>
      <c r="F2252" s="25">
        <v>45504</v>
      </c>
    </row>
    <row r="2253" spans="1:6" ht="18.75" customHeight="1" x14ac:dyDescent="0.3">
      <c r="A2253" s="4">
        <v>131</v>
      </c>
      <c r="B2253" s="20" t="s">
        <v>132</v>
      </c>
      <c r="C2253" s="6" t="s">
        <v>131</v>
      </c>
      <c r="D2253" s="27" t="s">
        <v>318</v>
      </c>
      <c r="E2253" s="18">
        <v>1606.05</v>
      </c>
      <c r="F2253" s="25">
        <v>45541</v>
      </c>
    </row>
    <row r="2254" spans="1:6" ht="18.75" customHeight="1" x14ac:dyDescent="0.3">
      <c r="A2254" s="4">
        <v>131</v>
      </c>
      <c r="B2254" s="20" t="s">
        <v>132</v>
      </c>
      <c r="C2254" s="6" t="s">
        <v>131</v>
      </c>
      <c r="D2254" s="27" t="s">
        <v>367</v>
      </c>
      <c r="E2254" s="18">
        <v>728.54</v>
      </c>
      <c r="F2254" s="25">
        <v>45762</v>
      </c>
    </row>
    <row r="2255" spans="1:6" ht="18.75" customHeight="1" x14ac:dyDescent="0.3">
      <c r="A2255" s="4">
        <v>131</v>
      </c>
      <c r="B2255" s="20" t="s">
        <v>132</v>
      </c>
      <c r="C2255" s="6" t="s">
        <v>131</v>
      </c>
      <c r="D2255" s="27" t="s">
        <v>348</v>
      </c>
      <c r="E2255" s="18">
        <v>1966.2</v>
      </c>
      <c r="F2255" s="25">
        <v>45812</v>
      </c>
    </row>
    <row r="2256" spans="1:6" ht="18.75" customHeight="1" x14ac:dyDescent="0.3">
      <c r="A2256" s="4">
        <v>131</v>
      </c>
      <c r="B2256" s="20" t="s">
        <v>132</v>
      </c>
      <c r="C2256" s="6" t="s">
        <v>131</v>
      </c>
      <c r="D2256" s="27" t="s">
        <v>345</v>
      </c>
      <c r="E2256" s="18">
        <v>1164.05</v>
      </c>
      <c r="F2256" s="25">
        <v>45880</v>
      </c>
    </row>
    <row r="2257" spans="1:6" ht="18.75" customHeight="1" x14ac:dyDescent="0.3">
      <c r="A2257" s="4">
        <v>131</v>
      </c>
      <c r="B2257" s="20" t="s">
        <v>132</v>
      </c>
      <c r="C2257" s="6" t="s">
        <v>131</v>
      </c>
      <c r="D2257" s="27" t="s">
        <v>353</v>
      </c>
      <c r="E2257" s="18">
        <v>4226.18</v>
      </c>
      <c r="F2257" s="25">
        <v>45880</v>
      </c>
    </row>
    <row r="2258" spans="1:6" ht="18.75" customHeight="1" x14ac:dyDescent="0.3">
      <c r="A2258" s="4">
        <v>131</v>
      </c>
      <c r="B2258" s="20" t="s">
        <v>132</v>
      </c>
      <c r="C2258" s="6" t="s">
        <v>131</v>
      </c>
      <c r="D2258" s="27" t="s">
        <v>1325</v>
      </c>
      <c r="E2258" s="18">
        <v>886.26</v>
      </c>
      <c r="F2258" s="25">
        <v>45880</v>
      </c>
    </row>
    <row r="2259" spans="1:6" ht="18.75" customHeight="1" x14ac:dyDescent="0.3">
      <c r="A2259" s="4">
        <v>131</v>
      </c>
      <c r="B2259" s="20" t="s">
        <v>132</v>
      </c>
      <c r="C2259" s="6" t="s">
        <v>131</v>
      </c>
      <c r="D2259" s="27" t="s">
        <v>364</v>
      </c>
      <c r="E2259" s="18">
        <v>919.1</v>
      </c>
      <c r="F2259" s="25">
        <v>45880</v>
      </c>
    </row>
    <row r="2260" spans="1:6" ht="18.75" customHeight="1" x14ac:dyDescent="0.3">
      <c r="A2260" s="4">
        <v>132</v>
      </c>
      <c r="B2260" s="20" t="s">
        <v>132</v>
      </c>
      <c r="C2260" s="6" t="s">
        <v>132</v>
      </c>
      <c r="D2260" s="10" t="s">
        <v>311</v>
      </c>
      <c r="E2260" s="18">
        <v>41775.339999999997</v>
      </c>
      <c r="F2260" s="25">
        <v>45443</v>
      </c>
    </row>
    <row r="2261" spans="1:6" ht="18.75" customHeight="1" x14ac:dyDescent="0.3">
      <c r="A2261" s="4">
        <v>132</v>
      </c>
      <c r="B2261" s="20" t="s">
        <v>132</v>
      </c>
      <c r="C2261" s="6" t="s">
        <v>132</v>
      </c>
      <c r="D2261" s="10" t="s">
        <v>323</v>
      </c>
      <c r="E2261" s="18">
        <v>214053.06</v>
      </c>
      <c r="F2261" s="25">
        <v>45443</v>
      </c>
    </row>
    <row r="2262" spans="1:6" ht="18.75" customHeight="1" x14ac:dyDescent="0.3">
      <c r="A2262" s="4">
        <v>132</v>
      </c>
      <c r="B2262" s="20" t="s">
        <v>132</v>
      </c>
      <c r="C2262" s="6" t="s">
        <v>132</v>
      </c>
      <c r="D2262" s="10" t="s">
        <v>313</v>
      </c>
      <c r="E2262" s="18">
        <v>22456.79</v>
      </c>
      <c r="F2262" s="25">
        <v>45443</v>
      </c>
    </row>
    <row r="2263" spans="1:6" ht="18.75" customHeight="1" x14ac:dyDescent="0.3">
      <c r="A2263" s="4">
        <v>132</v>
      </c>
      <c r="B2263" s="20" t="s">
        <v>132</v>
      </c>
      <c r="C2263" s="6" t="s">
        <v>132</v>
      </c>
      <c r="D2263" s="10" t="s">
        <v>314</v>
      </c>
      <c r="E2263" s="18">
        <v>23573.7</v>
      </c>
      <c r="F2263" s="25">
        <v>45443</v>
      </c>
    </row>
    <row r="2264" spans="1:6" ht="18.75" customHeight="1" x14ac:dyDescent="0.3">
      <c r="A2264" s="4">
        <v>132</v>
      </c>
      <c r="B2264" s="20" t="s">
        <v>132</v>
      </c>
      <c r="C2264" s="6" t="s">
        <v>132</v>
      </c>
      <c r="D2264" s="10" t="s">
        <v>369</v>
      </c>
      <c r="E2264" s="18">
        <v>18376.07</v>
      </c>
      <c r="F2264" s="25">
        <v>45443</v>
      </c>
    </row>
    <row r="2265" spans="1:6" ht="18.75" customHeight="1" x14ac:dyDescent="0.3">
      <c r="A2265" s="4">
        <v>132</v>
      </c>
      <c r="B2265" s="20" t="s">
        <v>132</v>
      </c>
      <c r="C2265" s="6" t="s">
        <v>132</v>
      </c>
      <c r="D2265" s="10" t="s">
        <v>1301</v>
      </c>
      <c r="E2265" s="18">
        <v>39165.019999999997</v>
      </c>
      <c r="F2265" s="25">
        <v>45443</v>
      </c>
    </row>
    <row r="2266" spans="1:6" ht="18.75" customHeight="1" x14ac:dyDescent="0.3">
      <c r="A2266" s="4">
        <v>132</v>
      </c>
      <c r="B2266" s="20" t="s">
        <v>132</v>
      </c>
      <c r="C2266" s="6" t="s">
        <v>132</v>
      </c>
      <c r="D2266" s="10" t="s">
        <v>369</v>
      </c>
      <c r="E2266" s="18">
        <v>147994.16</v>
      </c>
      <c r="F2266" s="25">
        <v>45504</v>
      </c>
    </row>
    <row r="2267" spans="1:6" ht="18.75" customHeight="1" x14ac:dyDescent="0.3">
      <c r="A2267" s="4">
        <v>132</v>
      </c>
      <c r="B2267" s="20" t="s">
        <v>132</v>
      </c>
      <c r="C2267" s="6" t="s">
        <v>132</v>
      </c>
      <c r="D2267" s="10" t="s">
        <v>722</v>
      </c>
      <c r="E2267" s="18">
        <v>32806.050000000003</v>
      </c>
      <c r="F2267" s="25">
        <v>45565</v>
      </c>
    </row>
    <row r="2268" spans="1:6" ht="18.75" customHeight="1" x14ac:dyDescent="0.3">
      <c r="A2268" s="4">
        <v>132</v>
      </c>
      <c r="B2268" s="20" t="s">
        <v>132</v>
      </c>
      <c r="C2268" s="6" t="s">
        <v>132</v>
      </c>
      <c r="D2268" s="10" t="s">
        <v>602</v>
      </c>
      <c r="E2268" s="18">
        <v>14910.12</v>
      </c>
      <c r="F2268" s="25">
        <v>45768</v>
      </c>
    </row>
    <row r="2269" spans="1:6" ht="18.75" customHeight="1" x14ac:dyDescent="0.3">
      <c r="A2269" s="4">
        <v>132</v>
      </c>
      <c r="B2269" s="20" t="s">
        <v>132</v>
      </c>
      <c r="C2269" s="6" t="s">
        <v>132</v>
      </c>
      <c r="D2269" s="10" t="s">
        <v>326</v>
      </c>
      <c r="E2269" s="18">
        <v>8258.41</v>
      </c>
      <c r="F2269" s="25">
        <v>45877</v>
      </c>
    </row>
    <row r="2270" spans="1:6" ht="18.75" customHeight="1" x14ac:dyDescent="0.3">
      <c r="A2270" s="4">
        <v>132</v>
      </c>
      <c r="B2270" s="20" t="s">
        <v>132</v>
      </c>
      <c r="C2270" s="6" t="s">
        <v>132</v>
      </c>
      <c r="D2270" s="10" t="s">
        <v>740</v>
      </c>
      <c r="E2270" s="18">
        <v>7757.79</v>
      </c>
      <c r="F2270" s="25">
        <v>45877</v>
      </c>
    </row>
    <row r="2271" spans="1:6" ht="18.75" customHeight="1" x14ac:dyDescent="0.3">
      <c r="A2271" s="4">
        <v>132</v>
      </c>
      <c r="B2271" s="20" t="s">
        <v>132</v>
      </c>
      <c r="C2271" s="6" t="s">
        <v>132</v>
      </c>
      <c r="D2271" s="10" t="s">
        <v>369</v>
      </c>
      <c r="E2271" s="18">
        <v>18810.189999999999</v>
      </c>
      <c r="F2271" s="25">
        <v>45877</v>
      </c>
    </row>
    <row r="2272" spans="1:6" ht="18.75" customHeight="1" x14ac:dyDescent="0.3">
      <c r="A2272" s="4">
        <v>132</v>
      </c>
      <c r="B2272" s="20" t="s">
        <v>132</v>
      </c>
      <c r="C2272" s="6" t="s">
        <v>132</v>
      </c>
      <c r="D2272" s="10" t="s">
        <v>313</v>
      </c>
      <c r="E2272" s="18">
        <v>40239.81</v>
      </c>
      <c r="F2272" s="25">
        <v>45877</v>
      </c>
    </row>
    <row r="2273" spans="1:6" ht="18.75" customHeight="1" x14ac:dyDescent="0.3">
      <c r="A2273" s="4">
        <v>132</v>
      </c>
      <c r="B2273" s="20" t="s">
        <v>132</v>
      </c>
      <c r="C2273" s="6" t="s">
        <v>132</v>
      </c>
      <c r="D2273" s="10" t="s">
        <v>314</v>
      </c>
      <c r="E2273" s="18">
        <v>23823.26</v>
      </c>
      <c r="F2273" s="25">
        <v>45877</v>
      </c>
    </row>
    <row r="2274" spans="1:6" ht="18.75" customHeight="1" x14ac:dyDescent="0.3">
      <c r="A2274" s="4">
        <v>132</v>
      </c>
      <c r="B2274" s="20" t="s">
        <v>132</v>
      </c>
      <c r="C2274" s="6" t="s">
        <v>132</v>
      </c>
      <c r="D2274" s="10" t="s">
        <v>309</v>
      </c>
      <c r="E2274" s="18">
        <v>88981.57</v>
      </c>
      <c r="F2274" s="25">
        <v>45877</v>
      </c>
    </row>
    <row r="2275" spans="1:6" ht="18.75" customHeight="1" x14ac:dyDescent="0.3">
      <c r="A2275" s="4">
        <v>133</v>
      </c>
      <c r="B2275" s="20" t="s">
        <v>133</v>
      </c>
      <c r="C2275" s="6" t="s">
        <v>133</v>
      </c>
      <c r="D2275" s="23" t="s">
        <v>597</v>
      </c>
      <c r="E2275" s="18">
        <v>160941.06</v>
      </c>
      <c r="F2275" s="34">
        <v>44957</v>
      </c>
    </row>
    <row r="2276" spans="1:6" ht="18.75" customHeight="1" x14ac:dyDescent="0.3">
      <c r="A2276" s="4">
        <v>133</v>
      </c>
      <c r="B2276" s="20" t="s">
        <v>133</v>
      </c>
      <c r="C2276" s="6" t="s">
        <v>133</v>
      </c>
      <c r="D2276" s="23" t="s">
        <v>462</v>
      </c>
      <c r="E2276" s="18">
        <v>25950.6</v>
      </c>
      <c r="F2276" s="34">
        <v>44957</v>
      </c>
    </row>
    <row r="2277" spans="1:6" ht="18.75" customHeight="1" x14ac:dyDescent="0.3">
      <c r="A2277" s="4">
        <v>133</v>
      </c>
      <c r="B2277" s="20" t="s">
        <v>133</v>
      </c>
      <c r="C2277" s="6" t="s">
        <v>133</v>
      </c>
      <c r="D2277" s="23" t="s">
        <v>463</v>
      </c>
      <c r="E2277" s="18">
        <v>28291.22</v>
      </c>
      <c r="F2277" s="34">
        <v>44957</v>
      </c>
    </row>
    <row r="2278" spans="1:6" ht="18.75" customHeight="1" x14ac:dyDescent="0.3">
      <c r="A2278" s="4">
        <v>133</v>
      </c>
      <c r="B2278" s="20" t="s">
        <v>133</v>
      </c>
      <c r="C2278" s="6" t="s">
        <v>133</v>
      </c>
      <c r="D2278" s="23" t="s">
        <v>464</v>
      </c>
      <c r="E2278" s="18">
        <v>28291.22</v>
      </c>
      <c r="F2278" s="34">
        <v>45152</v>
      </c>
    </row>
    <row r="2279" spans="1:6" ht="18.75" customHeight="1" x14ac:dyDescent="0.3">
      <c r="A2279" s="4">
        <v>133</v>
      </c>
      <c r="B2279" s="20" t="s">
        <v>133</v>
      </c>
      <c r="C2279" s="6" t="s">
        <v>133</v>
      </c>
      <c r="D2279" s="23" t="s">
        <v>464</v>
      </c>
      <c r="E2279" s="18">
        <v>14623.38</v>
      </c>
      <c r="F2279" s="34">
        <v>45232</v>
      </c>
    </row>
    <row r="2280" spans="1:6" ht="18.75" customHeight="1" x14ac:dyDescent="0.3">
      <c r="A2280" s="4">
        <v>133</v>
      </c>
      <c r="B2280" s="20" t="s">
        <v>133</v>
      </c>
      <c r="C2280" s="6" t="s">
        <v>133</v>
      </c>
      <c r="D2280" s="23" t="s">
        <v>598</v>
      </c>
      <c r="E2280" s="18">
        <v>11693.17</v>
      </c>
      <c r="F2280" s="34">
        <v>45232</v>
      </c>
    </row>
    <row r="2281" spans="1:6" ht="18.75" customHeight="1" x14ac:dyDescent="0.3">
      <c r="A2281" s="4">
        <v>133</v>
      </c>
      <c r="B2281" s="20" t="s">
        <v>133</v>
      </c>
      <c r="C2281" s="6" t="s">
        <v>133</v>
      </c>
      <c r="D2281" s="23" t="s">
        <v>599</v>
      </c>
      <c r="E2281" s="18">
        <v>162.41999999999999</v>
      </c>
      <c r="F2281" s="34">
        <v>45334</v>
      </c>
    </row>
    <row r="2282" spans="1:6" ht="18.75" customHeight="1" x14ac:dyDescent="0.3">
      <c r="A2282" s="4">
        <v>133</v>
      </c>
      <c r="B2282" s="20" t="s">
        <v>133</v>
      </c>
      <c r="C2282" s="6" t="s">
        <v>133</v>
      </c>
      <c r="D2282" s="23" t="s">
        <v>599</v>
      </c>
      <c r="E2282" s="18">
        <v>9.73</v>
      </c>
      <c r="F2282" s="34">
        <v>45418</v>
      </c>
    </row>
    <row r="2283" spans="1:6" ht="18.75" customHeight="1" x14ac:dyDescent="0.3">
      <c r="A2283" s="4">
        <v>133</v>
      </c>
      <c r="B2283" s="20" t="s">
        <v>133</v>
      </c>
      <c r="C2283" s="6" t="s">
        <v>133</v>
      </c>
      <c r="D2283" s="23" t="s">
        <v>600</v>
      </c>
      <c r="E2283" s="18">
        <v>15437.33</v>
      </c>
      <c r="F2283" s="34">
        <v>45443</v>
      </c>
    </row>
    <row r="2284" spans="1:6" ht="18.75" customHeight="1" x14ac:dyDescent="0.3">
      <c r="A2284" s="4">
        <v>133</v>
      </c>
      <c r="B2284" s="20" t="s">
        <v>133</v>
      </c>
      <c r="C2284" s="6" t="s">
        <v>133</v>
      </c>
      <c r="D2284" s="23" t="s">
        <v>480</v>
      </c>
      <c r="E2284" s="18">
        <v>14705.92</v>
      </c>
      <c r="F2284" s="34">
        <v>45443</v>
      </c>
    </row>
    <row r="2285" spans="1:6" ht="18.75" customHeight="1" x14ac:dyDescent="0.3">
      <c r="A2285" s="4">
        <v>133</v>
      </c>
      <c r="B2285" s="20" t="s">
        <v>133</v>
      </c>
      <c r="C2285" s="6" t="s">
        <v>133</v>
      </c>
      <c r="D2285" s="23" t="s">
        <v>474</v>
      </c>
      <c r="E2285" s="18">
        <v>12033.64</v>
      </c>
      <c r="F2285" s="34">
        <v>45443</v>
      </c>
    </row>
    <row r="2286" spans="1:6" ht="18.75" customHeight="1" x14ac:dyDescent="0.3">
      <c r="A2286" s="4">
        <v>133</v>
      </c>
      <c r="B2286" s="20" t="s">
        <v>133</v>
      </c>
      <c r="C2286" s="6" t="s">
        <v>133</v>
      </c>
      <c r="D2286" s="23" t="s">
        <v>601</v>
      </c>
      <c r="E2286" s="18">
        <v>17592.8</v>
      </c>
      <c r="F2286" s="34">
        <v>45443</v>
      </c>
    </row>
    <row r="2287" spans="1:6" ht="18.75" customHeight="1" x14ac:dyDescent="0.3">
      <c r="A2287" s="4">
        <v>133</v>
      </c>
      <c r="B2287" s="20" t="s">
        <v>133</v>
      </c>
      <c r="C2287" s="6" t="s">
        <v>133</v>
      </c>
      <c r="D2287" s="23" t="s">
        <v>602</v>
      </c>
      <c r="E2287" s="18">
        <v>9763.9500000000007</v>
      </c>
      <c r="F2287" s="34">
        <v>45443</v>
      </c>
    </row>
    <row r="2288" spans="1:6" ht="18.75" customHeight="1" x14ac:dyDescent="0.3">
      <c r="A2288" s="4">
        <v>133</v>
      </c>
      <c r="B2288" s="20" t="s">
        <v>133</v>
      </c>
      <c r="C2288" s="6" t="s">
        <v>133</v>
      </c>
      <c r="D2288" s="23" t="s">
        <v>603</v>
      </c>
      <c r="E2288" s="18">
        <v>140173.53</v>
      </c>
      <c r="F2288" s="34">
        <v>45443</v>
      </c>
    </row>
    <row r="2289" spans="1:6" ht="18.75" customHeight="1" x14ac:dyDescent="0.3">
      <c r="A2289" s="4">
        <v>133</v>
      </c>
      <c r="B2289" s="20" t="s">
        <v>133</v>
      </c>
      <c r="C2289" s="6" t="s">
        <v>133</v>
      </c>
      <c r="D2289" s="23" t="s">
        <v>468</v>
      </c>
      <c r="E2289" s="18">
        <v>26597.279999999999</v>
      </c>
      <c r="F2289" s="34">
        <v>45443</v>
      </c>
    </row>
    <row r="2290" spans="1:6" ht="18.75" customHeight="1" x14ac:dyDescent="0.3">
      <c r="A2290" s="4">
        <v>133</v>
      </c>
      <c r="B2290" s="20" t="s">
        <v>133</v>
      </c>
      <c r="C2290" s="6" t="s">
        <v>133</v>
      </c>
      <c r="D2290" s="23" t="s">
        <v>481</v>
      </c>
      <c r="E2290" s="18">
        <v>10725.94</v>
      </c>
      <c r="F2290" s="34">
        <v>45504</v>
      </c>
    </row>
    <row r="2291" spans="1:6" ht="18.75" customHeight="1" x14ac:dyDescent="0.3">
      <c r="A2291" s="4">
        <v>133</v>
      </c>
      <c r="B2291" s="20" t="s">
        <v>133</v>
      </c>
      <c r="C2291" s="6" t="s">
        <v>133</v>
      </c>
      <c r="D2291" s="23" t="s">
        <v>604</v>
      </c>
      <c r="E2291" s="18">
        <v>12317.93</v>
      </c>
      <c r="F2291" s="34">
        <v>45504</v>
      </c>
    </row>
    <row r="2292" spans="1:6" ht="18.75" customHeight="1" x14ac:dyDescent="0.3">
      <c r="A2292" s="4">
        <v>133</v>
      </c>
      <c r="B2292" s="20" t="s">
        <v>133</v>
      </c>
      <c r="C2292" s="6" t="s">
        <v>133</v>
      </c>
      <c r="D2292" s="23" t="s">
        <v>605</v>
      </c>
      <c r="E2292" s="18">
        <v>15600.76</v>
      </c>
      <c r="F2292" s="34">
        <v>45504</v>
      </c>
    </row>
    <row r="2293" spans="1:6" ht="18.75" customHeight="1" x14ac:dyDescent="0.3">
      <c r="A2293" s="4">
        <v>133</v>
      </c>
      <c r="B2293" s="20" t="s">
        <v>133</v>
      </c>
      <c r="C2293" s="6" t="s">
        <v>133</v>
      </c>
      <c r="D2293" s="23" t="s">
        <v>352</v>
      </c>
      <c r="E2293" s="18">
        <v>60428.09</v>
      </c>
      <c r="F2293" s="34">
        <v>45504</v>
      </c>
    </row>
    <row r="2294" spans="1:6" ht="18.75" customHeight="1" x14ac:dyDescent="0.3">
      <c r="A2294" s="4">
        <v>133</v>
      </c>
      <c r="B2294" s="20" t="s">
        <v>133</v>
      </c>
      <c r="C2294" s="6" t="s">
        <v>133</v>
      </c>
      <c r="D2294" s="23" t="s">
        <v>318</v>
      </c>
      <c r="E2294" s="18">
        <v>22278.85</v>
      </c>
      <c r="F2294" s="34">
        <v>45544</v>
      </c>
    </row>
    <row r="2295" spans="1:6" ht="18.75" customHeight="1" x14ac:dyDescent="0.3">
      <c r="A2295" s="4">
        <v>133</v>
      </c>
      <c r="B2295" s="20" t="s">
        <v>133</v>
      </c>
      <c r="C2295" s="6" t="s">
        <v>133</v>
      </c>
      <c r="D2295" s="23" t="s">
        <v>311</v>
      </c>
      <c r="E2295" s="18">
        <v>9763.9500000000007</v>
      </c>
      <c r="F2295" s="34">
        <v>45762</v>
      </c>
    </row>
    <row r="2296" spans="1:6" ht="18.75" customHeight="1" x14ac:dyDescent="0.3">
      <c r="A2296" s="4">
        <v>133</v>
      </c>
      <c r="B2296" s="20" t="s">
        <v>133</v>
      </c>
      <c r="C2296" s="6" t="s">
        <v>133</v>
      </c>
      <c r="D2296" s="23" t="s">
        <v>353</v>
      </c>
      <c r="E2296" s="18">
        <v>60428.09</v>
      </c>
      <c r="F2296" s="34">
        <v>45877</v>
      </c>
    </row>
    <row r="2297" spans="1:6" ht="18.75" customHeight="1" x14ac:dyDescent="0.3">
      <c r="A2297" s="4">
        <v>133</v>
      </c>
      <c r="B2297" s="20" t="s">
        <v>133</v>
      </c>
      <c r="C2297" s="6" t="s">
        <v>133</v>
      </c>
      <c r="D2297" s="23" t="s">
        <v>606</v>
      </c>
      <c r="E2297" s="18">
        <v>12317.93</v>
      </c>
      <c r="F2297" s="34">
        <v>45877</v>
      </c>
    </row>
    <row r="2298" spans="1:6" ht="18.75" customHeight="1" x14ac:dyDescent="0.3">
      <c r="A2298" s="4">
        <v>133</v>
      </c>
      <c r="B2298" s="20" t="s">
        <v>133</v>
      </c>
      <c r="C2298" s="6" t="s">
        <v>133</v>
      </c>
      <c r="D2298" s="23" t="s">
        <v>607</v>
      </c>
      <c r="E2298" s="18">
        <v>26351.200000000001</v>
      </c>
      <c r="F2298" s="34">
        <v>45877</v>
      </c>
    </row>
    <row r="2299" spans="1:6" ht="18.75" customHeight="1" x14ac:dyDescent="0.3">
      <c r="A2299" s="4">
        <v>133</v>
      </c>
      <c r="B2299" s="20" t="s">
        <v>133</v>
      </c>
      <c r="C2299" s="6" t="s">
        <v>133</v>
      </c>
      <c r="D2299" s="23" t="s">
        <v>488</v>
      </c>
      <c r="E2299" s="18">
        <v>5408.05</v>
      </c>
      <c r="F2299" s="34">
        <v>45877</v>
      </c>
    </row>
    <row r="2300" spans="1:6" ht="18.75" customHeight="1" x14ac:dyDescent="0.3">
      <c r="A2300" s="4">
        <v>133</v>
      </c>
      <c r="B2300" s="20" t="s">
        <v>133</v>
      </c>
      <c r="C2300" s="6" t="s">
        <v>133</v>
      </c>
      <c r="D2300" s="23" t="s">
        <v>489</v>
      </c>
      <c r="E2300" s="18">
        <v>5080.22</v>
      </c>
      <c r="F2300" s="34">
        <v>45877</v>
      </c>
    </row>
    <row r="2301" spans="1:6" ht="18.75" customHeight="1" x14ac:dyDescent="0.3">
      <c r="A2301" s="4">
        <v>133</v>
      </c>
      <c r="B2301" s="20" t="s">
        <v>133</v>
      </c>
      <c r="C2301" s="6" t="s">
        <v>133</v>
      </c>
      <c r="D2301" s="23" t="s">
        <v>608</v>
      </c>
      <c r="E2301" s="18">
        <v>15600.76</v>
      </c>
      <c r="F2301" s="34">
        <v>45877</v>
      </c>
    </row>
    <row r="2302" spans="1:6" ht="18.75" customHeight="1" x14ac:dyDescent="0.3">
      <c r="A2302" s="4">
        <v>135</v>
      </c>
      <c r="B2302" s="20" t="s">
        <v>69</v>
      </c>
      <c r="C2302" s="6" t="s">
        <v>1371</v>
      </c>
      <c r="D2302" s="27" t="s">
        <v>531</v>
      </c>
      <c r="E2302" s="18">
        <v>4602.38</v>
      </c>
      <c r="F2302" s="25">
        <v>44966</v>
      </c>
    </row>
    <row r="2303" spans="1:6" ht="18.75" customHeight="1" x14ac:dyDescent="0.3">
      <c r="A2303" s="4">
        <v>135</v>
      </c>
      <c r="B2303" s="20" t="s">
        <v>69</v>
      </c>
      <c r="C2303" s="6" t="s">
        <v>1371</v>
      </c>
      <c r="D2303" s="27" t="s">
        <v>531</v>
      </c>
      <c r="E2303" s="18">
        <v>1551.14</v>
      </c>
      <c r="F2303" s="25">
        <v>44992</v>
      </c>
    </row>
    <row r="2304" spans="1:6" ht="18.75" customHeight="1" x14ac:dyDescent="0.3">
      <c r="A2304" s="4">
        <v>135</v>
      </c>
      <c r="B2304" s="20" t="s">
        <v>69</v>
      </c>
      <c r="C2304" s="6" t="s">
        <v>1371</v>
      </c>
      <c r="D2304" s="27" t="s">
        <v>531</v>
      </c>
      <c r="E2304" s="18">
        <v>809.04</v>
      </c>
      <c r="F2304" s="25">
        <v>45145</v>
      </c>
    </row>
    <row r="2305" spans="1:6" ht="18.75" customHeight="1" x14ac:dyDescent="0.3">
      <c r="A2305" s="4">
        <v>135</v>
      </c>
      <c r="B2305" s="20" t="s">
        <v>69</v>
      </c>
      <c r="C2305" s="6" t="s">
        <v>1371</v>
      </c>
      <c r="D2305" s="27" t="s">
        <v>531</v>
      </c>
      <c r="E2305" s="18">
        <v>334.39</v>
      </c>
      <c r="F2305" s="25">
        <v>45239</v>
      </c>
    </row>
    <row r="2306" spans="1:6" ht="18.75" customHeight="1" x14ac:dyDescent="0.3">
      <c r="A2306" s="4">
        <v>135</v>
      </c>
      <c r="B2306" s="20" t="s">
        <v>69</v>
      </c>
      <c r="C2306" s="6" t="s">
        <v>1371</v>
      </c>
      <c r="D2306" s="27" t="s">
        <v>531</v>
      </c>
      <c r="E2306" s="18">
        <v>418.18</v>
      </c>
      <c r="F2306" s="25">
        <v>45239</v>
      </c>
    </row>
    <row r="2307" spans="1:6" ht="18.75" customHeight="1" x14ac:dyDescent="0.3">
      <c r="A2307" s="4">
        <v>135</v>
      </c>
      <c r="B2307" s="20" t="s">
        <v>69</v>
      </c>
      <c r="C2307" s="6" t="s">
        <v>1371</v>
      </c>
      <c r="D2307" s="27" t="s">
        <v>1239</v>
      </c>
      <c r="E2307" s="18">
        <v>344.12</v>
      </c>
      <c r="F2307" s="25">
        <v>45449</v>
      </c>
    </row>
    <row r="2308" spans="1:6" ht="18.75" customHeight="1" x14ac:dyDescent="0.3">
      <c r="A2308" s="4">
        <v>135</v>
      </c>
      <c r="B2308" s="20" t="s">
        <v>69</v>
      </c>
      <c r="C2308" s="6" t="s">
        <v>1371</v>
      </c>
      <c r="D2308" s="27" t="s">
        <v>1239</v>
      </c>
      <c r="E2308" s="18">
        <v>441.46</v>
      </c>
      <c r="F2308" s="25">
        <v>45449</v>
      </c>
    </row>
    <row r="2309" spans="1:6" ht="18.75" customHeight="1" x14ac:dyDescent="0.3">
      <c r="A2309" s="4">
        <v>135</v>
      </c>
      <c r="B2309" s="20" t="s">
        <v>69</v>
      </c>
      <c r="C2309" s="6" t="s">
        <v>1371</v>
      </c>
      <c r="D2309" s="27" t="s">
        <v>1239</v>
      </c>
      <c r="E2309" s="18">
        <v>420.54</v>
      </c>
      <c r="F2309" s="25">
        <v>45449</v>
      </c>
    </row>
    <row r="2310" spans="1:6" ht="18.75" customHeight="1" x14ac:dyDescent="0.3">
      <c r="A2310" s="4">
        <v>135</v>
      </c>
      <c r="B2310" s="20" t="s">
        <v>69</v>
      </c>
      <c r="C2310" s="6" t="s">
        <v>1371</v>
      </c>
      <c r="D2310" s="27" t="s">
        <v>1239</v>
      </c>
      <c r="E2310" s="18">
        <v>4008.51</v>
      </c>
      <c r="F2310" s="25">
        <v>45449</v>
      </c>
    </row>
    <row r="2311" spans="1:6" ht="18.75" customHeight="1" x14ac:dyDescent="0.3">
      <c r="A2311" s="4">
        <v>135</v>
      </c>
      <c r="B2311" s="20" t="s">
        <v>69</v>
      </c>
      <c r="C2311" s="6" t="s">
        <v>1371</v>
      </c>
      <c r="D2311" s="27" t="s">
        <v>1239</v>
      </c>
      <c r="E2311" s="18">
        <v>279.22000000000003</v>
      </c>
      <c r="F2311" s="25">
        <v>45449</v>
      </c>
    </row>
    <row r="2312" spans="1:6" ht="18.75" customHeight="1" x14ac:dyDescent="0.3">
      <c r="A2312" s="4">
        <v>135</v>
      </c>
      <c r="B2312" s="20" t="s">
        <v>69</v>
      </c>
      <c r="C2312" s="6" t="s">
        <v>1371</v>
      </c>
      <c r="D2312" s="27" t="s">
        <v>531</v>
      </c>
      <c r="E2312" s="18">
        <v>760.6</v>
      </c>
      <c r="F2312" s="25">
        <v>45449</v>
      </c>
    </row>
    <row r="2313" spans="1:6" ht="18.75" customHeight="1" x14ac:dyDescent="0.3">
      <c r="A2313" s="4">
        <v>135</v>
      </c>
      <c r="B2313" s="20" t="s">
        <v>69</v>
      </c>
      <c r="C2313" s="6" t="s">
        <v>1371</v>
      </c>
      <c r="D2313" s="27" t="s">
        <v>1239</v>
      </c>
      <c r="E2313" s="18">
        <v>503.1</v>
      </c>
      <c r="F2313" s="25">
        <v>45449</v>
      </c>
    </row>
    <row r="2314" spans="1:6" ht="18.75" customHeight="1" x14ac:dyDescent="0.3">
      <c r="A2314" s="4">
        <v>135</v>
      </c>
      <c r="B2314" s="20" t="s">
        <v>69</v>
      </c>
      <c r="C2314" s="6" t="s">
        <v>1371</v>
      </c>
      <c r="D2314" s="27" t="s">
        <v>1372</v>
      </c>
      <c r="E2314" s="18">
        <v>446.13</v>
      </c>
      <c r="F2314" s="25">
        <v>45509</v>
      </c>
    </row>
    <row r="2315" spans="1:6" ht="18.75" customHeight="1" x14ac:dyDescent="0.3">
      <c r="A2315" s="4">
        <v>135</v>
      </c>
      <c r="B2315" s="20" t="s">
        <v>69</v>
      </c>
      <c r="C2315" s="6" t="s">
        <v>1371</v>
      </c>
      <c r="D2315" s="27" t="s">
        <v>531</v>
      </c>
      <c r="E2315" s="18">
        <v>1728.05</v>
      </c>
      <c r="F2315" s="25">
        <v>45509</v>
      </c>
    </row>
    <row r="2316" spans="1:6" ht="18.75" customHeight="1" x14ac:dyDescent="0.3">
      <c r="A2316" s="4">
        <v>135</v>
      </c>
      <c r="B2316" s="20" t="s">
        <v>69</v>
      </c>
      <c r="C2316" s="6" t="s">
        <v>1371</v>
      </c>
      <c r="D2316" s="27" t="s">
        <v>1373</v>
      </c>
      <c r="E2316" s="18">
        <v>352.25</v>
      </c>
      <c r="F2316" s="25">
        <v>45512</v>
      </c>
    </row>
    <row r="2317" spans="1:6" ht="18.75" customHeight="1" x14ac:dyDescent="0.3">
      <c r="A2317" s="4">
        <v>135</v>
      </c>
      <c r="B2317" s="20" t="s">
        <v>69</v>
      </c>
      <c r="C2317" s="6" t="s">
        <v>1371</v>
      </c>
      <c r="D2317" s="27" t="s">
        <v>1374</v>
      </c>
      <c r="E2317" s="18">
        <v>306.73</v>
      </c>
      <c r="F2317" s="25">
        <v>45512</v>
      </c>
    </row>
    <row r="2318" spans="1:6" ht="18.75" customHeight="1" x14ac:dyDescent="0.3">
      <c r="A2318" s="4">
        <v>135</v>
      </c>
      <c r="B2318" s="20" t="s">
        <v>69</v>
      </c>
      <c r="C2318" s="6" t="s">
        <v>1371</v>
      </c>
      <c r="D2318" s="27" t="s">
        <v>772</v>
      </c>
      <c r="E2318" s="18">
        <v>637.1</v>
      </c>
      <c r="F2318" s="25">
        <v>45552</v>
      </c>
    </row>
    <row r="2319" spans="1:6" ht="18.75" customHeight="1" x14ac:dyDescent="0.3">
      <c r="A2319" s="4">
        <v>135</v>
      </c>
      <c r="B2319" s="20" t="s">
        <v>69</v>
      </c>
      <c r="C2319" s="6" t="s">
        <v>1371</v>
      </c>
      <c r="D2319" s="27" t="s">
        <v>1375</v>
      </c>
      <c r="E2319" s="18">
        <v>279.22000000000003</v>
      </c>
      <c r="F2319" s="25">
        <v>45769</v>
      </c>
    </row>
    <row r="2320" spans="1:6" ht="18.75" customHeight="1" x14ac:dyDescent="0.3">
      <c r="A2320" s="4">
        <v>134</v>
      </c>
      <c r="B2320" s="20" t="s">
        <v>134</v>
      </c>
      <c r="C2320" s="6" t="s">
        <v>134</v>
      </c>
      <c r="D2320" s="33" t="s">
        <v>371</v>
      </c>
      <c r="E2320" s="18">
        <v>8905.92</v>
      </c>
      <c r="F2320" s="25">
        <v>45027</v>
      </c>
    </row>
    <row r="2321" spans="1:6" ht="18.75" customHeight="1" x14ac:dyDescent="0.3">
      <c r="A2321" s="4">
        <v>134</v>
      </c>
      <c r="B2321" s="20" t="s">
        <v>134</v>
      </c>
      <c r="C2321" s="6" t="s">
        <v>134</v>
      </c>
      <c r="D2321" s="33" t="s">
        <v>625</v>
      </c>
      <c r="E2321" s="18">
        <v>9709.19</v>
      </c>
      <c r="F2321" s="25">
        <v>45027</v>
      </c>
    </row>
    <row r="2322" spans="1:6" ht="18.75" customHeight="1" x14ac:dyDescent="0.3">
      <c r="A2322" s="4">
        <v>134</v>
      </c>
      <c r="B2322" s="20" t="s">
        <v>134</v>
      </c>
      <c r="C2322" s="6" t="s">
        <v>134</v>
      </c>
      <c r="D2322" s="33" t="s">
        <v>626</v>
      </c>
      <c r="E2322" s="18">
        <v>4035.95</v>
      </c>
      <c r="F2322" s="25">
        <v>45027</v>
      </c>
    </row>
    <row r="2323" spans="1:6" ht="18.75" customHeight="1" x14ac:dyDescent="0.3">
      <c r="A2323" s="4">
        <v>134</v>
      </c>
      <c r="B2323" s="20" t="s">
        <v>134</v>
      </c>
      <c r="C2323" s="6" t="s">
        <v>134</v>
      </c>
      <c r="D2323" s="33" t="s">
        <v>627</v>
      </c>
      <c r="E2323" s="18">
        <v>11517.68</v>
      </c>
      <c r="F2323" s="25">
        <v>45027</v>
      </c>
    </row>
    <row r="2324" spans="1:6" ht="18.75" customHeight="1" x14ac:dyDescent="0.3">
      <c r="A2324" s="4">
        <v>134</v>
      </c>
      <c r="B2324" s="20" t="s">
        <v>134</v>
      </c>
      <c r="C2324" s="6" t="s">
        <v>134</v>
      </c>
      <c r="D2324" s="33" t="s">
        <v>628</v>
      </c>
      <c r="E2324" s="18">
        <v>8903.76</v>
      </c>
      <c r="F2324" s="25">
        <v>45027</v>
      </c>
    </row>
    <row r="2325" spans="1:6" ht="18.75" customHeight="1" x14ac:dyDescent="0.3">
      <c r="A2325" s="4">
        <v>134</v>
      </c>
      <c r="B2325" s="20" t="s">
        <v>134</v>
      </c>
      <c r="C2325" s="6" t="s">
        <v>134</v>
      </c>
      <c r="D2325" s="33" t="s">
        <v>629</v>
      </c>
      <c r="E2325" s="18">
        <v>14515.62</v>
      </c>
      <c r="F2325" s="25">
        <v>45027</v>
      </c>
    </row>
    <row r="2326" spans="1:6" ht="18.75" customHeight="1" x14ac:dyDescent="0.3">
      <c r="A2326" s="4">
        <v>134</v>
      </c>
      <c r="B2326" s="20" t="s">
        <v>134</v>
      </c>
      <c r="C2326" s="6" t="s">
        <v>134</v>
      </c>
      <c r="D2326" s="33" t="s">
        <v>630</v>
      </c>
      <c r="E2326" s="18">
        <v>16259.92</v>
      </c>
      <c r="F2326" s="25">
        <v>45027</v>
      </c>
    </row>
    <row r="2327" spans="1:6" ht="18.75" customHeight="1" x14ac:dyDescent="0.3">
      <c r="A2327" s="4">
        <v>134</v>
      </c>
      <c r="B2327" s="20" t="s">
        <v>134</v>
      </c>
      <c r="C2327" s="6" t="s">
        <v>134</v>
      </c>
      <c r="D2327" s="33" t="s">
        <v>351</v>
      </c>
      <c r="E2327" s="18">
        <v>9709.19</v>
      </c>
      <c r="F2327" s="25">
        <v>45145</v>
      </c>
    </row>
    <row r="2328" spans="1:6" ht="18.75" customHeight="1" x14ac:dyDescent="0.3">
      <c r="A2328" s="4">
        <v>134</v>
      </c>
      <c r="B2328" s="20" t="s">
        <v>134</v>
      </c>
      <c r="C2328" s="6" t="s">
        <v>134</v>
      </c>
      <c r="D2328" s="33" t="s">
        <v>351</v>
      </c>
      <c r="E2328" s="18">
        <v>5018.5600000000004</v>
      </c>
      <c r="F2328" s="25">
        <v>45237</v>
      </c>
    </row>
    <row r="2329" spans="1:6" ht="18.75" customHeight="1" x14ac:dyDescent="0.3">
      <c r="A2329" s="4">
        <v>134</v>
      </c>
      <c r="B2329" s="20" t="s">
        <v>134</v>
      </c>
      <c r="C2329" s="6" t="s">
        <v>134</v>
      </c>
      <c r="D2329" s="33" t="s">
        <v>357</v>
      </c>
      <c r="E2329" s="18">
        <v>1027.07</v>
      </c>
      <c r="F2329" s="25">
        <v>45237</v>
      </c>
    </row>
    <row r="2330" spans="1:6" ht="18.75" customHeight="1" x14ac:dyDescent="0.3">
      <c r="A2330" s="4">
        <v>134</v>
      </c>
      <c r="B2330" s="20" t="s">
        <v>134</v>
      </c>
      <c r="C2330" s="6" t="s">
        <v>134</v>
      </c>
      <c r="D2330" s="33" t="s">
        <v>358</v>
      </c>
      <c r="E2330" s="18">
        <v>1492.94</v>
      </c>
      <c r="F2330" s="25">
        <v>45237</v>
      </c>
    </row>
    <row r="2331" spans="1:6" ht="18.75" customHeight="1" x14ac:dyDescent="0.3">
      <c r="A2331" s="4">
        <v>134</v>
      </c>
      <c r="B2331" s="20" t="s">
        <v>134</v>
      </c>
      <c r="C2331" s="6" t="s">
        <v>134</v>
      </c>
      <c r="D2331" s="33" t="s">
        <v>359</v>
      </c>
      <c r="E2331" s="18">
        <v>1492.94</v>
      </c>
      <c r="F2331" s="25">
        <v>45237</v>
      </c>
    </row>
    <row r="2332" spans="1:6" ht="18.75" customHeight="1" x14ac:dyDescent="0.3">
      <c r="A2332" s="4">
        <v>134</v>
      </c>
      <c r="B2332" s="20" t="s">
        <v>134</v>
      </c>
      <c r="C2332" s="6" t="s">
        <v>134</v>
      </c>
      <c r="D2332" s="33" t="s">
        <v>343</v>
      </c>
      <c r="E2332" s="18">
        <v>5297.9</v>
      </c>
      <c r="F2332" s="25">
        <v>45450</v>
      </c>
    </row>
    <row r="2333" spans="1:6" ht="18.75" customHeight="1" x14ac:dyDescent="0.3">
      <c r="A2333" s="4">
        <v>134</v>
      </c>
      <c r="B2333" s="20" t="s">
        <v>134</v>
      </c>
      <c r="C2333" s="6" t="s">
        <v>134</v>
      </c>
      <c r="D2333" s="33" t="s">
        <v>346</v>
      </c>
      <c r="E2333" s="18">
        <v>5046.8900000000003</v>
      </c>
      <c r="F2333" s="25">
        <v>45450</v>
      </c>
    </row>
    <row r="2334" spans="1:6" ht="18.75" customHeight="1" x14ac:dyDescent="0.3">
      <c r="A2334" s="4">
        <v>134</v>
      </c>
      <c r="B2334" s="20" t="s">
        <v>134</v>
      </c>
      <c r="C2334" s="6" t="s">
        <v>134</v>
      </c>
      <c r="D2334" s="33" t="s">
        <v>584</v>
      </c>
      <c r="E2334" s="18">
        <v>4129.8</v>
      </c>
      <c r="F2334" s="25">
        <v>45450</v>
      </c>
    </row>
    <row r="2335" spans="1:6" ht="18.75" customHeight="1" x14ac:dyDescent="0.3">
      <c r="A2335" s="4">
        <v>134</v>
      </c>
      <c r="B2335" s="20" t="s">
        <v>134</v>
      </c>
      <c r="C2335" s="6" t="s">
        <v>134</v>
      </c>
      <c r="D2335" s="33" t="s">
        <v>365</v>
      </c>
      <c r="E2335" s="18">
        <v>6037.63</v>
      </c>
      <c r="F2335" s="25">
        <v>45450</v>
      </c>
    </row>
    <row r="2336" spans="1:6" ht="18.75" customHeight="1" x14ac:dyDescent="0.3">
      <c r="A2336" s="4">
        <v>134</v>
      </c>
      <c r="B2336" s="20" t="s">
        <v>134</v>
      </c>
      <c r="C2336" s="6" t="s">
        <v>134</v>
      </c>
      <c r="D2336" s="33" t="s">
        <v>366</v>
      </c>
      <c r="E2336" s="18">
        <v>3350.87</v>
      </c>
      <c r="F2336" s="25">
        <v>45450</v>
      </c>
    </row>
    <row r="2337" spans="1:6" ht="18.75" customHeight="1" x14ac:dyDescent="0.3">
      <c r="A2337" s="4">
        <v>134</v>
      </c>
      <c r="B2337" s="20" t="s">
        <v>134</v>
      </c>
      <c r="C2337" s="6" t="s">
        <v>134</v>
      </c>
      <c r="D2337" s="33" t="s">
        <v>375</v>
      </c>
      <c r="E2337" s="18">
        <v>48105.79</v>
      </c>
      <c r="F2337" s="25">
        <v>45450</v>
      </c>
    </row>
    <row r="2338" spans="1:6" ht="18.75" customHeight="1" x14ac:dyDescent="0.3">
      <c r="A2338" s="4">
        <v>134</v>
      </c>
      <c r="B2338" s="20" t="s">
        <v>134</v>
      </c>
      <c r="C2338" s="6" t="s">
        <v>134</v>
      </c>
      <c r="D2338" s="33" t="s">
        <v>563</v>
      </c>
      <c r="E2338" s="18">
        <v>9127.85</v>
      </c>
      <c r="F2338" s="25">
        <v>45450</v>
      </c>
    </row>
    <row r="2339" spans="1:6" ht="18.75" customHeight="1" x14ac:dyDescent="0.3">
      <c r="A2339" s="4">
        <v>134</v>
      </c>
      <c r="B2339" s="20" t="s">
        <v>134</v>
      </c>
      <c r="C2339" s="6" t="s">
        <v>134</v>
      </c>
      <c r="D2339" s="33" t="s">
        <v>347</v>
      </c>
      <c r="E2339" s="18">
        <v>3681.01</v>
      </c>
      <c r="F2339" s="25">
        <v>45450</v>
      </c>
    </row>
    <row r="2340" spans="1:6" ht="18.75" customHeight="1" x14ac:dyDescent="0.3">
      <c r="A2340" s="4">
        <v>134</v>
      </c>
      <c r="B2340" s="20" t="s">
        <v>134</v>
      </c>
      <c r="C2340" s="6" t="s">
        <v>134</v>
      </c>
      <c r="D2340" s="33" t="s">
        <v>363</v>
      </c>
      <c r="E2340" s="18">
        <v>4227.3599999999997</v>
      </c>
      <c r="F2340" s="25">
        <v>45450</v>
      </c>
    </row>
    <row r="2341" spans="1:6" ht="18.75" customHeight="1" x14ac:dyDescent="0.3">
      <c r="A2341" s="4">
        <v>134</v>
      </c>
      <c r="B2341" s="20" t="s">
        <v>134</v>
      </c>
      <c r="C2341" s="6" t="s">
        <v>134</v>
      </c>
      <c r="D2341" s="33" t="s">
        <v>344</v>
      </c>
      <c r="E2341" s="18">
        <v>5353.98</v>
      </c>
      <c r="F2341" s="25">
        <v>45450</v>
      </c>
    </row>
    <row r="2342" spans="1:6" ht="18.75" customHeight="1" x14ac:dyDescent="0.3">
      <c r="A2342" s="4">
        <v>134</v>
      </c>
      <c r="B2342" s="20" t="s">
        <v>134</v>
      </c>
      <c r="C2342" s="6" t="s">
        <v>134</v>
      </c>
      <c r="D2342" s="33" t="s">
        <v>352</v>
      </c>
      <c r="E2342" s="18">
        <v>20738.16</v>
      </c>
      <c r="F2342" s="25">
        <v>45450</v>
      </c>
    </row>
    <row r="2343" spans="1:6" ht="18.75" customHeight="1" x14ac:dyDescent="0.3">
      <c r="A2343" s="4">
        <v>134</v>
      </c>
      <c r="B2343" s="20" t="s">
        <v>134</v>
      </c>
      <c r="C2343" s="6" t="s">
        <v>134</v>
      </c>
      <c r="D2343" s="33" t="s">
        <v>318</v>
      </c>
      <c r="E2343" s="18">
        <v>7645.82</v>
      </c>
      <c r="F2343" s="25">
        <v>45450</v>
      </c>
    </row>
    <row r="2344" spans="1:6" ht="18.75" customHeight="1" x14ac:dyDescent="0.3">
      <c r="A2344" s="4">
        <v>134</v>
      </c>
      <c r="B2344" s="20" t="s">
        <v>134</v>
      </c>
      <c r="C2344" s="6" t="s">
        <v>134</v>
      </c>
      <c r="D2344" s="33" t="s">
        <v>367</v>
      </c>
      <c r="E2344" s="18">
        <v>3350.87</v>
      </c>
      <c r="F2344" s="25">
        <v>45769</v>
      </c>
    </row>
    <row r="2345" spans="1:6" ht="18.75" customHeight="1" x14ac:dyDescent="0.3">
      <c r="A2345" s="4">
        <v>134</v>
      </c>
      <c r="B2345" s="20" t="s">
        <v>134</v>
      </c>
      <c r="C2345" s="6" t="s">
        <v>134</v>
      </c>
      <c r="D2345" s="33" t="s">
        <v>345</v>
      </c>
      <c r="E2345" s="18">
        <v>5353.98</v>
      </c>
      <c r="F2345" s="25">
        <v>45881</v>
      </c>
    </row>
    <row r="2346" spans="1:6" ht="18.75" customHeight="1" x14ac:dyDescent="0.3">
      <c r="A2346" s="4">
        <v>134</v>
      </c>
      <c r="B2346" s="20" t="s">
        <v>134</v>
      </c>
      <c r="C2346" s="6" t="s">
        <v>134</v>
      </c>
      <c r="D2346" s="33" t="s">
        <v>373</v>
      </c>
      <c r="E2346" s="18">
        <v>1855.98</v>
      </c>
      <c r="F2346" s="25">
        <v>45881</v>
      </c>
    </row>
    <row r="2347" spans="1:6" ht="18.75" customHeight="1" x14ac:dyDescent="0.3">
      <c r="A2347" s="4">
        <v>134</v>
      </c>
      <c r="B2347" s="20" t="s">
        <v>134</v>
      </c>
      <c r="C2347" s="6" t="s">
        <v>134</v>
      </c>
      <c r="D2347" s="33" t="s">
        <v>374</v>
      </c>
      <c r="E2347" s="18">
        <v>1743.47</v>
      </c>
      <c r="F2347" s="25">
        <v>45881</v>
      </c>
    </row>
    <row r="2348" spans="1:6" ht="18.75" customHeight="1" x14ac:dyDescent="0.3">
      <c r="A2348" s="4">
        <v>134</v>
      </c>
      <c r="B2348" s="20" t="s">
        <v>134</v>
      </c>
      <c r="C2348" s="6" t="s">
        <v>134</v>
      </c>
      <c r="D2348" s="33" t="s">
        <v>353</v>
      </c>
      <c r="E2348" s="18">
        <v>20738.16</v>
      </c>
      <c r="F2348" s="25">
        <v>45884</v>
      </c>
    </row>
    <row r="2349" spans="1:6" ht="18.75" customHeight="1" x14ac:dyDescent="0.3">
      <c r="A2349" s="4">
        <v>134</v>
      </c>
      <c r="B2349" s="20" t="s">
        <v>134</v>
      </c>
      <c r="C2349" s="6" t="s">
        <v>134</v>
      </c>
      <c r="D2349" s="33" t="s">
        <v>348</v>
      </c>
      <c r="E2349" s="18">
        <v>9043.4</v>
      </c>
      <c r="F2349" s="25">
        <v>45887</v>
      </c>
    </row>
    <row r="2350" spans="1:6" ht="18.75" customHeight="1" x14ac:dyDescent="0.3">
      <c r="A2350" s="4">
        <v>134</v>
      </c>
      <c r="B2350" s="20" t="s">
        <v>134</v>
      </c>
      <c r="C2350" s="6" t="s">
        <v>134</v>
      </c>
      <c r="D2350" s="33" t="s">
        <v>364</v>
      </c>
      <c r="E2350" s="18">
        <v>4227.3599999999997</v>
      </c>
      <c r="F2350" s="25">
        <v>45888</v>
      </c>
    </row>
    <row r="2351" spans="1:6" ht="18.75" customHeight="1" x14ac:dyDescent="0.3">
      <c r="A2351" s="4">
        <v>136</v>
      </c>
      <c r="B2351" s="20" t="s">
        <v>136</v>
      </c>
      <c r="C2351" s="6" t="s">
        <v>136</v>
      </c>
      <c r="D2351" s="10" t="s">
        <v>553</v>
      </c>
      <c r="E2351" s="9">
        <v>46208.2</v>
      </c>
      <c r="F2351" s="25">
        <v>44957</v>
      </c>
    </row>
    <row r="2352" spans="1:6" ht="18.75" customHeight="1" x14ac:dyDescent="0.3">
      <c r="A2352" s="4">
        <v>136</v>
      </c>
      <c r="B2352" s="20" t="s">
        <v>136</v>
      </c>
      <c r="C2352" s="6" t="s">
        <v>136</v>
      </c>
      <c r="D2352" s="10" t="s">
        <v>554</v>
      </c>
      <c r="E2352" s="9">
        <v>50375.96</v>
      </c>
      <c r="F2352" s="25">
        <v>44957</v>
      </c>
    </row>
    <row r="2353" spans="1:6" ht="18.75" customHeight="1" x14ac:dyDescent="0.3">
      <c r="A2353" s="4">
        <v>136</v>
      </c>
      <c r="B2353" s="20" t="s">
        <v>136</v>
      </c>
      <c r="C2353" s="6" t="s">
        <v>136</v>
      </c>
      <c r="D2353" s="10" t="s">
        <v>626</v>
      </c>
      <c r="E2353" s="9">
        <v>20940.47</v>
      </c>
      <c r="F2353" s="25">
        <v>44957</v>
      </c>
    </row>
    <row r="2354" spans="1:6" ht="18.75" customHeight="1" x14ac:dyDescent="0.3">
      <c r="A2354" s="4">
        <v>136</v>
      </c>
      <c r="B2354" s="20" t="s">
        <v>136</v>
      </c>
      <c r="C2354" s="6" t="s">
        <v>136</v>
      </c>
      <c r="D2354" s="10" t="s">
        <v>627</v>
      </c>
      <c r="E2354" s="9">
        <v>59759.3</v>
      </c>
      <c r="F2354" s="25">
        <v>44957</v>
      </c>
    </row>
    <row r="2355" spans="1:6" ht="18.75" customHeight="1" x14ac:dyDescent="0.3">
      <c r="A2355" s="4">
        <v>136</v>
      </c>
      <c r="B2355" s="20" t="s">
        <v>136</v>
      </c>
      <c r="C2355" s="6" t="s">
        <v>136</v>
      </c>
      <c r="D2355" s="10" t="s">
        <v>628</v>
      </c>
      <c r="E2355" s="9">
        <v>46197</v>
      </c>
      <c r="F2355" s="25">
        <v>44957</v>
      </c>
    </row>
    <row r="2356" spans="1:6" ht="18.75" customHeight="1" x14ac:dyDescent="0.3">
      <c r="A2356" s="4">
        <v>136</v>
      </c>
      <c r="B2356" s="20" t="s">
        <v>136</v>
      </c>
      <c r="C2356" s="6" t="s">
        <v>136</v>
      </c>
      <c r="D2356" s="10" t="s">
        <v>629</v>
      </c>
      <c r="E2356" s="9">
        <v>75314.06</v>
      </c>
      <c r="F2356" s="25">
        <v>44957</v>
      </c>
    </row>
    <row r="2357" spans="1:6" ht="18.75" customHeight="1" x14ac:dyDescent="0.3">
      <c r="A2357" s="4">
        <v>136</v>
      </c>
      <c r="B2357" s="20" t="s">
        <v>136</v>
      </c>
      <c r="C2357" s="6" t="s">
        <v>136</v>
      </c>
      <c r="D2357" s="10" t="s">
        <v>630</v>
      </c>
      <c r="E2357" s="9">
        <v>84364.33</v>
      </c>
      <c r="F2357" s="25">
        <v>44957</v>
      </c>
    </row>
    <row r="2358" spans="1:6" ht="18.75" customHeight="1" x14ac:dyDescent="0.3">
      <c r="A2358" s="4">
        <v>136</v>
      </c>
      <c r="B2358" s="20" t="s">
        <v>136</v>
      </c>
      <c r="C2358" s="6" t="s">
        <v>136</v>
      </c>
      <c r="D2358" s="10" t="s">
        <v>1171</v>
      </c>
      <c r="E2358" s="9">
        <v>97.21</v>
      </c>
      <c r="F2358" s="25">
        <v>45042</v>
      </c>
    </row>
    <row r="2359" spans="1:6" ht="18.75" customHeight="1" x14ac:dyDescent="0.3">
      <c r="A2359" s="4">
        <v>136</v>
      </c>
      <c r="B2359" s="20" t="s">
        <v>136</v>
      </c>
      <c r="C2359" s="6" t="s">
        <v>136</v>
      </c>
      <c r="D2359" s="10" t="s">
        <v>351</v>
      </c>
      <c r="E2359" s="9">
        <v>50375.96</v>
      </c>
      <c r="F2359" s="25">
        <v>45149</v>
      </c>
    </row>
    <row r="2360" spans="1:6" ht="18.75" customHeight="1" x14ac:dyDescent="0.3">
      <c r="A2360" s="4">
        <v>136</v>
      </c>
      <c r="B2360" s="20" t="s">
        <v>136</v>
      </c>
      <c r="C2360" s="6" t="s">
        <v>136</v>
      </c>
      <c r="D2360" s="10" t="s">
        <v>310</v>
      </c>
      <c r="E2360" s="9">
        <v>26038.71</v>
      </c>
      <c r="F2360" s="25">
        <v>45231</v>
      </c>
    </row>
    <row r="2361" spans="1:6" ht="18.75" customHeight="1" x14ac:dyDescent="0.3">
      <c r="A2361" s="4">
        <v>136</v>
      </c>
      <c r="B2361" s="20" t="s">
        <v>136</v>
      </c>
      <c r="C2361" s="6" t="s">
        <v>136</v>
      </c>
      <c r="D2361" s="10" t="s">
        <v>310</v>
      </c>
      <c r="E2361" s="9">
        <v>20821.12</v>
      </c>
      <c r="F2361" s="25">
        <v>45231</v>
      </c>
    </row>
    <row r="2362" spans="1:6" ht="18.75" customHeight="1" x14ac:dyDescent="0.3">
      <c r="A2362" s="4">
        <v>136</v>
      </c>
      <c r="B2362" s="20" t="s">
        <v>136</v>
      </c>
      <c r="C2362" s="6" t="s">
        <v>136</v>
      </c>
      <c r="D2362" s="10" t="s">
        <v>343</v>
      </c>
      <c r="E2362" s="9">
        <v>27488.05</v>
      </c>
      <c r="F2362" s="25">
        <v>45443</v>
      </c>
    </row>
    <row r="2363" spans="1:6" ht="18.75" customHeight="1" x14ac:dyDescent="0.3">
      <c r="A2363" s="4">
        <v>136</v>
      </c>
      <c r="B2363" s="20" t="s">
        <v>136</v>
      </c>
      <c r="C2363" s="6" t="s">
        <v>136</v>
      </c>
      <c r="D2363" s="10" t="s">
        <v>1172</v>
      </c>
      <c r="E2363" s="9">
        <v>26185.68</v>
      </c>
      <c r="F2363" s="25">
        <v>45443</v>
      </c>
    </row>
    <row r="2364" spans="1:6" ht="18.75" customHeight="1" x14ac:dyDescent="0.3">
      <c r="A2364" s="4">
        <v>136</v>
      </c>
      <c r="B2364" s="20" t="s">
        <v>136</v>
      </c>
      <c r="C2364" s="6" t="s">
        <v>136</v>
      </c>
      <c r="D2364" s="10" t="s">
        <v>362</v>
      </c>
      <c r="E2364" s="9">
        <v>21427.37</v>
      </c>
      <c r="F2364" s="25">
        <v>45443</v>
      </c>
    </row>
    <row r="2365" spans="1:6" ht="18.75" customHeight="1" x14ac:dyDescent="0.3">
      <c r="A2365" s="4">
        <v>136</v>
      </c>
      <c r="B2365" s="20" t="s">
        <v>136</v>
      </c>
      <c r="C2365" s="6" t="s">
        <v>136</v>
      </c>
      <c r="D2365" s="10" t="s">
        <v>365</v>
      </c>
      <c r="E2365" s="9">
        <v>31326.12</v>
      </c>
      <c r="F2365" s="25">
        <v>45443</v>
      </c>
    </row>
    <row r="2366" spans="1:6" ht="18.75" customHeight="1" x14ac:dyDescent="0.3">
      <c r="A2366" s="4">
        <v>136</v>
      </c>
      <c r="B2366" s="20" t="s">
        <v>136</v>
      </c>
      <c r="C2366" s="6" t="s">
        <v>136</v>
      </c>
      <c r="D2366" s="10" t="s">
        <v>366</v>
      </c>
      <c r="E2366" s="9">
        <v>17385.91</v>
      </c>
      <c r="F2366" s="25">
        <v>45443</v>
      </c>
    </row>
    <row r="2367" spans="1:6" ht="18.75" customHeight="1" x14ac:dyDescent="0.3">
      <c r="A2367" s="4">
        <v>136</v>
      </c>
      <c r="B2367" s="20" t="s">
        <v>136</v>
      </c>
      <c r="C2367" s="6" t="s">
        <v>136</v>
      </c>
      <c r="D2367" s="10" t="s">
        <v>1148</v>
      </c>
      <c r="E2367" s="9">
        <v>249596.04</v>
      </c>
      <c r="F2367" s="25">
        <v>45443</v>
      </c>
    </row>
    <row r="2368" spans="1:6" ht="18.75" customHeight="1" x14ac:dyDescent="0.3">
      <c r="A2368" s="4">
        <v>136</v>
      </c>
      <c r="B2368" s="20" t="s">
        <v>136</v>
      </c>
      <c r="C2368" s="6" t="s">
        <v>136</v>
      </c>
      <c r="D2368" s="10" t="s">
        <v>563</v>
      </c>
      <c r="E2368" s="9">
        <v>47359.69</v>
      </c>
      <c r="F2368" s="25">
        <v>45443</v>
      </c>
    </row>
    <row r="2369" spans="1:6" ht="18.75" customHeight="1" x14ac:dyDescent="0.3">
      <c r="A2369" s="4">
        <v>136</v>
      </c>
      <c r="B2369" s="20" t="s">
        <v>136</v>
      </c>
      <c r="C2369" s="6" t="s">
        <v>136</v>
      </c>
      <c r="D2369" s="10" t="s">
        <v>347</v>
      </c>
      <c r="E2369" s="9">
        <v>19098.849999999999</v>
      </c>
      <c r="F2369" s="25">
        <v>45473</v>
      </c>
    </row>
    <row r="2370" spans="1:6" ht="18.75" customHeight="1" x14ac:dyDescent="0.3">
      <c r="A2370" s="4">
        <v>136</v>
      </c>
      <c r="B2370" s="20" t="s">
        <v>136</v>
      </c>
      <c r="C2370" s="6" t="s">
        <v>136</v>
      </c>
      <c r="D2370" s="10" t="s">
        <v>363</v>
      </c>
      <c r="E2370" s="9">
        <v>21933.58</v>
      </c>
      <c r="F2370" s="25">
        <v>45488</v>
      </c>
    </row>
    <row r="2371" spans="1:6" ht="18.75" customHeight="1" x14ac:dyDescent="0.3">
      <c r="A2371" s="4">
        <v>136</v>
      </c>
      <c r="B2371" s="20" t="s">
        <v>136</v>
      </c>
      <c r="C2371" s="6" t="s">
        <v>136</v>
      </c>
      <c r="D2371" s="10" t="s">
        <v>352</v>
      </c>
      <c r="E2371" s="9">
        <v>107599.58</v>
      </c>
      <c r="F2371" s="25">
        <v>45504</v>
      </c>
    </row>
    <row r="2372" spans="1:6" ht="18.75" customHeight="1" x14ac:dyDescent="0.3">
      <c r="A2372" s="4">
        <v>136</v>
      </c>
      <c r="B2372" s="20" t="s">
        <v>136</v>
      </c>
      <c r="C2372" s="6" t="s">
        <v>136</v>
      </c>
      <c r="D2372" s="10" t="s">
        <v>344</v>
      </c>
      <c r="E2372" s="9">
        <v>27779.05</v>
      </c>
      <c r="F2372" s="25">
        <v>45505</v>
      </c>
    </row>
    <row r="2373" spans="1:6" ht="18.75" customHeight="1" x14ac:dyDescent="0.3">
      <c r="A2373" s="4">
        <v>136</v>
      </c>
      <c r="B2373" s="20" t="s">
        <v>136</v>
      </c>
      <c r="C2373" s="6" t="s">
        <v>136</v>
      </c>
      <c r="D2373" s="10" t="s">
        <v>574</v>
      </c>
      <c r="E2373" s="9">
        <v>39670.21</v>
      </c>
      <c r="F2373" s="25">
        <v>45541</v>
      </c>
    </row>
    <row r="2374" spans="1:6" ht="18.75" customHeight="1" x14ac:dyDescent="0.3">
      <c r="A2374" s="4">
        <v>136</v>
      </c>
      <c r="B2374" s="20" t="s">
        <v>136</v>
      </c>
      <c r="C2374" s="6" t="s">
        <v>136</v>
      </c>
      <c r="D2374" s="10" t="s">
        <v>1171</v>
      </c>
      <c r="E2374" s="9">
        <v>80.94</v>
      </c>
      <c r="F2374" s="25">
        <v>45700</v>
      </c>
    </row>
    <row r="2375" spans="1:6" ht="18.75" customHeight="1" x14ac:dyDescent="0.3">
      <c r="A2375" s="4">
        <v>136</v>
      </c>
      <c r="B2375" s="20" t="s">
        <v>136</v>
      </c>
      <c r="C2375" s="6" t="s">
        <v>136</v>
      </c>
      <c r="D2375" s="10" t="s">
        <v>367</v>
      </c>
      <c r="E2375" s="9">
        <v>17385.91</v>
      </c>
      <c r="F2375" s="25">
        <v>45762</v>
      </c>
    </row>
    <row r="2376" spans="1:6" ht="18.75" customHeight="1" x14ac:dyDescent="0.3">
      <c r="A2376" s="4">
        <v>136</v>
      </c>
      <c r="B2376" s="20" t="s">
        <v>136</v>
      </c>
      <c r="C2376" s="6" t="s">
        <v>136</v>
      </c>
      <c r="D2376" s="10" t="s">
        <v>373</v>
      </c>
      <c r="E2376" s="9">
        <v>9629.7000000000007</v>
      </c>
      <c r="F2376" s="25">
        <v>45877</v>
      </c>
    </row>
    <row r="2377" spans="1:6" ht="18.75" customHeight="1" x14ac:dyDescent="0.3">
      <c r="A2377" s="4">
        <v>136</v>
      </c>
      <c r="B2377" s="20" t="s">
        <v>136</v>
      </c>
      <c r="C2377" s="6" t="s">
        <v>136</v>
      </c>
      <c r="D2377" s="10" t="s">
        <v>374</v>
      </c>
      <c r="E2377" s="9">
        <v>9045.9599999999991</v>
      </c>
      <c r="F2377" s="25">
        <v>45877</v>
      </c>
    </row>
    <row r="2378" spans="1:6" ht="18.75" customHeight="1" x14ac:dyDescent="0.3">
      <c r="A2378" s="4">
        <v>136</v>
      </c>
      <c r="B2378" s="20" t="s">
        <v>136</v>
      </c>
      <c r="C2378" s="6" t="s">
        <v>136</v>
      </c>
      <c r="D2378" s="10" t="s">
        <v>348</v>
      </c>
      <c r="E2378" s="9">
        <v>46921.53</v>
      </c>
      <c r="F2378" s="25">
        <v>45877</v>
      </c>
    </row>
    <row r="2379" spans="1:6" ht="18.75" customHeight="1" x14ac:dyDescent="0.3">
      <c r="A2379" s="4">
        <v>136</v>
      </c>
      <c r="B2379" s="20" t="s">
        <v>136</v>
      </c>
      <c r="C2379" s="6" t="s">
        <v>136</v>
      </c>
      <c r="D2379" s="10" t="s">
        <v>345</v>
      </c>
      <c r="E2379" s="9">
        <v>27779.05</v>
      </c>
      <c r="F2379" s="25">
        <v>45877</v>
      </c>
    </row>
    <row r="2380" spans="1:6" ht="18.75" customHeight="1" x14ac:dyDescent="0.3">
      <c r="A2380" s="4">
        <v>136</v>
      </c>
      <c r="B2380" s="20" t="s">
        <v>136</v>
      </c>
      <c r="C2380" s="6" t="s">
        <v>136</v>
      </c>
      <c r="D2380" s="10" t="s">
        <v>364</v>
      </c>
      <c r="E2380" s="9">
        <v>21933.58</v>
      </c>
      <c r="F2380" s="25">
        <v>45877</v>
      </c>
    </row>
    <row r="2381" spans="1:6" ht="18.75" customHeight="1" x14ac:dyDescent="0.3">
      <c r="A2381" s="4">
        <v>136</v>
      </c>
      <c r="B2381" s="20" t="s">
        <v>136</v>
      </c>
      <c r="C2381" s="6" t="s">
        <v>136</v>
      </c>
      <c r="D2381" s="10" t="s">
        <v>353</v>
      </c>
      <c r="E2381" s="9">
        <v>107599.58</v>
      </c>
      <c r="F2381" s="25">
        <v>45877</v>
      </c>
    </row>
    <row r="2382" spans="1:6" ht="18.75" customHeight="1" x14ac:dyDescent="0.3">
      <c r="A2382" s="4">
        <v>137</v>
      </c>
      <c r="B2382" s="20" t="s">
        <v>138</v>
      </c>
      <c r="C2382" s="6" t="s">
        <v>137</v>
      </c>
      <c r="D2382" s="24" t="s">
        <v>370</v>
      </c>
      <c r="E2382" s="18">
        <v>14251.74</v>
      </c>
      <c r="F2382" s="25">
        <v>44958</v>
      </c>
    </row>
    <row r="2383" spans="1:6" ht="18.75" customHeight="1" x14ac:dyDescent="0.3">
      <c r="A2383" s="4">
        <v>137</v>
      </c>
      <c r="B2383" s="20" t="s">
        <v>138</v>
      </c>
      <c r="C2383" s="6" t="s">
        <v>137</v>
      </c>
      <c r="D2383" s="24" t="s">
        <v>370</v>
      </c>
      <c r="E2383" s="18">
        <v>15537.18</v>
      </c>
      <c r="F2383" s="25">
        <v>44958</v>
      </c>
    </row>
    <row r="2384" spans="1:6" ht="18.75" customHeight="1" x14ac:dyDescent="0.3">
      <c r="A2384" s="4">
        <v>137</v>
      </c>
      <c r="B2384" s="20" t="s">
        <v>138</v>
      </c>
      <c r="C2384" s="6" t="s">
        <v>137</v>
      </c>
      <c r="D2384" s="10" t="s">
        <v>307</v>
      </c>
      <c r="E2384" s="18">
        <v>6458.55</v>
      </c>
      <c r="F2384" s="25">
        <v>44958</v>
      </c>
    </row>
    <row r="2385" spans="1:6" ht="18.75" customHeight="1" x14ac:dyDescent="0.3">
      <c r="A2385" s="4">
        <v>137</v>
      </c>
      <c r="B2385" s="20" t="s">
        <v>138</v>
      </c>
      <c r="C2385" s="6" t="s">
        <v>137</v>
      </c>
      <c r="D2385" s="10" t="s">
        <v>307</v>
      </c>
      <c r="E2385" s="18">
        <v>18431.23</v>
      </c>
      <c r="F2385" s="25">
        <v>44958</v>
      </c>
    </row>
    <row r="2386" spans="1:6" ht="18.75" customHeight="1" x14ac:dyDescent="0.3">
      <c r="A2386" s="4">
        <v>137</v>
      </c>
      <c r="B2386" s="20" t="s">
        <v>138</v>
      </c>
      <c r="C2386" s="6" t="s">
        <v>137</v>
      </c>
      <c r="D2386" s="10" t="s">
        <v>307</v>
      </c>
      <c r="E2386" s="18">
        <v>14248.29</v>
      </c>
      <c r="F2386" s="25">
        <v>44958</v>
      </c>
    </row>
    <row r="2387" spans="1:6" ht="18.75" customHeight="1" x14ac:dyDescent="0.3">
      <c r="A2387" s="4">
        <v>137</v>
      </c>
      <c r="B2387" s="20" t="s">
        <v>138</v>
      </c>
      <c r="C2387" s="6" t="s">
        <v>137</v>
      </c>
      <c r="D2387" s="10" t="s">
        <v>307</v>
      </c>
      <c r="E2387" s="18">
        <v>23228.7</v>
      </c>
      <c r="F2387" s="25">
        <v>44958</v>
      </c>
    </row>
    <row r="2388" spans="1:6" ht="18.75" customHeight="1" x14ac:dyDescent="0.3">
      <c r="A2388" s="4">
        <v>137</v>
      </c>
      <c r="B2388" s="20" t="s">
        <v>138</v>
      </c>
      <c r="C2388" s="6" t="s">
        <v>137</v>
      </c>
      <c r="D2388" s="10" t="s">
        <v>307</v>
      </c>
      <c r="E2388" s="18">
        <v>26020.02</v>
      </c>
      <c r="F2388" s="25">
        <v>44958</v>
      </c>
    </row>
    <row r="2389" spans="1:6" ht="18.75" customHeight="1" x14ac:dyDescent="0.3">
      <c r="A2389" s="4">
        <v>137</v>
      </c>
      <c r="B2389" s="20" t="s">
        <v>138</v>
      </c>
      <c r="C2389" s="6" t="s">
        <v>137</v>
      </c>
      <c r="D2389" s="24" t="s">
        <v>370</v>
      </c>
      <c r="E2389" s="18">
        <v>15537.18</v>
      </c>
      <c r="F2389" s="25">
        <v>45141</v>
      </c>
    </row>
    <row r="2390" spans="1:6" ht="18.75" customHeight="1" x14ac:dyDescent="0.3">
      <c r="A2390" s="4">
        <v>137</v>
      </c>
      <c r="B2390" s="20" t="s">
        <v>138</v>
      </c>
      <c r="C2390" s="6" t="s">
        <v>137</v>
      </c>
      <c r="D2390" s="10" t="s">
        <v>307</v>
      </c>
      <c r="E2390" s="18">
        <v>1643.58</v>
      </c>
      <c r="F2390" s="25">
        <v>45232</v>
      </c>
    </row>
    <row r="2391" spans="1:6" ht="18.75" customHeight="1" x14ac:dyDescent="0.3">
      <c r="A2391" s="4">
        <v>137</v>
      </c>
      <c r="B2391" s="20" t="s">
        <v>138</v>
      </c>
      <c r="C2391" s="6" t="s">
        <v>137</v>
      </c>
      <c r="D2391" s="10" t="s">
        <v>307</v>
      </c>
      <c r="E2391" s="18">
        <v>2389.08</v>
      </c>
      <c r="F2391" s="25">
        <v>45232</v>
      </c>
    </row>
    <row r="2392" spans="1:6" ht="18.75" customHeight="1" x14ac:dyDescent="0.3">
      <c r="A2392" s="4">
        <v>137</v>
      </c>
      <c r="B2392" s="20" t="s">
        <v>138</v>
      </c>
      <c r="C2392" s="6" t="s">
        <v>137</v>
      </c>
      <c r="D2392" s="10" t="s">
        <v>307</v>
      </c>
      <c r="E2392" s="18">
        <v>2389.08</v>
      </c>
      <c r="F2392" s="25">
        <v>45232</v>
      </c>
    </row>
    <row r="2393" spans="1:6" ht="18.75" customHeight="1" x14ac:dyDescent="0.3">
      <c r="A2393" s="4">
        <v>137</v>
      </c>
      <c r="B2393" s="20" t="s">
        <v>138</v>
      </c>
      <c r="C2393" s="6" t="s">
        <v>137</v>
      </c>
      <c r="D2393" s="24" t="s">
        <v>370</v>
      </c>
      <c r="E2393" s="18">
        <v>8030.97</v>
      </c>
      <c r="F2393" s="25">
        <v>45232</v>
      </c>
    </row>
    <row r="2394" spans="1:6" ht="18.75" customHeight="1" x14ac:dyDescent="0.3">
      <c r="A2394" s="4">
        <v>137</v>
      </c>
      <c r="B2394" s="20" t="s">
        <v>138</v>
      </c>
      <c r="C2394" s="6" t="s">
        <v>137</v>
      </c>
      <c r="D2394" s="10" t="s">
        <v>438</v>
      </c>
      <c r="E2394" s="18">
        <v>3573.25</v>
      </c>
      <c r="F2394" s="25">
        <v>45335</v>
      </c>
    </row>
    <row r="2395" spans="1:6" ht="18.75" customHeight="1" x14ac:dyDescent="0.3">
      <c r="A2395" s="4">
        <v>137</v>
      </c>
      <c r="B2395" s="20" t="s">
        <v>138</v>
      </c>
      <c r="C2395" s="6" t="s">
        <v>137</v>
      </c>
      <c r="D2395" s="10" t="s">
        <v>438</v>
      </c>
      <c r="E2395" s="18">
        <v>214</v>
      </c>
      <c r="F2395" s="25">
        <v>45421</v>
      </c>
    </row>
    <row r="2396" spans="1:6" ht="18.75" customHeight="1" x14ac:dyDescent="0.3">
      <c r="A2396" s="4">
        <v>137</v>
      </c>
      <c r="B2396" s="20" t="s">
        <v>138</v>
      </c>
      <c r="C2396" s="6" t="s">
        <v>137</v>
      </c>
      <c r="D2396" s="10" t="s">
        <v>369</v>
      </c>
      <c r="E2396" s="18">
        <v>6608.72</v>
      </c>
      <c r="F2396" s="25">
        <v>45443</v>
      </c>
    </row>
    <row r="2397" spans="1:6" ht="18.75" customHeight="1" x14ac:dyDescent="0.3">
      <c r="A2397" s="4">
        <v>137</v>
      </c>
      <c r="B2397" s="20" t="s">
        <v>138</v>
      </c>
      <c r="C2397" s="6" t="s">
        <v>137</v>
      </c>
      <c r="D2397" s="10" t="s">
        <v>311</v>
      </c>
      <c r="E2397" s="18">
        <v>9661.74</v>
      </c>
      <c r="F2397" s="25">
        <v>45443</v>
      </c>
    </row>
    <row r="2398" spans="1:6" ht="18.75" customHeight="1" x14ac:dyDescent="0.3">
      <c r="A2398" s="4">
        <v>137</v>
      </c>
      <c r="B2398" s="20" t="s">
        <v>138</v>
      </c>
      <c r="C2398" s="6" t="s">
        <v>137</v>
      </c>
      <c r="D2398" s="10" t="s">
        <v>311</v>
      </c>
      <c r="E2398" s="18">
        <v>5362.24</v>
      </c>
      <c r="F2398" s="25">
        <v>45443</v>
      </c>
    </row>
    <row r="2399" spans="1:6" ht="18.75" customHeight="1" x14ac:dyDescent="0.3">
      <c r="A2399" s="4">
        <v>137</v>
      </c>
      <c r="B2399" s="20" t="s">
        <v>138</v>
      </c>
      <c r="C2399" s="6" t="s">
        <v>137</v>
      </c>
      <c r="D2399" s="10" t="s">
        <v>317</v>
      </c>
      <c r="E2399" s="18">
        <v>8076.3</v>
      </c>
      <c r="F2399" s="25">
        <v>45443</v>
      </c>
    </row>
    <row r="2400" spans="1:6" ht="18.75" customHeight="1" x14ac:dyDescent="0.3">
      <c r="A2400" s="4">
        <v>137</v>
      </c>
      <c r="B2400" s="20" t="s">
        <v>138</v>
      </c>
      <c r="C2400" s="6" t="s">
        <v>137</v>
      </c>
      <c r="D2400" s="10" t="s">
        <v>314</v>
      </c>
      <c r="E2400" s="18">
        <v>8477.99</v>
      </c>
      <c r="F2400" s="25">
        <v>45443</v>
      </c>
    </row>
    <row r="2401" spans="1:6" ht="18.75" customHeight="1" x14ac:dyDescent="0.3">
      <c r="A2401" s="4">
        <v>137</v>
      </c>
      <c r="B2401" s="20" t="s">
        <v>138</v>
      </c>
      <c r="C2401" s="6" t="s">
        <v>137</v>
      </c>
      <c r="D2401" s="10" t="s">
        <v>315</v>
      </c>
      <c r="E2401" s="18">
        <v>76981.52</v>
      </c>
      <c r="F2401" s="25">
        <v>45443</v>
      </c>
    </row>
    <row r="2402" spans="1:6" ht="18.75" customHeight="1" x14ac:dyDescent="0.3">
      <c r="A2402" s="4">
        <v>137</v>
      </c>
      <c r="B2402" s="20" t="s">
        <v>138</v>
      </c>
      <c r="C2402" s="6" t="s">
        <v>137</v>
      </c>
      <c r="D2402" s="24" t="s">
        <v>370</v>
      </c>
      <c r="E2402" s="18">
        <v>14606.89</v>
      </c>
      <c r="F2402" s="25">
        <v>45443</v>
      </c>
    </row>
    <row r="2403" spans="1:6" ht="18.75" customHeight="1" x14ac:dyDescent="0.3">
      <c r="A2403" s="4">
        <v>137</v>
      </c>
      <c r="B2403" s="20" t="s">
        <v>138</v>
      </c>
      <c r="C2403" s="6" t="s">
        <v>137</v>
      </c>
      <c r="D2403" s="10" t="s">
        <v>313</v>
      </c>
      <c r="E2403" s="18">
        <v>5890.55</v>
      </c>
      <c r="F2403" s="25">
        <v>45505</v>
      </c>
    </row>
    <row r="2404" spans="1:6" ht="18.75" customHeight="1" x14ac:dyDescent="0.3">
      <c r="A2404" s="4">
        <v>137</v>
      </c>
      <c r="B2404" s="20" t="s">
        <v>138</v>
      </c>
      <c r="C2404" s="6" t="s">
        <v>137</v>
      </c>
      <c r="D2404" s="10" t="s">
        <v>314</v>
      </c>
      <c r="E2404" s="18">
        <v>8567.74</v>
      </c>
      <c r="F2404" s="25">
        <v>45505</v>
      </c>
    </row>
    <row r="2405" spans="1:6" ht="18.75" customHeight="1" x14ac:dyDescent="0.3">
      <c r="A2405" s="4">
        <v>137</v>
      </c>
      <c r="B2405" s="20" t="s">
        <v>138</v>
      </c>
      <c r="C2405" s="6" t="s">
        <v>137</v>
      </c>
      <c r="D2405" s="10" t="s">
        <v>369</v>
      </c>
      <c r="E2405" s="18">
        <v>6764.85</v>
      </c>
      <c r="F2405" s="25">
        <v>45505</v>
      </c>
    </row>
    <row r="2406" spans="1:6" ht="18.75" customHeight="1" x14ac:dyDescent="0.3">
      <c r="A2406" s="4">
        <v>137</v>
      </c>
      <c r="B2406" s="20" t="s">
        <v>138</v>
      </c>
      <c r="C2406" s="6" t="s">
        <v>137</v>
      </c>
      <c r="D2406" s="24" t="s">
        <v>370</v>
      </c>
      <c r="E2406" s="18">
        <v>33186.339999999997</v>
      </c>
      <c r="F2406" s="25">
        <v>45505</v>
      </c>
    </row>
    <row r="2407" spans="1:6" ht="18.75" customHeight="1" x14ac:dyDescent="0.3">
      <c r="A2407" s="4">
        <v>137</v>
      </c>
      <c r="B2407" s="20" t="s">
        <v>138</v>
      </c>
      <c r="C2407" s="6" t="s">
        <v>137</v>
      </c>
      <c r="D2407" s="10" t="s">
        <v>318</v>
      </c>
      <c r="E2407" s="18">
        <v>12235.26</v>
      </c>
      <c r="F2407" s="25">
        <v>45544</v>
      </c>
    </row>
    <row r="2408" spans="1:6" ht="18.75" customHeight="1" x14ac:dyDescent="0.3">
      <c r="A2408" s="4">
        <v>137</v>
      </c>
      <c r="B2408" s="20" t="s">
        <v>138</v>
      </c>
      <c r="C2408" s="6" t="s">
        <v>137</v>
      </c>
      <c r="D2408" s="10" t="s">
        <v>319</v>
      </c>
      <c r="E2408" s="18">
        <v>5362.24</v>
      </c>
      <c r="F2408" s="25">
        <v>45768</v>
      </c>
    </row>
    <row r="2409" spans="1:6" ht="18.75" customHeight="1" x14ac:dyDescent="0.3">
      <c r="A2409" s="4">
        <v>137</v>
      </c>
      <c r="B2409" s="20" t="s">
        <v>138</v>
      </c>
      <c r="C2409" s="6" t="s">
        <v>137</v>
      </c>
      <c r="D2409" s="10" t="s">
        <v>326</v>
      </c>
      <c r="E2409" s="18">
        <v>2970.03</v>
      </c>
      <c r="F2409" s="25">
        <v>45880</v>
      </c>
    </row>
    <row r="2410" spans="1:6" ht="18.75" customHeight="1" x14ac:dyDescent="0.3">
      <c r="A2410" s="4">
        <v>137</v>
      </c>
      <c r="B2410" s="20" t="s">
        <v>138</v>
      </c>
      <c r="C2410" s="6" t="s">
        <v>137</v>
      </c>
      <c r="D2410" s="10" t="s">
        <v>326</v>
      </c>
      <c r="E2410" s="18">
        <v>2789.99</v>
      </c>
      <c r="F2410" s="25">
        <v>45880</v>
      </c>
    </row>
    <row r="2411" spans="1:6" ht="18.75" customHeight="1" x14ac:dyDescent="0.3">
      <c r="A2411" s="4">
        <v>137</v>
      </c>
      <c r="B2411" s="20" t="s">
        <v>138</v>
      </c>
      <c r="C2411" s="6" t="s">
        <v>137</v>
      </c>
      <c r="D2411" s="10" t="s">
        <v>369</v>
      </c>
      <c r="E2411" s="18">
        <v>6764.85</v>
      </c>
      <c r="F2411" s="25">
        <v>45880</v>
      </c>
    </row>
    <row r="2412" spans="1:6" ht="18.75" customHeight="1" x14ac:dyDescent="0.3">
      <c r="A2412" s="4">
        <v>137</v>
      </c>
      <c r="B2412" s="20" t="s">
        <v>138</v>
      </c>
      <c r="C2412" s="6" t="s">
        <v>137</v>
      </c>
      <c r="D2412" s="10" t="s">
        <v>314</v>
      </c>
      <c r="E2412" s="18">
        <v>8567.74</v>
      </c>
      <c r="F2412" s="25">
        <v>45880</v>
      </c>
    </row>
    <row r="2413" spans="1:6" ht="18.75" customHeight="1" x14ac:dyDescent="0.3">
      <c r="A2413" s="4">
        <v>137</v>
      </c>
      <c r="B2413" s="20" t="s">
        <v>138</v>
      </c>
      <c r="C2413" s="6" t="s">
        <v>137</v>
      </c>
      <c r="D2413" s="10" t="s">
        <v>313</v>
      </c>
      <c r="E2413" s="18">
        <v>14471.75</v>
      </c>
      <c r="F2413" s="25">
        <v>45880</v>
      </c>
    </row>
    <row r="2414" spans="1:6" ht="18.75" customHeight="1" x14ac:dyDescent="0.3">
      <c r="A2414" s="4">
        <v>137</v>
      </c>
      <c r="B2414" s="20" t="s">
        <v>138</v>
      </c>
      <c r="C2414" s="6" t="s">
        <v>137</v>
      </c>
      <c r="D2414" s="24" t="s">
        <v>370</v>
      </c>
      <c r="E2414" s="18">
        <v>33186.339999999997</v>
      </c>
      <c r="F2414" s="25">
        <v>45880</v>
      </c>
    </row>
    <row r="2415" spans="1:6" ht="18.75" customHeight="1" x14ac:dyDescent="0.3">
      <c r="A2415" s="4">
        <v>138</v>
      </c>
      <c r="B2415" s="20" t="s">
        <v>138</v>
      </c>
      <c r="C2415" s="6" t="s">
        <v>138</v>
      </c>
      <c r="D2415" s="10" t="s">
        <v>309</v>
      </c>
      <c r="E2415" s="18">
        <v>94478.64</v>
      </c>
      <c r="F2415" s="34">
        <v>44957</v>
      </c>
    </row>
    <row r="2416" spans="1:6" ht="18.75" customHeight="1" x14ac:dyDescent="0.3">
      <c r="A2416" s="4">
        <v>138</v>
      </c>
      <c r="B2416" s="20" t="s">
        <v>138</v>
      </c>
      <c r="C2416" s="6" t="s">
        <v>138</v>
      </c>
      <c r="D2416" s="10" t="s">
        <v>310</v>
      </c>
      <c r="E2416" s="18">
        <v>280327.83</v>
      </c>
      <c r="F2416" s="34">
        <v>44957</v>
      </c>
    </row>
    <row r="2417" spans="1:6" ht="18.75" customHeight="1" x14ac:dyDescent="0.3">
      <c r="A2417" s="4">
        <v>138</v>
      </c>
      <c r="B2417" s="20" t="s">
        <v>138</v>
      </c>
      <c r="C2417" s="6" t="s">
        <v>138</v>
      </c>
      <c r="D2417" s="10" t="s">
        <v>309</v>
      </c>
      <c r="E2417" s="18">
        <v>49277.77</v>
      </c>
      <c r="F2417" s="34">
        <v>45140</v>
      </c>
    </row>
    <row r="2418" spans="1:6" ht="18.75" customHeight="1" x14ac:dyDescent="0.3">
      <c r="A2418" s="4">
        <v>138</v>
      </c>
      <c r="B2418" s="20" t="s">
        <v>138</v>
      </c>
      <c r="C2418" s="6" t="s">
        <v>138</v>
      </c>
      <c r="D2418" s="10" t="s">
        <v>309</v>
      </c>
      <c r="E2418" s="18">
        <v>24711</v>
      </c>
      <c r="F2418" s="34">
        <v>45231</v>
      </c>
    </row>
    <row r="2419" spans="1:6" ht="18.75" customHeight="1" x14ac:dyDescent="0.3">
      <c r="A2419" s="4">
        <v>138</v>
      </c>
      <c r="B2419" s="20" t="s">
        <v>138</v>
      </c>
      <c r="C2419" s="6" t="s">
        <v>138</v>
      </c>
      <c r="D2419" s="10" t="s">
        <v>310</v>
      </c>
      <c r="E2419" s="18">
        <v>19759.45</v>
      </c>
      <c r="F2419" s="34">
        <v>45231</v>
      </c>
    </row>
    <row r="2420" spans="1:6" ht="18.75" customHeight="1" x14ac:dyDescent="0.3">
      <c r="A2420" s="4">
        <v>138</v>
      </c>
      <c r="B2420" s="20" t="s">
        <v>138</v>
      </c>
      <c r="C2420" s="6" t="s">
        <v>138</v>
      </c>
      <c r="D2420" s="10" t="s">
        <v>309</v>
      </c>
      <c r="E2420" s="18">
        <v>44944.83</v>
      </c>
      <c r="F2420" s="34">
        <v>45443</v>
      </c>
    </row>
    <row r="2421" spans="1:6" ht="18.75" customHeight="1" x14ac:dyDescent="0.3">
      <c r="A2421" s="4">
        <v>138</v>
      </c>
      <c r="B2421" s="20" t="s">
        <v>138</v>
      </c>
      <c r="C2421" s="6" t="s">
        <v>138</v>
      </c>
      <c r="D2421" s="10" t="s">
        <v>323</v>
      </c>
      <c r="E2421" s="18">
        <v>252711.66</v>
      </c>
      <c r="F2421" s="34">
        <v>45443</v>
      </c>
    </row>
    <row r="2422" spans="1:6" ht="18.75" customHeight="1" x14ac:dyDescent="0.3">
      <c r="A2422" s="4">
        <v>138</v>
      </c>
      <c r="B2422" s="20" t="s">
        <v>138</v>
      </c>
      <c r="C2422" s="6" t="s">
        <v>138</v>
      </c>
      <c r="D2422" s="10" t="s">
        <v>311</v>
      </c>
      <c r="E2422" s="18">
        <v>49320.08</v>
      </c>
      <c r="F2422" s="34">
        <v>45443</v>
      </c>
    </row>
    <row r="2423" spans="1:6" ht="18.75" customHeight="1" x14ac:dyDescent="0.3">
      <c r="A2423" s="4">
        <v>138</v>
      </c>
      <c r="B2423" s="20" t="s">
        <v>138</v>
      </c>
      <c r="C2423" s="6" t="s">
        <v>138</v>
      </c>
      <c r="D2423" s="10" t="s">
        <v>314</v>
      </c>
      <c r="E2423" s="18">
        <v>27831.18</v>
      </c>
      <c r="F2423" s="34">
        <v>45443</v>
      </c>
    </row>
    <row r="2424" spans="1:6" ht="18.75" customHeight="1" x14ac:dyDescent="0.3">
      <c r="A2424" s="4">
        <v>138</v>
      </c>
      <c r="B2424" s="20" t="s">
        <v>138</v>
      </c>
      <c r="C2424" s="6" t="s">
        <v>138</v>
      </c>
      <c r="D2424" s="10" t="s">
        <v>313</v>
      </c>
      <c r="E2424" s="18">
        <v>26512.55</v>
      </c>
      <c r="F2424" s="34">
        <v>45443</v>
      </c>
    </row>
    <row r="2425" spans="1:6" ht="18.75" customHeight="1" x14ac:dyDescent="0.3">
      <c r="A2425" s="4">
        <v>138</v>
      </c>
      <c r="B2425" s="20" t="s">
        <v>138</v>
      </c>
      <c r="C2425" s="6" t="s">
        <v>138</v>
      </c>
      <c r="D2425" s="10" t="s">
        <v>369</v>
      </c>
      <c r="E2425" s="18">
        <v>21694.84</v>
      </c>
      <c r="F2425" s="34">
        <v>45443</v>
      </c>
    </row>
    <row r="2426" spans="1:6" ht="18.75" customHeight="1" x14ac:dyDescent="0.3">
      <c r="A2426" s="4">
        <v>138</v>
      </c>
      <c r="B2426" s="20" t="s">
        <v>138</v>
      </c>
      <c r="C2426" s="6" t="s">
        <v>138</v>
      </c>
      <c r="D2426" s="10" t="s">
        <v>309</v>
      </c>
      <c r="E2426" s="18">
        <v>102113.08</v>
      </c>
      <c r="F2426" s="34">
        <v>45504</v>
      </c>
    </row>
    <row r="2427" spans="1:6" ht="18.75" customHeight="1" x14ac:dyDescent="0.3">
      <c r="A2427" s="4">
        <v>138</v>
      </c>
      <c r="B2427" s="20" t="s">
        <v>138</v>
      </c>
      <c r="C2427" s="6" t="s">
        <v>138</v>
      </c>
      <c r="D2427" s="10" t="s">
        <v>314</v>
      </c>
      <c r="E2427" s="18">
        <v>28125.81</v>
      </c>
      <c r="F2427" s="34">
        <v>45504</v>
      </c>
    </row>
    <row r="2428" spans="1:6" ht="18.75" customHeight="1" x14ac:dyDescent="0.3">
      <c r="A2428" s="4">
        <v>138</v>
      </c>
      <c r="B2428" s="20" t="s">
        <v>138</v>
      </c>
      <c r="C2428" s="6" t="s">
        <v>138</v>
      </c>
      <c r="D2428" s="10" t="s">
        <v>313</v>
      </c>
      <c r="E2428" s="18">
        <v>19337.25</v>
      </c>
      <c r="F2428" s="34">
        <v>45504</v>
      </c>
    </row>
    <row r="2429" spans="1:6" ht="18.75" customHeight="1" x14ac:dyDescent="0.3">
      <c r="A2429" s="4">
        <v>138</v>
      </c>
      <c r="B2429" s="20" t="s">
        <v>138</v>
      </c>
      <c r="C2429" s="6" t="s">
        <v>138</v>
      </c>
      <c r="D2429" s="10" t="s">
        <v>369</v>
      </c>
      <c r="E2429" s="18">
        <v>22207.37</v>
      </c>
      <c r="F2429" s="34">
        <v>45504</v>
      </c>
    </row>
    <row r="2430" spans="1:6" ht="18.75" customHeight="1" x14ac:dyDescent="0.3">
      <c r="A2430" s="4">
        <v>138</v>
      </c>
      <c r="B2430" s="20" t="s">
        <v>138</v>
      </c>
      <c r="C2430" s="6" t="s">
        <v>138</v>
      </c>
      <c r="D2430" s="10" t="s">
        <v>318</v>
      </c>
      <c r="E2430" s="18">
        <v>38805.4</v>
      </c>
      <c r="F2430" s="34">
        <v>45504</v>
      </c>
    </row>
    <row r="2431" spans="1:6" ht="18.75" customHeight="1" x14ac:dyDescent="0.3">
      <c r="A2431" s="4">
        <v>138</v>
      </c>
      <c r="B2431" s="20" t="s">
        <v>138</v>
      </c>
      <c r="C2431" s="6" t="s">
        <v>138</v>
      </c>
      <c r="D2431" s="10" t="s">
        <v>311</v>
      </c>
      <c r="E2431" s="18">
        <v>17602.93</v>
      </c>
      <c r="F2431" s="34">
        <v>45763</v>
      </c>
    </row>
    <row r="2432" spans="1:6" ht="18.75" customHeight="1" x14ac:dyDescent="0.3">
      <c r="A2432" s="4">
        <v>138</v>
      </c>
      <c r="B2432" s="20" t="s">
        <v>138</v>
      </c>
      <c r="C2432" s="6" t="s">
        <v>138</v>
      </c>
      <c r="D2432" s="10" t="s">
        <v>309</v>
      </c>
      <c r="E2432" s="18">
        <v>102133.08</v>
      </c>
      <c r="F2432" s="34">
        <v>45877</v>
      </c>
    </row>
    <row r="2433" spans="1:6" ht="18.75" customHeight="1" x14ac:dyDescent="0.3">
      <c r="A2433" s="4">
        <v>138</v>
      </c>
      <c r="B2433" s="20" t="s">
        <v>138</v>
      </c>
      <c r="C2433" s="6" t="s">
        <v>138</v>
      </c>
      <c r="D2433" s="10" t="s">
        <v>314</v>
      </c>
      <c r="E2433" s="18">
        <v>28125.81</v>
      </c>
      <c r="F2433" s="34">
        <v>45877</v>
      </c>
    </row>
    <row r="2434" spans="1:6" ht="18.75" customHeight="1" x14ac:dyDescent="0.3">
      <c r="A2434" s="4">
        <v>138</v>
      </c>
      <c r="B2434" s="20" t="s">
        <v>138</v>
      </c>
      <c r="C2434" s="6" t="s">
        <v>138</v>
      </c>
      <c r="D2434" s="10" t="s">
        <v>313</v>
      </c>
      <c r="E2434" s="18">
        <v>22207.37</v>
      </c>
      <c r="F2434" s="34">
        <v>45877</v>
      </c>
    </row>
    <row r="2435" spans="1:6" ht="18.75" customHeight="1" x14ac:dyDescent="0.3">
      <c r="A2435" s="4">
        <v>138</v>
      </c>
      <c r="B2435" s="20" t="s">
        <v>138</v>
      </c>
      <c r="C2435" s="6" t="s">
        <v>138</v>
      </c>
      <c r="D2435" s="10" t="s">
        <v>326</v>
      </c>
      <c r="E2435" s="18">
        <v>21413.72</v>
      </c>
      <c r="F2435" s="34">
        <v>45877</v>
      </c>
    </row>
    <row r="2436" spans="1:6" ht="18.75" customHeight="1" x14ac:dyDescent="0.3">
      <c r="A2436" s="4">
        <v>140</v>
      </c>
      <c r="B2436" s="20" t="s">
        <v>141</v>
      </c>
      <c r="C2436" s="6" t="s">
        <v>140</v>
      </c>
      <c r="D2436" s="27" t="s">
        <v>370</v>
      </c>
      <c r="E2436" s="9">
        <v>58775.359999999993</v>
      </c>
      <c r="F2436" s="20">
        <v>2023</v>
      </c>
    </row>
    <row r="2437" spans="1:6" ht="18.75" customHeight="1" x14ac:dyDescent="0.3">
      <c r="A2437" s="4">
        <v>140</v>
      </c>
      <c r="B2437" s="20" t="s">
        <v>141</v>
      </c>
      <c r="C2437" s="6" t="s">
        <v>140</v>
      </c>
      <c r="D2437" s="27" t="s">
        <v>310</v>
      </c>
      <c r="E2437" s="9">
        <v>104695.26</v>
      </c>
      <c r="F2437" s="20">
        <v>2023</v>
      </c>
    </row>
    <row r="2438" spans="1:6" ht="18.75" customHeight="1" x14ac:dyDescent="0.3">
      <c r="A2438" s="4">
        <v>140</v>
      </c>
      <c r="B2438" s="20" t="s">
        <v>141</v>
      </c>
      <c r="C2438" s="6" t="s">
        <v>140</v>
      </c>
      <c r="D2438" s="27" t="s">
        <v>314</v>
      </c>
      <c r="E2438" s="9">
        <v>19522.43</v>
      </c>
      <c r="F2438" s="20">
        <v>2024</v>
      </c>
    </row>
    <row r="2439" spans="1:6" ht="18.75" customHeight="1" x14ac:dyDescent="0.3">
      <c r="A2439" s="4">
        <v>140</v>
      </c>
      <c r="B2439" s="20" t="s">
        <v>141</v>
      </c>
      <c r="C2439" s="6" t="s">
        <v>140</v>
      </c>
      <c r="D2439" s="27" t="s">
        <v>313</v>
      </c>
      <c r="E2439" s="9">
        <v>15996.2</v>
      </c>
      <c r="F2439" s="20">
        <v>2024</v>
      </c>
    </row>
    <row r="2440" spans="1:6" ht="18.75" customHeight="1" x14ac:dyDescent="0.3">
      <c r="A2440" s="4">
        <v>140</v>
      </c>
      <c r="B2440" s="20" t="s">
        <v>141</v>
      </c>
      <c r="C2440" s="6" t="s">
        <v>140</v>
      </c>
      <c r="D2440" s="27" t="s">
        <v>318</v>
      </c>
      <c r="E2440" s="9">
        <v>13538.53</v>
      </c>
      <c r="F2440" s="20">
        <v>2024</v>
      </c>
    </row>
    <row r="2441" spans="1:6" ht="18.75" customHeight="1" x14ac:dyDescent="0.3">
      <c r="A2441" s="4">
        <v>140</v>
      </c>
      <c r="B2441" s="20" t="s">
        <v>141</v>
      </c>
      <c r="C2441" s="6" t="s">
        <v>140</v>
      </c>
      <c r="D2441" s="27" t="s">
        <v>370</v>
      </c>
      <c r="E2441" s="9">
        <v>51305.96</v>
      </c>
      <c r="F2441" s="20">
        <v>2024</v>
      </c>
    </row>
    <row r="2442" spans="1:6" ht="18.75" customHeight="1" x14ac:dyDescent="0.3">
      <c r="A2442" s="4">
        <v>140</v>
      </c>
      <c r="B2442" s="20" t="s">
        <v>141</v>
      </c>
      <c r="C2442" s="6" t="s">
        <v>140</v>
      </c>
      <c r="D2442" s="27" t="s">
        <v>369</v>
      </c>
      <c r="E2442" s="9">
        <v>15316.73</v>
      </c>
      <c r="F2442" s="20">
        <v>2024</v>
      </c>
    </row>
    <row r="2443" spans="1:6" ht="18.75" customHeight="1" x14ac:dyDescent="0.3">
      <c r="A2443" s="4">
        <v>140</v>
      </c>
      <c r="B2443" s="20" t="s">
        <v>141</v>
      </c>
      <c r="C2443" s="6" t="s">
        <v>140</v>
      </c>
      <c r="D2443" s="27" t="s">
        <v>432</v>
      </c>
      <c r="E2443" s="9">
        <v>17206.93</v>
      </c>
      <c r="F2443" s="20">
        <v>2024</v>
      </c>
    </row>
    <row r="2444" spans="1:6" ht="18.75" customHeight="1" x14ac:dyDescent="0.3">
      <c r="A2444" s="4">
        <v>140</v>
      </c>
      <c r="B2444" s="20" t="s">
        <v>141</v>
      </c>
      <c r="C2444" s="6" t="s">
        <v>140</v>
      </c>
      <c r="D2444" s="27" t="s">
        <v>323</v>
      </c>
      <c r="E2444" s="9">
        <v>88166.739999999991</v>
      </c>
      <c r="F2444" s="20">
        <v>2024</v>
      </c>
    </row>
    <row r="2445" spans="1:6" ht="18.75" customHeight="1" x14ac:dyDescent="0.3">
      <c r="A2445" s="4">
        <v>140</v>
      </c>
      <c r="B2445" s="20" t="s">
        <v>141</v>
      </c>
      <c r="C2445" s="6" t="s">
        <v>140</v>
      </c>
      <c r="D2445" s="27" t="s">
        <v>370</v>
      </c>
      <c r="E2445" s="9">
        <v>35625.49</v>
      </c>
      <c r="F2445" s="20">
        <v>2025</v>
      </c>
    </row>
    <row r="2446" spans="1:6" ht="18.75" customHeight="1" x14ac:dyDescent="0.3">
      <c r="A2446" s="4">
        <v>140</v>
      </c>
      <c r="B2446" s="20" t="s">
        <v>141</v>
      </c>
      <c r="C2446" s="6" t="s">
        <v>140</v>
      </c>
      <c r="D2446" s="27" t="s">
        <v>314</v>
      </c>
      <c r="E2446" s="9">
        <v>9812.61</v>
      </c>
      <c r="F2446" s="20">
        <v>2025</v>
      </c>
    </row>
    <row r="2447" spans="1:6" ht="18.75" customHeight="1" x14ac:dyDescent="0.3">
      <c r="A2447" s="4">
        <v>140</v>
      </c>
      <c r="B2447" s="20" t="s">
        <v>141</v>
      </c>
      <c r="C2447" s="6" t="s">
        <v>140</v>
      </c>
      <c r="D2447" s="27" t="s">
        <v>313</v>
      </c>
      <c r="E2447" s="9">
        <v>16574.45</v>
      </c>
      <c r="F2447" s="20">
        <v>2025</v>
      </c>
    </row>
    <row r="2448" spans="1:6" ht="18.75" customHeight="1" x14ac:dyDescent="0.3">
      <c r="A2448" s="4">
        <v>140</v>
      </c>
      <c r="B2448" s="20" t="s">
        <v>141</v>
      </c>
      <c r="C2448" s="6" t="s">
        <v>140</v>
      </c>
      <c r="D2448" s="27" t="s">
        <v>326</v>
      </c>
      <c r="E2448" s="9">
        <f>3852.2+3618.68</f>
        <v>7470.8799999999992</v>
      </c>
      <c r="F2448" s="20">
        <v>2025</v>
      </c>
    </row>
    <row r="2449" spans="1:6" ht="18.75" customHeight="1" x14ac:dyDescent="0.3">
      <c r="A2449" s="4">
        <v>140</v>
      </c>
      <c r="B2449" s="20" t="s">
        <v>141</v>
      </c>
      <c r="C2449" s="6" t="s">
        <v>140</v>
      </c>
      <c r="D2449" s="27" t="s">
        <v>369</v>
      </c>
      <c r="E2449" s="9">
        <v>7747.77</v>
      </c>
      <c r="F2449" s="20">
        <v>2025</v>
      </c>
    </row>
    <row r="2450" spans="1:6" ht="18.75" customHeight="1" x14ac:dyDescent="0.3">
      <c r="A2450" s="4">
        <v>140</v>
      </c>
      <c r="B2450" s="20" t="s">
        <v>141</v>
      </c>
      <c r="C2450" s="6" t="s">
        <v>140</v>
      </c>
      <c r="D2450" s="27" t="s">
        <v>432</v>
      </c>
      <c r="E2450" s="9">
        <v>6141.36</v>
      </c>
      <c r="F2450" s="20">
        <v>2025</v>
      </c>
    </row>
    <row r="2451" spans="1:6" ht="18.75" customHeight="1" x14ac:dyDescent="0.3">
      <c r="A2451" s="4">
        <v>141</v>
      </c>
      <c r="B2451" s="20" t="s">
        <v>141</v>
      </c>
      <c r="C2451" s="6" t="s">
        <v>141</v>
      </c>
      <c r="D2451" s="10" t="s">
        <v>308</v>
      </c>
      <c r="E2451" s="9">
        <v>154588.60999999999</v>
      </c>
      <c r="F2451" s="25">
        <v>44957</v>
      </c>
    </row>
    <row r="2452" spans="1:6" ht="18.75" customHeight="1" x14ac:dyDescent="0.3">
      <c r="A2452" s="4">
        <v>141</v>
      </c>
      <c r="B2452" s="20" t="s">
        <v>141</v>
      </c>
      <c r="C2452" s="6" t="s">
        <v>141</v>
      </c>
      <c r="D2452" s="10" t="s">
        <v>308</v>
      </c>
      <c r="E2452" s="9">
        <v>168531.77</v>
      </c>
      <c r="F2452" s="25">
        <v>44957</v>
      </c>
    </row>
    <row r="2453" spans="1:6" ht="18.75" customHeight="1" x14ac:dyDescent="0.3">
      <c r="A2453" s="4">
        <v>141</v>
      </c>
      <c r="B2453" s="20" t="s">
        <v>141</v>
      </c>
      <c r="C2453" s="6" t="s">
        <v>141</v>
      </c>
      <c r="D2453" s="10" t="s">
        <v>307</v>
      </c>
      <c r="E2453" s="9">
        <v>70055.92</v>
      </c>
      <c r="F2453" s="25">
        <v>44957</v>
      </c>
    </row>
    <row r="2454" spans="1:6" ht="18.75" customHeight="1" x14ac:dyDescent="0.3">
      <c r="A2454" s="4">
        <v>141</v>
      </c>
      <c r="B2454" s="20" t="s">
        <v>141</v>
      </c>
      <c r="C2454" s="6" t="s">
        <v>141</v>
      </c>
      <c r="D2454" s="10" t="s">
        <v>307</v>
      </c>
      <c r="E2454" s="9">
        <v>199923.52</v>
      </c>
      <c r="F2454" s="25">
        <v>44957</v>
      </c>
    </row>
    <row r="2455" spans="1:6" ht="18.75" customHeight="1" x14ac:dyDescent="0.3">
      <c r="A2455" s="4">
        <v>141</v>
      </c>
      <c r="B2455" s="20" t="s">
        <v>141</v>
      </c>
      <c r="C2455" s="6" t="s">
        <v>141</v>
      </c>
      <c r="D2455" s="10" t="s">
        <v>307</v>
      </c>
      <c r="E2455" s="9">
        <v>154551.14000000001</v>
      </c>
      <c r="F2455" s="25">
        <v>44957</v>
      </c>
    </row>
    <row r="2456" spans="1:6" ht="18.75" customHeight="1" x14ac:dyDescent="0.3">
      <c r="A2456" s="4">
        <v>141</v>
      </c>
      <c r="B2456" s="20" t="s">
        <v>141</v>
      </c>
      <c r="C2456" s="6" t="s">
        <v>141</v>
      </c>
      <c r="D2456" s="10" t="s">
        <v>307</v>
      </c>
      <c r="E2456" s="9">
        <v>251961.65</v>
      </c>
      <c r="F2456" s="25">
        <v>44957</v>
      </c>
    </row>
    <row r="2457" spans="1:6" ht="18.75" customHeight="1" x14ac:dyDescent="0.3">
      <c r="A2457" s="4">
        <v>141</v>
      </c>
      <c r="B2457" s="20" t="s">
        <v>141</v>
      </c>
      <c r="C2457" s="6" t="s">
        <v>141</v>
      </c>
      <c r="D2457" s="10" t="s">
        <v>307</v>
      </c>
      <c r="E2457" s="9">
        <v>282239.15999999997</v>
      </c>
      <c r="F2457" s="25">
        <v>44957</v>
      </c>
    </row>
    <row r="2458" spans="1:6" ht="18.75" customHeight="1" x14ac:dyDescent="0.3">
      <c r="A2458" s="4">
        <v>141</v>
      </c>
      <c r="B2458" s="20" t="s">
        <v>141</v>
      </c>
      <c r="C2458" s="6" t="s">
        <v>141</v>
      </c>
      <c r="D2458" s="10" t="s">
        <v>872</v>
      </c>
      <c r="E2458" s="9">
        <v>1556250</v>
      </c>
      <c r="F2458" s="25">
        <v>45079</v>
      </c>
    </row>
    <row r="2459" spans="1:6" ht="18.75" customHeight="1" x14ac:dyDescent="0.3">
      <c r="A2459" s="4">
        <v>141</v>
      </c>
      <c r="B2459" s="20" t="s">
        <v>141</v>
      </c>
      <c r="C2459" s="6" t="s">
        <v>141</v>
      </c>
      <c r="D2459" s="10" t="s">
        <v>308</v>
      </c>
      <c r="E2459" s="9">
        <v>168531.77</v>
      </c>
      <c r="F2459" s="25">
        <v>45140</v>
      </c>
    </row>
    <row r="2460" spans="1:6" ht="18.75" customHeight="1" x14ac:dyDescent="0.3">
      <c r="A2460" s="4">
        <v>141</v>
      </c>
      <c r="B2460" s="20" t="s">
        <v>141</v>
      </c>
      <c r="C2460" s="6" t="s">
        <v>141</v>
      </c>
      <c r="D2460" s="10" t="s">
        <v>308</v>
      </c>
      <c r="E2460" s="9">
        <v>87111.97</v>
      </c>
      <c r="F2460" s="25">
        <v>45231</v>
      </c>
    </row>
    <row r="2461" spans="1:6" ht="18.75" customHeight="1" x14ac:dyDescent="0.3">
      <c r="A2461" s="4">
        <v>141</v>
      </c>
      <c r="B2461" s="20" t="s">
        <v>141</v>
      </c>
      <c r="C2461" s="6" t="s">
        <v>141</v>
      </c>
      <c r="D2461" s="10" t="s">
        <v>307</v>
      </c>
      <c r="E2461" s="9">
        <v>17827.91</v>
      </c>
      <c r="F2461" s="25">
        <v>45231</v>
      </c>
    </row>
    <row r="2462" spans="1:6" ht="18.75" customHeight="1" x14ac:dyDescent="0.3">
      <c r="A2462" s="4">
        <v>141</v>
      </c>
      <c r="B2462" s="20" t="s">
        <v>141</v>
      </c>
      <c r="C2462" s="6" t="s">
        <v>141</v>
      </c>
      <c r="D2462" s="10" t="s">
        <v>307</v>
      </c>
      <c r="E2462" s="9">
        <v>25914.36</v>
      </c>
      <c r="F2462" s="25">
        <v>45231</v>
      </c>
    </row>
    <row r="2463" spans="1:6" ht="18.75" customHeight="1" x14ac:dyDescent="0.3">
      <c r="A2463" s="4">
        <v>141</v>
      </c>
      <c r="B2463" s="20" t="s">
        <v>141</v>
      </c>
      <c r="C2463" s="6" t="s">
        <v>141</v>
      </c>
      <c r="D2463" s="10" t="s">
        <v>307</v>
      </c>
      <c r="E2463" s="9">
        <v>25914.37</v>
      </c>
      <c r="F2463" s="25">
        <v>45231</v>
      </c>
    </row>
    <row r="2464" spans="1:6" ht="18.75" customHeight="1" x14ac:dyDescent="0.3">
      <c r="A2464" s="4">
        <v>141</v>
      </c>
      <c r="B2464" s="20" t="s">
        <v>141</v>
      </c>
      <c r="C2464" s="6" t="s">
        <v>141</v>
      </c>
      <c r="D2464" s="10" t="s">
        <v>873</v>
      </c>
      <c r="E2464" s="9">
        <v>50000</v>
      </c>
      <c r="F2464" s="25">
        <v>45291</v>
      </c>
    </row>
    <row r="2465" spans="1:6" ht="18.75" customHeight="1" x14ac:dyDescent="0.3">
      <c r="A2465" s="4">
        <v>141</v>
      </c>
      <c r="B2465" s="20" t="s">
        <v>141</v>
      </c>
      <c r="C2465" s="6" t="s">
        <v>141</v>
      </c>
      <c r="D2465" s="10" t="s">
        <v>316</v>
      </c>
      <c r="E2465" s="9">
        <v>95366.67</v>
      </c>
      <c r="F2465" s="25">
        <v>45443</v>
      </c>
    </row>
    <row r="2466" spans="1:6" ht="18.75" customHeight="1" x14ac:dyDescent="0.3">
      <c r="A2466" s="4">
        <v>141</v>
      </c>
      <c r="B2466" s="20" t="s">
        <v>141</v>
      </c>
      <c r="C2466" s="6" t="s">
        <v>141</v>
      </c>
      <c r="D2466" s="10" t="s">
        <v>317</v>
      </c>
      <c r="E2466" s="9">
        <v>90848.24</v>
      </c>
      <c r="F2466" s="25">
        <v>45443</v>
      </c>
    </row>
    <row r="2467" spans="1:6" ht="18.75" customHeight="1" x14ac:dyDescent="0.3">
      <c r="A2467" s="4">
        <v>141</v>
      </c>
      <c r="B2467" s="20" t="s">
        <v>141</v>
      </c>
      <c r="C2467" s="6" t="s">
        <v>141</v>
      </c>
      <c r="D2467" s="10" t="s">
        <v>308</v>
      </c>
      <c r="E2467" s="9">
        <v>158440.9</v>
      </c>
      <c r="F2467" s="25">
        <v>45443</v>
      </c>
    </row>
    <row r="2468" spans="1:6" ht="18.75" customHeight="1" x14ac:dyDescent="0.3">
      <c r="A2468" s="4">
        <v>141</v>
      </c>
      <c r="B2468" s="20" t="s">
        <v>141</v>
      </c>
      <c r="C2468" s="6" t="s">
        <v>141</v>
      </c>
      <c r="D2468" s="10" t="s">
        <v>312</v>
      </c>
      <c r="E2468" s="9">
        <v>74339.83</v>
      </c>
      <c r="F2468" s="25">
        <v>45443</v>
      </c>
    </row>
    <row r="2469" spans="1:6" ht="18.75" customHeight="1" x14ac:dyDescent="0.3">
      <c r="A2469" s="4">
        <v>141</v>
      </c>
      <c r="B2469" s="20" t="s">
        <v>141</v>
      </c>
      <c r="C2469" s="6" t="s">
        <v>141</v>
      </c>
      <c r="D2469" s="10" t="s">
        <v>319</v>
      </c>
      <c r="E2469" s="9">
        <v>108682.4</v>
      </c>
      <c r="F2469" s="25">
        <v>45443</v>
      </c>
    </row>
    <row r="2470" spans="1:6" ht="18.75" customHeight="1" x14ac:dyDescent="0.3">
      <c r="A2470" s="4">
        <v>141</v>
      </c>
      <c r="B2470" s="20" t="s">
        <v>141</v>
      </c>
      <c r="C2470" s="6" t="s">
        <v>141</v>
      </c>
      <c r="D2470" s="10" t="s">
        <v>319</v>
      </c>
      <c r="E2470" s="9">
        <v>60318.43</v>
      </c>
      <c r="F2470" s="25">
        <v>45443</v>
      </c>
    </row>
    <row r="2471" spans="1:6" ht="18.75" customHeight="1" x14ac:dyDescent="0.3">
      <c r="A2471" s="4">
        <v>141</v>
      </c>
      <c r="B2471" s="20" t="s">
        <v>141</v>
      </c>
      <c r="C2471" s="6" t="s">
        <v>141</v>
      </c>
      <c r="D2471" s="10" t="s">
        <v>315</v>
      </c>
      <c r="E2471" s="9">
        <v>865945.08</v>
      </c>
      <c r="F2471" s="25">
        <v>45443</v>
      </c>
    </row>
    <row r="2472" spans="1:6" ht="18.75" customHeight="1" x14ac:dyDescent="0.3">
      <c r="A2472" s="4">
        <v>141</v>
      </c>
      <c r="B2472" s="20" t="s">
        <v>141</v>
      </c>
      <c r="C2472" s="6" t="s">
        <v>141</v>
      </c>
      <c r="D2472" s="10" t="s">
        <v>316</v>
      </c>
      <c r="E2472" s="9">
        <v>96376.26</v>
      </c>
      <c r="F2472" s="25">
        <v>45504</v>
      </c>
    </row>
    <row r="2473" spans="1:6" ht="18.75" customHeight="1" x14ac:dyDescent="0.3">
      <c r="A2473" s="4">
        <v>141</v>
      </c>
      <c r="B2473" s="20" t="s">
        <v>141</v>
      </c>
      <c r="C2473" s="6" t="s">
        <v>141</v>
      </c>
      <c r="D2473" s="10" t="s">
        <v>317</v>
      </c>
      <c r="E2473" s="9">
        <v>66261.279999999999</v>
      </c>
      <c r="F2473" s="25">
        <v>45504</v>
      </c>
    </row>
    <row r="2474" spans="1:6" ht="18.75" customHeight="1" x14ac:dyDescent="0.3">
      <c r="A2474" s="4">
        <v>141</v>
      </c>
      <c r="B2474" s="20" t="s">
        <v>141</v>
      </c>
      <c r="C2474" s="6" t="s">
        <v>141</v>
      </c>
      <c r="D2474" s="10" t="s">
        <v>308</v>
      </c>
      <c r="E2474" s="9">
        <v>359972.22</v>
      </c>
      <c r="F2474" s="25">
        <v>45504</v>
      </c>
    </row>
    <row r="2475" spans="1:6" ht="18.75" customHeight="1" x14ac:dyDescent="0.3">
      <c r="A2475" s="4">
        <v>141</v>
      </c>
      <c r="B2475" s="20" t="s">
        <v>141</v>
      </c>
      <c r="C2475" s="6" t="s">
        <v>141</v>
      </c>
      <c r="D2475" s="10" t="s">
        <v>369</v>
      </c>
      <c r="E2475" s="9">
        <v>76096.070000000007</v>
      </c>
      <c r="F2475" s="25">
        <v>45504</v>
      </c>
    </row>
    <row r="2476" spans="1:6" ht="18.75" customHeight="1" x14ac:dyDescent="0.3">
      <c r="A2476" s="4">
        <v>141</v>
      </c>
      <c r="B2476" s="20" t="s">
        <v>141</v>
      </c>
      <c r="C2476" s="6" t="s">
        <v>141</v>
      </c>
      <c r="D2476" s="10" t="s">
        <v>318</v>
      </c>
      <c r="E2476" s="9">
        <v>132715.87</v>
      </c>
      <c r="F2476" s="25">
        <v>45541</v>
      </c>
    </row>
    <row r="2477" spans="1:6" ht="18.75" customHeight="1" x14ac:dyDescent="0.3">
      <c r="A2477" s="4">
        <v>141</v>
      </c>
      <c r="B2477" s="20" t="s">
        <v>141</v>
      </c>
      <c r="C2477" s="6" t="s">
        <v>141</v>
      </c>
      <c r="D2477" s="10" t="s">
        <v>874</v>
      </c>
      <c r="E2477" s="9">
        <v>1000</v>
      </c>
      <c r="F2477" s="25">
        <v>45610</v>
      </c>
    </row>
    <row r="2478" spans="1:6" ht="18.75" customHeight="1" x14ac:dyDescent="0.3">
      <c r="A2478" s="4">
        <v>141</v>
      </c>
      <c r="B2478" s="20" t="s">
        <v>141</v>
      </c>
      <c r="C2478" s="6" t="s">
        <v>141</v>
      </c>
      <c r="D2478" s="10" t="s">
        <v>319</v>
      </c>
      <c r="E2478" s="9">
        <v>60318.43</v>
      </c>
      <c r="F2478" s="25">
        <v>45762</v>
      </c>
    </row>
    <row r="2479" spans="1:6" ht="18.75" customHeight="1" x14ac:dyDescent="0.3">
      <c r="A2479" s="4">
        <v>141</v>
      </c>
      <c r="B2479" s="20" t="s">
        <v>141</v>
      </c>
      <c r="C2479" s="6" t="s">
        <v>141</v>
      </c>
      <c r="D2479" s="10" t="s">
        <v>314</v>
      </c>
      <c r="E2479" s="9">
        <v>96376.25</v>
      </c>
      <c r="F2479" s="25">
        <v>45877</v>
      </c>
    </row>
    <row r="2480" spans="1:6" ht="18.75" customHeight="1" x14ac:dyDescent="0.3">
      <c r="A2480" s="4">
        <v>141</v>
      </c>
      <c r="B2480" s="20" t="s">
        <v>141</v>
      </c>
      <c r="C2480" s="6" t="s">
        <v>141</v>
      </c>
      <c r="D2480" s="10" t="s">
        <v>317</v>
      </c>
      <c r="E2480" s="9">
        <v>162788.9</v>
      </c>
      <c r="F2480" s="25">
        <v>45877</v>
      </c>
    </row>
    <row r="2481" spans="1:6" ht="18.75" customHeight="1" x14ac:dyDescent="0.3">
      <c r="A2481" s="4">
        <v>141</v>
      </c>
      <c r="B2481" s="20" t="s">
        <v>141</v>
      </c>
      <c r="C2481" s="6" t="s">
        <v>141</v>
      </c>
      <c r="D2481" s="10" t="s">
        <v>308</v>
      </c>
      <c r="E2481" s="9">
        <v>359972.22</v>
      </c>
      <c r="F2481" s="25">
        <v>45877</v>
      </c>
    </row>
    <row r="2482" spans="1:6" ht="18.75" customHeight="1" x14ac:dyDescent="0.3">
      <c r="A2482" s="4">
        <v>141</v>
      </c>
      <c r="B2482" s="20" t="s">
        <v>141</v>
      </c>
      <c r="C2482" s="6" t="s">
        <v>141</v>
      </c>
      <c r="D2482" s="10" t="s">
        <v>326</v>
      </c>
      <c r="E2482" s="9">
        <v>31519.07</v>
      </c>
      <c r="F2482" s="25">
        <v>45877</v>
      </c>
    </row>
    <row r="2483" spans="1:6" ht="18.75" customHeight="1" x14ac:dyDescent="0.3">
      <c r="A2483" s="4">
        <v>141</v>
      </c>
      <c r="B2483" s="20" t="s">
        <v>141</v>
      </c>
      <c r="C2483" s="6" t="s">
        <v>141</v>
      </c>
      <c r="D2483" s="10" t="s">
        <v>326</v>
      </c>
      <c r="E2483" s="9">
        <v>33553.01</v>
      </c>
      <c r="F2483" s="25">
        <v>45877</v>
      </c>
    </row>
    <row r="2484" spans="1:6" ht="18.75" customHeight="1" x14ac:dyDescent="0.3">
      <c r="A2484" s="4">
        <v>141</v>
      </c>
      <c r="B2484" s="20" t="s">
        <v>141</v>
      </c>
      <c r="C2484" s="6" t="s">
        <v>141</v>
      </c>
      <c r="D2484" s="10" t="s">
        <v>312</v>
      </c>
      <c r="E2484" s="9">
        <v>76096.06</v>
      </c>
      <c r="F2484" s="25">
        <v>45877</v>
      </c>
    </row>
    <row r="2485" spans="1:6" ht="18.75" customHeight="1" x14ac:dyDescent="0.3">
      <c r="A2485" s="4">
        <v>141</v>
      </c>
      <c r="B2485" s="20" t="s">
        <v>141</v>
      </c>
      <c r="C2485" s="6" t="s">
        <v>141</v>
      </c>
      <c r="D2485" s="10" t="s">
        <v>875</v>
      </c>
      <c r="E2485" s="9">
        <v>143105.78</v>
      </c>
      <c r="F2485" s="25">
        <v>46022</v>
      </c>
    </row>
    <row r="2486" spans="1:6" ht="18.75" customHeight="1" x14ac:dyDescent="0.3">
      <c r="A2486" s="4">
        <v>142</v>
      </c>
      <c r="B2486" s="20" t="s">
        <v>142</v>
      </c>
      <c r="C2486" s="6" t="s">
        <v>142</v>
      </c>
      <c r="D2486" s="27" t="s">
        <v>328</v>
      </c>
      <c r="E2486" s="18">
        <v>6816.61</v>
      </c>
      <c r="F2486" s="25">
        <v>45450</v>
      </c>
    </row>
    <row r="2487" spans="1:6" ht="18.75" customHeight="1" x14ac:dyDescent="0.3">
      <c r="A2487" s="4">
        <v>142</v>
      </c>
      <c r="B2487" s="20" t="s">
        <v>142</v>
      </c>
      <c r="C2487" s="6" t="s">
        <v>142</v>
      </c>
      <c r="D2487" s="27" t="s">
        <v>311</v>
      </c>
      <c r="E2487" s="18">
        <v>2669.77</v>
      </c>
      <c r="F2487" s="25">
        <v>45454</v>
      </c>
    </row>
    <row r="2488" spans="1:6" ht="18.75" customHeight="1" x14ac:dyDescent="0.3">
      <c r="A2488" s="4">
        <v>142</v>
      </c>
      <c r="B2488" s="20" t="s">
        <v>142</v>
      </c>
      <c r="C2488" s="6" t="s">
        <v>142</v>
      </c>
      <c r="D2488" s="27" t="s">
        <v>325</v>
      </c>
      <c r="E2488" s="18">
        <v>3290.37</v>
      </c>
      <c r="F2488" s="25">
        <v>45454</v>
      </c>
    </row>
    <row r="2489" spans="1:6" ht="18.75" customHeight="1" x14ac:dyDescent="0.3">
      <c r="A2489" s="4">
        <v>142</v>
      </c>
      <c r="B2489" s="20" t="s">
        <v>142</v>
      </c>
      <c r="C2489" s="6" t="s">
        <v>142</v>
      </c>
      <c r="D2489" s="27" t="s">
        <v>313</v>
      </c>
      <c r="E2489" s="18">
        <v>4021.06</v>
      </c>
      <c r="F2489" s="25">
        <v>45454</v>
      </c>
    </row>
    <row r="2490" spans="1:6" ht="18.75" customHeight="1" x14ac:dyDescent="0.3">
      <c r="A2490" s="4">
        <v>142</v>
      </c>
      <c r="B2490" s="20" t="s">
        <v>142</v>
      </c>
      <c r="C2490" s="6" t="s">
        <v>142</v>
      </c>
      <c r="D2490" s="27" t="s">
        <v>314</v>
      </c>
      <c r="E2490" s="18">
        <v>4221.05</v>
      </c>
      <c r="F2490" s="25">
        <v>45454</v>
      </c>
    </row>
    <row r="2491" spans="1:6" ht="18.75" customHeight="1" x14ac:dyDescent="0.3">
      <c r="A2491" s="4">
        <v>142</v>
      </c>
      <c r="B2491" s="20" t="s">
        <v>142</v>
      </c>
      <c r="C2491" s="6" t="s">
        <v>142</v>
      </c>
      <c r="D2491" s="27" t="s">
        <v>311</v>
      </c>
      <c r="E2491" s="18">
        <v>4810.42</v>
      </c>
      <c r="F2491" s="25">
        <v>45454</v>
      </c>
    </row>
    <row r="2492" spans="1:6" ht="18.75" customHeight="1" x14ac:dyDescent="0.3">
      <c r="A2492" s="4">
        <v>142</v>
      </c>
      <c r="B2492" s="20" t="s">
        <v>142</v>
      </c>
      <c r="C2492" s="6" t="s">
        <v>142</v>
      </c>
      <c r="D2492" s="27" t="s">
        <v>323</v>
      </c>
      <c r="E2492" s="18">
        <v>38327.800000000003</v>
      </c>
      <c r="F2492" s="25">
        <v>45454</v>
      </c>
    </row>
    <row r="2493" spans="1:6" ht="18.75" customHeight="1" x14ac:dyDescent="0.3">
      <c r="A2493" s="4">
        <v>142</v>
      </c>
      <c r="B2493" s="20" t="s">
        <v>142</v>
      </c>
      <c r="C2493" s="6" t="s">
        <v>142</v>
      </c>
      <c r="D2493" s="27" t="s">
        <v>314</v>
      </c>
      <c r="E2493" s="18">
        <v>4265.7299999999996</v>
      </c>
      <c r="F2493" s="25">
        <v>45509</v>
      </c>
    </row>
    <row r="2494" spans="1:6" ht="18.75" customHeight="1" x14ac:dyDescent="0.3">
      <c r="A2494" s="4">
        <v>142</v>
      </c>
      <c r="B2494" s="20" t="s">
        <v>142</v>
      </c>
      <c r="C2494" s="6" t="s">
        <v>142</v>
      </c>
      <c r="D2494" s="27" t="s">
        <v>325</v>
      </c>
      <c r="E2494" s="18">
        <v>3368.11</v>
      </c>
      <c r="F2494" s="25">
        <v>45509</v>
      </c>
    </row>
    <row r="2495" spans="1:6" ht="18.75" customHeight="1" x14ac:dyDescent="0.3">
      <c r="A2495" s="4">
        <v>142</v>
      </c>
      <c r="B2495" s="20" t="s">
        <v>142</v>
      </c>
      <c r="C2495" s="6" t="s">
        <v>142</v>
      </c>
      <c r="D2495" s="27" t="s">
        <v>313</v>
      </c>
      <c r="E2495" s="18">
        <v>2932.81</v>
      </c>
      <c r="F2495" s="25">
        <v>45509</v>
      </c>
    </row>
    <row r="2496" spans="1:6" ht="18.75" customHeight="1" x14ac:dyDescent="0.3">
      <c r="A2496" s="4">
        <v>142</v>
      </c>
      <c r="B2496" s="20" t="s">
        <v>142</v>
      </c>
      <c r="C2496" s="6" t="s">
        <v>142</v>
      </c>
      <c r="D2496" s="27" t="s">
        <v>328</v>
      </c>
      <c r="E2496" s="18">
        <v>15487.1</v>
      </c>
      <c r="F2496" s="25">
        <v>45509</v>
      </c>
    </row>
    <row r="2497" spans="1:6" ht="18.75" customHeight="1" x14ac:dyDescent="0.3">
      <c r="A2497" s="4">
        <v>142</v>
      </c>
      <c r="B2497" s="20" t="s">
        <v>142</v>
      </c>
      <c r="C2497" s="6" t="s">
        <v>142</v>
      </c>
      <c r="D2497" s="27" t="s">
        <v>318</v>
      </c>
      <c r="E2497" s="18">
        <v>5885.46</v>
      </c>
      <c r="F2497" s="25">
        <v>45551</v>
      </c>
    </row>
    <row r="2498" spans="1:6" ht="18.75" customHeight="1" x14ac:dyDescent="0.3">
      <c r="A2498" s="4">
        <v>142</v>
      </c>
      <c r="B2498" s="20" t="s">
        <v>142</v>
      </c>
      <c r="C2498" s="6" t="s">
        <v>142</v>
      </c>
      <c r="D2498" s="27" t="s">
        <v>311</v>
      </c>
      <c r="E2498" s="18">
        <v>2669.77</v>
      </c>
      <c r="F2498" s="25">
        <v>45772</v>
      </c>
    </row>
    <row r="2499" spans="1:6" ht="18.75" customHeight="1" x14ac:dyDescent="0.3">
      <c r="A2499" s="4">
        <v>142</v>
      </c>
      <c r="B2499" s="20" t="s">
        <v>142</v>
      </c>
      <c r="C2499" s="6" t="s">
        <v>142</v>
      </c>
      <c r="D2499" s="27" t="s">
        <v>313</v>
      </c>
      <c r="E2499" s="18">
        <v>7205.24</v>
      </c>
      <c r="F2499" s="25">
        <v>45889</v>
      </c>
    </row>
    <row r="2500" spans="1:6" ht="18.75" customHeight="1" x14ac:dyDescent="0.3">
      <c r="A2500" s="4">
        <v>142</v>
      </c>
      <c r="B2500" s="20" t="s">
        <v>142</v>
      </c>
      <c r="C2500" s="6" t="s">
        <v>142</v>
      </c>
      <c r="D2500" s="27" t="s">
        <v>328</v>
      </c>
      <c r="E2500" s="18">
        <v>15487.1</v>
      </c>
      <c r="F2500" s="25">
        <v>45889</v>
      </c>
    </row>
    <row r="2501" spans="1:6" ht="18.75" customHeight="1" x14ac:dyDescent="0.3">
      <c r="A2501" s="4">
        <v>142</v>
      </c>
      <c r="B2501" s="20" t="s">
        <v>142</v>
      </c>
      <c r="C2501" s="6" t="s">
        <v>142</v>
      </c>
      <c r="D2501" s="27" t="s">
        <v>325</v>
      </c>
      <c r="E2501" s="18">
        <v>3368.11</v>
      </c>
      <c r="F2501" s="25">
        <v>45895</v>
      </c>
    </row>
    <row r="2502" spans="1:6" ht="18.75" customHeight="1" x14ac:dyDescent="0.3">
      <c r="A2502" s="4">
        <v>142</v>
      </c>
      <c r="B2502" s="20" t="s">
        <v>142</v>
      </c>
      <c r="C2502" s="6" t="s">
        <v>142</v>
      </c>
      <c r="D2502" s="27" t="s">
        <v>314</v>
      </c>
      <c r="E2502" s="18">
        <v>4265.7299999999996</v>
      </c>
      <c r="F2502" s="25">
        <v>45881</v>
      </c>
    </row>
    <row r="2503" spans="1:6" ht="18.75" customHeight="1" x14ac:dyDescent="0.3">
      <c r="A2503" s="4">
        <v>142</v>
      </c>
      <c r="B2503" s="20" t="s">
        <v>142</v>
      </c>
      <c r="C2503" s="6" t="s">
        <v>142</v>
      </c>
      <c r="D2503" s="27" t="s">
        <v>326</v>
      </c>
      <c r="E2503" s="18">
        <v>1674.62</v>
      </c>
      <c r="F2503" s="25">
        <v>45881</v>
      </c>
    </row>
    <row r="2504" spans="1:6" ht="18.75" customHeight="1" x14ac:dyDescent="0.3">
      <c r="A2504" s="4">
        <v>142</v>
      </c>
      <c r="B2504" s="20" t="s">
        <v>142</v>
      </c>
      <c r="C2504" s="6" t="s">
        <v>142</v>
      </c>
      <c r="D2504" s="27" t="s">
        <v>326</v>
      </c>
      <c r="E2504" s="18">
        <v>1573.11</v>
      </c>
      <c r="F2504" s="25">
        <v>45881</v>
      </c>
    </row>
    <row r="2505" spans="1:6" ht="18.75" customHeight="1" x14ac:dyDescent="0.3">
      <c r="A2505" s="4">
        <v>143</v>
      </c>
      <c r="B2505" s="20" t="s">
        <v>143</v>
      </c>
      <c r="C2505" s="6" t="s">
        <v>143</v>
      </c>
      <c r="D2505" s="10" t="s">
        <v>1076</v>
      </c>
      <c r="E2505" s="9">
        <v>135837.09</v>
      </c>
      <c r="F2505" s="10" t="s">
        <v>1077</v>
      </c>
    </row>
    <row r="2506" spans="1:6" ht="18.75" customHeight="1" x14ac:dyDescent="0.3">
      <c r="A2506" s="4">
        <v>143</v>
      </c>
      <c r="B2506" s="20" t="s">
        <v>143</v>
      </c>
      <c r="C2506" s="6" t="s">
        <v>143</v>
      </c>
      <c r="D2506" s="10" t="s">
        <v>1078</v>
      </c>
      <c r="E2506" s="9">
        <v>135417.39000000001</v>
      </c>
      <c r="F2506" s="10" t="s">
        <v>1079</v>
      </c>
    </row>
    <row r="2507" spans="1:6" ht="18.75" customHeight="1" x14ac:dyDescent="0.3">
      <c r="A2507" s="4">
        <v>143</v>
      </c>
      <c r="B2507" s="20" t="s">
        <v>143</v>
      </c>
      <c r="C2507" s="6" t="s">
        <v>143</v>
      </c>
      <c r="D2507" s="10" t="s">
        <v>1080</v>
      </c>
      <c r="E2507" s="9">
        <v>135417.38</v>
      </c>
      <c r="F2507" s="10" t="s">
        <v>1081</v>
      </c>
    </row>
    <row r="2508" spans="1:6" ht="18.75" customHeight="1" x14ac:dyDescent="0.3">
      <c r="A2508" s="4">
        <v>143</v>
      </c>
      <c r="B2508" s="20" t="s">
        <v>143</v>
      </c>
      <c r="C2508" s="6" t="s">
        <v>143</v>
      </c>
      <c r="D2508" s="10" t="s">
        <v>1082</v>
      </c>
      <c r="E2508" s="9">
        <v>131739.15</v>
      </c>
      <c r="F2508" s="10" t="s">
        <v>1077</v>
      </c>
    </row>
    <row r="2509" spans="1:6" ht="18.75" customHeight="1" x14ac:dyDescent="0.3">
      <c r="A2509" s="4">
        <v>143</v>
      </c>
      <c r="B2509" s="20" t="s">
        <v>143</v>
      </c>
      <c r="C2509" s="6" t="s">
        <v>143</v>
      </c>
      <c r="D2509" s="10" t="s">
        <v>1083</v>
      </c>
      <c r="E2509" s="9">
        <v>93103.12</v>
      </c>
      <c r="F2509" s="10" t="s">
        <v>1079</v>
      </c>
    </row>
    <row r="2510" spans="1:6" ht="18.75" customHeight="1" x14ac:dyDescent="0.3">
      <c r="A2510" s="4">
        <v>143</v>
      </c>
      <c r="B2510" s="20" t="s">
        <v>143</v>
      </c>
      <c r="C2510" s="6" t="s">
        <v>143</v>
      </c>
      <c r="D2510" s="10" t="s">
        <v>1084</v>
      </c>
      <c r="E2510" s="9">
        <v>228733.18</v>
      </c>
      <c r="F2510" s="10" t="s">
        <v>1081</v>
      </c>
    </row>
    <row r="2511" spans="1:6" ht="18.75" customHeight="1" x14ac:dyDescent="0.3">
      <c r="A2511" s="4">
        <v>143</v>
      </c>
      <c r="B2511" s="20" t="s">
        <v>143</v>
      </c>
      <c r="C2511" s="6" t="s">
        <v>143</v>
      </c>
      <c r="D2511" s="10" t="s">
        <v>1085</v>
      </c>
      <c r="E2511" s="9">
        <v>221616.85</v>
      </c>
      <c r="F2511" s="10" t="s">
        <v>596</v>
      </c>
    </row>
    <row r="2512" spans="1:6" ht="18.75" customHeight="1" x14ac:dyDescent="0.3">
      <c r="A2512" s="4">
        <v>143</v>
      </c>
      <c r="B2512" s="20" t="s">
        <v>143</v>
      </c>
      <c r="C2512" s="6" t="s">
        <v>143</v>
      </c>
      <c r="D2512" s="10" t="s">
        <v>1086</v>
      </c>
      <c r="E2512" s="9">
        <v>236803.68</v>
      </c>
      <c r="F2512" s="10" t="s">
        <v>596</v>
      </c>
    </row>
    <row r="2513" spans="1:6" ht="18.75" customHeight="1" x14ac:dyDescent="0.3">
      <c r="A2513" s="4">
        <v>143</v>
      </c>
      <c r="B2513" s="20" t="s">
        <v>143</v>
      </c>
      <c r="C2513" s="6" t="s">
        <v>143</v>
      </c>
      <c r="D2513" s="10" t="s">
        <v>1087</v>
      </c>
      <c r="E2513" s="9">
        <v>236803.68</v>
      </c>
      <c r="F2513" s="10" t="s">
        <v>1088</v>
      </c>
    </row>
    <row r="2514" spans="1:6" ht="18.75" customHeight="1" x14ac:dyDescent="0.3">
      <c r="A2514" s="4">
        <v>143</v>
      </c>
      <c r="B2514" s="20" t="s">
        <v>143</v>
      </c>
      <c r="C2514" s="6" t="s">
        <v>143</v>
      </c>
      <c r="D2514" s="10" t="s">
        <v>1089</v>
      </c>
      <c r="E2514" s="9">
        <v>122390.81</v>
      </c>
      <c r="F2514" s="10" t="s">
        <v>1090</v>
      </c>
    </row>
    <row r="2515" spans="1:6" ht="18.75" customHeight="1" x14ac:dyDescent="0.3">
      <c r="A2515" s="4">
        <v>143</v>
      </c>
      <c r="B2515" s="20" t="s">
        <v>143</v>
      </c>
      <c r="C2515" s="6" t="s">
        <v>143</v>
      </c>
      <c r="D2515" s="10" t="s">
        <v>1091</v>
      </c>
      <c r="E2515" s="9">
        <v>222606.73</v>
      </c>
      <c r="F2515" s="10" t="s">
        <v>1077</v>
      </c>
    </row>
    <row r="2516" spans="1:6" ht="18.75" customHeight="1" x14ac:dyDescent="0.3">
      <c r="A2516" s="4">
        <v>143</v>
      </c>
      <c r="B2516" s="20" t="s">
        <v>143</v>
      </c>
      <c r="C2516" s="6" t="s">
        <v>143</v>
      </c>
      <c r="D2516" s="10" t="s">
        <v>1092</v>
      </c>
      <c r="E2516" s="9">
        <v>505754.76</v>
      </c>
      <c r="F2516" s="10" t="s">
        <v>1079</v>
      </c>
    </row>
    <row r="2517" spans="1:6" ht="18.75" customHeight="1" x14ac:dyDescent="0.3">
      <c r="A2517" s="4">
        <v>143</v>
      </c>
      <c r="B2517" s="20" t="s">
        <v>143</v>
      </c>
      <c r="C2517" s="6" t="s">
        <v>143</v>
      </c>
      <c r="D2517" s="10" t="s">
        <v>1093</v>
      </c>
      <c r="E2517" s="9">
        <v>506188.89</v>
      </c>
      <c r="F2517" s="10" t="s">
        <v>1081</v>
      </c>
    </row>
    <row r="2518" spans="1:6" ht="18.75" customHeight="1" x14ac:dyDescent="0.3">
      <c r="A2518" s="4">
        <v>143</v>
      </c>
      <c r="B2518" s="20" t="s">
        <v>143</v>
      </c>
      <c r="C2518" s="6" t="s">
        <v>143</v>
      </c>
      <c r="D2518" s="10" t="s">
        <v>1094</v>
      </c>
      <c r="E2518" s="9">
        <v>1347869.54</v>
      </c>
      <c r="F2518" s="25">
        <v>44972</v>
      </c>
    </row>
    <row r="2519" spans="1:6" ht="18.75" customHeight="1" x14ac:dyDescent="0.3">
      <c r="A2519" s="4">
        <v>143</v>
      </c>
      <c r="B2519" s="20" t="s">
        <v>143</v>
      </c>
      <c r="C2519" s="6" t="s">
        <v>143</v>
      </c>
      <c r="D2519" s="10" t="s">
        <v>1095</v>
      </c>
      <c r="E2519" s="9">
        <v>97866.37</v>
      </c>
      <c r="F2519" s="25">
        <v>45233</v>
      </c>
    </row>
    <row r="2520" spans="1:6" ht="18.75" customHeight="1" x14ac:dyDescent="0.3">
      <c r="A2520" s="4">
        <v>143</v>
      </c>
      <c r="B2520" s="20" t="s">
        <v>143</v>
      </c>
      <c r="C2520" s="6" t="s">
        <v>143</v>
      </c>
      <c r="D2520" s="10" t="s">
        <v>1096</v>
      </c>
      <c r="E2520" s="9">
        <v>47510</v>
      </c>
      <c r="F2520" s="10" t="s">
        <v>1081</v>
      </c>
    </row>
    <row r="2521" spans="1:6" ht="18.75" customHeight="1" x14ac:dyDescent="0.3">
      <c r="A2521" s="4">
        <v>143</v>
      </c>
      <c r="B2521" s="20" t="s">
        <v>143</v>
      </c>
      <c r="C2521" s="6" t="s">
        <v>143</v>
      </c>
      <c r="D2521" s="10" t="s">
        <v>1097</v>
      </c>
      <c r="E2521" s="9">
        <v>44629.99</v>
      </c>
      <c r="F2521" s="10" t="s">
        <v>1081</v>
      </c>
    </row>
    <row r="2522" spans="1:6" ht="18.75" customHeight="1" x14ac:dyDescent="0.3">
      <c r="A2522" s="4">
        <v>143</v>
      </c>
      <c r="B2522" s="20" t="s">
        <v>143</v>
      </c>
      <c r="C2522" s="6" t="s">
        <v>143</v>
      </c>
      <c r="D2522" s="10" t="s">
        <v>1098</v>
      </c>
      <c r="E2522" s="9">
        <v>168013.17</v>
      </c>
      <c r="F2522" s="25">
        <v>45015</v>
      </c>
    </row>
    <row r="2523" spans="1:6" ht="18.75" customHeight="1" x14ac:dyDescent="0.3">
      <c r="A2523" s="4">
        <v>143</v>
      </c>
      <c r="B2523" s="20" t="s">
        <v>143</v>
      </c>
      <c r="C2523" s="6" t="s">
        <v>143</v>
      </c>
      <c r="D2523" s="10" t="s">
        <v>1099</v>
      </c>
      <c r="E2523" s="9">
        <v>190791.43</v>
      </c>
      <c r="F2523" s="10" t="s">
        <v>1100</v>
      </c>
    </row>
    <row r="2524" spans="1:6" ht="18.75" customHeight="1" x14ac:dyDescent="0.3">
      <c r="A2524" s="4">
        <v>143</v>
      </c>
      <c r="B2524" s="20" t="s">
        <v>143</v>
      </c>
      <c r="C2524" s="6" t="s">
        <v>143</v>
      </c>
      <c r="D2524" s="10" t="s">
        <v>1101</v>
      </c>
      <c r="E2524" s="9">
        <v>20099.52</v>
      </c>
      <c r="F2524" s="10" t="s">
        <v>1102</v>
      </c>
    </row>
    <row r="2525" spans="1:6" ht="18.75" customHeight="1" x14ac:dyDescent="0.3">
      <c r="A2525" s="4">
        <v>143</v>
      </c>
      <c r="B2525" s="20" t="s">
        <v>143</v>
      </c>
      <c r="C2525" s="6" t="s">
        <v>143</v>
      </c>
      <c r="D2525" s="10" t="s">
        <v>1103</v>
      </c>
      <c r="E2525" s="9">
        <v>1203.73</v>
      </c>
      <c r="F2525" s="10" t="s">
        <v>1104</v>
      </c>
    </row>
    <row r="2526" spans="1:6" ht="18.75" customHeight="1" x14ac:dyDescent="0.3">
      <c r="A2526" s="4">
        <v>143</v>
      </c>
      <c r="B2526" s="20" t="s">
        <v>143</v>
      </c>
      <c r="C2526" s="6" t="s">
        <v>143</v>
      </c>
      <c r="D2526" s="10" t="s">
        <v>1105</v>
      </c>
      <c r="E2526" s="9">
        <v>186478.83</v>
      </c>
      <c r="F2526" s="10" t="s">
        <v>1079</v>
      </c>
    </row>
    <row r="2527" spans="1:6" ht="18.75" customHeight="1" x14ac:dyDescent="0.3">
      <c r="A2527" s="4">
        <v>143</v>
      </c>
      <c r="B2527" s="20" t="s">
        <v>143</v>
      </c>
      <c r="C2527" s="6" t="s">
        <v>143</v>
      </c>
      <c r="D2527" s="10" t="s">
        <v>1106</v>
      </c>
      <c r="E2527" s="9">
        <v>5730.84</v>
      </c>
      <c r="F2527" s="10" t="s">
        <v>1107</v>
      </c>
    </row>
    <row r="2528" spans="1:6" ht="18.75" customHeight="1" x14ac:dyDescent="0.3">
      <c r="A2528" s="4">
        <v>143</v>
      </c>
      <c r="B2528" s="20" t="s">
        <v>143</v>
      </c>
      <c r="C2528" s="6" t="s">
        <v>143</v>
      </c>
      <c r="D2528" s="10" t="s">
        <v>1108</v>
      </c>
      <c r="E2528" s="9">
        <v>107542.25</v>
      </c>
      <c r="F2528" s="10" t="s">
        <v>1077</v>
      </c>
    </row>
    <row r="2529" spans="1:6" ht="18.75" customHeight="1" x14ac:dyDescent="0.3">
      <c r="A2529" s="4">
        <v>143</v>
      </c>
      <c r="B2529" s="20" t="s">
        <v>143</v>
      </c>
      <c r="C2529" s="6" t="s">
        <v>143</v>
      </c>
      <c r="D2529" s="10" t="s">
        <v>1109</v>
      </c>
      <c r="E2529" s="9">
        <v>106921.88</v>
      </c>
      <c r="F2529" s="10" t="s">
        <v>1079</v>
      </c>
    </row>
    <row r="2530" spans="1:6" ht="18.75" customHeight="1" x14ac:dyDescent="0.3">
      <c r="A2530" s="4">
        <v>143</v>
      </c>
      <c r="B2530" s="20" t="s">
        <v>143</v>
      </c>
      <c r="C2530" s="6" t="s">
        <v>143</v>
      </c>
      <c r="D2530" s="10" t="s">
        <v>1110</v>
      </c>
      <c r="E2530" s="9">
        <v>106921.87</v>
      </c>
      <c r="F2530" s="10" t="s">
        <v>1081</v>
      </c>
    </row>
    <row r="2531" spans="1:6" ht="18.75" customHeight="1" x14ac:dyDescent="0.3">
      <c r="A2531" s="4">
        <v>143</v>
      </c>
      <c r="B2531" s="20" t="s">
        <v>143</v>
      </c>
      <c r="C2531" s="6" t="s">
        <v>143</v>
      </c>
      <c r="D2531" s="10" t="s">
        <v>1111</v>
      </c>
      <c r="E2531" s="9">
        <v>159540.51</v>
      </c>
      <c r="F2531" s="10" t="s">
        <v>1077</v>
      </c>
    </row>
    <row r="2532" spans="1:6" ht="18.75" customHeight="1" x14ac:dyDescent="0.3">
      <c r="A2532" s="4">
        <v>143</v>
      </c>
      <c r="B2532" s="20" t="s">
        <v>143</v>
      </c>
      <c r="C2532" s="6" t="s">
        <v>143</v>
      </c>
      <c r="D2532" s="10" t="s">
        <v>1112</v>
      </c>
      <c r="E2532" s="9">
        <v>84752.88</v>
      </c>
      <c r="F2532" s="10" t="s">
        <v>1077</v>
      </c>
    </row>
    <row r="2533" spans="1:6" ht="18.75" customHeight="1" x14ac:dyDescent="0.3">
      <c r="A2533" s="4">
        <v>143</v>
      </c>
      <c r="B2533" s="20" t="s">
        <v>143</v>
      </c>
      <c r="C2533" s="6" t="s">
        <v>143</v>
      </c>
      <c r="D2533" s="10" t="s">
        <v>1113</v>
      </c>
      <c r="E2533" s="9">
        <v>84752.88</v>
      </c>
      <c r="F2533" s="10" t="s">
        <v>1114</v>
      </c>
    </row>
    <row r="2534" spans="1:6" ht="18.75" customHeight="1" x14ac:dyDescent="0.3">
      <c r="A2534" s="4">
        <v>143</v>
      </c>
      <c r="B2534" s="20" t="s">
        <v>143</v>
      </c>
      <c r="C2534" s="6" t="s">
        <v>143</v>
      </c>
      <c r="D2534" s="10" t="s">
        <v>1115</v>
      </c>
      <c r="E2534" s="9">
        <v>1213388.6100000001</v>
      </c>
      <c r="F2534" s="10" t="s">
        <v>1077</v>
      </c>
    </row>
    <row r="2535" spans="1:6" ht="18.75" customHeight="1" x14ac:dyDescent="0.3">
      <c r="A2535" s="4">
        <v>143</v>
      </c>
      <c r="B2535" s="20" t="s">
        <v>143</v>
      </c>
      <c r="C2535" s="6" t="s">
        <v>143</v>
      </c>
      <c r="D2535" s="10" t="s">
        <v>1116</v>
      </c>
      <c r="E2535" s="9">
        <v>102542.76</v>
      </c>
      <c r="F2535" s="10" t="s">
        <v>593</v>
      </c>
    </row>
    <row r="2536" spans="1:6" ht="18.75" customHeight="1" x14ac:dyDescent="0.3">
      <c r="A2536" s="4">
        <v>144</v>
      </c>
      <c r="B2536" s="20" t="s">
        <v>143</v>
      </c>
      <c r="C2536" s="6" t="s">
        <v>144</v>
      </c>
      <c r="D2536" s="10" t="s">
        <v>886</v>
      </c>
      <c r="E2536" s="9">
        <v>5926.51</v>
      </c>
      <c r="F2536" s="25">
        <v>44958</v>
      </c>
    </row>
    <row r="2537" spans="1:6" ht="18.75" customHeight="1" x14ac:dyDescent="0.3">
      <c r="A2537" s="4">
        <v>144</v>
      </c>
      <c r="B2537" s="20" t="s">
        <v>143</v>
      </c>
      <c r="C2537" s="6" t="s">
        <v>144</v>
      </c>
      <c r="D2537" s="10" t="s">
        <v>887</v>
      </c>
      <c r="E2537" s="9">
        <v>6461.05</v>
      </c>
      <c r="F2537" s="25">
        <v>44958</v>
      </c>
    </row>
    <row r="2538" spans="1:6" ht="18.75" customHeight="1" x14ac:dyDescent="0.3">
      <c r="A2538" s="4">
        <v>144</v>
      </c>
      <c r="B2538" s="20" t="s">
        <v>143</v>
      </c>
      <c r="C2538" s="6" t="s">
        <v>144</v>
      </c>
      <c r="D2538" s="10" t="s">
        <v>888</v>
      </c>
      <c r="E2538" s="9">
        <v>2685.75</v>
      </c>
      <c r="F2538" s="25">
        <v>44958</v>
      </c>
    </row>
    <row r="2539" spans="1:6" ht="18.75" customHeight="1" x14ac:dyDescent="0.3">
      <c r="A2539" s="4">
        <v>144</v>
      </c>
      <c r="B2539" s="20" t="s">
        <v>143</v>
      </c>
      <c r="C2539" s="6" t="s">
        <v>144</v>
      </c>
      <c r="D2539" s="10" t="s">
        <v>889</v>
      </c>
      <c r="E2539" s="9">
        <v>7664.52</v>
      </c>
      <c r="F2539" s="25">
        <v>44958</v>
      </c>
    </row>
    <row r="2540" spans="1:6" ht="18.75" customHeight="1" x14ac:dyDescent="0.3">
      <c r="A2540" s="4">
        <v>144</v>
      </c>
      <c r="B2540" s="20" t="s">
        <v>143</v>
      </c>
      <c r="C2540" s="6" t="s">
        <v>144</v>
      </c>
      <c r="D2540" s="10" t="s">
        <v>890</v>
      </c>
      <c r="E2540" s="9">
        <v>5925.07</v>
      </c>
      <c r="F2540" s="25">
        <v>44958</v>
      </c>
    </row>
    <row r="2541" spans="1:6" ht="18.75" customHeight="1" x14ac:dyDescent="0.3">
      <c r="A2541" s="4">
        <v>144</v>
      </c>
      <c r="B2541" s="20" t="s">
        <v>143</v>
      </c>
      <c r="C2541" s="6" t="s">
        <v>144</v>
      </c>
      <c r="D2541" s="10" t="s">
        <v>891</v>
      </c>
      <c r="E2541" s="9">
        <v>9659.52</v>
      </c>
      <c r="F2541" s="25">
        <v>44958</v>
      </c>
    </row>
    <row r="2542" spans="1:6" ht="18.75" customHeight="1" x14ac:dyDescent="0.3">
      <c r="A2542" s="4">
        <v>144</v>
      </c>
      <c r="B2542" s="20" t="s">
        <v>143</v>
      </c>
      <c r="C2542" s="6" t="s">
        <v>144</v>
      </c>
      <c r="D2542" s="10" t="s">
        <v>892</v>
      </c>
      <c r="E2542" s="9">
        <v>10820.28</v>
      </c>
      <c r="F2542" s="25">
        <v>44958</v>
      </c>
    </row>
    <row r="2543" spans="1:6" ht="18.75" customHeight="1" x14ac:dyDescent="0.3">
      <c r="A2543" s="4">
        <v>144</v>
      </c>
      <c r="B2543" s="20" t="s">
        <v>143</v>
      </c>
      <c r="C2543" s="6" t="s">
        <v>144</v>
      </c>
      <c r="D2543" s="10" t="s">
        <v>893</v>
      </c>
      <c r="E2543" s="9">
        <v>6461.05</v>
      </c>
      <c r="F2543" s="25" t="s">
        <v>894</v>
      </c>
    </row>
    <row r="2544" spans="1:6" ht="18.75" customHeight="1" x14ac:dyDescent="0.3">
      <c r="A2544" s="4">
        <v>144</v>
      </c>
      <c r="B2544" s="20" t="s">
        <v>143</v>
      </c>
      <c r="C2544" s="6" t="s">
        <v>144</v>
      </c>
      <c r="D2544" s="10" t="s">
        <v>890</v>
      </c>
      <c r="E2544" s="9">
        <v>663.08</v>
      </c>
      <c r="F2544" s="25" t="s">
        <v>895</v>
      </c>
    </row>
    <row r="2545" spans="1:6" ht="18.75" customHeight="1" x14ac:dyDescent="0.3">
      <c r="A2545" s="4">
        <v>144</v>
      </c>
      <c r="B2545" s="20" t="s">
        <v>143</v>
      </c>
      <c r="C2545" s="6" t="s">
        <v>144</v>
      </c>
      <c r="D2545" s="10" t="s">
        <v>896</v>
      </c>
      <c r="E2545" s="9">
        <v>963.84</v>
      </c>
      <c r="F2545" s="25" t="s">
        <v>895</v>
      </c>
    </row>
    <row r="2546" spans="1:6" ht="18.75" customHeight="1" x14ac:dyDescent="0.3">
      <c r="A2546" s="4">
        <v>144</v>
      </c>
      <c r="B2546" s="20" t="s">
        <v>143</v>
      </c>
      <c r="C2546" s="6" t="s">
        <v>144</v>
      </c>
      <c r="D2546" s="10" t="s">
        <v>892</v>
      </c>
      <c r="E2546" s="9">
        <v>963.84</v>
      </c>
      <c r="F2546" s="25" t="s">
        <v>895</v>
      </c>
    </row>
    <row r="2547" spans="1:6" ht="18.75" customHeight="1" x14ac:dyDescent="0.3">
      <c r="A2547" s="4">
        <v>144</v>
      </c>
      <c r="B2547" s="20" t="s">
        <v>143</v>
      </c>
      <c r="C2547" s="6" t="s">
        <v>144</v>
      </c>
      <c r="D2547" s="10" t="s">
        <v>893</v>
      </c>
      <c r="E2547" s="9">
        <v>3239.98</v>
      </c>
      <c r="F2547" s="25" t="s">
        <v>895</v>
      </c>
    </row>
    <row r="2548" spans="1:6" ht="18.75" customHeight="1" x14ac:dyDescent="0.3">
      <c r="A2548" s="4">
        <v>144</v>
      </c>
      <c r="B2548" s="20" t="s">
        <v>143</v>
      </c>
      <c r="C2548" s="6" t="s">
        <v>144</v>
      </c>
      <c r="D2548" s="10" t="s">
        <v>897</v>
      </c>
      <c r="E2548" s="9">
        <v>4158.59</v>
      </c>
      <c r="F2548" s="25" t="s">
        <v>620</v>
      </c>
    </row>
    <row r="2549" spans="1:6" ht="18.75" customHeight="1" x14ac:dyDescent="0.3">
      <c r="A2549" s="4">
        <v>144</v>
      </c>
      <c r="B2549" s="20" t="s">
        <v>143</v>
      </c>
      <c r="C2549" s="6" t="s">
        <v>144</v>
      </c>
      <c r="D2549" s="10" t="s">
        <v>898</v>
      </c>
      <c r="E2549" s="9">
        <v>2308.0100000000002</v>
      </c>
      <c r="F2549" s="25" t="s">
        <v>620</v>
      </c>
    </row>
    <row r="2550" spans="1:6" ht="18.75" customHeight="1" x14ac:dyDescent="0.3">
      <c r="A2550" s="4">
        <v>144</v>
      </c>
      <c r="B2550" s="20" t="s">
        <v>143</v>
      </c>
      <c r="C2550" s="6" t="s">
        <v>144</v>
      </c>
      <c r="D2550" s="10" t="s">
        <v>899</v>
      </c>
      <c r="E2550" s="9">
        <v>2844.52</v>
      </c>
      <c r="F2550" s="25" t="s">
        <v>620</v>
      </c>
    </row>
    <row r="2551" spans="1:6" ht="18.75" customHeight="1" x14ac:dyDescent="0.3">
      <c r="A2551" s="4">
        <v>144</v>
      </c>
      <c r="B2551" s="20" t="s">
        <v>143</v>
      </c>
      <c r="C2551" s="6" t="s">
        <v>144</v>
      </c>
      <c r="D2551" s="10" t="s">
        <v>900</v>
      </c>
      <c r="E2551" s="9">
        <v>3476.19</v>
      </c>
      <c r="F2551" s="25" t="s">
        <v>620</v>
      </c>
    </row>
    <row r="2552" spans="1:6" ht="18.75" customHeight="1" x14ac:dyDescent="0.3">
      <c r="A2552" s="4">
        <v>144</v>
      </c>
      <c r="B2552" s="20" t="s">
        <v>143</v>
      </c>
      <c r="C2552" s="6" t="s">
        <v>144</v>
      </c>
      <c r="D2552" s="10" t="s">
        <v>901</v>
      </c>
      <c r="E2552" s="9">
        <v>3649.08</v>
      </c>
      <c r="F2552" s="25" t="s">
        <v>620</v>
      </c>
    </row>
    <row r="2553" spans="1:6" ht="18.75" customHeight="1" x14ac:dyDescent="0.3">
      <c r="A2553" s="4">
        <v>144</v>
      </c>
      <c r="B2553" s="20" t="s">
        <v>143</v>
      </c>
      <c r="C2553" s="6" t="s">
        <v>144</v>
      </c>
      <c r="D2553" s="10" t="s">
        <v>902</v>
      </c>
      <c r="E2553" s="9">
        <v>5892.93</v>
      </c>
      <c r="F2553" s="25" t="s">
        <v>620</v>
      </c>
    </row>
    <row r="2554" spans="1:6" ht="18.75" customHeight="1" x14ac:dyDescent="0.3">
      <c r="A2554" s="4">
        <v>144</v>
      </c>
      <c r="B2554" s="20" t="s">
        <v>143</v>
      </c>
      <c r="C2554" s="6" t="s">
        <v>144</v>
      </c>
      <c r="D2554" s="10" t="s">
        <v>903</v>
      </c>
      <c r="E2554" s="9">
        <v>33134.25</v>
      </c>
      <c r="F2554" s="25" t="s">
        <v>620</v>
      </c>
    </row>
    <row r="2555" spans="1:6" ht="18.75" customHeight="1" x14ac:dyDescent="0.3">
      <c r="A2555" s="4">
        <v>144</v>
      </c>
      <c r="B2555" s="20" t="s">
        <v>143</v>
      </c>
      <c r="C2555" s="6" t="s">
        <v>144</v>
      </c>
      <c r="D2555" s="10" t="s">
        <v>904</v>
      </c>
      <c r="E2555" s="9">
        <v>2911.72</v>
      </c>
      <c r="F2555" s="25" t="s">
        <v>794</v>
      </c>
    </row>
    <row r="2556" spans="1:6" ht="18.75" customHeight="1" x14ac:dyDescent="0.3">
      <c r="A2556" s="4">
        <v>144</v>
      </c>
      <c r="B2556" s="20" t="s">
        <v>143</v>
      </c>
      <c r="C2556" s="6" t="s">
        <v>144</v>
      </c>
      <c r="D2556" s="10" t="s">
        <v>905</v>
      </c>
      <c r="E2556" s="9">
        <v>2535.4</v>
      </c>
      <c r="F2556" s="25" t="s">
        <v>794</v>
      </c>
    </row>
    <row r="2557" spans="1:6" ht="18.75" customHeight="1" x14ac:dyDescent="0.3">
      <c r="A2557" s="4">
        <v>144</v>
      </c>
      <c r="B2557" s="20" t="s">
        <v>143</v>
      </c>
      <c r="C2557" s="6" t="s">
        <v>144</v>
      </c>
      <c r="D2557" s="10" t="s">
        <v>906</v>
      </c>
      <c r="E2557" s="9">
        <v>3687.71</v>
      </c>
      <c r="F2557" s="25" t="s">
        <v>794</v>
      </c>
    </row>
    <row r="2558" spans="1:6" ht="18.75" customHeight="1" x14ac:dyDescent="0.3">
      <c r="A2558" s="4">
        <v>144</v>
      </c>
      <c r="B2558" s="20" t="s">
        <v>143</v>
      </c>
      <c r="C2558" s="6" t="s">
        <v>144</v>
      </c>
      <c r="D2558" s="10" t="s">
        <v>907</v>
      </c>
      <c r="E2558" s="9">
        <v>13388.54</v>
      </c>
      <c r="F2558" s="25" t="s">
        <v>794</v>
      </c>
    </row>
    <row r="2559" spans="1:6" ht="18.75" customHeight="1" x14ac:dyDescent="0.3">
      <c r="A2559" s="4">
        <v>144</v>
      </c>
      <c r="B2559" s="20" t="s">
        <v>143</v>
      </c>
      <c r="C2559" s="6" t="s">
        <v>144</v>
      </c>
      <c r="D2559" s="10" t="s">
        <v>908</v>
      </c>
      <c r="E2559" s="9">
        <v>5087.96</v>
      </c>
      <c r="F2559" s="25" t="s">
        <v>909</v>
      </c>
    </row>
    <row r="2560" spans="1:6" ht="18.75" customHeight="1" x14ac:dyDescent="0.3">
      <c r="A2560" s="4">
        <v>144</v>
      </c>
      <c r="B2560" s="20" t="s">
        <v>143</v>
      </c>
      <c r="C2560" s="6" t="s">
        <v>144</v>
      </c>
      <c r="D2560" s="10" t="s">
        <v>910</v>
      </c>
      <c r="E2560" s="9">
        <v>2308.0100000000002</v>
      </c>
      <c r="F2560" s="25" t="s">
        <v>911</v>
      </c>
    </row>
    <row r="2561" spans="1:6" ht="18.75" customHeight="1" x14ac:dyDescent="0.3">
      <c r="A2561" s="4">
        <v>144</v>
      </c>
      <c r="B2561" s="20" t="s">
        <v>143</v>
      </c>
      <c r="C2561" s="6" t="s">
        <v>144</v>
      </c>
      <c r="D2561" s="10" t="s">
        <v>912</v>
      </c>
      <c r="E2561" s="9">
        <v>13388.54</v>
      </c>
      <c r="F2561" s="25" t="s">
        <v>913</v>
      </c>
    </row>
    <row r="2562" spans="1:6" ht="18.75" customHeight="1" x14ac:dyDescent="0.3">
      <c r="A2562" s="4">
        <v>144</v>
      </c>
      <c r="B2562" s="20" t="s">
        <v>143</v>
      </c>
      <c r="C2562" s="6" t="s">
        <v>144</v>
      </c>
      <c r="D2562" s="10" t="s">
        <v>914</v>
      </c>
      <c r="E2562" s="9">
        <v>6228.9</v>
      </c>
      <c r="F2562" s="25" t="s">
        <v>913</v>
      </c>
    </row>
    <row r="2563" spans="1:6" ht="18.75" customHeight="1" x14ac:dyDescent="0.3">
      <c r="A2563" s="4">
        <v>144</v>
      </c>
      <c r="B2563" s="20" t="s">
        <v>143</v>
      </c>
      <c r="C2563" s="6" t="s">
        <v>144</v>
      </c>
      <c r="D2563" s="10" t="s">
        <v>915</v>
      </c>
      <c r="E2563" s="9">
        <v>3687.71</v>
      </c>
      <c r="F2563" s="25" t="s">
        <v>913</v>
      </c>
    </row>
    <row r="2564" spans="1:6" ht="18.75" customHeight="1" x14ac:dyDescent="0.3">
      <c r="A2564" s="4">
        <v>144</v>
      </c>
      <c r="B2564" s="20" t="s">
        <v>143</v>
      </c>
      <c r="C2564" s="6" t="s">
        <v>144</v>
      </c>
      <c r="D2564" s="10" t="s">
        <v>916</v>
      </c>
      <c r="E2564" s="9">
        <v>2911.72</v>
      </c>
      <c r="F2564" s="25" t="s">
        <v>913</v>
      </c>
    </row>
    <row r="2565" spans="1:6" ht="18.75" customHeight="1" x14ac:dyDescent="0.3">
      <c r="A2565" s="4">
        <v>144</v>
      </c>
      <c r="B2565" s="20" t="s">
        <v>143</v>
      </c>
      <c r="C2565" s="6" t="s">
        <v>144</v>
      </c>
      <c r="D2565" s="10" t="s">
        <v>917</v>
      </c>
      <c r="E2565" s="9">
        <v>1447.71</v>
      </c>
      <c r="F2565" s="25" t="s">
        <v>913</v>
      </c>
    </row>
    <row r="2566" spans="1:6" ht="18.75" customHeight="1" x14ac:dyDescent="0.3">
      <c r="A2566" s="4">
        <v>144</v>
      </c>
      <c r="B2566" s="20" t="s">
        <v>143</v>
      </c>
      <c r="C2566" s="6" t="s">
        <v>144</v>
      </c>
      <c r="D2566" s="10" t="s">
        <v>918</v>
      </c>
      <c r="E2566" s="9">
        <v>1359.95</v>
      </c>
      <c r="F2566" s="25" t="s">
        <v>913</v>
      </c>
    </row>
    <row r="2567" spans="1:6" ht="18.75" customHeight="1" x14ac:dyDescent="0.3">
      <c r="A2567" s="4">
        <v>145</v>
      </c>
      <c r="B2567" s="20" t="s">
        <v>145</v>
      </c>
      <c r="C2567" s="6" t="s">
        <v>145</v>
      </c>
      <c r="D2567" s="27" t="s">
        <v>1549</v>
      </c>
      <c r="E2567" s="9">
        <v>589.02</v>
      </c>
      <c r="F2567" s="25">
        <v>44957</v>
      </c>
    </row>
    <row r="2568" spans="1:6" ht="18.75" customHeight="1" x14ac:dyDescent="0.3">
      <c r="A2568" s="4">
        <v>145</v>
      </c>
      <c r="B2568" s="20" t="s">
        <v>145</v>
      </c>
      <c r="C2568" s="6" t="s">
        <v>145</v>
      </c>
      <c r="D2568" s="27" t="s">
        <v>1549</v>
      </c>
      <c r="E2568" s="9">
        <v>1747.66</v>
      </c>
      <c r="F2568" s="25">
        <v>44957</v>
      </c>
    </row>
    <row r="2569" spans="1:6" ht="18.75" customHeight="1" x14ac:dyDescent="0.3">
      <c r="A2569" s="4">
        <v>145</v>
      </c>
      <c r="B2569" s="20" t="s">
        <v>145</v>
      </c>
      <c r="C2569" s="6" t="s">
        <v>145</v>
      </c>
      <c r="D2569" s="27" t="s">
        <v>1549</v>
      </c>
      <c r="E2569" s="9">
        <v>307.22000000000003</v>
      </c>
      <c r="F2569" s="25">
        <v>45140</v>
      </c>
    </row>
    <row r="2570" spans="1:6" ht="18.75" customHeight="1" x14ac:dyDescent="0.3">
      <c r="A2570" s="4">
        <v>145</v>
      </c>
      <c r="B2570" s="20" t="s">
        <v>145</v>
      </c>
      <c r="C2570" s="6" t="s">
        <v>145</v>
      </c>
      <c r="D2570" s="27" t="s">
        <v>1549</v>
      </c>
      <c r="E2570" s="9">
        <v>123.19</v>
      </c>
      <c r="F2570" s="25">
        <v>45231</v>
      </c>
    </row>
    <row r="2571" spans="1:6" ht="18.75" customHeight="1" x14ac:dyDescent="0.3">
      <c r="A2571" s="4">
        <v>145</v>
      </c>
      <c r="B2571" s="20" t="s">
        <v>145</v>
      </c>
      <c r="C2571" s="6" t="s">
        <v>145</v>
      </c>
      <c r="D2571" s="27" t="s">
        <v>1549</v>
      </c>
      <c r="E2571" s="9">
        <v>154.06</v>
      </c>
      <c r="F2571" s="25">
        <v>45231</v>
      </c>
    </row>
    <row r="2572" spans="1:6" ht="18.75" customHeight="1" x14ac:dyDescent="0.3">
      <c r="A2572" s="4">
        <v>145</v>
      </c>
      <c r="B2572" s="20" t="s">
        <v>145</v>
      </c>
      <c r="C2572" s="6" t="s">
        <v>145</v>
      </c>
      <c r="D2572" s="27" t="s">
        <v>311</v>
      </c>
      <c r="E2572" s="9">
        <v>2927.03</v>
      </c>
      <c r="F2572" s="25">
        <v>45443</v>
      </c>
    </row>
    <row r="2573" spans="1:6" ht="18.75" customHeight="1" x14ac:dyDescent="0.3">
      <c r="A2573" s="4">
        <v>145</v>
      </c>
      <c r="B2573" s="20" t="s">
        <v>145</v>
      </c>
      <c r="C2573" s="6" t="s">
        <v>145</v>
      </c>
      <c r="D2573" s="27" t="s">
        <v>313</v>
      </c>
      <c r="E2573" s="9">
        <v>2697.81</v>
      </c>
      <c r="F2573" s="25">
        <v>45443</v>
      </c>
    </row>
    <row r="2574" spans="1:6" ht="18.75" customHeight="1" x14ac:dyDescent="0.3">
      <c r="A2574" s="4">
        <v>145</v>
      </c>
      <c r="B2574" s="20" t="s">
        <v>145</v>
      </c>
      <c r="C2574" s="6" t="s">
        <v>145</v>
      </c>
      <c r="D2574" s="27" t="s">
        <v>325</v>
      </c>
      <c r="E2574" s="9">
        <v>2037.34</v>
      </c>
      <c r="F2574" s="25">
        <v>45443</v>
      </c>
    </row>
    <row r="2575" spans="1:6" ht="18.75" customHeight="1" x14ac:dyDescent="0.3">
      <c r="A2575" s="4">
        <v>145</v>
      </c>
      <c r="B2575" s="20" t="s">
        <v>145</v>
      </c>
      <c r="C2575" s="6" t="s">
        <v>145</v>
      </c>
      <c r="D2575" s="27" t="s">
        <v>323</v>
      </c>
      <c r="E2575" s="9">
        <v>1575.5</v>
      </c>
      <c r="F2575" s="25">
        <v>45443</v>
      </c>
    </row>
    <row r="2576" spans="1:6" ht="18.75" customHeight="1" x14ac:dyDescent="0.3">
      <c r="A2576" s="4">
        <v>145</v>
      </c>
      <c r="B2576" s="20" t="s">
        <v>145</v>
      </c>
      <c r="C2576" s="6" t="s">
        <v>145</v>
      </c>
      <c r="D2576" s="27" t="s">
        <v>314</v>
      </c>
      <c r="E2576" s="9">
        <v>1212.79</v>
      </c>
      <c r="F2576" s="25">
        <v>45443</v>
      </c>
    </row>
    <row r="2577" spans="1:6" ht="18.75" customHeight="1" x14ac:dyDescent="0.3">
      <c r="A2577" s="4">
        <v>145</v>
      </c>
      <c r="B2577" s="20" t="s">
        <v>145</v>
      </c>
      <c r="C2577" s="6" t="s">
        <v>145</v>
      </c>
      <c r="D2577" s="27" t="s">
        <v>1549</v>
      </c>
      <c r="E2577" s="9">
        <v>636.61</v>
      </c>
      <c r="F2577" s="25">
        <v>45504</v>
      </c>
    </row>
    <row r="2578" spans="1:6" ht="18.75" customHeight="1" x14ac:dyDescent="0.3">
      <c r="A2578" s="4">
        <v>145</v>
      </c>
      <c r="B2578" s="20" t="s">
        <v>145</v>
      </c>
      <c r="C2578" s="6" t="s">
        <v>145</v>
      </c>
      <c r="D2578" s="27" t="s">
        <v>318</v>
      </c>
      <c r="E2578" s="9">
        <v>241.83</v>
      </c>
      <c r="F2578" s="25">
        <v>45541</v>
      </c>
    </row>
    <row r="2579" spans="1:6" ht="18.75" customHeight="1" x14ac:dyDescent="0.3">
      <c r="A2579" s="4">
        <v>145</v>
      </c>
      <c r="B2579" s="20" t="s">
        <v>145</v>
      </c>
      <c r="C2579" s="6" t="s">
        <v>145</v>
      </c>
      <c r="D2579" s="27" t="s">
        <v>281</v>
      </c>
      <c r="E2579" s="9">
        <v>770.11</v>
      </c>
      <c r="F2579" s="25">
        <v>45877</v>
      </c>
    </row>
    <row r="2580" spans="1:6" ht="18.75" customHeight="1" x14ac:dyDescent="0.3">
      <c r="A2580" s="4">
        <v>146</v>
      </c>
      <c r="B2580" s="20" t="s">
        <v>146</v>
      </c>
      <c r="C2580" s="6" t="s">
        <v>146</v>
      </c>
      <c r="D2580" s="10" t="s">
        <v>310</v>
      </c>
      <c r="E2580" s="18">
        <v>36489.379999999997</v>
      </c>
      <c r="F2580" s="25">
        <v>44973</v>
      </c>
    </row>
    <row r="2581" spans="1:6" ht="18.75" customHeight="1" x14ac:dyDescent="0.3">
      <c r="A2581" s="4">
        <v>146</v>
      </c>
      <c r="B2581" s="20" t="s">
        <v>146</v>
      </c>
      <c r="C2581" s="6" t="s">
        <v>146</v>
      </c>
      <c r="D2581" s="10" t="s">
        <v>309</v>
      </c>
      <c r="E2581" s="18">
        <v>12297.98</v>
      </c>
      <c r="F2581" s="25">
        <v>44973</v>
      </c>
    </row>
    <row r="2582" spans="1:6" ht="18.75" customHeight="1" x14ac:dyDescent="0.3">
      <c r="A2582" s="4">
        <v>146</v>
      </c>
      <c r="B2582" s="20" t="s">
        <v>146</v>
      </c>
      <c r="C2582" s="6" t="s">
        <v>146</v>
      </c>
      <c r="D2582" s="10" t="s">
        <v>309</v>
      </c>
      <c r="E2582" s="18">
        <v>6414.33</v>
      </c>
      <c r="F2582" s="25">
        <v>45160</v>
      </c>
    </row>
    <row r="2583" spans="1:6" ht="18.75" customHeight="1" x14ac:dyDescent="0.3">
      <c r="A2583" s="4">
        <v>146</v>
      </c>
      <c r="B2583" s="20" t="s">
        <v>146</v>
      </c>
      <c r="C2583" s="6" t="s">
        <v>146</v>
      </c>
      <c r="D2583" s="49" t="s">
        <v>310</v>
      </c>
      <c r="E2583" s="18">
        <v>2651.14</v>
      </c>
      <c r="F2583" s="50">
        <v>45260</v>
      </c>
    </row>
    <row r="2584" spans="1:6" ht="18.75" customHeight="1" x14ac:dyDescent="0.3">
      <c r="A2584" s="4">
        <v>146</v>
      </c>
      <c r="B2584" s="20" t="s">
        <v>146</v>
      </c>
      <c r="C2584" s="6" t="s">
        <v>146</v>
      </c>
      <c r="D2584" s="49" t="s">
        <v>309</v>
      </c>
      <c r="E2584" s="18">
        <v>3315.49</v>
      </c>
      <c r="F2584" s="50">
        <v>45260</v>
      </c>
    </row>
    <row r="2585" spans="1:6" ht="18.75" customHeight="1" x14ac:dyDescent="0.3">
      <c r="A2585" s="4">
        <v>146</v>
      </c>
      <c r="B2585" s="20" t="s">
        <v>146</v>
      </c>
      <c r="C2585" s="6" t="s">
        <v>146</v>
      </c>
      <c r="D2585" s="10" t="s">
        <v>309</v>
      </c>
      <c r="E2585" s="18">
        <v>6030.27</v>
      </c>
      <c r="F2585" s="25">
        <v>45443</v>
      </c>
    </row>
    <row r="2586" spans="1:6" ht="18.75" customHeight="1" x14ac:dyDescent="0.3">
      <c r="A2586" s="4">
        <v>146</v>
      </c>
      <c r="B2586" s="20" t="s">
        <v>146</v>
      </c>
      <c r="C2586" s="6" t="s">
        <v>146</v>
      </c>
      <c r="D2586" s="10" t="s">
        <v>325</v>
      </c>
      <c r="E2586" s="18">
        <v>2728.33</v>
      </c>
      <c r="F2586" s="25">
        <v>45443</v>
      </c>
    </row>
    <row r="2587" spans="1:6" ht="18.75" customHeight="1" x14ac:dyDescent="0.3">
      <c r="A2587" s="4">
        <v>146</v>
      </c>
      <c r="B2587" s="20" t="s">
        <v>146</v>
      </c>
      <c r="C2587" s="6" t="s">
        <v>146</v>
      </c>
      <c r="D2587" s="10" t="s">
        <v>314</v>
      </c>
      <c r="E2587" s="18">
        <v>3500.03</v>
      </c>
      <c r="F2587" s="25">
        <v>45443</v>
      </c>
    </row>
    <row r="2588" spans="1:6" ht="18.75" customHeight="1" x14ac:dyDescent="0.3">
      <c r="A2588" s="4">
        <v>146</v>
      </c>
      <c r="B2588" s="20" t="s">
        <v>146</v>
      </c>
      <c r="C2588" s="6" t="s">
        <v>146</v>
      </c>
      <c r="D2588" s="10" t="s">
        <v>313</v>
      </c>
      <c r="E2588" s="18">
        <v>3334.2</v>
      </c>
      <c r="F2588" s="25">
        <v>45443</v>
      </c>
    </row>
    <row r="2589" spans="1:6" ht="18.75" customHeight="1" x14ac:dyDescent="0.3">
      <c r="A2589" s="4">
        <v>146</v>
      </c>
      <c r="B2589" s="20" t="s">
        <v>146</v>
      </c>
      <c r="C2589" s="6" t="s">
        <v>146</v>
      </c>
      <c r="D2589" s="10" t="s">
        <v>311</v>
      </c>
      <c r="E2589" s="18">
        <v>3988.73</v>
      </c>
      <c r="F2589" s="25">
        <v>45443</v>
      </c>
    </row>
    <row r="2590" spans="1:6" ht="18.75" customHeight="1" x14ac:dyDescent="0.3">
      <c r="A2590" s="4">
        <v>146</v>
      </c>
      <c r="B2590" s="20" t="s">
        <v>146</v>
      </c>
      <c r="C2590" s="6" t="s">
        <v>146</v>
      </c>
      <c r="D2590" s="10" t="s">
        <v>311</v>
      </c>
      <c r="E2590" s="18">
        <v>2213.73</v>
      </c>
      <c r="F2590" s="25">
        <v>45443</v>
      </c>
    </row>
    <row r="2591" spans="1:6" ht="18.75" customHeight="1" x14ac:dyDescent="0.3">
      <c r="A2591" s="4">
        <v>146</v>
      </c>
      <c r="B2591" s="20" t="s">
        <v>146</v>
      </c>
      <c r="C2591" s="6" t="s">
        <v>146</v>
      </c>
      <c r="D2591" s="10" t="s">
        <v>323</v>
      </c>
      <c r="E2591" s="18">
        <v>11661.3</v>
      </c>
      <c r="F2591" s="25">
        <v>45443</v>
      </c>
    </row>
    <row r="2592" spans="1:6" ht="18.75" customHeight="1" x14ac:dyDescent="0.3">
      <c r="A2592" s="4">
        <v>146</v>
      </c>
      <c r="B2592" s="20" t="s">
        <v>146</v>
      </c>
      <c r="C2592" s="6" t="s">
        <v>146</v>
      </c>
      <c r="D2592" s="10" t="s">
        <v>323</v>
      </c>
      <c r="E2592" s="18">
        <v>20119.55</v>
      </c>
      <c r="F2592" s="25">
        <v>45443</v>
      </c>
    </row>
    <row r="2593" spans="1:6" ht="18.75" customHeight="1" x14ac:dyDescent="0.3">
      <c r="A2593" s="4">
        <v>146</v>
      </c>
      <c r="B2593" s="20" t="s">
        <v>146</v>
      </c>
      <c r="C2593" s="6" t="s">
        <v>146</v>
      </c>
      <c r="D2593" s="10" t="s">
        <v>309</v>
      </c>
      <c r="E2593" s="18">
        <v>13700.57</v>
      </c>
      <c r="F2593" s="25">
        <v>45505</v>
      </c>
    </row>
    <row r="2594" spans="1:6" ht="18.75" customHeight="1" x14ac:dyDescent="0.3">
      <c r="A2594" s="4">
        <v>146</v>
      </c>
      <c r="B2594" s="20" t="s">
        <v>146</v>
      </c>
      <c r="C2594" s="6" t="s">
        <v>146</v>
      </c>
      <c r="D2594" s="10" t="s">
        <v>325</v>
      </c>
      <c r="E2594" s="18">
        <v>2792.78</v>
      </c>
      <c r="F2594" s="25">
        <v>45505</v>
      </c>
    </row>
    <row r="2595" spans="1:6" ht="18.75" customHeight="1" x14ac:dyDescent="0.3">
      <c r="A2595" s="4">
        <v>146</v>
      </c>
      <c r="B2595" s="20" t="s">
        <v>146</v>
      </c>
      <c r="C2595" s="6" t="s">
        <v>146</v>
      </c>
      <c r="D2595" s="10" t="s">
        <v>314</v>
      </c>
      <c r="E2595" s="18">
        <v>3537.08</v>
      </c>
      <c r="F2595" s="25">
        <v>45505</v>
      </c>
    </row>
    <row r="2596" spans="1:6" ht="18.75" customHeight="1" x14ac:dyDescent="0.3">
      <c r="A2596" s="4">
        <v>146</v>
      </c>
      <c r="B2596" s="20" t="s">
        <v>146</v>
      </c>
      <c r="C2596" s="6" t="s">
        <v>146</v>
      </c>
      <c r="D2596" s="10" t="s">
        <v>313</v>
      </c>
      <c r="E2596" s="18">
        <v>2431.84</v>
      </c>
      <c r="F2596" s="25">
        <v>45505</v>
      </c>
    </row>
    <row r="2597" spans="1:6" ht="18.75" customHeight="1" x14ac:dyDescent="0.3">
      <c r="A2597" s="4">
        <v>146</v>
      </c>
      <c r="B2597" s="20" t="s">
        <v>146</v>
      </c>
      <c r="C2597" s="6" t="s">
        <v>146</v>
      </c>
      <c r="D2597" s="10" t="s">
        <v>318</v>
      </c>
      <c r="E2597" s="18">
        <v>5051.17</v>
      </c>
      <c r="F2597" s="25">
        <v>45545</v>
      </c>
    </row>
    <row r="2598" spans="1:6" ht="18.75" customHeight="1" x14ac:dyDescent="0.3">
      <c r="A2598" s="4">
        <v>146</v>
      </c>
      <c r="B2598" s="20" t="s">
        <v>146</v>
      </c>
      <c r="C2598" s="6" t="s">
        <v>146</v>
      </c>
      <c r="D2598" s="10" t="s">
        <v>311</v>
      </c>
      <c r="E2598" s="18">
        <v>2213.73</v>
      </c>
      <c r="F2598" s="25">
        <v>45762</v>
      </c>
    </row>
    <row r="2599" spans="1:6" ht="18.75" customHeight="1" x14ac:dyDescent="0.3">
      <c r="A2599" s="4">
        <v>146</v>
      </c>
      <c r="B2599" s="20" t="s">
        <v>146</v>
      </c>
      <c r="C2599" s="6" t="s">
        <v>146</v>
      </c>
      <c r="D2599" s="10" t="s">
        <v>326</v>
      </c>
      <c r="E2599" s="18">
        <v>1226.1400000000001</v>
      </c>
      <c r="F2599" s="25">
        <v>45883</v>
      </c>
    </row>
    <row r="2600" spans="1:6" ht="18.75" customHeight="1" x14ac:dyDescent="0.3">
      <c r="A2600" s="4">
        <v>146</v>
      </c>
      <c r="B2600" s="20" t="s">
        <v>146</v>
      </c>
      <c r="C2600" s="6" t="s">
        <v>146</v>
      </c>
      <c r="D2600" s="10" t="s">
        <v>326</v>
      </c>
      <c r="E2600" s="18">
        <v>1151.81</v>
      </c>
      <c r="F2600" s="25">
        <v>45883</v>
      </c>
    </row>
    <row r="2601" spans="1:6" ht="18.75" customHeight="1" x14ac:dyDescent="0.3">
      <c r="A2601" s="4">
        <v>146</v>
      </c>
      <c r="B2601" s="20" t="s">
        <v>146</v>
      </c>
      <c r="C2601" s="6" t="s">
        <v>146</v>
      </c>
      <c r="D2601" s="10" t="s">
        <v>309</v>
      </c>
      <c r="E2601" s="18">
        <v>13700.57</v>
      </c>
      <c r="F2601" s="25">
        <v>45883</v>
      </c>
    </row>
    <row r="2602" spans="1:6" ht="18.75" customHeight="1" x14ac:dyDescent="0.3">
      <c r="A2602" s="4">
        <v>146</v>
      </c>
      <c r="B2602" s="20" t="s">
        <v>146</v>
      </c>
      <c r="C2602" s="6" t="s">
        <v>146</v>
      </c>
      <c r="D2602" s="10" t="s">
        <v>325</v>
      </c>
      <c r="E2602" s="18">
        <v>2792.78</v>
      </c>
      <c r="F2602" s="25">
        <v>45883</v>
      </c>
    </row>
    <row r="2603" spans="1:6" ht="18.75" customHeight="1" x14ac:dyDescent="0.3">
      <c r="A2603" s="4">
        <v>146</v>
      </c>
      <c r="B2603" s="20" t="s">
        <v>146</v>
      </c>
      <c r="C2603" s="6" t="s">
        <v>146</v>
      </c>
      <c r="D2603" s="10" t="s">
        <v>314</v>
      </c>
      <c r="E2603" s="18">
        <v>3537.08</v>
      </c>
      <c r="F2603" s="25">
        <v>45883</v>
      </c>
    </row>
    <row r="2604" spans="1:6" ht="18.75" customHeight="1" x14ac:dyDescent="0.3">
      <c r="A2604" s="4">
        <v>146</v>
      </c>
      <c r="B2604" s="20" t="s">
        <v>146</v>
      </c>
      <c r="C2604" s="6" t="s">
        <v>146</v>
      </c>
      <c r="D2604" s="10" t="s">
        <v>313</v>
      </c>
      <c r="E2604" s="51">
        <v>5971.48</v>
      </c>
      <c r="F2604" s="25">
        <v>45883</v>
      </c>
    </row>
    <row r="2605" spans="1:6" ht="18.75" customHeight="1" x14ac:dyDescent="0.3">
      <c r="A2605" s="4">
        <v>147</v>
      </c>
      <c r="B2605" s="20" t="s">
        <v>3265</v>
      </c>
      <c r="C2605" s="6" t="s">
        <v>147</v>
      </c>
      <c r="D2605" s="40" t="s">
        <v>859</v>
      </c>
      <c r="E2605" s="18">
        <v>167264.07999999999</v>
      </c>
      <c r="F2605" s="25">
        <v>45504</v>
      </c>
    </row>
    <row r="2606" spans="1:6" ht="18.75" customHeight="1" x14ac:dyDescent="0.3">
      <c r="A2606" s="4">
        <v>147</v>
      </c>
      <c r="B2606" s="20" t="s">
        <v>3265</v>
      </c>
      <c r="C2606" s="6" t="s">
        <v>147</v>
      </c>
      <c r="D2606" s="40" t="s">
        <v>859</v>
      </c>
      <c r="E2606" s="18">
        <v>38126.1</v>
      </c>
      <c r="F2606" s="25">
        <v>45541</v>
      </c>
    </row>
    <row r="2607" spans="1:6" ht="18.75" customHeight="1" x14ac:dyDescent="0.3">
      <c r="A2607" s="4">
        <v>147</v>
      </c>
      <c r="B2607" s="20" t="s">
        <v>3265</v>
      </c>
      <c r="C2607" s="6" t="s">
        <v>147</v>
      </c>
      <c r="D2607" s="40" t="s">
        <v>859</v>
      </c>
      <c r="E2607" s="18">
        <v>16133.01</v>
      </c>
      <c r="F2607" s="25">
        <v>45397</v>
      </c>
    </row>
    <row r="2608" spans="1:6" ht="18.75" customHeight="1" x14ac:dyDescent="0.3">
      <c r="A2608" s="4">
        <v>147</v>
      </c>
      <c r="B2608" s="20" t="s">
        <v>3265</v>
      </c>
      <c r="C2608" s="6" t="s">
        <v>147</v>
      </c>
      <c r="D2608" s="40" t="s">
        <v>859</v>
      </c>
      <c r="E2608" s="18">
        <v>44533.33</v>
      </c>
      <c r="F2608" s="25">
        <v>45838</v>
      </c>
    </row>
    <row r="2609" spans="1:6" ht="18.75" customHeight="1" x14ac:dyDescent="0.3">
      <c r="A2609" s="4">
        <v>148</v>
      </c>
      <c r="B2609" s="20" t="s">
        <v>148</v>
      </c>
      <c r="C2609" s="6" t="s">
        <v>148</v>
      </c>
      <c r="D2609" s="27" t="s">
        <v>310</v>
      </c>
      <c r="E2609" s="18">
        <v>204445.55</v>
      </c>
      <c r="F2609" s="25">
        <v>44957</v>
      </c>
    </row>
    <row r="2610" spans="1:6" ht="18.75" customHeight="1" x14ac:dyDescent="0.3">
      <c r="A2610" s="4">
        <v>148</v>
      </c>
      <c r="B2610" s="20" t="s">
        <v>148</v>
      </c>
      <c r="C2610" s="6" t="s">
        <v>148</v>
      </c>
      <c r="D2610" s="27" t="s">
        <v>309</v>
      </c>
      <c r="E2610" s="18">
        <v>68904.100000000006</v>
      </c>
      <c r="F2610" s="25">
        <v>44957</v>
      </c>
    </row>
    <row r="2611" spans="1:6" ht="18.75" customHeight="1" x14ac:dyDescent="0.3">
      <c r="A2611" s="4">
        <v>148</v>
      </c>
      <c r="B2611" s="20" t="s">
        <v>148</v>
      </c>
      <c r="C2611" s="6" t="s">
        <v>148</v>
      </c>
      <c r="D2611" s="27" t="s">
        <v>309</v>
      </c>
      <c r="E2611" s="18">
        <v>35938.71</v>
      </c>
      <c r="F2611" s="25">
        <v>45140</v>
      </c>
    </row>
    <row r="2612" spans="1:6" ht="18.75" customHeight="1" x14ac:dyDescent="0.3">
      <c r="A2612" s="4">
        <v>148</v>
      </c>
      <c r="B2612" s="20" t="s">
        <v>148</v>
      </c>
      <c r="C2612" s="6" t="s">
        <v>148</v>
      </c>
      <c r="D2612" s="27" t="s">
        <v>310</v>
      </c>
      <c r="E2612" s="18">
        <v>14410.74</v>
      </c>
      <c r="F2612" s="25">
        <v>45260</v>
      </c>
    </row>
    <row r="2613" spans="1:6" ht="18.75" customHeight="1" x14ac:dyDescent="0.3">
      <c r="A2613" s="4">
        <v>148</v>
      </c>
      <c r="B2613" s="20" t="s">
        <v>148</v>
      </c>
      <c r="C2613" s="6" t="s">
        <v>148</v>
      </c>
      <c r="D2613" s="27" t="s">
        <v>309</v>
      </c>
      <c r="E2613" s="18">
        <v>18021.95</v>
      </c>
      <c r="F2613" s="25">
        <v>45260</v>
      </c>
    </row>
    <row r="2614" spans="1:6" ht="18.75" customHeight="1" x14ac:dyDescent="0.3">
      <c r="A2614" s="4">
        <v>148</v>
      </c>
      <c r="B2614" s="20" t="s">
        <v>148</v>
      </c>
      <c r="C2614" s="6" t="s">
        <v>148</v>
      </c>
      <c r="D2614" s="27" t="s">
        <v>314</v>
      </c>
      <c r="E2614" s="18">
        <v>20297.52</v>
      </c>
      <c r="F2614" s="25">
        <v>45443</v>
      </c>
    </row>
    <row r="2615" spans="1:6" ht="18.75" customHeight="1" x14ac:dyDescent="0.3">
      <c r="A2615" s="4">
        <v>148</v>
      </c>
      <c r="B2615" s="20" t="s">
        <v>148</v>
      </c>
      <c r="C2615" s="6" t="s">
        <v>148</v>
      </c>
      <c r="D2615" s="27" t="s">
        <v>314</v>
      </c>
      <c r="E2615" s="18">
        <v>20512.400000000001</v>
      </c>
      <c r="F2615" s="25">
        <v>45504</v>
      </c>
    </row>
    <row r="2616" spans="1:6" ht="18.75" customHeight="1" x14ac:dyDescent="0.3">
      <c r="A2616" s="4">
        <v>148</v>
      </c>
      <c r="B2616" s="20" t="s">
        <v>148</v>
      </c>
      <c r="C2616" s="6" t="s">
        <v>148</v>
      </c>
      <c r="D2616" s="27" t="s">
        <v>313</v>
      </c>
      <c r="E2616" s="18">
        <v>19335.830000000002</v>
      </c>
      <c r="F2616" s="25">
        <v>45443</v>
      </c>
    </row>
    <row r="2617" spans="1:6" ht="18.75" customHeight="1" x14ac:dyDescent="0.3">
      <c r="A2617" s="4">
        <v>148</v>
      </c>
      <c r="B2617" s="20" t="s">
        <v>148</v>
      </c>
      <c r="C2617" s="6" t="s">
        <v>148</v>
      </c>
      <c r="D2617" s="27" t="s">
        <v>313</v>
      </c>
      <c r="E2617" s="18">
        <v>14102.83</v>
      </c>
      <c r="F2617" s="25">
        <v>45504</v>
      </c>
    </row>
    <row r="2618" spans="1:6" ht="18.75" customHeight="1" x14ac:dyDescent="0.3">
      <c r="A2618" s="4">
        <v>148</v>
      </c>
      <c r="B2618" s="20" t="s">
        <v>148</v>
      </c>
      <c r="C2618" s="6" t="s">
        <v>148</v>
      </c>
      <c r="D2618" s="27" t="s">
        <v>309</v>
      </c>
      <c r="E2618" s="18">
        <v>74471.97</v>
      </c>
      <c r="F2618" s="25">
        <v>45504</v>
      </c>
    </row>
    <row r="2619" spans="1:6" ht="18.75" customHeight="1" x14ac:dyDescent="0.3">
      <c r="A2619" s="4">
        <v>148</v>
      </c>
      <c r="B2619" s="20" t="s">
        <v>148</v>
      </c>
      <c r="C2619" s="6" t="s">
        <v>148</v>
      </c>
      <c r="D2619" s="27" t="s">
        <v>309</v>
      </c>
      <c r="E2619" s="18">
        <v>32778.660000000003</v>
      </c>
      <c r="F2619" s="25">
        <v>45443</v>
      </c>
    </row>
    <row r="2620" spans="1:6" ht="18.75" customHeight="1" x14ac:dyDescent="0.3">
      <c r="A2620" s="4">
        <v>148</v>
      </c>
      <c r="B2620" s="20" t="s">
        <v>148</v>
      </c>
      <c r="C2620" s="6" t="s">
        <v>148</v>
      </c>
      <c r="D2620" s="27" t="s">
        <v>369</v>
      </c>
      <c r="E2620" s="18">
        <v>15822.24</v>
      </c>
      <c r="F2620" s="25">
        <v>45443</v>
      </c>
    </row>
    <row r="2621" spans="1:6" ht="18.75" customHeight="1" x14ac:dyDescent="0.3">
      <c r="A2621" s="4">
        <v>148</v>
      </c>
      <c r="B2621" s="20" t="s">
        <v>148</v>
      </c>
      <c r="C2621" s="6" t="s">
        <v>148</v>
      </c>
      <c r="D2621" s="27" t="s">
        <v>369</v>
      </c>
      <c r="E2621" s="18">
        <v>16196.03</v>
      </c>
      <c r="F2621" s="25">
        <v>45504</v>
      </c>
    </row>
    <row r="2622" spans="1:6" ht="18.75" customHeight="1" x14ac:dyDescent="0.3">
      <c r="A2622" s="4">
        <v>148</v>
      </c>
      <c r="B2622" s="20" t="s">
        <v>148</v>
      </c>
      <c r="C2622" s="6" t="s">
        <v>148</v>
      </c>
      <c r="D2622" s="27" t="s">
        <v>432</v>
      </c>
      <c r="E2622" s="18">
        <v>23131.599999999999</v>
      </c>
      <c r="F2622" s="25">
        <v>45443</v>
      </c>
    </row>
    <row r="2623" spans="1:6" ht="18.75" customHeight="1" x14ac:dyDescent="0.3">
      <c r="A2623" s="4">
        <v>148</v>
      </c>
      <c r="B2623" s="20" t="s">
        <v>148</v>
      </c>
      <c r="C2623" s="6" t="s">
        <v>148</v>
      </c>
      <c r="D2623" s="27" t="s">
        <v>432</v>
      </c>
      <c r="E2623" s="18">
        <v>12837.97</v>
      </c>
      <c r="F2623" s="25">
        <v>45443</v>
      </c>
    </row>
    <row r="2624" spans="1:6" ht="18.75" customHeight="1" x14ac:dyDescent="0.3">
      <c r="A2624" s="4">
        <v>148</v>
      </c>
      <c r="B2624" s="20" t="s">
        <v>148</v>
      </c>
      <c r="C2624" s="6" t="s">
        <v>148</v>
      </c>
      <c r="D2624" s="27" t="s">
        <v>323</v>
      </c>
      <c r="E2624" s="18">
        <v>67626.7</v>
      </c>
      <c r="F2624" s="25">
        <v>45443</v>
      </c>
    </row>
    <row r="2625" spans="1:6" ht="18.75" customHeight="1" x14ac:dyDescent="0.3">
      <c r="A2625" s="4">
        <v>148</v>
      </c>
      <c r="B2625" s="20" t="s">
        <v>148</v>
      </c>
      <c r="C2625" s="6" t="s">
        <v>148</v>
      </c>
      <c r="D2625" s="27" t="s">
        <v>323</v>
      </c>
      <c r="E2625" s="18">
        <v>116678.13</v>
      </c>
      <c r="F2625" s="25">
        <v>45443</v>
      </c>
    </row>
    <row r="2626" spans="1:6" ht="18.75" customHeight="1" x14ac:dyDescent="0.3">
      <c r="A2626" s="4">
        <v>148</v>
      </c>
      <c r="B2626" s="20" t="s">
        <v>148</v>
      </c>
      <c r="C2626" s="6" t="s">
        <v>148</v>
      </c>
      <c r="D2626" s="27" t="s">
        <v>318</v>
      </c>
      <c r="E2626" s="18">
        <v>28301.119999999999</v>
      </c>
      <c r="F2626" s="25">
        <v>45565</v>
      </c>
    </row>
    <row r="2627" spans="1:6" ht="18.75" customHeight="1" x14ac:dyDescent="0.3">
      <c r="A2627" s="4">
        <v>148</v>
      </c>
      <c r="B2627" s="20" t="s">
        <v>148</v>
      </c>
      <c r="C2627" s="6" t="s">
        <v>148</v>
      </c>
      <c r="D2627" s="27" t="s">
        <v>311</v>
      </c>
      <c r="E2627" s="18">
        <v>12837.97</v>
      </c>
      <c r="F2627" s="25">
        <v>45762</v>
      </c>
    </row>
    <row r="2628" spans="1:6" ht="18.75" customHeight="1" x14ac:dyDescent="0.3">
      <c r="A2628" s="4">
        <v>148</v>
      </c>
      <c r="B2628" s="20" t="s">
        <v>148</v>
      </c>
      <c r="C2628" s="6" t="s">
        <v>148</v>
      </c>
      <c r="D2628" s="27" t="s">
        <v>314</v>
      </c>
      <c r="E2628" s="18">
        <v>20512.400000000001</v>
      </c>
      <c r="F2628" s="25">
        <v>45877</v>
      </c>
    </row>
    <row r="2629" spans="1:6" ht="18.75" customHeight="1" x14ac:dyDescent="0.3">
      <c r="A2629" s="4">
        <v>148</v>
      </c>
      <c r="B2629" s="20" t="s">
        <v>148</v>
      </c>
      <c r="C2629" s="6" t="s">
        <v>148</v>
      </c>
      <c r="D2629" s="27" t="s">
        <v>313</v>
      </c>
      <c r="E2629" s="18">
        <v>34647.440000000002</v>
      </c>
      <c r="F2629" s="25">
        <v>45877</v>
      </c>
    </row>
    <row r="2630" spans="1:6" ht="18.75" customHeight="1" x14ac:dyDescent="0.3">
      <c r="A2630" s="4">
        <v>148</v>
      </c>
      <c r="B2630" s="20" t="s">
        <v>148</v>
      </c>
      <c r="C2630" s="6" t="s">
        <v>148</v>
      </c>
      <c r="D2630" s="27" t="s">
        <v>309</v>
      </c>
      <c r="E2630" s="18">
        <v>74471.97</v>
      </c>
      <c r="F2630" s="25">
        <v>45877</v>
      </c>
    </row>
    <row r="2631" spans="1:6" ht="18.75" customHeight="1" x14ac:dyDescent="0.3">
      <c r="A2631" s="4">
        <v>148</v>
      </c>
      <c r="B2631" s="20" t="s">
        <v>148</v>
      </c>
      <c r="C2631" s="6" t="s">
        <v>148</v>
      </c>
      <c r="D2631" s="27" t="s">
        <v>326</v>
      </c>
      <c r="E2631" s="18">
        <v>15617.21</v>
      </c>
      <c r="F2631" s="25">
        <v>45877</v>
      </c>
    </row>
    <row r="2632" spans="1:6" ht="18.75" customHeight="1" x14ac:dyDescent="0.3">
      <c r="A2632" s="4">
        <v>148</v>
      </c>
      <c r="B2632" s="20" t="s">
        <v>148</v>
      </c>
      <c r="C2632" s="6" t="s">
        <v>148</v>
      </c>
      <c r="D2632" s="27" t="s">
        <v>369</v>
      </c>
      <c r="E2632" s="18">
        <v>16196.03</v>
      </c>
      <c r="F2632" s="25">
        <v>45877</v>
      </c>
    </row>
    <row r="2633" spans="1:6" ht="18.75" customHeight="1" x14ac:dyDescent="0.3">
      <c r="A2633" s="4">
        <v>150</v>
      </c>
      <c r="B2633" s="20" t="s">
        <v>150</v>
      </c>
      <c r="C2633" s="6" t="s">
        <v>150</v>
      </c>
      <c r="D2633" s="19" t="s">
        <v>309</v>
      </c>
      <c r="E2633" s="18">
        <v>63642.15</v>
      </c>
      <c r="F2633" s="35">
        <v>44966</v>
      </c>
    </row>
    <row r="2634" spans="1:6" ht="18.75" customHeight="1" x14ac:dyDescent="0.3">
      <c r="A2634" s="4">
        <v>150</v>
      </c>
      <c r="B2634" s="20" t="s">
        <v>150</v>
      </c>
      <c r="C2634" s="6" t="s">
        <v>150</v>
      </c>
      <c r="D2634" s="19" t="s">
        <v>309</v>
      </c>
      <c r="E2634" s="18">
        <v>69382.36</v>
      </c>
      <c r="F2634" s="35">
        <v>44966</v>
      </c>
    </row>
    <row r="2635" spans="1:6" ht="18.75" customHeight="1" x14ac:dyDescent="0.3">
      <c r="A2635" s="4">
        <v>150</v>
      </c>
      <c r="B2635" s="20" t="s">
        <v>150</v>
      </c>
      <c r="C2635" s="6" t="s">
        <v>150</v>
      </c>
      <c r="D2635" s="19" t="s">
        <v>310</v>
      </c>
      <c r="E2635" s="18">
        <v>28841.119999999999</v>
      </c>
      <c r="F2635" s="35">
        <v>44966</v>
      </c>
    </row>
    <row r="2636" spans="1:6" ht="18.75" customHeight="1" x14ac:dyDescent="0.3">
      <c r="A2636" s="4">
        <v>150</v>
      </c>
      <c r="B2636" s="20" t="s">
        <v>150</v>
      </c>
      <c r="C2636" s="6" t="s">
        <v>150</v>
      </c>
      <c r="D2636" s="19" t="s">
        <v>310</v>
      </c>
      <c r="E2636" s="18">
        <v>82305.95</v>
      </c>
      <c r="F2636" s="35">
        <v>44966</v>
      </c>
    </row>
    <row r="2637" spans="1:6" ht="18.75" customHeight="1" x14ac:dyDescent="0.3">
      <c r="A2637" s="4">
        <v>150</v>
      </c>
      <c r="B2637" s="20" t="s">
        <v>150</v>
      </c>
      <c r="C2637" s="6" t="s">
        <v>150</v>
      </c>
      <c r="D2637" s="19" t="s">
        <v>310</v>
      </c>
      <c r="E2637" s="18">
        <v>63626.720000000001</v>
      </c>
      <c r="F2637" s="35">
        <v>44966</v>
      </c>
    </row>
    <row r="2638" spans="1:6" ht="18.75" customHeight="1" x14ac:dyDescent="0.3">
      <c r="A2638" s="4">
        <v>150</v>
      </c>
      <c r="B2638" s="20" t="s">
        <v>150</v>
      </c>
      <c r="C2638" s="6" t="s">
        <v>150</v>
      </c>
      <c r="D2638" s="19" t="s">
        <v>310</v>
      </c>
      <c r="E2638" s="18">
        <v>103729.37</v>
      </c>
      <c r="F2638" s="35">
        <v>44966</v>
      </c>
    </row>
    <row r="2639" spans="1:6" ht="18.75" customHeight="1" x14ac:dyDescent="0.3">
      <c r="A2639" s="4">
        <v>150</v>
      </c>
      <c r="B2639" s="20" t="s">
        <v>150</v>
      </c>
      <c r="C2639" s="6" t="s">
        <v>150</v>
      </c>
      <c r="D2639" s="19" t="s">
        <v>310</v>
      </c>
      <c r="E2639" s="18">
        <v>116194.24000000001</v>
      </c>
      <c r="F2639" s="35">
        <v>44966</v>
      </c>
    </row>
    <row r="2640" spans="1:6" ht="18.75" customHeight="1" x14ac:dyDescent="0.3">
      <c r="A2640" s="4">
        <v>150</v>
      </c>
      <c r="B2640" s="20" t="s">
        <v>150</v>
      </c>
      <c r="C2640" s="6" t="s">
        <v>150</v>
      </c>
      <c r="D2640" s="19" t="s">
        <v>309</v>
      </c>
      <c r="E2640" s="18">
        <v>35862.879999999997</v>
      </c>
      <c r="F2640" s="35">
        <v>45231</v>
      </c>
    </row>
    <row r="2641" spans="1:6" ht="18.75" customHeight="1" x14ac:dyDescent="0.3">
      <c r="A2641" s="4">
        <v>150</v>
      </c>
      <c r="B2641" s="20" t="s">
        <v>150</v>
      </c>
      <c r="C2641" s="6" t="s">
        <v>150</v>
      </c>
      <c r="D2641" s="19" t="s">
        <v>310</v>
      </c>
      <c r="E2641" s="18">
        <v>7339.52</v>
      </c>
      <c r="F2641" s="35">
        <v>45231</v>
      </c>
    </row>
    <row r="2642" spans="1:6" ht="18.75" customHeight="1" x14ac:dyDescent="0.3">
      <c r="A2642" s="4">
        <v>150</v>
      </c>
      <c r="B2642" s="20" t="s">
        <v>150</v>
      </c>
      <c r="C2642" s="6" t="s">
        <v>150</v>
      </c>
      <c r="D2642" s="19" t="s">
        <v>310</v>
      </c>
      <c r="E2642" s="18">
        <v>10668.61</v>
      </c>
      <c r="F2642" s="35">
        <v>45231</v>
      </c>
    </row>
    <row r="2643" spans="1:6" ht="18.75" customHeight="1" x14ac:dyDescent="0.3">
      <c r="A2643" s="4">
        <v>150</v>
      </c>
      <c r="B2643" s="20" t="s">
        <v>150</v>
      </c>
      <c r="C2643" s="6" t="s">
        <v>150</v>
      </c>
      <c r="D2643" s="19" t="s">
        <v>310</v>
      </c>
      <c r="E2643" s="18">
        <v>10668.61</v>
      </c>
      <c r="F2643" s="35">
        <v>45231</v>
      </c>
    </row>
    <row r="2644" spans="1:6" ht="18.75" customHeight="1" x14ac:dyDescent="0.3">
      <c r="A2644" s="4">
        <v>150</v>
      </c>
      <c r="B2644" s="20" t="s">
        <v>150</v>
      </c>
      <c r="C2644" s="6" t="s">
        <v>150</v>
      </c>
      <c r="D2644" s="19" t="s">
        <v>309</v>
      </c>
      <c r="E2644" s="18">
        <v>69382.36</v>
      </c>
      <c r="F2644" s="35">
        <v>45291</v>
      </c>
    </row>
    <row r="2645" spans="1:6" ht="18.75" customHeight="1" x14ac:dyDescent="0.3">
      <c r="A2645" s="4">
        <v>150</v>
      </c>
      <c r="B2645" s="20" t="s">
        <v>150</v>
      </c>
      <c r="C2645" s="6" t="s">
        <v>150</v>
      </c>
      <c r="D2645" s="19" t="s">
        <v>368</v>
      </c>
      <c r="E2645" s="18">
        <v>162.41999999999999</v>
      </c>
      <c r="F2645" s="35">
        <v>45335</v>
      </c>
    </row>
    <row r="2646" spans="1:6" ht="18.75" customHeight="1" x14ac:dyDescent="0.3">
      <c r="A2646" s="4">
        <v>150</v>
      </c>
      <c r="B2646" s="20" t="s">
        <v>150</v>
      </c>
      <c r="C2646" s="6" t="s">
        <v>150</v>
      </c>
      <c r="D2646" s="19" t="s">
        <v>314</v>
      </c>
      <c r="E2646" s="18">
        <v>37859.050000000003</v>
      </c>
      <c r="F2646" s="35">
        <v>45443</v>
      </c>
    </row>
    <row r="2647" spans="1:6" ht="18.75" customHeight="1" x14ac:dyDescent="0.3">
      <c r="A2647" s="4">
        <v>150</v>
      </c>
      <c r="B2647" s="20" t="s">
        <v>150</v>
      </c>
      <c r="C2647" s="6" t="s">
        <v>150</v>
      </c>
      <c r="D2647" s="19" t="s">
        <v>313</v>
      </c>
      <c r="E2647" s="18">
        <v>36065.300000000003</v>
      </c>
      <c r="F2647" s="35">
        <v>45443</v>
      </c>
    </row>
    <row r="2648" spans="1:6" ht="18.75" customHeight="1" x14ac:dyDescent="0.3">
      <c r="A2648" s="4">
        <v>150</v>
      </c>
      <c r="B2648" s="20" t="s">
        <v>150</v>
      </c>
      <c r="C2648" s="6" t="s">
        <v>150</v>
      </c>
      <c r="D2648" s="19" t="s">
        <v>368</v>
      </c>
      <c r="E2648" s="18">
        <v>9.73</v>
      </c>
      <c r="F2648" s="35">
        <v>45443</v>
      </c>
    </row>
    <row r="2649" spans="1:6" ht="18.75" customHeight="1" x14ac:dyDescent="0.3">
      <c r="A2649" s="4">
        <v>150</v>
      </c>
      <c r="B2649" s="20" t="s">
        <v>150</v>
      </c>
      <c r="C2649" s="6" t="s">
        <v>150</v>
      </c>
      <c r="D2649" s="19" t="s">
        <v>369</v>
      </c>
      <c r="E2649" s="18">
        <v>29511.72</v>
      </c>
      <c r="F2649" s="35">
        <v>45443</v>
      </c>
    </row>
    <row r="2650" spans="1:6" ht="18.75" customHeight="1" x14ac:dyDescent="0.3">
      <c r="A2650" s="4">
        <v>150</v>
      </c>
      <c r="B2650" s="20" t="s">
        <v>150</v>
      </c>
      <c r="C2650" s="6" t="s">
        <v>150</v>
      </c>
      <c r="D2650" s="19" t="s">
        <v>311</v>
      </c>
      <c r="E2650" s="18">
        <v>43145.18</v>
      </c>
      <c r="F2650" s="35">
        <v>45443</v>
      </c>
    </row>
    <row r="2651" spans="1:6" ht="18.75" customHeight="1" x14ac:dyDescent="0.3">
      <c r="A2651" s="4">
        <v>150</v>
      </c>
      <c r="B2651" s="20" t="s">
        <v>150</v>
      </c>
      <c r="C2651" s="6" t="s">
        <v>150</v>
      </c>
      <c r="D2651" s="19" t="s">
        <v>311</v>
      </c>
      <c r="E2651" s="18">
        <v>23945.46</v>
      </c>
      <c r="F2651" s="35">
        <v>45443</v>
      </c>
    </row>
    <row r="2652" spans="1:6" ht="18.75" customHeight="1" x14ac:dyDescent="0.3">
      <c r="A2652" s="4">
        <v>150</v>
      </c>
      <c r="B2652" s="20" t="s">
        <v>150</v>
      </c>
      <c r="C2652" s="6" t="s">
        <v>150</v>
      </c>
      <c r="D2652" s="19" t="s">
        <v>323</v>
      </c>
      <c r="E2652" s="18">
        <v>343766.37</v>
      </c>
      <c r="F2652" s="35">
        <v>45443</v>
      </c>
    </row>
    <row r="2653" spans="1:6" ht="18.75" customHeight="1" x14ac:dyDescent="0.3">
      <c r="A2653" s="4">
        <v>150</v>
      </c>
      <c r="B2653" s="20" t="s">
        <v>150</v>
      </c>
      <c r="C2653" s="6" t="s">
        <v>150</v>
      </c>
      <c r="D2653" s="19" t="s">
        <v>318</v>
      </c>
      <c r="E2653" s="18">
        <v>54637.42</v>
      </c>
      <c r="F2653" s="35">
        <v>45544</v>
      </c>
    </row>
    <row r="2654" spans="1:6" ht="18.75" customHeight="1" x14ac:dyDescent="0.3">
      <c r="A2654" s="4">
        <v>150</v>
      </c>
      <c r="B2654" s="20" t="s">
        <v>150</v>
      </c>
      <c r="C2654" s="6" t="s">
        <v>150</v>
      </c>
      <c r="D2654" s="19" t="s">
        <v>314</v>
      </c>
      <c r="E2654" s="18">
        <v>38259.839999999997</v>
      </c>
      <c r="F2654" s="35">
        <v>45581</v>
      </c>
    </row>
    <row r="2655" spans="1:6" ht="18.75" customHeight="1" x14ac:dyDescent="0.3">
      <c r="A2655" s="4">
        <v>150</v>
      </c>
      <c r="B2655" s="20" t="s">
        <v>150</v>
      </c>
      <c r="C2655" s="6" t="s">
        <v>150</v>
      </c>
      <c r="D2655" s="19" t="s">
        <v>313</v>
      </c>
      <c r="E2655" s="18">
        <v>26304.67</v>
      </c>
      <c r="F2655" s="35">
        <v>45581</v>
      </c>
    </row>
    <row r="2656" spans="1:6" ht="18.75" customHeight="1" x14ac:dyDescent="0.3">
      <c r="A2656" s="4">
        <v>150</v>
      </c>
      <c r="B2656" s="20" t="s">
        <v>150</v>
      </c>
      <c r="C2656" s="6" t="s">
        <v>150</v>
      </c>
      <c r="D2656" s="19" t="s">
        <v>369</v>
      </c>
      <c r="E2656" s="18">
        <v>30208.93</v>
      </c>
      <c r="F2656" s="35">
        <v>45581</v>
      </c>
    </row>
    <row r="2657" spans="1:6" ht="18.75" customHeight="1" x14ac:dyDescent="0.3">
      <c r="A2657" s="4">
        <v>150</v>
      </c>
      <c r="B2657" s="20" t="s">
        <v>150</v>
      </c>
      <c r="C2657" s="6" t="s">
        <v>150</v>
      </c>
      <c r="D2657" s="19" t="s">
        <v>309</v>
      </c>
      <c r="E2657" s="18">
        <v>148195.94</v>
      </c>
      <c r="F2657" s="35">
        <v>45587</v>
      </c>
    </row>
    <row r="2658" spans="1:6" ht="18.75" customHeight="1" x14ac:dyDescent="0.3">
      <c r="A2658" s="4">
        <v>150</v>
      </c>
      <c r="B2658" s="20" t="s">
        <v>150</v>
      </c>
      <c r="C2658" s="6" t="s">
        <v>150</v>
      </c>
      <c r="D2658" s="19" t="s">
        <v>309</v>
      </c>
      <c r="E2658" s="18">
        <v>65228.08</v>
      </c>
      <c r="F2658" s="35">
        <v>45587</v>
      </c>
    </row>
    <row r="2659" spans="1:6" ht="18.75" customHeight="1" x14ac:dyDescent="0.3">
      <c r="A2659" s="4">
        <v>150</v>
      </c>
      <c r="B2659" s="20" t="s">
        <v>150</v>
      </c>
      <c r="C2659" s="6" t="s">
        <v>150</v>
      </c>
      <c r="D2659" s="19" t="s">
        <v>311</v>
      </c>
      <c r="E2659" s="18">
        <v>23945.46</v>
      </c>
      <c r="F2659" s="35">
        <v>45763</v>
      </c>
    </row>
    <row r="2660" spans="1:6" ht="18.75" customHeight="1" x14ac:dyDescent="0.3">
      <c r="A2660" s="4">
        <v>150</v>
      </c>
      <c r="B2660" s="20" t="s">
        <v>150</v>
      </c>
      <c r="C2660" s="6" t="s">
        <v>150</v>
      </c>
      <c r="D2660" s="19" t="s">
        <v>314</v>
      </c>
      <c r="E2660" s="18">
        <v>38259.83</v>
      </c>
      <c r="F2660" s="35">
        <v>45898</v>
      </c>
    </row>
    <row r="2661" spans="1:6" ht="18.75" customHeight="1" x14ac:dyDescent="0.3">
      <c r="A2661" s="4">
        <v>150</v>
      </c>
      <c r="B2661" s="20" t="s">
        <v>150</v>
      </c>
      <c r="C2661" s="6" t="s">
        <v>150</v>
      </c>
      <c r="D2661" s="19" t="s">
        <v>313</v>
      </c>
      <c r="E2661" s="18">
        <v>64624.6</v>
      </c>
      <c r="F2661" s="35">
        <v>45898</v>
      </c>
    </row>
    <row r="2662" spans="1:6" ht="18.75" customHeight="1" x14ac:dyDescent="0.3">
      <c r="A2662" s="4">
        <v>150</v>
      </c>
      <c r="B2662" s="20" t="s">
        <v>150</v>
      </c>
      <c r="C2662" s="6" t="s">
        <v>150</v>
      </c>
      <c r="D2662" s="19" t="s">
        <v>326</v>
      </c>
      <c r="E2662" s="18">
        <v>13262.9</v>
      </c>
      <c r="F2662" s="35">
        <v>45898</v>
      </c>
    </row>
    <row r="2663" spans="1:6" ht="18.75" customHeight="1" x14ac:dyDescent="0.3">
      <c r="A2663" s="4">
        <v>150</v>
      </c>
      <c r="B2663" s="20" t="s">
        <v>150</v>
      </c>
      <c r="C2663" s="6" t="s">
        <v>150</v>
      </c>
      <c r="D2663" s="19" t="s">
        <v>326</v>
      </c>
      <c r="E2663" s="18">
        <v>12458.91</v>
      </c>
      <c r="F2663" s="35">
        <v>45898</v>
      </c>
    </row>
    <row r="2664" spans="1:6" ht="18.75" customHeight="1" x14ac:dyDescent="0.3">
      <c r="A2664" s="4">
        <v>150</v>
      </c>
      <c r="B2664" s="20" t="s">
        <v>150</v>
      </c>
      <c r="C2664" s="6" t="s">
        <v>150</v>
      </c>
      <c r="D2664" s="19" t="s">
        <v>369</v>
      </c>
      <c r="E2664" s="18">
        <v>30208.92</v>
      </c>
      <c r="F2664" s="35">
        <v>45898</v>
      </c>
    </row>
    <row r="2665" spans="1:6" ht="18.75" customHeight="1" x14ac:dyDescent="0.3">
      <c r="A2665" s="4">
        <v>150</v>
      </c>
      <c r="B2665" s="20" t="s">
        <v>150</v>
      </c>
      <c r="C2665" s="6" t="s">
        <v>150</v>
      </c>
      <c r="D2665" s="19" t="s">
        <v>309</v>
      </c>
      <c r="E2665" s="18">
        <v>148195.94</v>
      </c>
      <c r="F2665" s="35">
        <v>45931</v>
      </c>
    </row>
    <row r="2666" spans="1:6" ht="18.75" customHeight="1" x14ac:dyDescent="0.3">
      <c r="A2666" s="4">
        <v>155</v>
      </c>
      <c r="B2666" s="20" t="s">
        <v>155</v>
      </c>
      <c r="C2666" s="6" t="s">
        <v>155</v>
      </c>
      <c r="D2666" s="10" t="s">
        <v>1041</v>
      </c>
      <c r="E2666" s="9">
        <v>64280.47</v>
      </c>
      <c r="F2666" s="25">
        <v>45443</v>
      </c>
    </row>
    <row r="2667" spans="1:6" ht="18.75" customHeight="1" x14ac:dyDescent="0.3">
      <c r="A2667" s="4">
        <v>155</v>
      </c>
      <c r="B2667" s="20" t="s">
        <v>155</v>
      </c>
      <c r="C2667" s="6" t="s">
        <v>155</v>
      </c>
      <c r="D2667" s="10" t="s">
        <v>1041</v>
      </c>
      <c r="E2667" s="9">
        <v>64938.04</v>
      </c>
      <c r="F2667" s="25">
        <v>45504</v>
      </c>
    </row>
    <row r="2668" spans="1:6" ht="18.75" customHeight="1" x14ac:dyDescent="0.3">
      <c r="A2668" s="4">
        <v>155</v>
      </c>
      <c r="B2668" s="20" t="s">
        <v>155</v>
      </c>
      <c r="C2668" s="6" t="s">
        <v>155</v>
      </c>
      <c r="D2668" s="10" t="s">
        <v>1041</v>
      </c>
      <c r="E2668" s="9">
        <v>64938.04</v>
      </c>
      <c r="F2668" s="25">
        <v>45877</v>
      </c>
    </row>
    <row r="2669" spans="1:6" ht="18.75" customHeight="1" x14ac:dyDescent="0.3">
      <c r="A2669" s="4">
        <v>155</v>
      </c>
      <c r="B2669" s="20" t="s">
        <v>155</v>
      </c>
      <c r="C2669" s="6" t="s">
        <v>155</v>
      </c>
      <c r="D2669" s="10" t="s">
        <v>1042</v>
      </c>
      <c r="E2669" s="9">
        <v>85264.34</v>
      </c>
      <c r="F2669" s="25">
        <v>45758</v>
      </c>
    </row>
    <row r="2670" spans="1:6" ht="18.75" customHeight="1" x14ac:dyDescent="0.3">
      <c r="A2670" s="4">
        <v>155</v>
      </c>
      <c r="B2670" s="20" t="s">
        <v>155</v>
      </c>
      <c r="C2670" s="6" t="s">
        <v>155</v>
      </c>
      <c r="D2670" s="10" t="s">
        <v>1043</v>
      </c>
      <c r="E2670" s="9">
        <v>61263.73</v>
      </c>
      <c r="F2670" s="25">
        <v>45443</v>
      </c>
    </row>
    <row r="2671" spans="1:6" ht="18.75" customHeight="1" x14ac:dyDescent="0.3">
      <c r="A2671" s="4">
        <v>155</v>
      </c>
      <c r="B2671" s="20" t="s">
        <v>155</v>
      </c>
      <c r="C2671" s="6" t="s">
        <v>155</v>
      </c>
      <c r="D2671" s="10" t="s">
        <v>1043</v>
      </c>
      <c r="E2671" s="9">
        <v>44646.66</v>
      </c>
      <c r="F2671" s="25">
        <v>45504</v>
      </c>
    </row>
    <row r="2672" spans="1:6" ht="18.75" customHeight="1" x14ac:dyDescent="0.3">
      <c r="A2672" s="4">
        <v>155</v>
      </c>
      <c r="B2672" s="20" t="s">
        <v>155</v>
      </c>
      <c r="C2672" s="6" t="s">
        <v>155</v>
      </c>
      <c r="D2672" s="10" t="s">
        <v>1043</v>
      </c>
      <c r="E2672" s="9">
        <v>109686.69</v>
      </c>
      <c r="F2672" s="25">
        <v>45877</v>
      </c>
    </row>
    <row r="2673" spans="1:6" ht="18.75" customHeight="1" x14ac:dyDescent="0.3">
      <c r="A2673" s="4">
        <v>155</v>
      </c>
      <c r="B2673" s="20" t="s">
        <v>155</v>
      </c>
      <c r="C2673" s="6" t="s">
        <v>155</v>
      </c>
      <c r="D2673" s="10" t="s">
        <v>1044</v>
      </c>
      <c r="E2673" s="9">
        <v>47203.47</v>
      </c>
      <c r="F2673" s="25">
        <v>44970</v>
      </c>
    </row>
    <row r="2674" spans="1:6" ht="18.75" customHeight="1" x14ac:dyDescent="0.3">
      <c r="A2674" s="4">
        <v>155</v>
      </c>
      <c r="B2674" s="20" t="s">
        <v>155</v>
      </c>
      <c r="C2674" s="6" t="s">
        <v>155</v>
      </c>
      <c r="D2674" s="10" t="s">
        <v>1044</v>
      </c>
      <c r="E2674" s="9">
        <v>134707.89000000001</v>
      </c>
      <c r="F2674" s="25">
        <v>44970</v>
      </c>
    </row>
    <row r="2675" spans="1:6" ht="18.75" customHeight="1" x14ac:dyDescent="0.3">
      <c r="A2675" s="4">
        <v>155</v>
      </c>
      <c r="B2675" s="20" t="s">
        <v>155</v>
      </c>
      <c r="C2675" s="6" t="s">
        <v>155</v>
      </c>
      <c r="D2675" s="10" t="s">
        <v>1044</v>
      </c>
      <c r="E2675" s="9">
        <v>104136.11</v>
      </c>
      <c r="F2675" s="25">
        <v>44970</v>
      </c>
    </row>
    <row r="2676" spans="1:6" ht="18.75" customHeight="1" x14ac:dyDescent="0.3">
      <c r="A2676" s="4">
        <v>155</v>
      </c>
      <c r="B2676" s="20" t="s">
        <v>155</v>
      </c>
      <c r="C2676" s="6" t="s">
        <v>155</v>
      </c>
      <c r="D2676" s="10" t="s">
        <v>1044</v>
      </c>
      <c r="E2676" s="9">
        <v>169771.03</v>
      </c>
      <c r="F2676" s="25">
        <v>44970</v>
      </c>
    </row>
    <row r="2677" spans="1:6" ht="18.75" customHeight="1" x14ac:dyDescent="0.3">
      <c r="A2677" s="4">
        <v>155</v>
      </c>
      <c r="B2677" s="20" t="s">
        <v>155</v>
      </c>
      <c r="C2677" s="6" t="s">
        <v>155</v>
      </c>
      <c r="D2677" s="10" t="s">
        <v>1044</v>
      </c>
      <c r="E2677" s="9">
        <v>190171.93</v>
      </c>
      <c r="F2677" s="25">
        <v>44970</v>
      </c>
    </row>
    <row r="2678" spans="1:6" ht="18.75" customHeight="1" x14ac:dyDescent="0.3">
      <c r="A2678" s="4">
        <v>155</v>
      </c>
      <c r="B2678" s="20" t="s">
        <v>155</v>
      </c>
      <c r="C2678" s="6" t="s">
        <v>155</v>
      </c>
      <c r="D2678" s="10" t="s">
        <v>1045</v>
      </c>
      <c r="E2678" s="9">
        <v>12012.39</v>
      </c>
      <c r="F2678" s="25">
        <v>45231</v>
      </c>
    </row>
    <row r="2679" spans="1:6" ht="18.75" customHeight="1" x14ac:dyDescent="0.3">
      <c r="A2679" s="4">
        <v>155</v>
      </c>
      <c r="B2679" s="20" t="s">
        <v>155</v>
      </c>
      <c r="C2679" s="6" t="s">
        <v>155</v>
      </c>
      <c r="D2679" s="10" t="s">
        <v>1045</v>
      </c>
      <c r="E2679" s="9">
        <v>17461.02</v>
      </c>
      <c r="F2679" s="25">
        <v>45231</v>
      </c>
    </row>
    <row r="2680" spans="1:6" ht="18.75" customHeight="1" x14ac:dyDescent="0.3">
      <c r="A2680" s="4">
        <v>155</v>
      </c>
      <c r="B2680" s="20" t="s">
        <v>155</v>
      </c>
      <c r="C2680" s="6" t="s">
        <v>155</v>
      </c>
      <c r="D2680" s="26" t="s">
        <v>1045</v>
      </c>
      <c r="E2680" s="9">
        <v>17461.03</v>
      </c>
      <c r="F2680" s="25">
        <v>45231</v>
      </c>
    </row>
    <row r="2681" spans="1:6" ht="18.75" customHeight="1" x14ac:dyDescent="0.3">
      <c r="A2681" s="4">
        <v>155</v>
      </c>
      <c r="B2681" s="20" t="s">
        <v>155</v>
      </c>
      <c r="C2681" s="6" t="s">
        <v>155</v>
      </c>
      <c r="D2681" s="10" t="s">
        <v>1046</v>
      </c>
      <c r="E2681" s="9">
        <v>22584.58</v>
      </c>
      <c r="F2681" s="25">
        <v>45877</v>
      </c>
    </row>
    <row r="2682" spans="1:6" ht="18.75" customHeight="1" x14ac:dyDescent="0.3">
      <c r="A2682" s="4">
        <v>155</v>
      </c>
      <c r="B2682" s="20" t="s">
        <v>155</v>
      </c>
      <c r="C2682" s="6" t="s">
        <v>155</v>
      </c>
      <c r="D2682" s="10" t="s">
        <v>1046</v>
      </c>
      <c r="E2682" s="9">
        <v>21146.39</v>
      </c>
      <c r="F2682" s="25">
        <v>45877</v>
      </c>
    </row>
    <row r="2683" spans="1:6" ht="18.75" customHeight="1" x14ac:dyDescent="0.3">
      <c r="A2683" s="4">
        <v>155</v>
      </c>
      <c r="B2683" s="20" t="s">
        <v>155</v>
      </c>
      <c r="C2683" s="6" t="s">
        <v>155</v>
      </c>
      <c r="D2683" s="10" t="s">
        <v>487</v>
      </c>
      <c r="E2683" s="9">
        <v>89423.57</v>
      </c>
      <c r="F2683" s="25">
        <v>45541</v>
      </c>
    </row>
    <row r="2684" spans="1:6" ht="18.75" customHeight="1" x14ac:dyDescent="0.3">
      <c r="A2684" s="4">
        <v>155</v>
      </c>
      <c r="B2684" s="20" t="s">
        <v>155</v>
      </c>
      <c r="C2684" s="6" t="s">
        <v>155</v>
      </c>
      <c r="D2684" s="10" t="s">
        <v>1047</v>
      </c>
      <c r="E2684" s="9">
        <v>50128.06</v>
      </c>
      <c r="F2684" s="25">
        <v>45443</v>
      </c>
    </row>
    <row r="2685" spans="1:6" ht="18.75" customHeight="1" x14ac:dyDescent="0.3">
      <c r="A2685" s="4">
        <v>155</v>
      </c>
      <c r="B2685" s="20" t="s">
        <v>155</v>
      </c>
      <c r="C2685" s="6" t="s">
        <v>155</v>
      </c>
      <c r="D2685" s="10" t="s">
        <v>1047</v>
      </c>
      <c r="E2685" s="9">
        <v>51273.31</v>
      </c>
      <c r="F2685" s="25">
        <v>45504</v>
      </c>
    </row>
    <row r="2686" spans="1:6" ht="18.75" customHeight="1" x14ac:dyDescent="0.3">
      <c r="A2686" s="4">
        <v>155</v>
      </c>
      <c r="B2686" s="20" t="s">
        <v>155</v>
      </c>
      <c r="C2686" s="6" t="s">
        <v>155</v>
      </c>
      <c r="D2686" s="10" t="s">
        <v>1047</v>
      </c>
      <c r="E2686" s="9">
        <v>51273.3</v>
      </c>
      <c r="F2686" s="25">
        <v>45877</v>
      </c>
    </row>
    <row r="2687" spans="1:6" ht="18.75" customHeight="1" x14ac:dyDescent="0.3">
      <c r="A2687" s="4">
        <v>155</v>
      </c>
      <c r="B2687" s="20" t="s">
        <v>155</v>
      </c>
      <c r="C2687" s="6" t="s">
        <v>155</v>
      </c>
      <c r="D2687" s="10" t="s">
        <v>1048</v>
      </c>
      <c r="E2687" s="9">
        <v>73652.11</v>
      </c>
      <c r="F2687" s="25">
        <v>45443</v>
      </c>
    </row>
    <row r="2688" spans="1:6" ht="18.75" customHeight="1" x14ac:dyDescent="0.3">
      <c r="A2688" s="4">
        <v>155</v>
      </c>
      <c r="B2688" s="20" t="s">
        <v>155</v>
      </c>
      <c r="C2688" s="6" t="s">
        <v>155</v>
      </c>
      <c r="D2688" s="10" t="s">
        <v>1048</v>
      </c>
      <c r="E2688" s="9">
        <v>40642.39</v>
      </c>
      <c r="F2688" s="25">
        <v>45443</v>
      </c>
    </row>
    <row r="2689" spans="1:6" ht="18.75" customHeight="1" x14ac:dyDescent="0.3">
      <c r="A2689" s="4">
        <v>155</v>
      </c>
      <c r="B2689" s="20" t="s">
        <v>155</v>
      </c>
      <c r="C2689" s="6" t="s">
        <v>155</v>
      </c>
      <c r="D2689" s="26" t="s">
        <v>1048</v>
      </c>
      <c r="E2689" s="9">
        <v>40642.39</v>
      </c>
      <c r="F2689" s="25">
        <v>45762</v>
      </c>
    </row>
    <row r="2690" spans="1:6" ht="18.75" customHeight="1" x14ac:dyDescent="0.3">
      <c r="A2690" s="4">
        <v>155</v>
      </c>
      <c r="B2690" s="20" t="s">
        <v>155</v>
      </c>
      <c r="C2690" s="6" t="s">
        <v>155</v>
      </c>
      <c r="D2690" s="10" t="s">
        <v>1049</v>
      </c>
      <c r="E2690" s="9">
        <v>214092.27</v>
      </c>
      <c r="F2690" s="25">
        <v>45443</v>
      </c>
    </row>
    <row r="2691" spans="1:6" ht="18.75" customHeight="1" x14ac:dyDescent="0.3">
      <c r="A2691" s="4">
        <v>155</v>
      </c>
      <c r="B2691" s="20" t="s">
        <v>155</v>
      </c>
      <c r="C2691" s="6" t="s">
        <v>155</v>
      </c>
      <c r="D2691" s="10" t="s">
        <v>1049</v>
      </c>
      <c r="E2691" s="9">
        <v>369379.02</v>
      </c>
      <c r="F2691" s="25">
        <v>45443</v>
      </c>
    </row>
    <row r="2692" spans="1:6" ht="18.75" customHeight="1" x14ac:dyDescent="0.3">
      <c r="A2692" s="4">
        <v>155</v>
      </c>
      <c r="B2692" s="20" t="s">
        <v>155</v>
      </c>
      <c r="C2692" s="6" t="s">
        <v>155</v>
      </c>
      <c r="D2692" s="10" t="s">
        <v>1049</v>
      </c>
      <c r="E2692" s="9">
        <v>29.46</v>
      </c>
      <c r="F2692" s="25">
        <v>45961</v>
      </c>
    </row>
    <row r="2693" spans="1:6" ht="18.75" customHeight="1" x14ac:dyDescent="0.3">
      <c r="A2693" s="4">
        <v>155</v>
      </c>
      <c r="B2693" s="20" t="s">
        <v>155</v>
      </c>
      <c r="C2693" s="6" t="s">
        <v>155</v>
      </c>
      <c r="D2693" s="10" t="s">
        <v>1050</v>
      </c>
      <c r="E2693" s="9">
        <v>104161.36</v>
      </c>
      <c r="F2693" s="25">
        <v>44970</v>
      </c>
    </row>
    <row r="2694" spans="1:6" ht="18.75" customHeight="1" x14ac:dyDescent="0.3">
      <c r="A2694" s="4">
        <v>155</v>
      </c>
      <c r="B2694" s="20" t="s">
        <v>155</v>
      </c>
      <c r="C2694" s="6" t="s">
        <v>155</v>
      </c>
      <c r="D2694" s="10" t="s">
        <v>1051</v>
      </c>
      <c r="E2694" s="9">
        <v>113556.22</v>
      </c>
      <c r="F2694" s="25">
        <v>44970</v>
      </c>
    </row>
    <row r="2695" spans="1:6" ht="18.75" customHeight="1" x14ac:dyDescent="0.3">
      <c r="A2695" s="4">
        <v>155</v>
      </c>
      <c r="B2695" s="20" t="s">
        <v>155</v>
      </c>
      <c r="C2695" s="6" t="s">
        <v>155</v>
      </c>
      <c r="D2695" s="10" t="s">
        <v>533</v>
      </c>
      <c r="E2695" s="9">
        <v>113556.22</v>
      </c>
      <c r="F2695" s="25">
        <v>45140</v>
      </c>
    </row>
    <row r="2696" spans="1:6" ht="18.75" customHeight="1" x14ac:dyDescent="0.3">
      <c r="A2696" s="4">
        <v>155</v>
      </c>
      <c r="B2696" s="20" t="s">
        <v>155</v>
      </c>
      <c r="C2696" s="6" t="s">
        <v>155</v>
      </c>
      <c r="D2696" s="26" t="s">
        <v>1052</v>
      </c>
      <c r="E2696" s="9">
        <v>58695.79</v>
      </c>
      <c r="F2696" s="25">
        <v>45231</v>
      </c>
    </row>
    <row r="2697" spans="1:6" ht="18.75" customHeight="1" x14ac:dyDescent="0.3">
      <c r="A2697" s="4">
        <v>155</v>
      </c>
      <c r="B2697" s="20" t="s">
        <v>155</v>
      </c>
      <c r="C2697" s="6" t="s">
        <v>155</v>
      </c>
      <c r="D2697" s="26" t="s">
        <v>1053</v>
      </c>
      <c r="E2697" s="9">
        <v>106757.02</v>
      </c>
      <c r="F2697" s="25">
        <v>45473</v>
      </c>
    </row>
    <row r="2698" spans="1:6" ht="18.75" customHeight="1" x14ac:dyDescent="0.3">
      <c r="A2698" s="4">
        <v>155</v>
      </c>
      <c r="B2698" s="20" t="s">
        <v>155</v>
      </c>
      <c r="C2698" s="6" t="s">
        <v>155</v>
      </c>
      <c r="D2698" s="26" t="s">
        <v>1054</v>
      </c>
      <c r="E2698" s="9">
        <v>242548.23</v>
      </c>
      <c r="F2698" s="25">
        <v>45504</v>
      </c>
    </row>
    <row r="2699" spans="1:6" ht="18.75" customHeight="1" x14ac:dyDescent="0.3">
      <c r="A2699" s="4">
        <v>155</v>
      </c>
      <c r="B2699" s="20" t="s">
        <v>155</v>
      </c>
      <c r="C2699" s="6" t="s">
        <v>155</v>
      </c>
      <c r="D2699" s="26" t="s">
        <v>353</v>
      </c>
      <c r="E2699" s="9">
        <v>242548.23</v>
      </c>
      <c r="F2699" s="25">
        <v>45877</v>
      </c>
    </row>
    <row r="2700" spans="1:6" ht="18.75" customHeight="1" x14ac:dyDescent="0.3">
      <c r="A2700" s="4">
        <v>156</v>
      </c>
      <c r="B2700" s="20" t="s">
        <v>269</v>
      </c>
      <c r="C2700" s="6" t="s">
        <v>156</v>
      </c>
      <c r="D2700" s="10" t="s">
        <v>1019</v>
      </c>
      <c r="E2700" s="9">
        <v>19220.61</v>
      </c>
      <c r="F2700" s="25">
        <v>45443</v>
      </c>
    </row>
    <row r="2701" spans="1:6" ht="18.75" customHeight="1" x14ac:dyDescent="0.3">
      <c r="A2701" s="4">
        <v>156</v>
      </c>
      <c r="B2701" s="20" t="s">
        <v>269</v>
      </c>
      <c r="C2701" s="6" t="s">
        <v>156</v>
      </c>
      <c r="D2701" s="10" t="s">
        <v>1019</v>
      </c>
      <c r="E2701" s="9">
        <v>19424.09</v>
      </c>
      <c r="F2701" s="25">
        <v>45504</v>
      </c>
    </row>
    <row r="2702" spans="1:6" ht="18.75" customHeight="1" x14ac:dyDescent="0.3">
      <c r="A2702" s="4">
        <v>156</v>
      </c>
      <c r="B2702" s="20" t="s">
        <v>269</v>
      </c>
      <c r="C2702" s="6" t="s">
        <v>156</v>
      </c>
      <c r="D2702" s="10" t="s">
        <v>1019</v>
      </c>
      <c r="E2702" s="9">
        <v>19424.09</v>
      </c>
      <c r="F2702" s="25">
        <v>45877</v>
      </c>
    </row>
    <row r="2703" spans="1:6" ht="18.75" customHeight="1" x14ac:dyDescent="0.3">
      <c r="A2703" s="4">
        <v>156</v>
      </c>
      <c r="B2703" s="20" t="s">
        <v>269</v>
      </c>
      <c r="C2703" s="6" t="s">
        <v>156</v>
      </c>
      <c r="D2703" s="10" t="s">
        <v>1016</v>
      </c>
      <c r="E2703" s="9">
        <v>18309.95</v>
      </c>
      <c r="F2703" s="25">
        <v>45443</v>
      </c>
    </row>
    <row r="2704" spans="1:6" ht="18.75" customHeight="1" x14ac:dyDescent="0.3">
      <c r="A2704" s="4">
        <v>156</v>
      </c>
      <c r="B2704" s="20" t="s">
        <v>269</v>
      </c>
      <c r="C2704" s="6" t="s">
        <v>156</v>
      </c>
      <c r="D2704" s="10" t="s">
        <v>1016</v>
      </c>
      <c r="E2704" s="9">
        <v>13354.59</v>
      </c>
      <c r="F2704" s="25">
        <v>45504</v>
      </c>
    </row>
    <row r="2705" spans="1:6" ht="18.75" customHeight="1" x14ac:dyDescent="0.3">
      <c r="A2705" s="4">
        <v>156</v>
      </c>
      <c r="B2705" s="20" t="s">
        <v>269</v>
      </c>
      <c r="C2705" s="6" t="s">
        <v>156</v>
      </c>
      <c r="D2705" s="10" t="s">
        <v>1016</v>
      </c>
      <c r="E2705" s="9">
        <v>32809.18</v>
      </c>
      <c r="F2705" s="25">
        <v>45877</v>
      </c>
    </row>
    <row r="2706" spans="1:6" ht="18.75" customHeight="1" x14ac:dyDescent="0.3">
      <c r="A2706" s="4">
        <v>156</v>
      </c>
      <c r="B2706" s="20" t="s">
        <v>269</v>
      </c>
      <c r="C2706" s="6" t="s">
        <v>156</v>
      </c>
      <c r="D2706" s="10" t="s">
        <v>1007</v>
      </c>
      <c r="E2706" s="9">
        <v>27738.81</v>
      </c>
      <c r="F2706" s="25">
        <v>45541</v>
      </c>
    </row>
    <row r="2707" spans="1:6" ht="18.75" customHeight="1" x14ac:dyDescent="0.3">
      <c r="A2707" s="4">
        <v>156</v>
      </c>
      <c r="B2707" s="20" t="s">
        <v>269</v>
      </c>
      <c r="C2707" s="6" t="s">
        <v>156</v>
      </c>
      <c r="D2707" s="10" t="s">
        <v>321</v>
      </c>
      <c r="E2707" s="9">
        <v>35224.65</v>
      </c>
      <c r="F2707" s="25">
        <v>45140</v>
      </c>
    </row>
    <row r="2708" spans="1:6" ht="18.75" customHeight="1" x14ac:dyDescent="0.3">
      <c r="A2708" s="4">
        <v>156</v>
      </c>
      <c r="B2708" s="20" t="s">
        <v>269</v>
      </c>
      <c r="C2708" s="6" t="s">
        <v>156</v>
      </c>
      <c r="D2708" s="10" t="s">
        <v>321</v>
      </c>
      <c r="E2708" s="9">
        <v>18207.18</v>
      </c>
      <c r="F2708" s="25">
        <v>45231</v>
      </c>
    </row>
    <row r="2709" spans="1:6" ht="18.75" customHeight="1" x14ac:dyDescent="0.3">
      <c r="A2709" s="4">
        <v>156</v>
      </c>
      <c r="B2709" s="20" t="s">
        <v>269</v>
      </c>
      <c r="C2709" s="6" t="s">
        <v>156</v>
      </c>
      <c r="D2709" s="10" t="s">
        <v>321</v>
      </c>
      <c r="E2709" s="9">
        <v>33115.57</v>
      </c>
      <c r="F2709" s="25">
        <v>45443</v>
      </c>
    </row>
    <row r="2710" spans="1:6" ht="18.75" customHeight="1" x14ac:dyDescent="0.3">
      <c r="A2710" s="4">
        <v>156</v>
      </c>
      <c r="B2710" s="20" t="s">
        <v>269</v>
      </c>
      <c r="C2710" s="6" t="s">
        <v>156</v>
      </c>
      <c r="D2710" s="10" t="s">
        <v>321</v>
      </c>
      <c r="E2710" s="9">
        <v>75237.42</v>
      </c>
      <c r="F2710" s="25">
        <v>45504</v>
      </c>
    </row>
    <row r="2711" spans="1:6" ht="18.75" customHeight="1" x14ac:dyDescent="0.3">
      <c r="A2711" s="4">
        <v>156</v>
      </c>
      <c r="B2711" s="20" t="s">
        <v>269</v>
      </c>
      <c r="C2711" s="6" t="s">
        <v>156</v>
      </c>
      <c r="D2711" s="10" t="s">
        <v>321</v>
      </c>
      <c r="E2711" s="9">
        <v>75237.42</v>
      </c>
      <c r="F2711" s="25">
        <v>45877</v>
      </c>
    </row>
    <row r="2712" spans="1:6" ht="18.75" customHeight="1" x14ac:dyDescent="0.3">
      <c r="A2712" s="4">
        <v>156</v>
      </c>
      <c r="B2712" s="20" t="s">
        <v>269</v>
      </c>
      <c r="C2712" s="6" t="s">
        <v>156</v>
      </c>
      <c r="D2712" s="10" t="s">
        <v>322</v>
      </c>
      <c r="E2712" s="9">
        <v>14558.86</v>
      </c>
      <c r="F2712" s="25">
        <v>45231</v>
      </c>
    </row>
    <row r="2713" spans="1:6" ht="18.75" customHeight="1" x14ac:dyDescent="0.3">
      <c r="A2713" s="4">
        <v>156</v>
      </c>
      <c r="B2713" s="20" t="s">
        <v>269</v>
      </c>
      <c r="C2713" s="6" t="s">
        <v>156</v>
      </c>
      <c r="D2713" s="10" t="s">
        <v>850</v>
      </c>
      <c r="E2713" s="9">
        <v>6733.42</v>
      </c>
      <c r="F2713" s="25">
        <v>45877</v>
      </c>
    </row>
    <row r="2714" spans="1:6" ht="18.75" customHeight="1" x14ac:dyDescent="0.3">
      <c r="A2714" s="4">
        <v>156</v>
      </c>
      <c r="B2714" s="20" t="s">
        <v>269</v>
      </c>
      <c r="C2714" s="6" t="s">
        <v>156</v>
      </c>
      <c r="D2714" s="10" t="s">
        <v>850</v>
      </c>
      <c r="E2714" s="9">
        <v>6325.25</v>
      </c>
      <c r="F2714" s="25">
        <v>45877</v>
      </c>
    </row>
    <row r="2715" spans="1:6" ht="18.75" customHeight="1" x14ac:dyDescent="0.3">
      <c r="A2715" s="4">
        <v>156</v>
      </c>
      <c r="B2715" s="20" t="s">
        <v>269</v>
      </c>
      <c r="C2715" s="6" t="s">
        <v>156</v>
      </c>
      <c r="D2715" s="10" t="s">
        <v>1020</v>
      </c>
      <c r="E2715" s="9">
        <v>29976.63</v>
      </c>
      <c r="F2715" s="25">
        <v>45121</v>
      </c>
    </row>
    <row r="2716" spans="1:6" ht="18.75" customHeight="1" x14ac:dyDescent="0.3">
      <c r="A2716" s="4">
        <v>156</v>
      </c>
      <c r="B2716" s="20" t="s">
        <v>269</v>
      </c>
      <c r="C2716" s="6" t="s">
        <v>156</v>
      </c>
      <c r="D2716" s="10" t="s">
        <v>1021</v>
      </c>
      <c r="E2716" s="9">
        <v>14982.77</v>
      </c>
      <c r="F2716" s="25">
        <v>45443</v>
      </c>
    </row>
    <row r="2717" spans="1:6" ht="18.75" customHeight="1" x14ac:dyDescent="0.3">
      <c r="A2717" s="4">
        <v>156</v>
      </c>
      <c r="B2717" s="20" t="s">
        <v>269</v>
      </c>
      <c r="C2717" s="6" t="s">
        <v>156</v>
      </c>
      <c r="D2717" s="10" t="s">
        <v>1021</v>
      </c>
      <c r="E2717" s="9">
        <v>15336.73</v>
      </c>
      <c r="F2717" s="25">
        <v>45504</v>
      </c>
    </row>
    <row r="2718" spans="1:6" ht="18.75" customHeight="1" x14ac:dyDescent="0.3">
      <c r="A2718" s="4">
        <v>156</v>
      </c>
      <c r="B2718" s="20" t="s">
        <v>269</v>
      </c>
      <c r="C2718" s="6" t="s">
        <v>156</v>
      </c>
      <c r="D2718" s="10" t="s">
        <v>1021</v>
      </c>
      <c r="E2718" s="9">
        <v>15336.73</v>
      </c>
      <c r="F2718" s="25">
        <v>45877</v>
      </c>
    </row>
    <row r="2719" spans="1:6" ht="18.75" customHeight="1" x14ac:dyDescent="0.3">
      <c r="A2719" s="4">
        <v>156</v>
      </c>
      <c r="B2719" s="20" t="s">
        <v>269</v>
      </c>
      <c r="C2719" s="6" t="s">
        <v>156</v>
      </c>
      <c r="D2719" s="10" t="s">
        <v>1022</v>
      </c>
      <c r="E2719" s="9">
        <v>21904.32</v>
      </c>
      <c r="F2719" s="25">
        <v>45443</v>
      </c>
    </row>
    <row r="2720" spans="1:6" ht="18.75" customHeight="1" x14ac:dyDescent="0.3">
      <c r="A2720" s="4">
        <v>156</v>
      </c>
      <c r="B2720" s="20" t="s">
        <v>269</v>
      </c>
      <c r="C2720" s="6" t="s">
        <v>156</v>
      </c>
      <c r="D2720" s="10" t="s">
        <v>1022</v>
      </c>
      <c r="E2720" s="9">
        <v>12156.84</v>
      </c>
      <c r="F2720" s="25">
        <v>45443</v>
      </c>
    </row>
    <row r="2721" spans="1:6" ht="18.75" customHeight="1" x14ac:dyDescent="0.3">
      <c r="A2721" s="4">
        <v>156</v>
      </c>
      <c r="B2721" s="20" t="s">
        <v>269</v>
      </c>
      <c r="C2721" s="6" t="s">
        <v>156</v>
      </c>
      <c r="D2721" s="10" t="s">
        <v>1022</v>
      </c>
      <c r="E2721" s="9">
        <v>12156.84</v>
      </c>
      <c r="F2721" s="25">
        <v>45762</v>
      </c>
    </row>
    <row r="2722" spans="1:6" ht="18.75" customHeight="1" x14ac:dyDescent="0.3">
      <c r="A2722" s="4">
        <v>156</v>
      </c>
      <c r="B2722" s="20" t="s">
        <v>269</v>
      </c>
      <c r="C2722" s="6" t="s">
        <v>156</v>
      </c>
      <c r="D2722" s="10" t="s">
        <v>1023</v>
      </c>
      <c r="E2722" s="9">
        <v>174526.35</v>
      </c>
      <c r="F2722" s="25">
        <v>45443</v>
      </c>
    </row>
    <row r="2723" spans="1:6" ht="18.75" customHeight="1" x14ac:dyDescent="0.3">
      <c r="A2723" s="4">
        <v>157</v>
      </c>
      <c r="B2723" s="20" t="s">
        <v>157</v>
      </c>
      <c r="C2723" s="6" t="s">
        <v>157</v>
      </c>
      <c r="D2723" s="10" t="s">
        <v>1297</v>
      </c>
      <c r="E2723" s="18">
        <v>48618.96</v>
      </c>
      <c r="F2723" s="52" t="s">
        <v>1298</v>
      </c>
    </row>
    <row r="2724" spans="1:6" ht="18.75" customHeight="1" x14ac:dyDescent="0.3">
      <c r="A2724" s="4">
        <v>157</v>
      </c>
      <c r="B2724" s="20" t="s">
        <v>157</v>
      </c>
      <c r="C2724" s="6" t="s">
        <v>157</v>
      </c>
      <c r="D2724" s="10" t="s">
        <v>323</v>
      </c>
      <c r="E2724" s="18">
        <v>27861.06</v>
      </c>
      <c r="F2724" s="52">
        <v>45449</v>
      </c>
    </row>
    <row r="2725" spans="1:6" ht="18.75" customHeight="1" x14ac:dyDescent="0.3">
      <c r="A2725" s="4">
        <v>157</v>
      </c>
      <c r="B2725" s="20" t="s">
        <v>157</v>
      </c>
      <c r="C2725" s="6" t="s">
        <v>157</v>
      </c>
      <c r="D2725" s="10" t="s">
        <v>313</v>
      </c>
      <c r="E2725" s="18">
        <v>2922.97</v>
      </c>
      <c r="F2725" s="52">
        <v>45449</v>
      </c>
    </row>
    <row r="2726" spans="1:6" ht="18.75" customHeight="1" x14ac:dyDescent="0.3">
      <c r="A2726" s="4">
        <v>157</v>
      </c>
      <c r="B2726" s="20" t="s">
        <v>157</v>
      </c>
      <c r="C2726" s="6" t="s">
        <v>157</v>
      </c>
      <c r="D2726" s="10" t="s">
        <v>313</v>
      </c>
      <c r="E2726" s="18">
        <v>2131.9</v>
      </c>
      <c r="F2726" s="52">
        <v>45509</v>
      </c>
    </row>
    <row r="2727" spans="1:6" ht="18.75" customHeight="1" x14ac:dyDescent="0.3">
      <c r="A2727" s="4">
        <v>157</v>
      </c>
      <c r="B2727" s="20" t="s">
        <v>157</v>
      </c>
      <c r="C2727" s="6" t="s">
        <v>157</v>
      </c>
      <c r="D2727" s="10" t="s">
        <v>313</v>
      </c>
      <c r="E2727" s="18">
        <v>5237.6000000000004</v>
      </c>
      <c r="F2727" s="52">
        <v>45887</v>
      </c>
    </row>
    <row r="2728" spans="1:6" ht="18.75" customHeight="1" x14ac:dyDescent="0.3">
      <c r="A2728" s="4">
        <v>157</v>
      </c>
      <c r="B2728" s="20" t="s">
        <v>157</v>
      </c>
      <c r="C2728" s="6" t="s">
        <v>157</v>
      </c>
      <c r="D2728" s="10" t="s">
        <v>411</v>
      </c>
      <c r="E2728" s="18">
        <v>3068.34</v>
      </c>
      <c r="F2728" s="52">
        <v>45449</v>
      </c>
    </row>
    <row r="2729" spans="1:6" ht="18.75" customHeight="1" x14ac:dyDescent="0.3">
      <c r="A2729" s="4">
        <v>157</v>
      </c>
      <c r="B2729" s="20" t="s">
        <v>157</v>
      </c>
      <c r="C2729" s="6" t="s">
        <v>157</v>
      </c>
      <c r="D2729" s="10" t="s">
        <v>411</v>
      </c>
      <c r="E2729" s="18">
        <v>3100.83</v>
      </c>
      <c r="F2729" s="52">
        <v>45509</v>
      </c>
    </row>
    <row r="2730" spans="1:6" ht="18.75" customHeight="1" x14ac:dyDescent="0.3">
      <c r="A2730" s="4">
        <v>157</v>
      </c>
      <c r="B2730" s="20" t="s">
        <v>157</v>
      </c>
      <c r="C2730" s="6" t="s">
        <v>157</v>
      </c>
      <c r="D2730" s="10" t="s">
        <v>411</v>
      </c>
      <c r="E2730" s="18">
        <v>3100.82</v>
      </c>
      <c r="F2730" s="52">
        <v>45881</v>
      </c>
    </row>
    <row r="2731" spans="1:6" ht="18.75" customHeight="1" x14ac:dyDescent="0.3">
      <c r="A2731" s="4">
        <v>157</v>
      </c>
      <c r="B2731" s="20" t="s">
        <v>157</v>
      </c>
      <c r="C2731" s="6" t="s">
        <v>157</v>
      </c>
      <c r="D2731" s="10" t="s">
        <v>325</v>
      </c>
      <c r="E2731" s="18">
        <v>2391.8200000000002</v>
      </c>
      <c r="F2731" s="52">
        <v>45449</v>
      </c>
    </row>
    <row r="2732" spans="1:6" ht="18.75" customHeight="1" x14ac:dyDescent="0.3">
      <c r="A2732" s="4">
        <v>157</v>
      </c>
      <c r="B2732" s="20" t="s">
        <v>157</v>
      </c>
      <c r="C2732" s="6" t="s">
        <v>157</v>
      </c>
      <c r="D2732" s="10" t="s">
        <v>325</v>
      </c>
      <c r="E2732" s="18">
        <v>2448.33</v>
      </c>
      <c r="F2732" s="52">
        <v>45509</v>
      </c>
    </row>
    <row r="2733" spans="1:6" ht="18.75" customHeight="1" x14ac:dyDescent="0.3">
      <c r="A2733" s="4">
        <v>157</v>
      </c>
      <c r="B2733" s="20" t="s">
        <v>157</v>
      </c>
      <c r="C2733" s="6" t="s">
        <v>157</v>
      </c>
      <c r="D2733" s="10" t="s">
        <v>325</v>
      </c>
      <c r="E2733" s="18">
        <v>2448.33</v>
      </c>
      <c r="F2733" s="52">
        <v>45887</v>
      </c>
    </row>
    <row r="2734" spans="1:6" ht="18.75" customHeight="1" x14ac:dyDescent="0.3">
      <c r="A2734" s="4">
        <v>157</v>
      </c>
      <c r="B2734" s="20" t="s">
        <v>157</v>
      </c>
      <c r="C2734" s="6" t="s">
        <v>157</v>
      </c>
      <c r="D2734" s="10" t="s">
        <v>547</v>
      </c>
      <c r="E2734" s="18">
        <v>2084.66</v>
      </c>
      <c r="F2734" s="52">
        <v>45881</v>
      </c>
    </row>
    <row r="2735" spans="1:6" ht="18.75" customHeight="1" x14ac:dyDescent="0.3">
      <c r="A2735" s="4">
        <v>157</v>
      </c>
      <c r="B2735" s="20" t="s">
        <v>157</v>
      </c>
      <c r="C2735" s="6" t="s">
        <v>157</v>
      </c>
      <c r="D2735" s="10" t="s">
        <v>1299</v>
      </c>
      <c r="E2735" s="18">
        <v>4428.17</v>
      </c>
      <c r="F2735" s="52">
        <v>45551</v>
      </c>
    </row>
    <row r="2736" spans="1:6" ht="18.75" customHeight="1" x14ac:dyDescent="0.3">
      <c r="A2736" s="4">
        <v>157</v>
      </c>
      <c r="B2736" s="20" t="s">
        <v>157</v>
      </c>
      <c r="C2736" s="6" t="s">
        <v>157</v>
      </c>
      <c r="D2736" s="10" t="s">
        <v>535</v>
      </c>
      <c r="E2736" s="18">
        <v>5437.45</v>
      </c>
      <c r="F2736" s="52">
        <v>45449</v>
      </c>
    </row>
    <row r="2737" spans="1:6" ht="18.75" customHeight="1" x14ac:dyDescent="0.3">
      <c r="A2737" s="4">
        <v>157</v>
      </c>
      <c r="B2737" s="20" t="s">
        <v>157</v>
      </c>
      <c r="C2737" s="6" t="s">
        <v>157</v>
      </c>
      <c r="D2737" s="10" t="s">
        <v>535</v>
      </c>
      <c r="E2737" s="18">
        <v>1940.69</v>
      </c>
      <c r="F2737" s="52">
        <v>45769</v>
      </c>
    </row>
    <row r="2738" spans="1:6" ht="18.75" customHeight="1" x14ac:dyDescent="0.3">
      <c r="A2738" s="4">
        <v>157</v>
      </c>
      <c r="B2738" s="20" t="s">
        <v>157</v>
      </c>
      <c r="C2738" s="6" t="s">
        <v>157</v>
      </c>
      <c r="D2738" s="10" t="s">
        <v>1300</v>
      </c>
      <c r="E2738" s="18">
        <v>34312.980000000003</v>
      </c>
      <c r="F2738" s="52">
        <v>44963</v>
      </c>
    </row>
    <row r="2739" spans="1:6" ht="18.75" customHeight="1" x14ac:dyDescent="0.3">
      <c r="A2739" s="4">
        <v>158</v>
      </c>
      <c r="B2739" s="20" t="s">
        <v>199</v>
      </c>
      <c r="C2739" s="6" t="s">
        <v>930</v>
      </c>
      <c r="D2739" s="10" t="s">
        <v>309</v>
      </c>
      <c r="E2739" s="9">
        <v>567.1</v>
      </c>
      <c r="F2739" s="25">
        <v>45894</v>
      </c>
    </row>
    <row r="2740" spans="1:6" ht="18.75" customHeight="1" x14ac:dyDescent="0.3">
      <c r="A2740" s="4">
        <v>158</v>
      </c>
      <c r="B2740" s="20" t="s">
        <v>199</v>
      </c>
      <c r="C2740" s="6" t="s">
        <v>930</v>
      </c>
      <c r="D2740" s="10" t="s">
        <v>326</v>
      </c>
      <c r="E2740" s="9">
        <v>118.92</v>
      </c>
      <c r="F2740" s="25">
        <v>45880</v>
      </c>
    </row>
    <row r="2741" spans="1:6" ht="18.75" customHeight="1" x14ac:dyDescent="0.3">
      <c r="A2741" s="4">
        <v>158</v>
      </c>
      <c r="B2741" s="20" t="s">
        <v>199</v>
      </c>
      <c r="C2741" s="6" t="s">
        <v>930</v>
      </c>
      <c r="D2741" s="10" t="s">
        <v>931</v>
      </c>
      <c r="E2741" s="9">
        <v>215.51</v>
      </c>
      <c r="F2741" s="25">
        <v>45554</v>
      </c>
    </row>
    <row r="2742" spans="1:6" ht="18.75" customHeight="1" x14ac:dyDescent="0.3">
      <c r="A2742" s="4">
        <v>158</v>
      </c>
      <c r="B2742" s="20" t="s">
        <v>199</v>
      </c>
      <c r="C2742" s="6" t="s">
        <v>930</v>
      </c>
      <c r="D2742" s="10" t="s">
        <v>328</v>
      </c>
      <c r="E2742" s="9">
        <v>567.1</v>
      </c>
      <c r="F2742" s="25">
        <v>45516</v>
      </c>
    </row>
    <row r="2743" spans="1:6" ht="18.75" customHeight="1" x14ac:dyDescent="0.3">
      <c r="A2743" s="4">
        <v>158</v>
      </c>
      <c r="B2743" s="20" t="s">
        <v>199</v>
      </c>
      <c r="C2743" s="6" t="s">
        <v>930</v>
      </c>
      <c r="D2743" s="10" t="s">
        <v>328</v>
      </c>
      <c r="E2743" s="9">
        <v>249.61</v>
      </c>
      <c r="F2743" s="25">
        <v>45453</v>
      </c>
    </row>
    <row r="2744" spans="1:6" ht="18.75" customHeight="1" x14ac:dyDescent="0.3">
      <c r="A2744" s="4">
        <v>158</v>
      </c>
      <c r="B2744" s="20" t="s">
        <v>199</v>
      </c>
      <c r="C2744" s="6" t="s">
        <v>930</v>
      </c>
      <c r="D2744" s="10" t="s">
        <v>328</v>
      </c>
      <c r="E2744" s="9">
        <v>109.74</v>
      </c>
      <c r="F2744" s="25">
        <v>45245</v>
      </c>
    </row>
    <row r="2745" spans="1:6" ht="18.75" customHeight="1" x14ac:dyDescent="0.3">
      <c r="A2745" s="4">
        <v>158</v>
      </c>
      <c r="B2745" s="20" t="s">
        <v>199</v>
      </c>
      <c r="C2745" s="6" t="s">
        <v>930</v>
      </c>
      <c r="D2745" s="10" t="s">
        <v>328</v>
      </c>
      <c r="E2745" s="9">
        <v>137.24</v>
      </c>
      <c r="F2745" s="25">
        <v>45237</v>
      </c>
    </row>
    <row r="2746" spans="1:6" ht="18.75" customHeight="1" x14ac:dyDescent="0.3">
      <c r="A2746" s="4">
        <v>158</v>
      </c>
      <c r="B2746" s="20" t="s">
        <v>199</v>
      </c>
      <c r="C2746" s="6" t="s">
        <v>930</v>
      </c>
      <c r="D2746" s="10" t="s">
        <v>328</v>
      </c>
      <c r="E2746" s="9">
        <v>273.67</v>
      </c>
      <c r="F2746" s="25">
        <v>45145</v>
      </c>
    </row>
    <row r="2747" spans="1:6" ht="18.75" customHeight="1" x14ac:dyDescent="0.3">
      <c r="A2747" s="4">
        <v>158</v>
      </c>
      <c r="B2747" s="20" t="s">
        <v>199</v>
      </c>
      <c r="C2747" s="6" t="s">
        <v>930</v>
      </c>
      <c r="D2747" s="10" t="s">
        <v>328</v>
      </c>
      <c r="E2747" s="9">
        <v>2081.5500000000002</v>
      </c>
      <c r="F2747" s="25">
        <v>44992</v>
      </c>
    </row>
    <row r="2748" spans="1:6" ht="18.75" customHeight="1" x14ac:dyDescent="0.3">
      <c r="A2748" s="4">
        <v>159</v>
      </c>
      <c r="B2748" s="20" t="s">
        <v>159</v>
      </c>
      <c r="C2748" s="6" t="s">
        <v>159</v>
      </c>
      <c r="D2748" s="10" t="s">
        <v>307</v>
      </c>
      <c r="E2748" s="9">
        <v>23487.7</v>
      </c>
      <c r="F2748" s="25">
        <v>45063</v>
      </c>
    </row>
    <row r="2749" spans="1:6" ht="18.75" customHeight="1" x14ac:dyDescent="0.3">
      <c r="A2749" s="4">
        <v>159</v>
      </c>
      <c r="B2749" s="20" t="s">
        <v>159</v>
      </c>
      <c r="C2749" s="6" t="s">
        <v>159</v>
      </c>
      <c r="D2749" s="10" t="s">
        <v>946</v>
      </c>
      <c r="E2749" s="9">
        <v>7916.04</v>
      </c>
      <c r="F2749" s="25">
        <v>45063</v>
      </c>
    </row>
    <row r="2750" spans="1:6" ht="18.75" customHeight="1" x14ac:dyDescent="0.3">
      <c r="A2750" s="4">
        <v>159</v>
      </c>
      <c r="B2750" s="20" t="s">
        <v>159</v>
      </c>
      <c r="C2750" s="6" t="s">
        <v>159</v>
      </c>
      <c r="D2750" s="10" t="s">
        <v>721</v>
      </c>
      <c r="E2750" s="9">
        <v>4128.8100000000004</v>
      </c>
      <c r="F2750" s="25">
        <v>45148</v>
      </c>
    </row>
    <row r="2751" spans="1:6" ht="18.75" customHeight="1" x14ac:dyDescent="0.3">
      <c r="A2751" s="4">
        <v>159</v>
      </c>
      <c r="B2751" s="20" t="s">
        <v>159</v>
      </c>
      <c r="C2751" s="6" t="s">
        <v>159</v>
      </c>
      <c r="D2751" s="10" t="s">
        <v>721</v>
      </c>
      <c r="E2751" s="9">
        <v>2070.4499999999998</v>
      </c>
      <c r="F2751" s="25">
        <v>45238</v>
      </c>
    </row>
    <row r="2752" spans="1:6" ht="18.75" customHeight="1" x14ac:dyDescent="0.3">
      <c r="A2752" s="4">
        <v>159</v>
      </c>
      <c r="B2752" s="20" t="s">
        <v>159</v>
      </c>
      <c r="C2752" s="6" t="s">
        <v>159</v>
      </c>
      <c r="D2752" s="10" t="s">
        <v>721</v>
      </c>
      <c r="E2752" s="9">
        <v>1655.58</v>
      </c>
      <c r="F2752" s="25">
        <v>45238</v>
      </c>
    </row>
    <row r="2753" spans="1:6" ht="18.75" customHeight="1" x14ac:dyDescent="0.3">
      <c r="A2753" s="4">
        <v>159</v>
      </c>
      <c r="B2753" s="20" t="s">
        <v>159</v>
      </c>
      <c r="C2753" s="6" t="s">
        <v>159</v>
      </c>
      <c r="D2753" s="10" t="s">
        <v>840</v>
      </c>
      <c r="E2753" s="9">
        <v>3765.77</v>
      </c>
      <c r="F2753" s="25">
        <v>45450</v>
      </c>
    </row>
    <row r="2754" spans="1:6" ht="18.75" customHeight="1" x14ac:dyDescent="0.3">
      <c r="A2754" s="4">
        <v>159</v>
      </c>
      <c r="B2754" s="20" t="s">
        <v>159</v>
      </c>
      <c r="C2754" s="6" t="s">
        <v>159</v>
      </c>
      <c r="D2754" s="10" t="s">
        <v>314</v>
      </c>
      <c r="E2754" s="9">
        <v>2331.88</v>
      </c>
      <c r="F2754" s="25">
        <v>45453</v>
      </c>
    </row>
    <row r="2755" spans="1:6" ht="18.75" customHeight="1" x14ac:dyDescent="0.3">
      <c r="A2755" s="4">
        <v>159</v>
      </c>
      <c r="B2755" s="20" t="s">
        <v>159</v>
      </c>
      <c r="C2755" s="6" t="s">
        <v>159</v>
      </c>
      <c r="D2755" s="10" t="s">
        <v>369</v>
      </c>
      <c r="E2755" s="9">
        <v>1817.74</v>
      </c>
      <c r="F2755" s="25">
        <v>45453</v>
      </c>
    </row>
    <row r="2756" spans="1:6" ht="18.75" customHeight="1" x14ac:dyDescent="0.3">
      <c r="A2756" s="4">
        <v>159</v>
      </c>
      <c r="B2756" s="20" t="s">
        <v>159</v>
      </c>
      <c r="C2756" s="6" t="s">
        <v>159</v>
      </c>
      <c r="D2756" s="10" t="s">
        <v>313</v>
      </c>
      <c r="E2756" s="9">
        <v>2221.4</v>
      </c>
      <c r="F2756" s="25">
        <v>45453</v>
      </c>
    </row>
    <row r="2757" spans="1:6" ht="18.75" customHeight="1" x14ac:dyDescent="0.3">
      <c r="A2757" s="4">
        <v>159</v>
      </c>
      <c r="B2757" s="20" t="s">
        <v>159</v>
      </c>
      <c r="C2757" s="6" t="s">
        <v>159</v>
      </c>
      <c r="D2757" s="10" t="s">
        <v>947</v>
      </c>
      <c r="E2757" s="9">
        <v>21173.85</v>
      </c>
      <c r="F2757" s="25">
        <v>45453</v>
      </c>
    </row>
    <row r="2758" spans="1:6" ht="18.75" customHeight="1" x14ac:dyDescent="0.3">
      <c r="A2758" s="4">
        <v>159</v>
      </c>
      <c r="B2758" s="20" t="s">
        <v>159</v>
      </c>
      <c r="C2758" s="6" t="s">
        <v>159</v>
      </c>
      <c r="D2758" s="10" t="s">
        <v>311</v>
      </c>
      <c r="E2758" s="9">
        <v>4132.3599999999997</v>
      </c>
      <c r="F2758" s="25">
        <v>45453</v>
      </c>
    </row>
    <row r="2759" spans="1:6" ht="18.75" customHeight="1" x14ac:dyDescent="0.3">
      <c r="A2759" s="4">
        <v>159</v>
      </c>
      <c r="B2759" s="20" t="s">
        <v>159</v>
      </c>
      <c r="C2759" s="6" t="s">
        <v>159</v>
      </c>
      <c r="D2759" s="10" t="s">
        <v>721</v>
      </c>
      <c r="E2759" s="9">
        <v>8555.7000000000007</v>
      </c>
      <c r="F2759" s="25">
        <v>45509</v>
      </c>
    </row>
    <row r="2760" spans="1:6" ht="18.75" customHeight="1" x14ac:dyDescent="0.3">
      <c r="A2760" s="4">
        <v>159</v>
      </c>
      <c r="B2760" s="20" t="s">
        <v>159</v>
      </c>
      <c r="C2760" s="6" t="s">
        <v>159</v>
      </c>
      <c r="D2760" s="10" t="s">
        <v>369</v>
      </c>
      <c r="E2760" s="9">
        <v>1860.68</v>
      </c>
      <c r="F2760" s="25">
        <v>45509</v>
      </c>
    </row>
    <row r="2761" spans="1:6" ht="18.75" customHeight="1" x14ac:dyDescent="0.3">
      <c r="A2761" s="4">
        <v>159</v>
      </c>
      <c r="B2761" s="20" t="s">
        <v>159</v>
      </c>
      <c r="C2761" s="6" t="s">
        <v>159</v>
      </c>
      <c r="D2761" s="10" t="s">
        <v>314</v>
      </c>
      <c r="E2761" s="9">
        <v>2356.56</v>
      </c>
      <c r="F2761" s="25">
        <v>45509</v>
      </c>
    </row>
    <row r="2762" spans="1:6" ht="18.75" customHeight="1" x14ac:dyDescent="0.3">
      <c r="A2762" s="4">
        <v>159</v>
      </c>
      <c r="B2762" s="20" t="s">
        <v>159</v>
      </c>
      <c r="C2762" s="6" t="s">
        <v>159</v>
      </c>
      <c r="D2762" s="10" t="s">
        <v>313</v>
      </c>
      <c r="E2762" s="9">
        <v>1620.2</v>
      </c>
      <c r="F2762" s="25">
        <v>45509</v>
      </c>
    </row>
    <row r="2763" spans="1:6" ht="18.75" customHeight="1" x14ac:dyDescent="0.3">
      <c r="A2763" s="4">
        <v>159</v>
      </c>
      <c r="B2763" s="20" t="s">
        <v>159</v>
      </c>
      <c r="C2763" s="6" t="s">
        <v>159</v>
      </c>
      <c r="D2763" s="10" t="s">
        <v>948</v>
      </c>
      <c r="E2763" s="9">
        <v>3251.37</v>
      </c>
      <c r="F2763" s="25">
        <v>45551</v>
      </c>
    </row>
    <row r="2764" spans="1:6" ht="18.75" customHeight="1" x14ac:dyDescent="0.3">
      <c r="A2764" s="4">
        <v>159</v>
      </c>
      <c r="B2764" s="20" t="s">
        <v>159</v>
      </c>
      <c r="C2764" s="6" t="s">
        <v>159</v>
      </c>
      <c r="D2764" s="10" t="s">
        <v>949</v>
      </c>
      <c r="E2764" s="9">
        <v>1000</v>
      </c>
      <c r="F2764" s="25">
        <v>45593</v>
      </c>
    </row>
    <row r="2765" spans="1:6" ht="18.75" customHeight="1" x14ac:dyDescent="0.3">
      <c r="A2765" s="4">
        <v>159</v>
      </c>
      <c r="B2765" s="20" t="s">
        <v>159</v>
      </c>
      <c r="C2765" s="6" t="s">
        <v>159</v>
      </c>
      <c r="D2765" s="10" t="s">
        <v>311</v>
      </c>
      <c r="E2765" s="9">
        <v>1474.89</v>
      </c>
      <c r="F2765" s="25">
        <v>45770</v>
      </c>
    </row>
    <row r="2766" spans="1:6" ht="18.75" customHeight="1" x14ac:dyDescent="0.3">
      <c r="A2766" s="4">
        <v>159</v>
      </c>
      <c r="B2766" s="20" t="s">
        <v>159</v>
      </c>
      <c r="C2766" s="6" t="s">
        <v>159</v>
      </c>
      <c r="D2766" s="10" t="s">
        <v>326</v>
      </c>
      <c r="E2766" s="9">
        <v>925.13</v>
      </c>
      <c r="F2766" s="25">
        <v>45881</v>
      </c>
    </row>
    <row r="2767" spans="1:6" ht="18.75" customHeight="1" x14ac:dyDescent="0.3">
      <c r="A2767" s="4">
        <v>159</v>
      </c>
      <c r="B2767" s="20" t="s">
        <v>159</v>
      </c>
      <c r="C2767" s="6" t="s">
        <v>159</v>
      </c>
      <c r="D2767" s="10" t="s">
        <v>326</v>
      </c>
      <c r="E2767" s="9">
        <v>869.05</v>
      </c>
      <c r="F2767" s="25">
        <v>45881</v>
      </c>
    </row>
    <row r="2768" spans="1:6" ht="18.75" customHeight="1" x14ac:dyDescent="0.3">
      <c r="A2768" s="4">
        <v>159</v>
      </c>
      <c r="B2768" s="20" t="s">
        <v>159</v>
      </c>
      <c r="C2768" s="6" t="s">
        <v>159</v>
      </c>
      <c r="D2768" s="10" t="s">
        <v>314</v>
      </c>
      <c r="E2768" s="9">
        <v>2356.56</v>
      </c>
      <c r="F2768" s="25">
        <v>45881</v>
      </c>
    </row>
    <row r="2769" spans="1:6" ht="18.75" customHeight="1" x14ac:dyDescent="0.3">
      <c r="A2769" s="4">
        <v>159</v>
      </c>
      <c r="B2769" s="20" t="s">
        <v>159</v>
      </c>
      <c r="C2769" s="6" t="s">
        <v>159</v>
      </c>
      <c r="D2769" s="10" t="s">
        <v>313</v>
      </c>
      <c r="E2769" s="9">
        <v>3980.47</v>
      </c>
      <c r="F2769" s="25">
        <v>45887</v>
      </c>
    </row>
    <row r="2770" spans="1:6" ht="18.75" customHeight="1" x14ac:dyDescent="0.3">
      <c r="A2770" s="4">
        <v>159</v>
      </c>
      <c r="B2770" s="20" t="s">
        <v>159</v>
      </c>
      <c r="C2770" s="6" t="s">
        <v>159</v>
      </c>
      <c r="D2770" s="10" t="s">
        <v>369</v>
      </c>
      <c r="E2770" s="9">
        <v>1860.68</v>
      </c>
      <c r="F2770" s="25">
        <v>45888</v>
      </c>
    </row>
    <row r="2771" spans="1:6" ht="18.75" customHeight="1" x14ac:dyDescent="0.3">
      <c r="A2771" s="4">
        <v>159</v>
      </c>
      <c r="B2771" s="20" t="s">
        <v>159</v>
      </c>
      <c r="C2771" s="6" t="s">
        <v>159</v>
      </c>
      <c r="D2771" s="10" t="s">
        <v>721</v>
      </c>
      <c r="E2771" s="9">
        <v>8555.7000000000007</v>
      </c>
      <c r="F2771" s="25">
        <v>45890</v>
      </c>
    </row>
    <row r="2772" spans="1:6" ht="18.75" customHeight="1" x14ac:dyDescent="0.3">
      <c r="A2772" s="4">
        <v>160</v>
      </c>
      <c r="B2772" s="20" t="s">
        <v>160</v>
      </c>
      <c r="C2772" s="6" t="s">
        <v>160</v>
      </c>
      <c r="D2772" s="24" t="s">
        <v>307</v>
      </c>
      <c r="E2772" s="18">
        <v>4010823.41</v>
      </c>
      <c r="F2772" s="48">
        <v>44957</v>
      </c>
    </row>
    <row r="2773" spans="1:6" ht="18.75" customHeight="1" x14ac:dyDescent="0.3">
      <c r="A2773" s="4">
        <v>160</v>
      </c>
      <c r="B2773" s="20" t="s">
        <v>160</v>
      </c>
      <c r="C2773" s="6" t="s">
        <v>160</v>
      </c>
      <c r="D2773" s="24" t="s">
        <v>1275</v>
      </c>
      <c r="E2773" s="18">
        <v>1351764.22</v>
      </c>
      <c r="F2773" s="48">
        <v>44957</v>
      </c>
    </row>
    <row r="2774" spans="1:6" ht="18.75" customHeight="1" x14ac:dyDescent="0.3">
      <c r="A2774" s="4">
        <v>160</v>
      </c>
      <c r="B2774" s="20" t="s">
        <v>160</v>
      </c>
      <c r="C2774" s="6" t="s">
        <v>160</v>
      </c>
      <c r="D2774" s="24" t="s">
        <v>955</v>
      </c>
      <c r="E2774" s="18">
        <v>463872.87</v>
      </c>
      <c r="F2774" s="48">
        <v>45061</v>
      </c>
    </row>
    <row r="2775" spans="1:6" ht="18.75" customHeight="1" x14ac:dyDescent="0.3">
      <c r="A2775" s="4">
        <v>160</v>
      </c>
      <c r="B2775" s="20" t="s">
        <v>160</v>
      </c>
      <c r="C2775" s="6" t="s">
        <v>160</v>
      </c>
      <c r="D2775" s="24" t="s">
        <v>1275</v>
      </c>
      <c r="E2775" s="18">
        <v>705047.5</v>
      </c>
      <c r="F2775" s="48">
        <v>45141</v>
      </c>
    </row>
    <row r="2776" spans="1:6" ht="18.75" customHeight="1" x14ac:dyDescent="0.3">
      <c r="A2776" s="4">
        <v>160</v>
      </c>
      <c r="B2776" s="20" t="s">
        <v>160</v>
      </c>
      <c r="C2776" s="6" t="s">
        <v>160</v>
      </c>
      <c r="D2776" s="24" t="s">
        <v>1276</v>
      </c>
      <c r="E2776" s="18">
        <v>3372991.5</v>
      </c>
      <c r="F2776" s="48">
        <v>45443</v>
      </c>
    </row>
    <row r="2777" spans="1:6" ht="18.75" customHeight="1" x14ac:dyDescent="0.3">
      <c r="A2777" s="4">
        <v>160</v>
      </c>
      <c r="B2777" s="20" t="s">
        <v>160</v>
      </c>
      <c r="C2777" s="6" t="s">
        <v>160</v>
      </c>
      <c r="D2777" s="24" t="s">
        <v>1277</v>
      </c>
      <c r="E2777" s="18">
        <v>234768.25</v>
      </c>
      <c r="F2777" s="48">
        <v>45443</v>
      </c>
    </row>
    <row r="2778" spans="1:6" ht="18.75" customHeight="1" x14ac:dyDescent="0.3">
      <c r="A2778" s="4">
        <v>160</v>
      </c>
      <c r="B2778" s="20" t="s">
        <v>160</v>
      </c>
      <c r="C2778" s="6" t="s">
        <v>160</v>
      </c>
      <c r="D2778" s="24" t="s">
        <v>1278</v>
      </c>
      <c r="E2778" s="18">
        <v>292710.75</v>
      </c>
      <c r="F2778" s="48">
        <v>45443</v>
      </c>
    </row>
    <row r="2779" spans="1:6" ht="18.75" customHeight="1" x14ac:dyDescent="0.3">
      <c r="A2779" s="4">
        <v>160</v>
      </c>
      <c r="B2779" s="20" t="s">
        <v>160</v>
      </c>
      <c r="C2779" s="6" t="s">
        <v>160</v>
      </c>
      <c r="D2779" s="24" t="s">
        <v>1279</v>
      </c>
      <c r="E2779" s="18">
        <v>358056.17</v>
      </c>
      <c r="F2779" s="48">
        <v>45443</v>
      </c>
    </row>
    <row r="2780" spans="1:6" ht="18.75" customHeight="1" x14ac:dyDescent="0.3">
      <c r="A2780" s="4">
        <v>160</v>
      </c>
      <c r="B2780" s="20" t="s">
        <v>160</v>
      </c>
      <c r="C2780" s="6" t="s">
        <v>160</v>
      </c>
      <c r="D2780" s="24" t="s">
        <v>1280</v>
      </c>
      <c r="E2780" s="18">
        <v>373186.78</v>
      </c>
      <c r="F2780" s="48">
        <v>45443</v>
      </c>
    </row>
    <row r="2781" spans="1:6" ht="18.75" customHeight="1" x14ac:dyDescent="0.3">
      <c r="A2781" s="4">
        <v>160</v>
      </c>
      <c r="B2781" s="20" t="s">
        <v>160</v>
      </c>
      <c r="C2781" s="6" t="s">
        <v>160</v>
      </c>
      <c r="D2781" s="24" t="s">
        <v>1277</v>
      </c>
      <c r="E2781" s="18">
        <v>427848.42</v>
      </c>
      <c r="F2781" s="48">
        <v>45443</v>
      </c>
    </row>
    <row r="2782" spans="1:6" ht="18.75" customHeight="1" x14ac:dyDescent="0.3">
      <c r="A2782" s="4">
        <v>160</v>
      </c>
      <c r="B2782" s="20" t="s">
        <v>160</v>
      </c>
      <c r="C2782" s="6" t="s">
        <v>160</v>
      </c>
      <c r="D2782" s="24" t="s">
        <v>370</v>
      </c>
      <c r="E2782" s="18">
        <v>662818.38</v>
      </c>
      <c r="F2782" s="48">
        <v>45443</v>
      </c>
    </row>
    <row r="2783" spans="1:6" ht="18.75" customHeight="1" x14ac:dyDescent="0.3">
      <c r="A2783" s="4">
        <v>160</v>
      </c>
      <c r="B2783" s="20" t="s">
        <v>160</v>
      </c>
      <c r="C2783" s="6" t="s">
        <v>160</v>
      </c>
      <c r="D2783" s="24" t="s">
        <v>1275</v>
      </c>
      <c r="E2783" s="18">
        <v>1505900.36</v>
      </c>
      <c r="F2783" s="48">
        <v>45504</v>
      </c>
    </row>
    <row r="2784" spans="1:6" ht="18.75" customHeight="1" x14ac:dyDescent="0.3">
      <c r="A2784" s="4">
        <v>160</v>
      </c>
      <c r="B2784" s="20" t="s">
        <v>160</v>
      </c>
      <c r="C2784" s="6" t="s">
        <v>160</v>
      </c>
      <c r="D2784" s="24" t="s">
        <v>1279</v>
      </c>
      <c r="E2784" s="18">
        <v>257898.69</v>
      </c>
      <c r="F2784" s="48">
        <v>45504</v>
      </c>
    </row>
    <row r="2785" spans="1:6" ht="18.75" customHeight="1" x14ac:dyDescent="0.3">
      <c r="A2785" s="4">
        <v>160</v>
      </c>
      <c r="B2785" s="20" t="s">
        <v>160</v>
      </c>
      <c r="C2785" s="6" t="s">
        <v>160</v>
      </c>
      <c r="D2785" s="24" t="s">
        <v>1278</v>
      </c>
      <c r="E2785" s="18">
        <v>296177.14</v>
      </c>
      <c r="F2785" s="48">
        <v>45504</v>
      </c>
    </row>
    <row r="2786" spans="1:6" ht="18.75" customHeight="1" x14ac:dyDescent="0.3">
      <c r="A2786" s="4">
        <v>160</v>
      </c>
      <c r="B2786" s="20" t="s">
        <v>160</v>
      </c>
      <c r="C2786" s="6" t="s">
        <v>160</v>
      </c>
      <c r="D2786" s="24" t="s">
        <v>1280</v>
      </c>
      <c r="E2786" s="18">
        <v>375110.63</v>
      </c>
      <c r="F2786" s="48">
        <v>45504</v>
      </c>
    </row>
    <row r="2787" spans="1:6" ht="18.75" customHeight="1" x14ac:dyDescent="0.3">
      <c r="A2787" s="4">
        <v>160</v>
      </c>
      <c r="B2787" s="20" t="s">
        <v>160</v>
      </c>
      <c r="C2787" s="6" t="s">
        <v>160</v>
      </c>
      <c r="D2787" s="24" t="s">
        <v>1281</v>
      </c>
      <c r="E2787" s="18">
        <v>554812.71</v>
      </c>
      <c r="F2787" s="48">
        <v>45541</v>
      </c>
    </row>
    <row r="2788" spans="1:6" ht="18.75" customHeight="1" x14ac:dyDescent="0.3">
      <c r="A2788" s="4">
        <v>160</v>
      </c>
      <c r="B2788" s="20" t="s">
        <v>160</v>
      </c>
      <c r="C2788" s="6" t="s">
        <v>160</v>
      </c>
      <c r="D2788" s="24" t="s">
        <v>1282</v>
      </c>
      <c r="E2788" s="18">
        <v>436380.34</v>
      </c>
      <c r="F2788" s="48">
        <v>45761</v>
      </c>
    </row>
    <row r="2789" spans="1:6" ht="18.75" customHeight="1" x14ac:dyDescent="0.3">
      <c r="A2789" s="4">
        <v>160</v>
      </c>
      <c r="B2789" s="20" t="s">
        <v>160</v>
      </c>
      <c r="C2789" s="6" t="s">
        <v>160</v>
      </c>
      <c r="D2789" s="24" t="s">
        <v>1277</v>
      </c>
      <c r="E2789" s="18">
        <v>234768.25</v>
      </c>
      <c r="F2789" s="48">
        <v>45764</v>
      </c>
    </row>
    <row r="2790" spans="1:6" ht="18.75" customHeight="1" x14ac:dyDescent="0.3">
      <c r="A2790" s="4">
        <v>160</v>
      </c>
      <c r="B2790" s="20" t="s">
        <v>160</v>
      </c>
      <c r="C2790" s="6" t="s">
        <v>160</v>
      </c>
      <c r="D2790" s="24" t="s">
        <v>1283</v>
      </c>
      <c r="E2790" s="18">
        <v>130147.15</v>
      </c>
      <c r="F2790" s="48">
        <v>45877</v>
      </c>
    </row>
    <row r="2791" spans="1:6" ht="18.75" customHeight="1" x14ac:dyDescent="0.3">
      <c r="A2791" s="4">
        <v>160</v>
      </c>
      <c r="B2791" s="20" t="s">
        <v>160</v>
      </c>
      <c r="C2791" s="6" t="s">
        <v>160</v>
      </c>
      <c r="D2791" s="24" t="s">
        <v>1283</v>
      </c>
      <c r="E2791" s="18">
        <v>122257.77</v>
      </c>
      <c r="F2791" s="48">
        <v>45881</v>
      </c>
    </row>
    <row r="2792" spans="1:6" ht="18.75" customHeight="1" x14ac:dyDescent="0.3">
      <c r="A2792" s="4">
        <v>160</v>
      </c>
      <c r="B2792" s="20" t="s">
        <v>160</v>
      </c>
      <c r="C2792" s="6" t="s">
        <v>160</v>
      </c>
      <c r="D2792" s="24" t="s">
        <v>1284</v>
      </c>
      <c r="E2792" s="18">
        <v>1505900.36</v>
      </c>
      <c r="F2792" s="48">
        <v>45881</v>
      </c>
    </row>
    <row r="2793" spans="1:6" ht="18.75" customHeight="1" x14ac:dyDescent="0.3">
      <c r="A2793" s="4">
        <v>160</v>
      </c>
      <c r="B2793" s="20" t="s">
        <v>160</v>
      </c>
      <c r="C2793" s="6" t="s">
        <v>160</v>
      </c>
      <c r="D2793" s="24" t="s">
        <v>1280</v>
      </c>
      <c r="E2793" s="18">
        <v>375110.59</v>
      </c>
      <c r="F2793" s="48">
        <v>45881</v>
      </c>
    </row>
    <row r="2794" spans="1:6" ht="18.75" customHeight="1" x14ac:dyDescent="0.3">
      <c r="A2794" s="4">
        <v>160</v>
      </c>
      <c r="B2794" s="20" t="s">
        <v>160</v>
      </c>
      <c r="C2794" s="6" t="s">
        <v>160</v>
      </c>
      <c r="D2794" s="24" t="s">
        <v>1278</v>
      </c>
      <c r="E2794" s="18">
        <v>296177.09999999998</v>
      </c>
      <c r="F2794" s="48">
        <v>45881</v>
      </c>
    </row>
    <row r="2795" spans="1:6" ht="18.75" customHeight="1" x14ac:dyDescent="0.3">
      <c r="A2795" s="4">
        <v>160</v>
      </c>
      <c r="B2795" s="20" t="s">
        <v>160</v>
      </c>
      <c r="C2795" s="6" t="s">
        <v>160</v>
      </c>
      <c r="D2795" s="24" t="s">
        <v>1279</v>
      </c>
      <c r="E2795" s="18">
        <v>633598.43000000005</v>
      </c>
      <c r="F2795" s="48">
        <v>45881</v>
      </c>
    </row>
    <row r="2796" spans="1:6" ht="18.75" customHeight="1" x14ac:dyDescent="0.3">
      <c r="A2796" s="4">
        <v>161</v>
      </c>
      <c r="B2796" s="20" t="s">
        <v>160</v>
      </c>
      <c r="C2796" s="6" t="s">
        <v>161</v>
      </c>
      <c r="D2796" s="10" t="s">
        <v>309</v>
      </c>
      <c r="E2796" s="18">
        <v>4505.0600000000004</v>
      </c>
      <c r="F2796" s="25">
        <v>44992</v>
      </c>
    </row>
    <row r="2797" spans="1:6" ht="18.75" customHeight="1" x14ac:dyDescent="0.3">
      <c r="A2797" s="4">
        <v>161</v>
      </c>
      <c r="B2797" s="20" t="s">
        <v>160</v>
      </c>
      <c r="C2797" s="6" t="s">
        <v>161</v>
      </c>
      <c r="D2797" s="10" t="s">
        <v>309</v>
      </c>
      <c r="E2797" s="18">
        <v>4911.3900000000003</v>
      </c>
      <c r="F2797" s="25">
        <v>44992</v>
      </c>
    </row>
    <row r="2798" spans="1:6" ht="18.75" customHeight="1" x14ac:dyDescent="0.3">
      <c r="A2798" s="4">
        <v>161</v>
      </c>
      <c r="B2798" s="20" t="s">
        <v>160</v>
      </c>
      <c r="C2798" s="6" t="s">
        <v>161</v>
      </c>
      <c r="D2798" s="10" t="s">
        <v>309</v>
      </c>
      <c r="E2798" s="18">
        <v>4911.3900000000003</v>
      </c>
      <c r="F2798" s="25">
        <v>45149</v>
      </c>
    </row>
    <row r="2799" spans="1:6" ht="18.75" customHeight="1" x14ac:dyDescent="0.3">
      <c r="A2799" s="4">
        <v>161</v>
      </c>
      <c r="B2799" s="20" t="s">
        <v>160</v>
      </c>
      <c r="C2799" s="6" t="s">
        <v>161</v>
      </c>
      <c r="D2799" s="10" t="s">
        <v>309</v>
      </c>
      <c r="E2799" s="18">
        <v>2462.88</v>
      </c>
      <c r="F2799" s="25">
        <v>45230</v>
      </c>
    </row>
    <row r="2800" spans="1:6" ht="18.75" customHeight="1" x14ac:dyDescent="0.3">
      <c r="A2800" s="4">
        <v>161</v>
      </c>
      <c r="B2800" s="20" t="s">
        <v>160</v>
      </c>
      <c r="C2800" s="6" t="s">
        <v>161</v>
      </c>
      <c r="D2800" s="10" t="s">
        <v>309</v>
      </c>
      <c r="E2800" s="18">
        <v>4479.54</v>
      </c>
      <c r="F2800" s="25">
        <v>45449</v>
      </c>
    </row>
    <row r="2801" spans="1:6" ht="18.75" customHeight="1" x14ac:dyDescent="0.3">
      <c r="A2801" s="4">
        <v>161</v>
      </c>
      <c r="B2801" s="20" t="s">
        <v>160</v>
      </c>
      <c r="C2801" s="6" t="s">
        <v>161</v>
      </c>
      <c r="D2801" s="10" t="s">
        <v>309</v>
      </c>
      <c r="E2801" s="18">
        <v>10177.36</v>
      </c>
      <c r="F2801" s="25">
        <v>45474</v>
      </c>
    </row>
    <row r="2802" spans="1:6" ht="18.75" customHeight="1" x14ac:dyDescent="0.3">
      <c r="A2802" s="4">
        <v>161</v>
      </c>
      <c r="B2802" s="20" t="s">
        <v>160</v>
      </c>
      <c r="C2802" s="6" t="s">
        <v>161</v>
      </c>
      <c r="D2802" s="10" t="s">
        <v>309</v>
      </c>
      <c r="E2802" s="18">
        <v>10177.36</v>
      </c>
      <c r="F2802" s="25">
        <v>45839</v>
      </c>
    </row>
    <row r="2803" spans="1:6" ht="18.75" customHeight="1" x14ac:dyDescent="0.3">
      <c r="A2803" s="4">
        <v>161</v>
      </c>
      <c r="B2803" s="20" t="s">
        <v>160</v>
      </c>
      <c r="C2803" s="6" t="s">
        <v>161</v>
      </c>
      <c r="D2803" s="10" t="s">
        <v>310</v>
      </c>
      <c r="E2803" s="18">
        <v>2041.59</v>
      </c>
      <c r="F2803" s="25">
        <v>44972</v>
      </c>
    </row>
    <row r="2804" spans="1:6" ht="18.75" customHeight="1" x14ac:dyDescent="0.3">
      <c r="A2804" s="4">
        <v>161</v>
      </c>
      <c r="B2804" s="20" t="s">
        <v>160</v>
      </c>
      <c r="C2804" s="6" t="s">
        <v>161</v>
      </c>
      <c r="D2804" s="10" t="s">
        <v>310</v>
      </c>
      <c r="E2804" s="18">
        <v>5826.22</v>
      </c>
      <c r="F2804" s="25">
        <v>44972</v>
      </c>
    </row>
    <row r="2805" spans="1:6" ht="18.75" customHeight="1" x14ac:dyDescent="0.3">
      <c r="A2805" s="4">
        <v>161</v>
      </c>
      <c r="B2805" s="20" t="s">
        <v>160</v>
      </c>
      <c r="C2805" s="6" t="s">
        <v>161</v>
      </c>
      <c r="D2805" s="10" t="s">
        <v>310</v>
      </c>
      <c r="E2805" s="18">
        <v>4503.97</v>
      </c>
      <c r="F2805" s="25">
        <v>44972</v>
      </c>
    </row>
    <row r="2806" spans="1:6" ht="18.75" customHeight="1" x14ac:dyDescent="0.3">
      <c r="A2806" s="4">
        <v>161</v>
      </c>
      <c r="B2806" s="20" t="s">
        <v>160</v>
      </c>
      <c r="C2806" s="6" t="s">
        <v>161</v>
      </c>
      <c r="D2806" s="10" t="s">
        <v>310</v>
      </c>
      <c r="E2806" s="18">
        <v>7342.73</v>
      </c>
      <c r="F2806" s="25">
        <v>44972</v>
      </c>
    </row>
    <row r="2807" spans="1:6" ht="18.75" customHeight="1" x14ac:dyDescent="0.3">
      <c r="A2807" s="4">
        <v>161</v>
      </c>
      <c r="B2807" s="20" t="s">
        <v>160</v>
      </c>
      <c r="C2807" s="6" t="s">
        <v>161</v>
      </c>
      <c r="D2807" s="10" t="s">
        <v>310</v>
      </c>
      <c r="E2807" s="18">
        <v>8225.08</v>
      </c>
      <c r="F2807" s="25">
        <v>44972</v>
      </c>
    </row>
    <row r="2808" spans="1:6" ht="18.75" customHeight="1" x14ac:dyDescent="0.3">
      <c r="A2808" s="4">
        <v>161</v>
      </c>
      <c r="B2808" s="20" t="s">
        <v>160</v>
      </c>
      <c r="C2808" s="6" t="s">
        <v>161</v>
      </c>
      <c r="D2808" s="10" t="s">
        <v>310</v>
      </c>
      <c r="E2808" s="18">
        <v>504.04</v>
      </c>
      <c r="F2808" s="25">
        <v>45230</v>
      </c>
    </row>
    <row r="2809" spans="1:6" ht="18.75" customHeight="1" x14ac:dyDescent="0.3">
      <c r="A2809" s="4">
        <v>161</v>
      </c>
      <c r="B2809" s="20" t="s">
        <v>160</v>
      </c>
      <c r="C2809" s="6" t="s">
        <v>161</v>
      </c>
      <c r="D2809" s="10" t="s">
        <v>310</v>
      </c>
      <c r="E2809" s="18">
        <v>732.67</v>
      </c>
      <c r="F2809" s="25">
        <v>45230</v>
      </c>
    </row>
    <row r="2810" spans="1:6" ht="18.75" customHeight="1" x14ac:dyDescent="0.3">
      <c r="A2810" s="4">
        <v>161</v>
      </c>
      <c r="B2810" s="20" t="s">
        <v>160</v>
      </c>
      <c r="C2810" s="6" t="s">
        <v>161</v>
      </c>
      <c r="D2810" s="10" t="s">
        <v>310</v>
      </c>
      <c r="E2810" s="18">
        <v>732.67</v>
      </c>
      <c r="F2810" s="25">
        <v>45230</v>
      </c>
    </row>
    <row r="2811" spans="1:6" ht="18.75" customHeight="1" x14ac:dyDescent="0.3">
      <c r="A2811" s="4">
        <v>161</v>
      </c>
      <c r="B2811" s="20" t="s">
        <v>160</v>
      </c>
      <c r="C2811" s="6" t="s">
        <v>161</v>
      </c>
      <c r="D2811" s="10" t="s">
        <v>323</v>
      </c>
      <c r="E2811" s="18">
        <v>9241.8799999999992</v>
      </c>
      <c r="F2811" s="25">
        <v>45449</v>
      </c>
    </row>
    <row r="2812" spans="1:6" ht="18.75" customHeight="1" x14ac:dyDescent="0.3">
      <c r="A2812" s="4">
        <v>161</v>
      </c>
      <c r="B2812" s="20" t="s">
        <v>160</v>
      </c>
      <c r="C2812" s="6" t="s">
        <v>161</v>
      </c>
      <c r="D2812" s="10" t="s">
        <v>323</v>
      </c>
      <c r="E2812" s="18">
        <v>15945.26</v>
      </c>
      <c r="F2812" s="25">
        <v>45449</v>
      </c>
    </row>
    <row r="2813" spans="1:6" ht="18.75" customHeight="1" x14ac:dyDescent="0.3">
      <c r="A2813" s="4">
        <v>161</v>
      </c>
      <c r="B2813" s="20" t="s">
        <v>160</v>
      </c>
      <c r="C2813" s="6" t="s">
        <v>161</v>
      </c>
      <c r="D2813" s="10" t="s">
        <v>311</v>
      </c>
      <c r="E2813" s="18">
        <v>3161.17</v>
      </c>
      <c r="F2813" s="25">
        <v>45449</v>
      </c>
    </row>
    <row r="2814" spans="1:6" ht="18.75" customHeight="1" x14ac:dyDescent="0.3">
      <c r="A2814" s="4">
        <v>161</v>
      </c>
      <c r="B2814" s="20" t="s">
        <v>160</v>
      </c>
      <c r="C2814" s="6" t="s">
        <v>161</v>
      </c>
      <c r="D2814" s="10" t="s">
        <v>311</v>
      </c>
      <c r="E2814" s="18">
        <v>1754.44</v>
      </c>
      <c r="F2814" s="25">
        <v>45449</v>
      </c>
    </row>
    <row r="2815" spans="1:6" ht="18.75" customHeight="1" x14ac:dyDescent="0.3">
      <c r="A2815" s="4">
        <v>161</v>
      </c>
      <c r="B2815" s="20" t="s">
        <v>160</v>
      </c>
      <c r="C2815" s="6" t="s">
        <v>161</v>
      </c>
      <c r="D2815" s="10" t="s">
        <v>311</v>
      </c>
      <c r="E2815" s="18">
        <v>1754.44</v>
      </c>
      <c r="F2815" s="25">
        <v>45748</v>
      </c>
    </row>
    <row r="2816" spans="1:6" ht="18.75" customHeight="1" x14ac:dyDescent="0.3">
      <c r="A2816" s="4">
        <v>161</v>
      </c>
      <c r="B2816" s="20" t="s">
        <v>160</v>
      </c>
      <c r="C2816" s="6" t="s">
        <v>161</v>
      </c>
      <c r="D2816" s="10" t="s">
        <v>313</v>
      </c>
      <c r="E2816" s="18">
        <v>2642.44</v>
      </c>
      <c r="F2816" s="25">
        <v>45449</v>
      </c>
    </row>
    <row r="2817" spans="1:6" ht="18.75" customHeight="1" x14ac:dyDescent="0.3">
      <c r="A2817" s="4">
        <v>161</v>
      </c>
      <c r="B2817" s="20" t="s">
        <v>160</v>
      </c>
      <c r="C2817" s="6" t="s">
        <v>161</v>
      </c>
      <c r="D2817" s="10" t="s">
        <v>313</v>
      </c>
      <c r="E2817" s="18">
        <v>1927.3</v>
      </c>
      <c r="F2817" s="25">
        <v>45505</v>
      </c>
    </row>
    <row r="2818" spans="1:6" ht="18.75" customHeight="1" x14ac:dyDescent="0.3">
      <c r="A2818" s="4">
        <v>161</v>
      </c>
      <c r="B2818" s="20" t="s">
        <v>160</v>
      </c>
      <c r="C2818" s="6" t="s">
        <v>161</v>
      </c>
      <c r="D2818" s="10" t="s">
        <v>313</v>
      </c>
      <c r="E2818" s="18">
        <v>4734.93</v>
      </c>
      <c r="F2818" s="25">
        <v>45891</v>
      </c>
    </row>
    <row r="2819" spans="1:6" ht="18.75" customHeight="1" x14ac:dyDescent="0.3">
      <c r="A2819" s="4">
        <v>161</v>
      </c>
      <c r="B2819" s="20" t="s">
        <v>160</v>
      </c>
      <c r="C2819" s="6" t="s">
        <v>161</v>
      </c>
      <c r="D2819" s="10" t="s">
        <v>314</v>
      </c>
      <c r="E2819" s="18">
        <v>2773.86</v>
      </c>
      <c r="F2819" s="25">
        <v>45449</v>
      </c>
    </row>
    <row r="2820" spans="1:6" ht="18.75" customHeight="1" x14ac:dyDescent="0.3">
      <c r="A2820" s="4">
        <v>161</v>
      </c>
      <c r="B2820" s="20" t="s">
        <v>160</v>
      </c>
      <c r="C2820" s="6" t="s">
        <v>161</v>
      </c>
      <c r="D2820" s="10" t="s">
        <v>314</v>
      </c>
      <c r="E2820" s="18">
        <v>2803.23</v>
      </c>
      <c r="F2820" s="25">
        <v>45505</v>
      </c>
    </row>
    <row r="2821" spans="1:6" ht="18.75" customHeight="1" x14ac:dyDescent="0.3">
      <c r="A2821" s="4">
        <v>161</v>
      </c>
      <c r="B2821" s="20" t="s">
        <v>160</v>
      </c>
      <c r="C2821" s="6" t="s">
        <v>161</v>
      </c>
      <c r="D2821" s="10" t="s">
        <v>314</v>
      </c>
      <c r="E2821" s="18">
        <v>2803.23</v>
      </c>
      <c r="F2821" s="25">
        <v>45882</v>
      </c>
    </row>
    <row r="2822" spans="1:6" ht="18.75" customHeight="1" x14ac:dyDescent="0.3">
      <c r="A2822" s="4">
        <v>161</v>
      </c>
      <c r="B2822" s="20" t="s">
        <v>160</v>
      </c>
      <c r="C2822" s="6" t="s">
        <v>161</v>
      </c>
      <c r="D2822" s="10" t="s">
        <v>369</v>
      </c>
      <c r="E2822" s="18">
        <v>2162.27</v>
      </c>
      <c r="F2822" s="25">
        <v>45449</v>
      </c>
    </row>
    <row r="2823" spans="1:6" ht="18.75" customHeight="1" x14ac:dyDescent="0.3">
      <c r="A2823" s="4">
        <v>161</v>
      </c>
      <c r="B2823" s="20" t="s">
        <v>160</v>
      </c>
      <c r="C2823" s="6" t="s">
        <v>161</v>
      </c>
      <c r="D2823" s="10" t="s">
        <v>369</v>
      </c>
      <c r="E2823" s="18">
        <v>2213.35</v>
      </c>
      <c r="F2823" s="25">
        <v>45505</v>
      </c>
    </row>
    <row r="2824" spans="1:6" ht="18.75" customHeight="1" x14ac:dyDescent="0.3">
      <c r="A2824" s="4">
        <v>161</v>
      </c>
      <c r="B2824" s="20" t="s">
        <v>160</v>
      </c>
      <c r="C2824" s="6" t="s">
        <v>161</v>
      </c>
      <c r="D2824" s="10" t="s">
        <v>369</v>
      </c>
      <c r="E2824" s="18">
        <v>2213.35</v>
      </c>
      <c r="F2824" s="25">
        <v>45839</v>
      </c>
    </row>
    <row r="2825" spans="1:6" ht="18.75" customHeight="1" x14ac:dyDescent="0.3">
      <c r="A2825" s="4">
        <v>161</v>
      </c>
      <c r="B2825" s="20" t="s">
        <v>160</v>
      </c>
      <c r="C2825" s="6" t="s">
        <v>161</v>
      </c>
      <c r="D2825" s="10" t="s">
        <v>569</v>
      </c>
      <c r="E2825" s="18">
        <v>3867.64</v>
      </c>
      <c r="F2825" s="25">
        <v>45546</v>
      </c>
    </row>
    <row r="2826" spans="1:6" ht="18.75" customHeight="1" x14ac:dyDescent="0.3">
      <c r="A2826" s="4">
        <v>161</v>
      </c>
      <c r="B2826" s="20" t="s">
        <v>160</v>
      </c>
      <c r="C2826" s="6" t="s">
        <v>161</v>
      </c>
      <c r="D2826" s="10" t="s">
        <v>326</v>
      </c>
      <c r="E2826" s="18">
        <v>1100.48</v>
      </c>
      <c r="F2826" s="25">
        <v>45882</v>
      </c>
    </row>
    <row r="2827" spans="1:6" ht="18.75" customHeight="1" x14ac:dyDescent="0.3">
      <c r="A2827" s="4">
        <v>161</v>
      </c>
      <c r="B2827" s="20" t="s">
        <v>160</v>
      </c>
      <c r="C2827" s="6" t="s">
        <v>161</v>
      </c>
      <c r="D2827" s="10" t="s">
        <v>326</v>
      </c>
      <c r="E2827" s="18">
        <v>1033.77</v>
      </c>
      <c r="F2827" s="25">
        <v>45882</v>
      </c>
    </row>
    <row r="2828" spans="1:6" ht="18.75" customHeight="1" x14ac:dyDescent="0.3">
      <c r="A2828" s="4">
        <v>162</v>
      </c>
      <c r="B2828" s="20" t="s">
        <v>199</v>
      </c>
      <c r="C2828" s="6" t="s">
        <v>162</v>
      </c>
      <c r="D2828" s="36">
        <v>45107</v>
      </c>
      <c r="E2828" s="18">
        <v>56380.28</v>
      </c>
      <c r="F2828" s="19" t="s">
        <v>1408</v>
      </c>
    </row>
    <row r="2829" spans="1:6" ht="18.75" customHeight="1" x14ac:dyDescent="0.3">
      <c r="A2829" s="4">
        <v>162</v>
      </c>
      <c r="B2829" s="20" t="s">
        <v>199</v>
      </c>
      <c r="C2829" s="6" t="s">
        <v>162</v>
      </c>
      <c r="D2829" s="36">
        <v>45473</v>
      </c>
      <c r="E2829" s="18">
        <v>62150.32</v>
      </c>
      <c r="F2829" s="19" t="s">
        <v>1409</v>
      </c>
    </row>
    <row r="2830" spans="1:6" ht="18.75" customHeight="1" x14ac:dyDescent="0.3">
      <c r="A2830" s="4">
        <v>162</v>
      </c>
      <c r="B2830" s="20" t="s">
        <v>199</v>
      </c>
      <c r="C2830" s="6" t="s">
        <v>162</v>
      </c>
      <c r="D2830" s="36">
        <v>45838</v>
      </c>
      <c r="E2830" s="18">
        <v>27996.94</v>
      </c>
      <c r="F2830" s="19" t="s">
        <v>1410</v>
      </c>
    </row>
    <row r="2831" spans="1:6" ht="18.75" customHeight="1" x14ac:dyDescent="0.3">
      <c r="A2831" s="4">
        <v>162</v>
      </c>
      <c r="B2831" s="20" t="s">
        <v>199</v>
      </c>
      <c r="C2831" s="6" t="s">
        <v>162</v>
      </c>
      <c r="D2831" s="27" t="s">
        <v>1411</v>
      </c>
      <c r="E2831" s="18">
        <v>29429.87</v>
      </c>
      <c r="F2831" s="19" t="s">
        <v>1412</v>
      </c>
    </row>
    <row r="2832" spans="1:6" ht="18.75" customHeight="1" x14ac:dyDescent="0.3">
      <c r="A2832" s="4">
        <v>163</v>
      </c>
      <c r="B2832" s="20" t="s">
        <v>163</v>
      </c>
      <c r="C2832" s="6" t="s">
        <v>163</v>
      </c>
      <c r="D2832" s="21" t="s">
        <v>328</v>
      </c>
      <c r="E2832" s="18">
        <v>156355.92000000001</v>
      </c>
      <c r="F2832" s="31">
        <v>44971</v>
      </c>
    </row>
    <row r="2833" spans="1:6" ht="18.75" customHeight="1" x14ac:dyDescent="0.3">
      <c r="A2833" s="4">
        <v>163</v>
      </c>
      <c r="B2833" s="20" t="s">
        <v>163</v>
      </c>
      <c r="C2833" s="6" t="s">
        <v>163</v>
      </c>
      <c r="D2833" s="21" t="s">
        <v>328</v>
      </c>
      <c r="E2833" s="18">
        <v>52696.5</v>
      </c>
      <c r="F2833" s="31">
        <v>44992</v>
      </c>
    </row>
    <row r="2834" spans="1:6" ht="18.75" customHeight="1" x14ac:dyDescent="0.3">
      <c r="A2834" s="4">
        <v>163</v>
      </c>
      <c r="B2834" s="20" t="s">
        <v>163</v>
      </c>
      <c r="C2834" s="6" t="s">
        <v>163</v>
      </c>
      <c r="D2834" s="21" t="s">
        <v>328</v>
      </c>
      <c r="E2834" s="18">
        <v>27485.22</v>
      </c>
      <c r="F2834" s="31">
        <v>45145</v>
      </c>
    </row>
    <row r="2835" spans="1:6" ht="18.75" customHeight="1" x14ac:dyDescent="0.3">
      <c r="A2835" s="4">
        <v>163</v>
      </c>
      <c r="B2835" s="20" t="s">
        <v>163</v>
      </c>
      <c r="C2835" s="6" t="s">
        <v>163</v>
      </c>
      <c r="D2835" s="21" t="s">
        <v>328</v>
      </c>
      <c r="E2835" s="18">
        <v>11360.04</v>
      </c>
      <c r="F2835" s="31">
        <v>45252</v>
      </c>
    </row>
    <row r="2836" spans="1:6" ht="18.75" customHeight="1" x14ac:dyDescent="0.3">
      <c r="A2836" s="4">
        <v>163</v>
      </c>
      <c r="B2836" s="20" t="s">
        <v>163</v>
      </c>
      <c r="C2836" s="6" t="s">
        <v>163</v>
      </c>
      <c r="D2836" s="21" t="s">
        <v>328</v>
      </c>
      <c r="E2836" s="18">
        <v>14206.76</v>
      </c>
      <c r="F2836" s="31">
        <v>45252</v>
      </c>
    </row>
    <row r="2837" spans="1:6" ht="18.75" customHeight="1" x14ac:dyDescent="0.3">
      <c r="A2837" s="4">
        <v>163</v>
      </c>
      <c r="B2837" s="20" t="s">
        <v>163</v>
      </c>
      <c r="C2837" s="6" t="s">
        <v>163</v>
      </c>
      <c r="D2837" s="21" t="s">
        <v>314</v>
      </c>
      <c r="E2837" s="18">
        <v>14997.53</v>
      </c>
      <c r="F2837" s="31">
        <v>45471</v>
      </c>
    </row>
    <row r="2838" spans="1:6" ht="18.75" customHeight="1" x14ac:dyDescent="0.3">
      <c r="A2838" s="4">
        <v>163</v>
      </c>
      <c r="B2838" s="20" t="s">
        <v>163</v>
      </c>
      <c r="C2838" s="6" t="s">
        <v>163</v>
      </c>
      <c r="D2838" s="21" t="s">
        <v>313</v>
      </c>
      <c r="E2838" s="18">
        <v>14286.95</v>
      </c>
      <c r="F2838" s="31">
        <v>45471</v>
      </c>
    </row>
    <row r="2839" spans="1:6" ht="18.75" customHeight="1" x14ac:dyDescent="0.3">
      <c r="A2839" s="4">
        <v>163</v>
      </c>
      <c r="B2839" s="20" t="s">
        <v>163</v>
      </c>
      <c r="C2839" s="6" t="s">
        <v>163</v>
      </c>
      <c r="D2839" s="21" t="s">
        <v>311</v>
      </c>
      <c r="E2839" s="18">
        <v>17091.580000000002</v>
      </c>
      <c r="F2839" s="31">
        <v>45471</v>
      </c>
    </row>
    <row r="2840" spans="1:6" ht="18.75" customHeight="1" x14ac:dyDescent="0.3">
      <c r="A2840" s="4">
        <v>163</v>
      </c>
      <c r="B2840" s="20" t="s">
        <v>163</v>
      </c>
      <c r="C2840" s="6" t="s">
        <v>163</v>
      </c>
      <c r="D2840" s="21" t="s">
        <v>325</v>
      </c>
      <c r="E2840" s="18">
        <v>11690.81</v>
      </c>
      <c r="F2840" s="31">
        <v>45471</v>
      </c>
    </row>
    <row r="2841" spans="1:6" ht="18.75" customHeight="1" x14ac:dyDescent="0.3">
      <c r="A2841" s="4">
        <v>163</v>
      </c>
      <c r="B2841" s="20" t="s">
        <v>163</v>
      </c>
      <c r="C2841" s="6" t="s">
        <v>163</v>
      </c>
      <c r="D2841" s="21" t="s">
        <v>311</v>
      </c>
      <c r="E2841" s="18">
        <v>9485.7800000000007</v>
      </c>
      <c r="F2841" s="31">
        <v>45471</v>
      </c>
    </row>
    <row r="2842" spans="1:6" ht="18.75" customHeight="1" x14ac:dyDescent="0.3">
      <c r="A2842" s="4">
        <v>163</v>
      </c>
      <c r="B2842" s="20" t="s">
        <v>163</v>
      </c>
      <c r="C2842" s="6" t="s">
        <v>163</v>
      </c>
      <c r="D2842" s="21" t="s">
        <v>323</v>
      </c>
      <c r="E2842" s="18">
        <v>136180.04</v>
      </c>
      <c r="F2842" s="31">
        <v>45471</v>
      </c>
    </row>
    <row r="2843" spans="1:6" ht="18.75" customHeight="1" x14ac:dyDescent="0.3">
      <c r="A2843" s="4">
        <v>163</v>
      </c>
      <c r="B2843" s="20" t="s">
        <v>163</v>
      </c>
      <c r="C2843" s="6" t="s">
        <v>163</v>
      </c>
      <c r="D2843" s="21" t="s">
        <v>328</v>
      </c>
      <c r="E2843" s="18">
        <v>25839.53</v>
      </c>
      <c r="F2843" s="31">
        <v>45471</v>
      </c>
    </row>
    <row r="2844" spans="1:6" ht="18.75" customHeight="1" x14ac:dyDescent="0.3">
      <c r="A2844" s="4">
        <v>163</v>
      </c>
      <c r="B2844" s="20" t="s">
        <v>163</v>
      </c>
      <c r="C2844" s="6" t="s">
        <v>163</v>
      </c>
      <c r="D2844" s="21" t="s">
        <v>314</v>
      </c>
      <c r="E2844" s="18">
        <v>15156.3</v>
      </c>
      <c r="F2844" s="31">
        <v>45510</v>
      </c>
    </row>
    <row r="2845" spans="1:6" ht="18.75" customHeight="1" x14ac:dyDescent="0.3">
      <c r="A2845" s="4">
        <v>163</v>
      </c>
      <c r="B2845" s="20" t="s">
        <v>163</v>
      </c>
      <c r="C2845" s="6" t="s">
        <v>163</v>
      </c>
      <c r="D2845" s="21" t="s">
        <v>325</v>
      </c>
      <c r="E2845" s="18">
        <v>11967</v>
      </c>
      <c r="F2845" s="31">
        <v>45510</v>
      </c>
    </row>
    <row r="2846" spans="1:6" ht="18.75" customHeight="1" x14ac:dyDescent="0.3">
      <c r="A2846" s="4">
        <v>163</v>
      </c>
      <c r="B2846" s="20" t="s">
        <v>163</v>
      </c>
      <c r="C2846" s="6" t="s">
        <v>163</v>
      </c>
      <c r="D2846" s="21" t="s">
        <v>313</v>
      </c>
      <c r="E2846" s="18">
        <v>10420.370000000001</v>
      </c>
      <c r="F2846" s="31">
        <v>45510</v>
      </c>
    </row>
    <row r="2847" spans="1:6" ht="18.75" customHeight="1" x14ac:dyDescent="0.3">
      <c r="A2847" s="4">
        <v>163</v>
      </c>
      <c r="B2847" s="20" t="s">
        <v>163</v>
      </c>
      <c r="C2847" s="6" t="s">
        <v>163</v>
      </c>
      <c r="D2847" s="21" t="s">
        <v>328</v>
      </c>
      <c r="E2847" s="18">
        <v>58706.52</v>
      </c>
      <c r="F2847" s="31">
        <v>45510</v>
      </c>
    </row>
    <row r="2848" spans="1:6" ht="18.75" customHeight="1" x14ac:dyDescent="0.3">
      <c r="A2848" s="4">
        <v>163</v>
      </c>
      <c r="B2848" s="20" t="s">
        <v>163</v>
      </c>
      <c r="C2848" s="6" t="s">
        <v>163</v>
      </c>
      <c r="D2848" s="21" t="s">
        <v>550</v>
      </c>
      <c r="E2848" s="18">
        <v>21644.13</v>
      </c>
      <c r="F2848" s="31">
        <v>45924</v>
      </c>
    </row>
    <row r="2849" spans="1:6" ht="18.75" customHeight="1" x14ac:dyDescent="0.3">
      <c r="A2849" s="4">
        <v>163</v>
      </c>
      <c r="B2849" s="20" t="s">
        <v>163</v>
      </c>
      <c r="C2849" s="6" t="s">
        <v>163</v>
      </c>
      <c r="D2849" s="21" t="s">
        <v>551</v>
      </c>
      <c r="E2849" s="18">
        <v>9485.7800000000007</v>
      </c>
      <c r="F2849" s="31">
        <v>45771</v>
      </c>
    </row>
    <row r="2850" spans="1:6" ht="18.75" customHeight="1" x14ac:dyDescent="0.3">
      <c r="A2850" s="4">
        <v>163</v>
      </c>
      <c r="B2850" s="20" t="s">
        <v>163</v>
      </c>
      <c r="C2850" s="6" t="s">
        <v>163</v>
      </c>
      <c r="D2850" s="21" t="s">
        <v>552</v>
      </c>
      <c r="E2850" s="18">
        <v>15156.3</v>
      </c>
      <c r="F2850" s="31">
        <v>45882</v>
      </c>
    </row>
    <row r="2851" spans="1:6" ht="18.75" customHeight="1" x14ac:dyDescent="0.3">
      <c r="A2851" s="4">
        <v>163</v>
      </c>
      <c r="B2851" s="20" t="s">
        <v>163</v>
      </c>
      <c r="C2851" s="6" t="s">
        <v>163</v>
      </c>
      <c r="D2851" s="21" t="s">
        <v>326</v>
      </c>
      <c r="E2851" s="18">
        <v>5253.98</v>
      </c>
      <c r="F2851" s="31">
        <v>45882</v>
      </c>
    </row>
    <row r="2852" spans="1:6" ht="18.75" customHeight="1" x14ac:dyDescent="0.3">
      <c r="A2852" s="4">
        <v>163</v>
      </c>
      <c r="B2852" s="20" t="s">
        <v>163</v>
      </c>
      <c r="C2852" s="6" t="s">
        <v>163</v>
      </c>
      <c r="D2852" s="21" t="s">
        <v>326</v>
      </c>
      <c r="E2852" s="18">
        <v>4935.49</v>
      </c>
      <c r="F2852" s="31">
        <v>45882</v>
      </c>
    </row>
    <row r="2853" spans="1:6" ht="18.75" customHeight="1" x14ac:dyDescent="0.3">
      <c r="A2853" s="4">
        <v>163</v>
      </c>
      <c r="B2853" s="20" t="s">
        <v>163</v>
      </c>
      <c r="C2853" s="6" t="s">
        <v>163</v>
      </c>
      <c r="D2853" s="21" t="s">
        <v>328</v>
      </c>
      <c r="E2853" s="18">
        <v>58706.52</v>
      </c>
      <c r="F2853" s="31">
        <v>45882</v>
      </c>
    </row>
    <row r="2854" spans="1:6" ht="18.75" customHeight="1" x14ac:dyDescent="0.3">
      <c r="A2854" s="4">
        <v>163</v>
      </c>
      <c r="B2854" s="20" t="s">
        <v>163</v>
      </c>
      <c r="C2854" s="6" t="s">
        <v>163</v>
      </c>
      <c r="D2854" s="21" t="s">
        <v>313</v>
      </c>
      <c r="E2854" s="18">
        <v>25600.47</v>
      </c>
      <c r="F2854" s="31">
        <v>45882</v>
      </c>
    </row>
    <row r="2855" spans="1:6" ht="18.75" customHeight="1" x14ac:dyDescent="0.3">
      <c r="A2855" s="4">
        <v>163</v>
      </c>
      <c r="B2855" s="20" t="s">
        <v>163</v>
      </c>
      <c r="C2855" s="6" t="s">
        <v>163</v>
      </c>
      <c r="D2855" s="21" t="s">
        <v>325</v>
      </c>
      <c r="E2855" s="18">
        <v>11967</v>
      </c>
      <c r="F2855" s="31">
        <v>45882</v>
      </c>
    </row>
    <row r="2856" spans="1:6" ht="18.75" customHeight="1" x14ac:dyDescent="0.3">
      <c r="A2856" s="4">
        <v>164</v>
      </c>
      <c r="B2856" s="20" t="s">
        <v>155</v>
      </c>
      <c r="C2856" s="6" t="s">
        <v>164</v>
      </c>
      <c r="D2856" s="27" t="s">
        <v>1349</v>
      </c>
      <c r="E2856" s="18">
        <v>0</v>
      </c>
      <c r="F2856" s="20" t="s">
        <v>3299</v>
      </c>
    </row>
    <row r="2857" spans="1:6" ht="18.75" customHeight="1" x14ac:dyDescent="0.3">
      <c r="A2857" s="4">
        <v>165</v>
      </c>
      <c r="B2857" s="20" t="s">
        <v>166</v>
      </c>
      <c r="C2857" s="6" t="s">
        <v>165</v>
      </c>
      <c r="D2857" s="10" t="s">
        <v>310</v>
      </c>
      <c r="E2857" s="18">
        <v>8095.14</v>
      </c>
      <c r="F2857" s="25">
        <v>44964</v>
      </c>
    </row>
    <row r="2858" spans="1:6" ht="18.75" customHeight="1" x14ac:dyDescent="0.3">
      <c r="A2858" s="4">
        <v>165</v>
      </c>
      <c r="B2858" s="20" t="s">
        <v>166</v>
      </c>
      <c r="C2858" s="6" t="s">
        <v>165</v>
      </c>
      <c r="D2858" s="10" t="s">
        <v>309</v>
      </c>
      <c r="E2858" s="18">
        <v>2728.3</v>
      </c>
      <c r="F2858" s="25">
        <v>44991</v>
      </c>
    </row>
    <row r="2859" spans="1:6" ht="18.75" customHeight="1" x14ac:dyDescent="0.3">
      <c r="A2859" s="4">
        <v>165</v>
      </c>
      <c r="B2859" s="20" t="s">
        <v>166</v>
      </c>
      <c r="C2859" s="6" t="s">
        <v>165</v>
      </c>
      <c r="D2859" s="10" t="s">
        <v>309</v>
      </c>
      <c r="E2859" s="18">
        <v>1423.02</v>
      </c>
      <c r="F2859" s="25">
        <v>45146</v>
      </c>
    </row>
    <row r="2860" spans="1:6" ht="18.75" customHeight="1" x14ac:dyDescent="0.3">
      <c r="A2860" s="4">
        <v>165</v>
      </c>
      <c r="B2860" s="20" t="s">
        <v>166</v>
      </c>
      <c r="C2860" s="6" t="s">
        <v>165</v>
      </c>
      <c r="D2860" s="10" t="s">
        <v>309</v>
      </c>
      <c r="E2860" s="18">
        <v>713.59</v>
      </c>
      <c r="F2860" s="25">
        <v>45237</v>
      </c>
    </row>
    <row r="2861" spans="1:6" ht="18.75" customHeight="1" x14ac:dyDescent="0.3">
      <c r="A2861" s="4">
        <v>165</v>
      </c>
      <c r="B2861" s="20" t="s">
        <v>166</v>
      </c>
      <c r="C2861" s="6" t="s">
        <v>165</v>
      </c>
      <c r="D2861" s="10" t="s">
        <v>310</v>
      </c>
      <c r="E2861" s="18">
        <v>570.6</v>
      </c>
      <c r="F2861" s="25">
        <v>45237</v>
      </c>
    </row>
    <row r="2862" spans="1:6" ht="18.75" customHeight="1" x14ac:dyDescent="0.3">
      <c r="A2862" s="4">
        <v>165</v>
      </c>
      <c r="B2862" s="20" t="s">
        <v>166</v>
      </c>
      <c r="C2862" s="6" t="s">
        <v>165</v>
      </c>
      <c r="D2862" s="10" t="s">
        <v>323</v>
      </c>
      <c r="E2862" s="18">
        <v>7297.66</v>
      </c>
      <c r="F2862" s="25">
        <v>45453</v>
      </c>
    </row>
    <row r="2863" spans="1:6" ht="18.75" customHeight="1" x14ac:dyDescent="0.3">
      <c r="A2863" s="4">
        <v>165</v>
      </c>
      <c r="B2863" s="20" t="s">
        <v>166</v>
      </c>
      <c r="C2863" s="6" t="s">
        <v>165</v>
      </c>
      <c r="D2863" s="10" t="s">
        <v>313</v>
      </c>
      <c r="E2863" s="18">
        <v>765.61</v>
      </c>
      <c r="F2863" s="25">
        <v>45453</v>
      </c>
    </row>
    <row r="2864" spans="1:6" ht="18.75" customHeight="1" x14ac:dyDescent="0.3">
      <c r="A2864" s="4">
        <v>165</v>
      </c>
      <c r="B2864" s="20" t="s">
        <v>166</v>
      </c>
      <c r="C2864" s="6" t="s">
        <v>165</v>
      </c>
      <c r="D2864" s="10" t="s">
        <v>311</v>
      </c>
      <c r="E2864" s="18">
        <v>508.33</v>
      </c>
      <c r="F2864" s="25">
        <v>45453</v>
      </c>
    </row>
    <row r="2865" spans="1:6" ht="18.75" customHeight="1" x14ac:dyDescent="0.3">
      <c r="A2865" s="4">
        <v>165</v>
      </c>
      <c r="B2865" s="20" t="s">
        <v>166</v>
      </c>
      <c r="C2865" s="6" t="s">
        <v>165</v>
      </c>
      <c r="D2865" s="10" t="s">
        <v>311</v>
      </c>
      <c r="E2865" s="18">
        <v>915.91</v>
      </c>
      <c r="F2865" s="25">
        <v>45453</v>
      </c>
    </row>
    <row r="2866" spans="1:6" ht="18.75" customHeight="1" x14ac:dyDescent="0.3">
      <c r="A2866" s="4">
        <v>165</v>
      </c>
      <c r="B2866" s="20" t="s">
        <v>166</v>
      </c>
      <c r="C2866" s="6" t="s">
        <v>165</v>
      </c>
      <c r="D2866" s="10" t="s">
        <v>314</v>
      </c>
      <c r="E2866" s="18">
        <v>803.69</v>
      </c>
      <c r="F2866" s="25">
        <v>45453</v>
      </c>
    </row>
    <row r="2867" spans="1:6" ht="18.75" customHeight="1" x14ac:dyDescent="0.3">
      <c r="A2867" s="4">
        <v>165</v>
      </c>
      <c r="B2867" s="20" t="s">
        <v>166</v>
      </c>
      <c r="C2867" s="6" t="s">
        <v>165</v>
      </c>
      <c r="D2867" s="10" t="s">
        <v>369</v>
      </c>
      <c r="E2867" s="18">
        <v>626.49</v>
      </c>
      <c r="F2867" s="25">
        <v>45453</v>
      </c>
    </row>
    <row r="2868" spans="1:6" ht="18.75" customHeight="1" x14ac:dyDescent="0.3">
      <c r="A2868" s="4">
        <v>165</v>
      </c>
      <c r="B2868" s="20" t="s">
        <v>166</v>
      </c>
      <c r="C2868" s="6" t="s">
        <v>165</v>
      </c>
      <c r="D2868" s="10" t="s">
        <v>309</v>
      </c>
      <c r="E2868" s="18">
        <v>1297.8900000000001</v>
      </c>
      <c r="F2868" s="25">
        <v>45453</v>
      </c>
    </row>
    <row r="2869" spans="1:6" ht="18.75" customHeight="1" x14ac:dyDescent="0.3">
      <c r="A2869" s="4">
        <v>165</v>
      </c>
      <c r="B2869" s="20" t="s">
        <v>166</v>
      </c>
      <c r="C2869" s="6" t="s">
        <v>165</v>
      </c>
      <c r="D2869" s="10" t="s">
        <v>309</v>
      </c>
      <c r="E2869" s="18">
        <v>2948.76</v>
      </c>
      <c r="F2869" s="25">
        <v>45510</v>
      </c>
    </row>
    <row r="2870" spans="1:6" ht="18.75" customHeight="1" x14ac:dyDescent="0.3">
      <c r="A2870" s="4">
        <v>165</v>
      </c>
      <c r="B2870" s="20" t="s">
        <v>166</v>
      </c>
      <c r="C2870" s="6" t="s">
        <v>165</v>
      </c>
      <c r="D2870" s="10" t="s">
        <v>369</v>
      </c>
      <c r="E2870" s="18">
        <v>641.29</v>
      </c>
      <c r="F2870" s="25">
        <v>45510</v>
      </c>
    </row>
    <row r="2871" spans="1:6" ht="18.75" customHeight="1" x14ac:dyDescent="0.3">
      <c r="A2871" s="4">
        <v>165</v>
      </c>
      <c r="B2871" s="20" t="s">
        <v>166</v>
      </c>
      <c r="C2871" s="6" t="s">
        <v>165</v>
      </c>
      <c r="D2871" s="10" t="s">
        <v>314</v>
      </c>
      <c r="E2871" s="18">
        <v>812.2</v>
      </c>
      <c r="F2871" s="25">
        <v>45510</v>
      </c>
    </row>
    <row r="2872" spans="1:6" ht="18.75" customHeight="1" x14ac:dyDescent="0.3">
      <c r="A2872" s="4">
        <v>165</v>
      </c>
      <c r="B2872" s="20" t="s">
        <v>166</v>
      </c>
      <c r="C2872" s="6" t="s">
        <v>165</v>
      </c>
      <c r="D2872" s="10" t="s">
        <v>313</v>
      </c>
      <c r="E2872" s="18">
        <v>558.41</v>
      </c>
      <c r="F2872" s="25">
        <v>45512</v>
      </c>
    </row>
    <row r="2873" spans="1:6" ht="18.75" customHeight="1" x14ac:dyDescent="0.3">
      <c r="A2873" s="4">
        <v>165</v>
      </c>
      <c r="B2873" s="20" t="s">
        <v>166</v>
      </c>
      <c r="C2873" s="6" t="s">
        <v>165</v>
      </c>
      <c r="D2873" s="10" t="s">
        <v>337</v>
      </c>
      <c r="E2873" s="18">
        <v>1120.5999999999999</v>
      </c>
      <c r="F2873" s="25">
        <v>45553</v>
      </c>
    </row>
    <row r="2874" spans="1:6" ht="18.75" customHeight="1" x14ac:dyDescent="0.3">
      <c r="A2874" s="4">
        <v>165</v>
      </c>
      <c r="B2874" s="20" t="s">
        <v>166</v>
      </c>
      <c r="C2874" s="6" t="s">
        <v>165</v>
      </c>
      <c r="D2874" s="10" t="s">
        <v>311</v>
      </c>
      <c r="E2874" s="18">
        <v>508.33</v>
      </c>
      <c r="F2874" s="25">
        <v>45770</v>
      </c>
    </row>
    <row r="2875" spans="1:6" ht="18.75" customHeight="1" x14ac:dyDescent="0.3">
      <c r="A2875" s="4">
        <v>165</v>
      </c>
      <c r="B2875" s="20" t="s">
        <v>166</v>
      </c>
      <c r="C2875" s="6" t="s">
        <v>165</v>
      </c>
      <c r="D2875" s="10" t="s">
        <v>326</v>
      </c>
      <c r="E2875" s="18">
        <v>318.85000000000002</v>
      </c>
      <c r="F2875" s="25">
        <v>45883</v>
      </c>
    </row>
    <row r="2876" spans="1:6" ht="18.75" customHeight="1" x14ac:dyDescent="0.3">
      <c r="A2876" s="4">
        <v>165</v>
      </c>
      <c r="B2876" s="20" t="s">
        <v>166</v>
      </c>
      <c r="C2876" s="6" t="s">
        <v>165</v>
      </c>
      <c r="D2876" s="10" t="s">
        <v>326</v>
      </c>
      <c r="E2876" s="18">
        <v>299.52</v>
      </c>
      <c r="F2876" s="25">
        <v>45883</v>
      </c>
    </row>
    <row r="2877" spans="1:6" ht="18.75" customHeight="1" x14ac:dyDescent="0.3">
      <c r="A2877" s="4">
        <v>165</v>
      </c>
      <c r="B2877" s="20" t="s">
        <v>166</v>
      </c>
      <c r="C2877" s="6" t="s">
        <v>165</v>
      </c>
      <c r="D2877" s="10" t="s">
        <v>314</v>
      </c>
      <c r="E2877" s="18">
        <v>812.2</v>
      </c>
      <c r="F2877" s="25">
        <v>45883</v>
      </c>
    </row>
    <row r="2878" spans="1:6" ht="18.75" customHeight="1" x14ac:dyDescent="0.3">
      <c r="A2878" s="4">
        <v>165</v>
      </c>
      <c r="B2878" s="20" t="s">
        <v>166</v>
      </c>
      <c r="C2878" s="6" t="s">
        <v>165</v>
      </c>
      <c r="D2878" s="10" t="s">
        <v>309</v>
      </c>
      <c r="E2878" s="18">
        <v>2948.76</v>
      </c>
      <c r="F2878" s="25">
        <v>45887</v>
      </c>
    </row>
    <row r="2879" spans="1:6" ht="18.75" customHeight="1" x14ac:dyDescent="0.3">
      <c r="A2879" s="4">
        <v>165</v>
      </c>
      <c r="B2879" s="20" t="s">
        <v>166</v>
      </c>
      <c r="C2879" s="6" t="s">
        <v>165</v>
      </c>
      <c r="D2879" s="10" t="s">
        <v>313</v>
      </c>
      <c r="E2879" s="18">
        <v>1371.89</v>
      </c>
      <c r="F2879" s="25">
        <v>45888</v>
      </c>
    </row>
    <row r="2880" spans="1:6" ht="18.75" customHeight="1" x14ac:dyDescent="0.3">
      <c r="A2880" s="4">
        <v>165</v>
      </c>
      <c r="B2880" s="20" t="s">
        <v>166</v>
      </c>
      <c r="C2880" s="6" t="s">
        <v>165</v>
      </c>
      <c r="D2880" s="10" t="s">
        <v>369</v>
      </c>
      <c r="E2880" s="18">
        <v>641.29</v>
      </c>
      <c r="F2880" s="25">
        <v>45888</v>
      </c>
    </row>
    <row r="2881" spans="1:6" ht="18.75" customHeight="1" x14ac:dyDescent="0.3">
      <c r="A2881" s="4">
        <v>166</v>
      </c>
      <c r="B2881" s="20" t="s">
        <v>166</v>
      </c>
      <c r="C2881" s="6" t="s">
        <v>166</v>
      </c>
      <c r="D2881" s="10" t="s">
        <v>310</v>
      </c>
      <c r="E2881" s="9">
        <v>269964.06</v>
      </c>
      <c r="F2881" s="25">
        <v>44957</v>
      </c>
    </row>
    <row r="2882" spans="1:6" ht="18.75" customHeight="1" x14ac:dyDescent="0.3">
      <c r="A2882" s="4">
        <v>166</v>
      </c>
      <c r="B2882" s="20" t="s">
        <v>166</v>
      </c>
      <c r="C2882" s="6" t="s">
        <v>166</v>
      </c>
      <c r="D2882" s="10" t="s">
        <v>919</v>
      </c>
      <c r="E2882" s="9">
        <v>90985.74</v>
      </c>
      <c r="F2882" s="25">
        <v>44957</v>
      </c>
    </row>
    <row r="2883" spans="1:6" ht="18.75" customHeight="1" x14ac:dyDescent="0.3">
      <c r="A2883" s="4">
        <v>166</v>
      </c>
      <c r="B2883" s="20" t="s">
        <v>166</v>
      </c>
      <c r="C2883" s="6" t="s">
        <v>166</v>
      </c>
      <c r="D2883" s="10" t="s">
        <v>919</v>
      </c>
      <c r="E2883" s="9">
        <v>47455.96</v>
      </c>
      <c r="F2883" s="25">
        <v>45140</v>
      </c>
    </row>
    <row r="2884" spans="1:6" ht="18.75" customHeight="1" x14ac:dyDescent="0.3">
      <c r="A2884" s="4">
        <v>166</v>
      </c>
      <c r="B2884" s="20" t="s">
        <v>166</v>
      </c>
      <c r="C2884" s="6" t="s">
        <v>166</v>
      </c>
      <c r="D2884" s="10" t="s">
        <v>919</v>
      </c>
      <c r="E2884" s="9">
        <v>24529.39</v>
      </c>
      <c r="F2884" s="25">
        <v>45231</v>
      </c>
    </row>
    <row r="2885" spans="1:6" ht="18.75" customHeight="1" x14ac:dyDescent="0.3">
      <c r="A2885" s="4">
        <v>166</v>
      </c>
      <c r="B2885" s="20" t="s">
        <v>166</v>
      </c>
      <c r="C2885" s="6" t="s">
        <v>166</v>
      </c>
      <c r="D2885" s="10" t="s">
        <v>310</v>
      </c>
      <c r="E2885" s="9">
        <v>19614.240000000002</v>
      </c>
      <c r="F2885" s="25">
        <v>45231</v>
      </c>
    </row>
    <row r="2886" spans="1:6" ht="18.75" customHeight="1" x14ac:dyDescent="0.3">
      <c r="A2886" s="4">
        <v>166</v>
      </c>
      <c r="B2886" s="20" t="s">
        <v>166</v>
      </c>
      <c r="C2886" s="6" t="s">
        <v>166</v>
      </c>
      <c r="D2886" s="10" t="s">
        <v>323</v>
      </c>
      <c r="E2886" s="9">
        <v>235128.4</v>
      </c>
      <c r="F2886" s="25">
        <v>45443</v>
      </c>
    </row>
    <row r="2887" spans="1:6" ht="18.75" customHeight="1" x14ac:dyDescent="0.3">
      <c r="A2887" s="4">
        <v>166</v>
      </c>
      <c r="B2887" s="20" t="s">
        <v>166</v>
      </c>
      <c r="C2887" s="6" t="s">
        <v>166</v>
      </c>
      <c r="D2887" s="10" t="s">
        <v>919</v>
      </c>
      <c r="E2887" s="9">
        <v>44614.53</v>
      </c>
      <c r="F2887" s="25">
        <v>45443</v>
      </c>
    </row>
    <row r="2888" spans="1:6" ht="18.75" customHeight="1" x14ac:dyDescent="0.3">
      <c r="A2888" s="4">
        <v>166</v>
      </c>
      <c r="B2888" s="20" t="s">
        <v>166</v>
      </c>
      <c r="C2888" s="6" t="s">
        <v>166</v>
      </c>
      <c r="D2888" s="10" t="s">
        <v>432</v>
      </c>
      <c r="E2888" s="9">
        <v>29510.32</v>
      </c>
      <c r="F2888" s="25">
        <v>45443</v>
      </c>
    </row>
    <row r="2889" spans="1:6" ht="18.75" customHeight="1" x14ac:dyDescent="0.3">
      <c r="A2889" s="4">
        <v>166</v>
      </c>
      <c r="B2889" s="20" t="s">
        <v>166</v>
      </c>
      <c r="C2889" s="6" t="s">
        <v>166</v>
      </c>
      <c r="D2889" s="10" t="s">
        <v>314</v>
      </c>
      <c r="E2889" s="9">
        <v>25894.73</v>
      </c>
      <c r="F2889" s="25">
        <v>45443</v>
      </c>
    </row>
    <row r="2890" spans="1:6" ht="18.75" customHeight="1" x14ac:dyDescent="0.3">
      <c r="A2890" s="4">
        <v>166</v>
      </c>
      <c r="B2890" s="20" t="s">
        <v>166</v>
      </c>
      <c r="C2890" s="6" t="s">
        <v>166</v>
      </c>
      <c r="D2890" s="10" t="s">
        <v>313</v>
      </c>
      <c r="E2890" s="9">
        <v>24667.85</v>
      </c>
      <c r="F2890" s="25">
        <v>45443</v>
      </c>
    </row>
    <row r="2891" spans="1:6" ht="18.75" customHeight="1" x14ac:dyDescent="0.3">
      <c r="A2891" s="4">
        <v>166</v>
      </c>
      <c r="B2891" s="20" t="s">
        <v>166</v>
      </c>
      <c r="C2891" s="6" t="s">
        <v>166</v>
      </c>
      <c r="D2891" s="10" t="s">
        <v>369</v>
      </c>
      <c r="E2891" s="9">
        <v>20185.349999999999</v>
      </c>
      <c r="F2891" s="25">
        <v>45443</v>
      </c>
    </row>
    <row r="2892" spans="1:6" ht="18.75" customHeight="1" x14ac:dyDescent="0.3">
      <c r="A2892" s="4">
        <v>166</v>
      </c>
      <c r="B2892" s="20" t="s">
        <v>166</v>
      </c>
      <c r="C2892" s="6" t="s">
        <v>166</v>
      </c>
      <c r="D2892" s="10" t="s">
        <v>432</v>
      </c>
      <c r="E2892" s="9">
        <v>16378.15</v>
      </c>
      <c r="F2892" s="25">
        <v>45443</v>
      </c>
    </row>
    <row r="2893" spans="1:6" ht="18.75" customHeight="1" x14ac:dyDescent="0.3">
      <c r="A2893" s="4">
        <v>166</v>
      </c>
      <c r="B2893" s="20" t="s">
        <v>166</v>
      </c>
      <c r="C2893" s="6" t="s">
        <v>166</v>
      </c>
      <c r="D2893" s="10" t="s">
        <v>919</v>
      </c>
      <c r="E2893" s="9">
        <v>101362.66</v>
      </c>
      <c r="F2893" s="25">
        <v>45504</v>
      </c>
    </row>
    <row r="2894" spans="1:6" ht="18.75" customHeight="1" x14ac:dyDescent="0.3">
      <c r="A2894" s="4">
        <v>166</v>
      </c>
      <c r="B2894" s="20" t="s">
        <v>166</v>
      </c>
      <c r="C2894" s="6" t="s">
        <v>166</v>
      </c>
      <c r="D2894" s="10" t="s">
        <v>314</v>
      </c>
      <c r="E2894" s="9">
        <v>26168.86</v>
      </c>
      <c r="F2894" s="25">
        <v>45504</v>
      </c>
    </row>
    <row r="2895" spans="1:6" ht="18.75" customHeight="1" x14ac:dyDescent="0.3">
      <c r="A2895" s="4">
        <v>166</v>
      </c>
      <c r="B2895" s="20" t="s">
        <v>166</v>
      </c>
      <c r="C2895" s="6" t="s">
        <v>166</v>
      </c>
      <c r="D2895" s="10" t="s">
        <v>369</v>
      </c>
      <c r="E2895" s="9">
        <v>20662.22</v>
      </c>
      <c r="F2895" s="25">
        <v>45504</v>
      </c>
    </row>
    <row r="2896" spans="1:6" ht="18.75" customHeight="1" x14ac:dyDescent="0.3">
      <c r="A2896" s="4">
        <v>166</v>
      </c>
      <c r="B2896" s="20" t="s">
        <v>166</v>
      </c>
      <c r="C2896" s="6" t="s">
        <v>166</v>
      </c>
      <c r="D2896" s="10" t="s">
        <v>313</v>
      </c>
      <c r="E2896" s="9">
        <v>17991.8</v>
      </c>
      <c r="F2896" s="25">
        <v>45504</v>
      </c>
    </row>
    <row r="2897" spans="1:6" ht="18.75" customHeight="1" x14ac:dyDescent="0.3">
      <c r="A2897" s="4">
        <v>166</v>
      </c>
      <c r="B2897" s="20" t="s">
        <v>166</v>
      </c>
      <c r="C2897" s="6" t="s">
        <v>166</v>
      </c>
      <c r="D2897" s="10" t="s">
        <v>318</v>
      </c>
      <c r="E2897" s="9">
        <v>37370.76</v>
      </c>
      <c r="F2897" s="25">
        <v>45541</v>
      </c>
    </row>
    <row r="2898" spans="1:6" ht="18.75" customHeight="1" x14ac:dyDescent="0.3">
      <c r="A2898" s="4">
        <v>166</v>
      </c>
      <c r="B2898" s="20" t="s">
        <v>166</v>
      </c>
      <c r="C2898" s="6" t="s">
        <v>166</v>
      </c>
      <c r="D2898" s="10" t="s">
        <v>432</v>
      </c>
      <c r="E2898" s="9">
        <v>16378.15</v>
      </c>
      <c r="F2898" s="25">
        <v>45762</v>
      </c>
    </row>
    <row r="2899" spans="1:6" ht="18.75" customHeight="1" x14ac:dyDescent="0.3">
      <c r="A2899" s="4">
        <v>166</v>
      </c>
      <c r="B2899" s="20" t="s">
        <v>166</v>
      </c>
      <c r="C2899" s="6" t="s">
        <v>166</v>
      </c>
      <c r="D2899" s="10" t="s">
        <v>919</v>
      </c>
      <c r="E2899" s="9">
        <v>101362.66</v>
      </c>
      <c r="F2899" s="25">
        <v>45877</v>
      </c>
    </row>
    <row r="2900" spans="1:6" ht="18.75" customHeight="1" x14ac:dyDescent="0.3">
      <c r="A2900" s="4">
        <v>166</v>
      </c>
      <c r="B2900" s="20" t="s">
        <v>166</v>
      </c>
      <c r="C2900" s="6" t="s">
        <v>166</v>
      </c>
      <c r="D2900" s="10" t="s">
        <v>313</v>
      </c>
      <c r="E2900" s="9">
        <v>44201.760000000002</v>
      </c>
      <c r="F2900" s="25">
        <v>45877</v>
      </c>
    </row>
    <row r="2901" spans="1:6" ht="18.75" customHeight="1" x14ac:dyDescent="0.3">
      <c r="A2901" s="4">
        <v>166</v>
      </c>
      <c r="B2901" s="20" t="s">
        <v>166</v>
      </c>
      <c r="C2901" s="6" t="s">
        <v>166</v>
      </c>
      <c r="D2901" s="10" t="s">
        <v>314</v>
      </c>
      <c r="E2901" s="9">
        <v>26168.86</v>
      </c>
      <c r="F2901" s="25">
        <v>45877</v>
      </c>
    </row>
    <row r="2902" spans="1:6" ht="18.75" customHeight="1" x14ac:dyDescent="0.3">
      <c r="A2902" s="4">
        <v>166</v>
      </c>
      <c r="B2902" s="20" t="s">
        <v>166</v>
      </c>
      <c r="C2902" s="6" t="s">
        <v>166</v>
      </c>
      <c r="D2902" s="10" t="s">
        <v>369</v>
      </c>
      <c r="E2902" s="9">
        <v>20662.22</v>
      </c>
      <c r="F2902" s="25">
        <v>45877</v>
      </c>
    </row>
    <row r="2903" spans="1:6" ht="18.75" customHeight="1" x14ac:dyDescent="0.3">
      <c r="A2903" s="4">
        <v>166</v>
      </c>
      <c r="B2903" s="20" t="s">
        <v>166</v>
      </c>
      <c r="C2903" s="6" t="s">
        <v>166</v>
      </c>
      <c r="D2903" s="10" t="s">
        <v>920</v>
      </c>
      <c r="E2903" s="9">
        <v>9071.52</v>
      </c>
      <c r="F2903" s="25">
        <v>45877</v>
      </c>
    </row>
    <row r="2904" spans="1:6" ht="18.75" customHeight="1" x14ac:dyDescent="0.3">
      <c r="A2904" s="4">
        <v>166</v>
      </c>
      <c r="B2904" s="20" t="s">
        <v>166</v>
      </c>
      <c r="C2904" s="6" t="s">
        <v>166</v>
      </c>
      <c r="D2904" s="10" t="s">
        <v>920</v>
      </c>
      <c r="E2904" s="9">
        <v>8521.61</v>
      </c>
      <c r="F2904" s="25">
        <v>45877</v>
      </c>
    </row>
    <row r="2905" spans="1:6" ht="18.75" customHeight="1" x14ac:dyDescent="0.3">
      <c r="A2905" s="4">
        <v>167</v>
      </c>
      <c r="B2905" s="20" t="s">
        <v>167</v>
      </c>
      <c r="C2905" s="6" t="s">
        <v>167</v>
      </c>
      <c r="D2905" s="10" t="s">
        <v>783</v>
      </c>
      <c r="E2905" s="18">
        <v>124610.39</v>
      </c>
      <c r="F2905" s="34" t="s">
        <v>784</v>
      </c>
    </row>
    <row r="2906" spans="1:6" ht="18.75" customHeight="1" x14ac:dyDescent="0.3">
      <c r="A2906" s="4">
        <v>167</v>
      </c>
      <c r="B2906" s="20" t="s">
        <v>167</v>
      </c>
      <c r="C2906" s="6" t="s">
        <v>167</v>
      </c>
      <c r="D2906" s="10" t="s">
        <v>785</v>
      </c>
      <c r="E2906" s="18">
        <v>41997.33</v>
      </c>
      <c r="F2906" s="34" t="s">
        <v>784</v>
      </c>
    </row>
    <row r="2907" spans="1:6" ht="18.75" customHeight="1" x14ac:dyDescent="0.3">
      <c r="A2907" s="4">
        <v>167</v>
      </c>
      <c r="B2907" s="20" t="s">
        <v>167</v>
      </c>
      <c r="C2907" s="6" t="s">
        <v>167</v>
      </c>
      <c r="D2907" s="10" t="s">
        <v>785</v>
      </c>
      <c r="E2907" s="18">
        <v>21904.79</v>
      </c>
      <c r="F2907" s="34" t="s">
        <v>786</v>
      </c>
    </row>
    <row r="2908" spans="1:6" ht="18.75" customHeight="1" x14ac:dyDescent="0.3">
      <c r="A2908" s="4">
        <v>167</v>
      </c>
      <c r="B2908" s="20" t="s">
        <v>167</v>
      </c>
      <c r="C2908" s="6" t="s">
        <v>167</v>
      </c>
      <c r="D2908" s="10" t="s">
        <v>785</v>
      </c>
      <c r="E2908" s="18">
        <v>11322.31</v>
      </c>
      <c r="F2908" s="34" t="s">
        <v>787</v>
      </c>
    </row>
    <row r="2909" spans="1:6" ht="18.75" customHeight="1" x14ac:dyDescent="0.3">
      <c r="A2909" s="4">
        <v>167</v>
      </c>
      <c r="B2909" s="20" t="s">
        <v>167</v>
      </c>
      <c r="C2909" s="6" t="s">
        <v>167</v>
      </c>
      <c r="D2909" s="10" t="s">
        <v>783</v>
      </c>
      <c r="E2909" s="18">
        <v>9053.57</v>
      </c>
      <c r="F2909" s="34" t="s">
        <v>787</v>
      </c>
    </row>
    <row r="2910" spans="1:6" ht="18.75" customHeight="1" x14ac:dyDescent="0.3">
      <c r="A2910" s="4">
        <v>167</v>
      </c>
      <c r="B2910" s="20" t="s">
        <v>167</v>
      </c>
      <c r="C2910" s="6" t="s">
        <v>167</v>
      </c>
      <c r="D2910" s="10" t="s">
        <v>788</v>
      </c>
      <c r="E2910" s="18">
        <v>2192.6799999999998</v>
      </c>
      <c r="F2910" s="34" t="s">
        <v>789</v>
      </c>
    </row>
    <row r="2911" spans="1:6" ht="18.75" customHeight="1" x14ac:dyDescent="0.3">
      <c r="A2911" s="4">
        <v>167</v>
      </c>
      <c r="B2911" s="20" t="s">
        <v>167</v>
      </c>
      <c r="C2911" s="6" t="s">
        <v>167</v>
      </c>
      <c r="D2911" s="10" t="s">
        <v>790</v>
      </c>
      <c r="E2911" s="18">
        <v>131.32</v>
      </c>
      <c r="F2911" s="34" t="s">
        <v>791</v>
      </c>
    </row>
    <row r="2912" spans="1:6" ht="18.75" customHeight="1" x14ac:dyDescent="0.3">
      <c r="A2912" s="4">
        <v>167</v>
      </c>
      <c r="B2912" s="20" t="s">
        <v>167</v>
      </c>
      <c r="C2912" s="6" t="s">
        <v>167</v>
      </c>
      <c r="D2912" s="10" t="s">
        <v>785</v>
      </c>
      <c r="E2912" s="18">
        <v>20593.240000000002</v>
      </c>
      <c r="F2912" s="34" t="s">
        <v>620</v>
      </c>
    </row>
    <row r="2913" spans="1:6" ht="18.75" customHeight="1" x14ac:dyDescent="0.3">
      <c r="A2913" s="4">
        <v>167</v>
      </c>
      <c r="B2913" s="20" t="s">
        <v>167</v>
      </c>
      <c r="C2913" s="6" t="s">
        <v>167</v>
      </c>
      <c r="D2913" s="10" t="s">
        <v>411</v>
      </c>
      <c r="E2913" s="18">
        <v>11952.53</v>
      </c>
      <c r="F2913" s="34" t="s">
        <v>620</v>
      </c>
    </row>
    <row r="2914" spans="1:6" ht="18.75" customHeight="1" x14ac:dyDescent="0.3">
      <c r="A2914" s="4">
        <v>167</v>
      </c>
      <c r="B2914" s="20" t="s">
        <v>167</v>
      </c>
      <c r="C2914" s="6" t="s">
        <v>167</v>
      </c>
      <c r="D2914" s="10" t="s">
        <v>792</v>
      </c>
      <c r="E2914" s="18">
        <v>11386.22</v>
      </c>
      <c r="F2914" s="34" t="s">
        <v>620</v>
      </c>
    </row>
    <row r="2915" spans="1:6" ht="18.75" customHeight="1" x14ac:dyDescent="0.3">
      <c r="A2915" s="4">
        <v>167</v>
      </c>
      <c r="B2915" s="20" t="s">
        <v>167</v>
      </c>
      <c r="C2915" s="6" t="s">
        <v>167</v>
      </c>
      <c r="D2915" s="10" t="s">
        <v>793</v>
      </c>
      <c r="E2915" s="18">
        <v>9317.18</v>
      </c>
      <c r="F2915" s="34" t="s">
        <v>620</v>
      </c>
    </row>
    <row r="2916" spans="1:6" ht="18.75" customHeight="1" x14ac:dyDescent="0.3">
      <c r="A2916" s="4">
        <v>167</v>
      </c>
      <c r="B2916" s="20" t="s">
        <v>167</v>
      </c>
      <c r="C2916" s="6" t="s">
        <v>167</v>
      </c>
      <c r="D2916" s="10" t="s">
        <v>535</v>
      </c>
      <c r="E2916" s="18">
        <v>13621.42</v>
      </c>
      <c r="F2916" s="34" t="s">
        <v>620</v>
      </c>
    </row>
    <row r="2917" spans="1:6" ht="18.75" customHeight="1" x14ac:dyDescent="0.3">
      <c r="A2917" s="4">
        <v>167</v>
      </c>
      <c r="B2917" s="20" t="s">
        <v>167</v>
      </c>
      <c r="C2917" s="6" t="s">
        <v>167</v>
      </c>
      <c r="D2917" s="10" t="s">
        <v>535</v>
      </c>
      <c r="E2917" s="18">
        <v>7559.85</v>
      </c>
      <c r="F2917" s="34" t="s">
        <v>620</v>
      </c>
    </row>
    <row r="2918" spans="1:6" ht="18.75" customHeight="1" x14ac:dyDescent="0.3">
      <c r="A2918" s="4">
        <v>167</v>
      </c>
      <c r="B2918" s="20" t="s">
        <v>167</v>
      </c>
      <c r="C2918" s="6" t="s">
        <v>167</v>
      </c>
      <c r="D2918" s="10" t="s">
        <v>538</v>
      </c>
      <c r="E2918" s="18">
        <v>108530.89</v>
      </c>
      <c r="F2918" s="34" t="s">
        <v>620</v>
      </c>
    </row>
    <row r="2919" spans="1:6" ht="18.75" customHeight="1" x14ac:dyDescent="0.3">
      <c r="A2919" s="4">
        <v>167</v>
      </c>
      <c r="B2919" s="20" t="s">
        <v>167</v>
      </c>
      <c r="C2919" s="6" t="s">
        <v>167</v>
      </c>
      <c r="D2919" s="10" t="s">
        <v>785</v>
      </c>
      <c r="E2919" s="18">
        <v>46787.12</v>
      </c>
      <c r="F2919" s="34" t="s">
        <v>794</v>
      </c>
    </row>
    <row r="2920" spans="1:6" ht="18.75" customHeight="1" x14ac:dyDescent="0.3">
      <c r="A2920" s="4">
        <v>167</v>
      </c>
      <c r="B2920" s="20" t="s">
        <v>167</v>
      </c>
      <c r="C2920" s="6" t="s">
        <v>167</v>
      </c>
      <c r="D2920" s="10" t="s">
        <v>411</v>
      </c>
      <c r="E2920" s="18">
        <v>12079.06</v>
      </c>
      <c r="F2920" s="34" t="s">
        <v>794</v>
      </c>
    </row>
    <row r="2921" spans="1:6" ht="18.75" customHeight="1" x14ac:dyDescent="0.3">
      <c r="A2921" s="4">
        <v>167</v>
      </c>
      <c r="B2921" s="20" t="s">
        <v>167</v>
      </c>
      <c r="C2921" s="6" t="s">
        <v>167</v>
      </c>
      <c r="D2921" s="10" t="s">
        <v>313</v>
      </c>
      <c r="E2921" s="18">
        <v>8304.68</v>
      </c>
      <c r="F2921" s="34" t="s">
        <v>794</v>
      </c>
    </row>
    <row r="2922" spans="1:6" ht="18.75" customHeight="1" x14ac:dyDescent="0.3">
      <c r="A2922" s="4">
        <v>167</v>
      </c>
      <c r="B2922" s="20" t="s">
        <v>167</v>
      </c>
      <c r="C2922" s="6" t="s">
        <v>167</v>
      </c>
      <c r="D2922" s="10" t="s">
        <v>325</v>
      </c>
      <c r="E2922" s="18">
        <v>9537.2999999999993</v>
      </c>
      <c r="F2922" s="34" t="s">
        <v>794</v>
      </c>
    </row>
    <row r="2923" spans="1:6" ht="18.75" customHeight="1" x14ac:dyDescent="0.3">
      <c r="A2923" s="4">
        <v>167</v>
      </c>
      <c r="B2923" s="20" t="s">
        <v>167</v>
      </c>
      <c r="C2923" s="6" t="s">
        <v>167</v>
      </c>
      <c r="D2923" s="10" t="s">
        <v>409</v>
      </c>
      <c r="E2923" s="18">
        <v>17249.650000000001</v>
      </c>
      <c r="F2923" s="34" t="s">
        <v>795</v>
      </c>
    </row>
    <row r="2924" spans="1:6" ht="18.75" customHeight="1" x14ac:dyDescent="0.3">
      <c r="A2924" s="4">
        <v>167</v>
      </c>
      <c r="B2924" s="20" t="s">
        <v>167</v>
      </c>
      <c r="C2924" s="6" t="s">
        <v>167</v>
      </c>
      <c r="D2924" s="10" t="s">
        <v>796</v>
      </c>
      <c r="E2924" s="18">
        <v>1000</v>
      </c>
      <c r="F2924" s="34" t="s">
        <v>797</v>
      </c>
    </row>
    <row r="2925" spans="1:6" ht="18.75" customHeight="1" x14ac:dyDescent="0.3">
      <c r="A2925" s="4">
        <v>167</v>
      </c>
      <c r="B2925" s="20" t="s">
        <v>167</v>
      </c>
      <c r="C2925" s="6" t="s">
        <v>167</v>
      </c>
      <c r="D2925" s="10" t="s">
        <v>798</v>
      </c>
      <c r="E2925" s="18">
        <v>7559.85</v>
      </c>
      <c r="F2925" s="34" t="s">
        <v>799</v>
      </c>
    </row>
    <row r="2926" spans="1:6" ht="18.75" customHeight="1" x14ac:dyDescent="0.3">
      <c r="A2926" s="4">
        <v>167</v>
      </c>
      <c r="B2926" s="20" t="s">
        <v>167</v>
      </c>
      <c r="C2926" s="6" t="s">
        <v>167</v>
      </c>
      <c r="D2926" s="10" t="s">
        <v>785</v>
      </c>
      <c r="E2926" s="18">
        <v>46787.12</v>
      </c>
      <c r="F2926" s="34" t="s">
        <v>800</v>
      </c>
    </row>
    <row r="2927" spans="1:6" ht="18.75" customHeight="1" x14ac:dyDescent="0.3">
      <c r="A2927" s="4">
        <v>167</v>
      </c>
      <c r="B2927" s="20" t="s">
        <v>167</v>
      </c>
      <c r="C2927" s="6" t="s">
        <v>167</v>
      </c>
      <c r="D2927" s="10" t="s">
        <v>411</v>
      </c>
      <c r="E2927" s="18">
        <v>12079.06</v>
      </c>
      <c r="F2927" s="34" t="s">
        <v>800</v>
      </c>
    </row>
    <row r="2928" spans="1:6" ht="18.75" customHeight="1" x14ac:dyDescent="0.3">
      <c r="A2928" s="4">
        <v>167</v>
      </c>
      <c r="B2928" s="20" t="s">
        <v>167</v>
      </c>
      <c r="C2928" s="6" t="s">
        <v>167</v>
      </c>
      <c r="D2928" s="10" t="s">
        <v>607</v>
      </c>
      <c r="E2928" s="18">
        <v>20402.71</v>
      </c>
      <c r="F2928" s="34" t="s">
        <v>800</v>
      </c>
    </row>
    <row r="2929" spans="1:6" ht="18.75" customHeight="1" x14ac:dyDescent="0.3">
      <c r="A2929" s="4">
        <v>167</v>
      </c>
      <c r="B2929" s="20" t="s">
        <v>167</v>
      </c>
      <c r="C2929" s="6" t="s">
        <v>167</v>
      </c>
      <c r="D2929" s="10" t="s">
        <v>325</v>
      </c>
      <c r="E2929" s="18">
        <v>9537.2999999999993</v>
      </c>
      <c r="F2929" s="34" t="s">
        <v>800</v>
      </c>
    </row>
    <row r="2930" spans="1:6" ht="18.75" customHeight="1" x14ac:dyDescent="0.3">
      <c r="A2930" s="4">
        <v>167</v>
      </c>
      <c r="B2930" s="20" t="s">
        <v>167</v>
      </c>
      <c r="C2930" s="6" t="s">
        <v>167</v>
      </c>
      <c r="D2930" s="10" t="s">
        <v>801</v>
      </c>
      <c r="E2930" s="18">
        <v>4187.24</v>
      </c>
      <c r="F2930" s="34" t="s">
        <v>800</v>
      </c>
    </row>
    <row r="2931" spans="1:6" ht="18.75" customHeight="1" x14ac:dyDescent="0.3">
      <c r="A2931" s="4">
        <v>167</v>
      </c>
      <c r="B2931" s="20" t="s">
        <v>167</v>
      </c>
      <c r="C2931" s="6" t="s">
        <v>167</v>
      </c>
      <c r="D2931" s="10" t="s">
        <v>802</v>
      </c>
      <c r="E2931" s="18">
        <v>3933.42</v>
      </c>
      <c r="F2931" s="34" t="s">
        <v>800</v>
      </c>
    </row>
    <row r="2932" spans="1:6" ht="18.75" customHeight="1" x14ac:dyDescent="0.3">
      <c r="A2932" s="4">
        <v>168</v>
      </c>
      <c r="B2932" s="20" t="s">
        <v>168</v>
      </c>
      <c r="C2932" s="6" t="s">
        <v>168</v>
      </c>
      <c r="D2932" s="27" t="s">
        <v>1535</v>
      </c>
      <c r="E2932" s="9">
        <v>5385.84</v>
      </c>
      <c r="F2932" s="25">
        <v>45769</v>
      </c>
    </row>
    <row r="2933" spans="1:6" ht="18.75" customHeight="1" x14ac:dyDescent="0.3">
      <c r="A2933" s="4">
        <v>168</v>
      </c>
      <c r="B2933" s="20" t="s">
        <v>168</v>
      </c>
      <c r="C2933" s="6" t="s">
        <v>168</v>
      </c>
      <c r="D2933" s="27" t="s">
        <v>1535</v>
      </c>
      <c r="E2933" s="9">
        <v>3378.3</v>
      </c>
      <c r="F2933" s="25">
        <v>45884</v>
      </c>
    </row>
    <row r="2934" spans="1:6" ht="18.75" customHeight="1" x14ac:dyDescent="0.3">
      <c r="A2934" s="4">
        <v>168</v>
      </c>
      <c r="B2934" s="20" t="s">
        <v>168</v>
      </c>
      <c r="C2934" s="6" t="s">
        <v>168</v>
      </c>
      <c r="D2934" s="27" t="s">
        <v>1535</v>
      </c>
      <c r="E2934" s="9">
        <v>3173.51</v>
      </c>
      <c r="F2934" s="25">
        <v>45884</v>
      </c>
    </row>
    <row r="2935" spans="1:6" ht="18.75" customHeight="1" x14ac:dyDescent="0.3">
      <c r="A2935" s="4">
        <v>168</v>
      </c>
      <c r="B2935" s="20" t="s">
        <v>168</v>
      </c>
      <c r="C2935" s="6" t="s">
        <v>168</v>
      </c>
      <c r="D2935" s="27" t="s">
        <v>1535</v>
      </c>
      <c r="E2935" s="9">
        <v>8605.4500000000007</v>
      </c>
      <c r="F2935" s="25">
        <v>45884</v>
      </c>
    </row>
    <row r="2936" spans="1:6" ht="18.75" customHeight="1" x14ac:dyDescent="0.3">
      <c r="A2936" s="4">
        <v>168</v>
      </c>
      <c r="B2936" s="20" t="s">
        <v>168</v>
      </c>
      <c r="C2936" s="6" t="s">
        <v>168</v>
      </c>
      <c r="D2936" s="27" t="s">
        <v>1536</v>
      </c>
      <c r="E2936" s="9">
        <v>31242.81</v>
      </c>
      <c r="F2936" s="25">
        <v>45887</v>
      </c>
    </row>
    <row r="2937" spans="1:6" ht="18.75" customHeight="1" x14ac:dyDescent="0.3">
      <c r="A2937" s="4">
        <v>168</v>
      </c>
      <c r="B2937" s="20" t="s">
        <v>168</v>
      </c>
      <c r="C2937" s="6" t="s">
        <v>168</v>
      </c>
      <c r="D2937" s="27" t="s">
        <v>1535</v>
      </c>
      <c r="E2937" s="9">
        <v>14535.45</v>
      </c>
      <c r="F2937" s="25">
        <v>45887</v>
      </c>
    </row>
    <row r="2938" spans="1:6" ht="18.75" customHeight="1" x14ac:dyDescent="0.3">
      <c r="A2938" s="4">
        <v>168</v>
      </c>
      <c r="B2938" s="20" t="s">
        <v>168</v>
      </c>
      <c r="C2938" s="6" t="s">
        <v>168</v>
      </c>
      <c r="D2938" s="27" t="s">
        <v>1535</v>
      </c>
      <c r="E2938" s="9">
        <v>6794.63</v>
      </c>
      <c r="F2938" s="25">
        <v>45890</v>
      </c>
    </row>
    <row r="2939" spans="1:6" ht="18.75" customHeight="1" x14ac:dyDescent="0.3">
      <c r="A2939" s="4">
        <v>170</v>
      </c>
      <c r="B2939" s="20" t="s">
        <v>170</v>
      </c>
      <c r="C2939" s="6" t="s">
        <v>170</v>
      </c>
      <c r="D2939" s="23" t="s">
        <v>310</v>
      </c>
      <c r="E2939" s="18">
        <v>2981.77</v>
      </c>
      <c r="F2939" s="34">
        <v>44964</v>
      </c>
    </row>
    <row r="2940" spans="1:6" ht="18.75" customHeight="1" x14ac:dyDescent="0.3">
      <c r="A2940" s="4">
        <v>170</v>
      </c>
      <c r="B2940" s="20" t="s">
        <v>170</v>
      </c>
      <c r="C2940" s="6" t="s">
        <v>170</v>
      </c>
      <c r="D2940" s="23" t="s">
        <v>310</v>
      </c>
      <c r="E2940" s="18">
        <v>8509.2800000000007</v>
      </c>
      <c r="F2940" s="34">
        <v>44964</v>
      </c>
    </row>
    <row r="2941" spans="1:6" ht="18.75" customHeight="1" x14ac:dyDescent="0.3">
      <c r="A2941" s="4">
        <v>170</v>
      </c>
      <c r="B2941" s="20" t="s">
        <v>170</v>
      </c>
      <c r="C2941" s="6" t="s">
        <v>170</v>
      </c>
      <c r="D2941" s="23" t="s">
        <v>310</v>
      </c>
      <c r="E2941" s="18">
        <v>6578.11</v>
      </c>
      <c r="F2941" s="34">
        <v>44964</v>
      </c>
    </row>
    <row r="2942" spans="1:6" ht="18.75" customHeight="1" x14ac:dyDescent="0.3">
      <c r="A2942" s="4">
        <v>170</v>
      </c>
      <c r="B2942" s="20" t="s">
        <v>170</v>
      </c>
      <c r="C2942" s="6" t="s">
        <v>170</v>
      </c>
      <c r="D2942" s="23" t="s">
        <v>310</v>
      </c>
      <c r="E2942" s="18">
        <v>10724.17</v>
      </c>
      <c r="F2942" s="34">
        <v>44964</v>
      </c>
    </row>
    <row r="2943" spans="1:6" ht="18.75" customHeight="1" x14ac:dyDescent="0.3">
      <c r="A2943" s="4">
        <v>170</v>
      </c>
      <c r="B2943" s="20" t="s">
        <v>170</v>
      </c>
      <c r="C2943" s="6" t="s">
        <v>170</v>
      </c>
      <c r="D2943" s="23" t="s">
        <v>310</v>
      </c>
      <c r="E2943" s="18">
        <v>12012.86</v>
      </c>
      <c r="F2943" s="34">
        <v>44964</v>
      </c>
    </row>
    <row r="2944" spans="1:6" ht="18.75" customHeight="1" x14ac:dyDescent="0.3">
      <c r="A2944" s="4">
        <v>170</v>
      </c>
      <c r="B2944" s="20" t="s">
        <v>170</v>
      </c>
      <c r="C2944" s="6" t="s">
        <v>170</v>
      </c>
      <c r="D2944" s="23" t="s">
        <v>309</v>
      </c>
      <c r="E2944" s="18">
        <v>6579.71</v>
      </c>
      <c r="F2944" s="34">
        <v>44992</v>
      </c>
    </row>
    <row r="2945" spans="1:6" ht="18.75" customHeight="1" x14ac:dyDescent="0.3">
      <c r="A2945" s="4">
        <v>170</v>
      </c>
      <c r="B2945" s="20" t="s">
        <v>170</v>
      </c>
      <c r="C2945" s="6" t="s">
        <v>170</v>
      </c>
      <c r="D2945" s="23" t="s">
        <v>309</v>
      </c>
      <c r="E2945" s="18">
        <v>7173.17</v>
      </c>
      <c r="F2945" s="34">
        <v>44992</v>
      </c>
    </row>
    <row r="2946" spans="1:6" ht="18.75" customHeight="1" x14ac:dyDescent="0.3">
      <c r="A2946" s="4">
        <v>170</v>
      </c>
      <c r="B2946" s="20" t="s">
        <v>170</v>
      </c>
      <c r="C2946" s="6" t="s">
        <v>170</v>
      </c>
      <c r="D2946" s="23" t="s">
        <v>309</v>
      </c>
      <c r="E2946" s="18">
        <v>7173.17</v>
      </c>
      <c r="F2946" s="34">
        <v>45145</v>
      </c>
    </row>
    <row r="2947" spans="1:6" ht="18.75" customHeight="1" x14ac:dyDescent="0.3">
      <c r="A2947" s="4">
        <v>170</v>
      </c>
      <c r="B2947" s="20" t="s">
        <v>170</v>
      </c>
      <c r="C2947" s="6" t="s">
        <v>170</v>
      </c>
      <c r="D2947" s="23" t="s">
        <v>310</v>
      </c>
      <c r="E2947" s="18">
        <v>736.16</v>
      </c>
      <c r="F2947" s="34">
        <v>45238</v>
      </c>
    </row>
    <row r="2948" spans="1:6" ht="18.75" customHeight="1" x14ac:dyDescent="0.3">
      <c r="A2948" s="4">
        <v>170</v>
      </c>
      <c r="B2948" s="20" t="s">
        <v>170</v>
      </c>
      <c r="C2948" s="6" t="s">
        <v>170</v>
      </c>
      <c r="D2948" s="23" t="s">
        <v>310</v>
      </c>
      <c r="E2948" s="18">
        <v>1070.07</v>
      </c>
      <c r="F2948" s="34">
        <v>45238</v>
      </c>
    </row>
    <row r="2949" spans="1:6" ht="18.75" customHeight="1" x14ac:dyDescent="0.3">
      <c r="A2949" s="4">
        <v>170</v>
      </c>
      <c r="B2949" s="20" t="s">
        <v>170</v>
      </c>
      <c r="C2949" s="6" t="s">
        <v>170</v>
      </c>
      <c r="D2949" s="23" t="s">
        <v>310</v>
      </c>
      <c r="E2949" s="18">
        <v>1070.07</v>
      </c>
      <c r="F2949" s="34">
        <v>45238</v>
      </c>
    </row>
    <row r="2950" spans="1:6" ht="18.75" customHeight="1" x14ac:dyDescent="0.3">
      <c r="A2950" s="4">
        <v>170</v>
      </c>
      <c r="B2950" s="20" t="s">
        <v>170</v>
      </c>
      <c r="C2950" s="6" t="s">
        <v>170</v>
      </c>
      <c r="D2950" s="23" t="s">
        <v>309</v>
      </c>
      <c r="E2950" s="18">
        <v>3597.08</v>
      </c>
      <c r="F2950" s="34">
        <v>45238</v>
      </c>
    </row>
    <row r="2951" spans="1:6" ht="18.75" customHeight="1" x14ac:dyDescent="0.3">
      <c r="A2951" s="4">
        <v>170</v>
      </c>
      <c r="B2951" s="20" t="s">
        <v>170</v>
      </c>
      <c r="C2951" s="6" t="s">
        <v>170</v>
      </c>
      <c r="D2951" s="23" t="s">
        <v>314</v>
      </c>
      <c r="E2951" s="18">
        <v>4051.27</v>
      </c>
      <c r="F2951" s="34">
        <v>45449</v>
      </c>
    </row>
    <row r="2952" spans="1:6" ht="18.75" customHeight="1" x14ac:dyDescent="0.3">
      <c r="A2952" s="4">
        <v>170</v>
      </c>
      <c r="B2952" s="20" t="s">
        <v>170</v>
      </c>
      <c r="C2952" s="6" t="s">
        <v>170</v>
      </c>
      <c r="D2952" s="23" t="s">
        <v>369</v>
      </c>
      <c r="E2952" s="18">
        <v>3158.03</v>
      </c>
      <c r="F2952" s="34">
        <v>45449</v>
      </c>
    </row>
    <row r="2953" spans="1:6" ht="18.75" customHeight="1" x14ac:dyDescent="0.3">
      <c r="A2953" s="4">
        <v>170</v>
      </c>
      <c r="B2953" s="20" t="s">
        <v>170</v>
      </c>
      <c r="C2953" s="6" t="s">
        <v>170</v>
      </c>
      <c r="D2953" s="23" t="s">
        <v>311</v>
      </c>
      <c r="E2953" s="18">
        <v>4616.9399999999996</v>
      </c>
      <c r="F2953" s="34">
        <v>45449</v>
      </c>
    </row>
    <row r="2954" spans="1:6" ht="18.75" customHeight="1" x14ac:dyDescent="0.3">
      <c r="A2954" s="4">
        <v>170</v>
      </c>
      <c r="B2954" s="20" t="s">
        <v>170</v>
      </c>
      <c r="C2954" s="6" t="s">
        <v>170</v>
      </c>
      <c r="D2954" s="23" t="s">
        <v>311</v>
      </c>
      <c r="E2954" s="18">
        <v>2562.39</v>
      </c>
      <c r="F2954" s="34">
        <v>45449</v>
      </c>
    </row>
    <row r="2955" spans="1:6" ht="18.75" customHeight="1" x14ac:dyDescent="0.3">
      <c r="A2955" s="4">
        <v>170</v>
      </c>
      <c r="B2955" s="20" t="s">
        <v>170</v>
      </c>
      <c r="C2955" s="6" t="s">
        <v>170</v>
      </c>
      <c r="D2955" s="23" t="s">
        <v>323</v>
      </c>
      <c r="E2955" s="18">
        <v>36786.21</v>
      </c>
      <c r="F2955" s="34">
        <v>45449</v>
      </c>
    </row>
    <row r="2956" spans="1:6" ht="18.75" customHeight="1" x14ac:dyDescent="0.3">
      <c r="A2956" s="4">
        <v>170</v>
      </c>
      <c r="B2956" s="20" t="s">
        <v>170</v>
      </c>
      <c r="C2956" s="6" t="s">
        <v>170</v>
      </c>
      <c r="D2956" s="23" t="s">
        <v>313</v>
      </c>
      <c r="E2956" s="18">
        <v>3859.32</v>
      </c>
      <c r="F2956" s="34">
        <v>45449</v>
      </c>
    </row>
    <row r="2957" spans="1:6" ht="18.75" customHeight="1" x14ac:dyDescent="0.3">
      <c r="A2957" s="4">
        <v>170</v>
      </c>
      <c r="B2957" s="20" t="s">
        <v>170</v>
      </c>
      <c r="C2957" s="6" t="s">
        <v>170</v>
      </c>
      <c r="D2957" s="23" t="s">
        <v>309</v>
      </c>
      <c r="E2957" s="18">
        <v>6542.44</v>
      </c>
      <c r="F2957" s="34">
        <v>45462</v>
      </c>
    </row>
    <row r="2958" spans="1:6" ht="18.75" customHeight="1" x14ac:dyDescent="0.3">
      <c r="A2958" s="4">
        <v>170</v>
      </c>
      <c r="B2958" s="20" t="s">
        <v>170</v>
      </c>
      <c r="C2958" s="6" t="s">
        <v>170</v>
      </c>
      <c r="D2958" s="23" t="s">
        <v>309</v>
      </c>
      <c r="E2958" s="18">
        <v>14864.19</v>
      </c>
      <c r="F2958" s="34">
        <v>45509</v>
      </c>
    </row>
    <row r="2959" spans="1:6" ht="18.75" customHeight="1" x14ac:dyDescent="0.3">
      <c r="A2959" s="4">
        <v>170</v>
      </c>
      <c r="B2959" s="20" t="s">
        <v>170</v>
      </c>
      <c r="C2959" s="6" t="s">
        <v>170</v>
      </c>
      <c r="D2959" s="23" t="s">
        <v>369</v>
      </c>
      <c r="E2959" s="18">
        <v>3232.64</v>
      </c>
      <c r="F2959" s="34">
        <v>45509</v>
      </c>
    </row>
    <row r="2960" spans="1:6" ht="18.75" customHeight="1" x14ac:dyDescent="0.3">
      <c r="A2960" s="4">
        <v>170</v>
      </c>
      <c r="B2960" s="20" t="s">
        <v>170</v>
      </c>
      <c r="C2960" s="6" t="s">
        <v>170</v>
      </c>
      <c r="D2960" s="23" t="s">
        <v>313</v>
      </c>
      <c r="E2960" s="18">
        <v>2814.85</v>
      </c>
      <c r="F2960" s="34">
        <v>45509</v>
      </c>
    </row>
    <row r="2961" spans="1:6" ht="18.75" customHeight="1" x14ac:dyDescent="0.3">
      <c r="A2961" s="4">
        <v>170</v>
      </c>
      <c r="B2961" s="20" t="s">
        <v>170</v>
      </c>
      <c r="C2961" s="6" t="s">
        <v>170</v>
      </c>
      <c r="D2961" s="23" t="s">
        <v>314</v>
      </c>
      <c r="E2961" s="18">
        <v>4094.16</v>
      </c>
      <c r="F2961" s="34">
        <v>45510</v>
      </c>
    </row>
    <row r="2962" spans="1:6" ht="18.75" customHeight="1" x14ac:dyDescent="0.3">
      <c r="A2962" s="4">
        <v>170</v>
      </c>
      <c r="B2962" s="20" t="s">
        <v>170</v>
      </c>
      <c r="C2962" s="6" t="s">
        <v>170</v>
      </c>
      <c r="D2962" s="23" t="s">
        <v>318</v>
      </c>
      <c r="E2962" s="18">
        <v>5648.74</v>
      </c>
      <c r="F2962" s="34">
        <v>45551</v>
      </c>
    </row>
    <row r="2963" spans="1:6" ht="18.75" customHeight="1" x14ac:dyDescent="0.3">
      <c r="A2963" s="4">
        <v>170</v>
      </c>
      <c r="B2963" s="20" t="s">
        <v>170</v>
      </c>
      <c r="C2963" s="6" t="s">
        <v>170</v>
      </c>
      <c r="D2963" s="23" t="s">
        <v>311</v>
      </c>
      <c r="E2963" s="18">
        <v>2562.39</v>
      </c>
      <c r="F2963" s="34">
        <v>45769</v>
      </c>
    </row>
    <row r="2964" spans="1:6" ht="18.75" customHeight="1" x14ac:dyDescent="0.3">
      <c r="A2964" s="4">
        <v>170</v>
      </c>
      <c r="B2964" s="20" t="s">
        <v>170</v>
      </c>
      <c r="C2964" s="6" t="s">
        <v>170</v>
      </c>
      <c r="D2964" s="23" t="s">
        <v>314</v>
      </c>
      <c r="E2964" s="18">
        <v>4094.16</v>
      </c>
      <c r="F2964" s="34">
        <v>45882</v>
      </c>
    </row>
    <row r="2965" spans="1:6" ht="18.75" customHeight="1" x14ac:dyDescent="0.3">
      <c r="A2965" s="4">
        <v>170</v>
      </c>
      <c r="B2965" s="20" t="s">
        <v>170</v>
      </c>
      <c r="C2965" s="6" t="s">
        <v>170</v>
      </c>
      <c r="D2965" s="23" t="s">
        <v>326</v>
      </c>
      <c r="E2965" s="18">
        <v>3117.11</v>
      </c>
      <c r="F2965" s="34">
        <v>45882</v>
      </c>
    </row>
    <row r="2966" spans="1:6" ht="18.75" customHeight="1" x14ac:dyDescent="0.3">
      <c r="A2966" s="4">
        <v>170</v>
      </c>
      <c r="B2966" s="20" t="s">
        <v>170</v>
      </c>
      <c r="C2966" s="6" t="s">
        <v>170</v>
      </c>
      <c r="D2966" s="23" t="s">
        <v>309</v>
      </c>
      <c r="E2966" s="18">
        <v>14864.19</v>
      </c>
      <c r="F2966" s="34">
        <v>45884</v>
      </c>
    </row>
    <row r="2967" spans="1:6" ht="18.75" customHeight="1" x14ac:dyDescent="0.3">
      <c r="A2967" s="4">
        <v>170</v>
      </c>
      <c r="B2967" s="20" t="s">
        <v>170</v>
      </c>
      <c r="C2967" s="6" t="s">
        <v>170</v>
      </c>
      <c r="D2967" s="23" t="s">
        <v>369</v>
      </c>
      <c r="E2967" s="18">
        <v>10148.08</v>
      </c>
      <c r="F2967" s="34">
        <v>45888</v>
      </c>
    </row>
    <row r="2968" spans="1:6" ht="18.75" customHeight="1" x14ac:dyDescent="0.3">
      <c r="A2968" s="4">
        <v>171</v>
      </c>
      <c r="B2968" s="20" t="s">
        <v>129</v>
      </c>
      <c r="C2968" s="6" t="s">
        <v>171</v>
      </c>
      <c r="D2968" s="23" t="s">
        <v>308</v>
      </c>
      <c r="E2968" s="18">
        <v>6162.21</v>
      </c>
      <c r="F2968" s="34">
        <v>44957</v>
      </c>
    </row>
    <row r="2969" spans="1:6" ht="18.75" customHeight="1" x14ac:dyDescent="0.3">
      <c r="A2969" s="4">
        <v>171</v>
      </c>
      <c r="B2969" s="20" t="s">
        <v>129</v>
      </c>
      <c r="C2969" s="6" t="s">
        <v>171</v>
      </c>
      <c r="D2969" s="23" t="s">
        <v>310</v>
      </c>
      <c r="E2969" s="18">
        <v>18283.919999999998</v>
      </c>
      <c r="F2969" s="34">
        <v>44957</v>
      </c>
    </row>
    <row r="2970" spans="1:6" ht="18.75" customHeight="1" x14ac:dyDescent="0.3">
      <c r="A2970" s="4">
        <v>171</v>
      </c>
      <c r="B2970" s="20" t="s">
        <v>129</v>
      </c>
      <c r="C2970" s="6" t="s">
        <v>171</v>
      </c>
      <c r="D2970" s="23" t="s">
        <v>308</v>
      </c>
      <c r="E2970" s="18">
        <v>3214.06</v>
      </c>
      <c r="F2970" s="34">
        <v>45142</v>
      </c>
    </row>
    <row r="2971" spans="1:6" ht="18.75" customHeight="1" x14ac:dyDescent="0.3">
      <c r="A2971" s="4">
        <v>171</v>
      </c>
      <c r="B2971" s="20" t="s">
        <v>129</v>
      </c>
      <c r="C2971" s="6" t="s">
        <v>171</v>
      </c>
      <c r="D2971" s="23" t="s">
        <v>308</v>
      </c>
      <c r="E2971" s="18">
        <v>1611.73</v>
      </c>
      <c r="F2971" s="34">
        <v>45232</v>
      </c>
    </row>
    <row r="2972" spans="1:6" ht="18.75" customHeight="1" x14ac:dyDescent="0.3">
      <c r="A2972" s="4">
        <v>171</v>
      </c>
      <c r="B2972" s="20" t="s">
        <v>129</v>
      </c>
      <c r="C2972" s="6" t="s">
        <v>171</v>
      </c>
      <c r="D2972" s="23" t="s">
        <v>310</v>
      </c>
      <c r="E2972" s="18">
        <v>1288.78</v>
      </c>
      <c r="F2972" s="34">
        <v>45232</v>
      </c>
    </row>
    <row r="2973" spans="1:6" ht="18.75" customHeight="1" x14ac:dyDescent="0.3">
      <c r="A2973" s="4">
        <v>171</v>
      </c>
      <c r="B2973" s="20" t="s">
        <v>129</v>
      </c>
      <c r="C2973" s="6" t="s">
        <v>171</v>
      </c>
      <c r="D2973" s="23" t="s">
        <v>308</v>
      </c>
      <c r="E2973" s="18">
        <v>2931.45</v>
      </c>
      <c r="F2973" s="34">
        <v>45443</v>
      </c>
    </row>
    <row r="2974" spans="1:6" ht="18.75" customHeight="1" x14ac:dyDescent="0.3">
      <c r="A2974" s="4">
        <v>171</v>
      </c>
      <c r="B2974" s="20" t="s">
        <v>129</v>
      </c>
      <c r="C2974" s="6" t="s">
        <v>171</v>
      </c>
      <c r="D2974" s="23" t="s">
        <v>369</v>
      </c>
      <c r="E2974" s="18">
        <v>1415.01</v>
      </c>
      <c r="F2974" s="34">
        <v>45443</v>
      </c>
    </row>
    <row r="2975" spans="1:6" ht="18.75" customHeight="1" x14ac:dyDescent="0.3">
      <c r="A2975" s="4">
        <v>171</v>
      </c>
      <c r="B2975" s="20" t="s">
        <v>129</v>
      </c>
      <c r="C2975" s="6" t="s">
        <v>171</v>
      </c>
      <c r="D2975" s="23" t="s">
        <v>311</v>
      </c>
      <c r="E2975" s="18">
        <v>1148.1199999999999</v>
      </c>
      <c r="F2975" s="34">
        <v>45443</v>
      </c>
    </row>
    <row r="2976" spans="1:6" ht="18.75" customHeight="1" x14ac:dyDescent="0.3">
      <c r="A2976" s="4">
        <v>171</v>
      </c>
      <c r="B2976" s="20" t="s">
        <v>129</v>
      </c>
      <c r="C2976" s="6" t="s">
        <v>171</v>
      </c>
      <c r="D2976" s="23" t="s">
        <v>311</v>
      </c>
      <c r="E2976" s="18">
        <v>2068.6999999999998</v>
      </c>
      <c r="F2976" s="34">
        <v>45443</v>
      </c>
    </row>
    <row r="2977" spans="1:6" ht="18.75" customHeight="1" x14ac:dyDescent="0.3">
      <c r="A2977" s="4">
        <v>171</v>
      </c>
      <c r="B2977" s="20" t="s">
        <v>129</v>
      </c>
      <c r="C2977" s="6" t="s">
        <v>171</v>
      </c>
      <c r="D2977" s="23" t="s">
        <v>313</v>
      </c>
      <c r="E2977" s="18">
        <v>1729.24</v>
      </c>
      <c r="F2977" s="34">
        <v>45443</v>
      </c>
    </row>
    <row r="2978" spans="1:6" ht="18.75" customHeight="1" x14ac:dyDescent="0.3">
      <c r="A2978" s="4">
        <v>171</v>
      </c>
      <c r="B2978" s="20" t="s">
        <v>129</v>
      </c>
      <c r="C2978" s="6" t="s">
        <v>171</v>
      </c>
      <c r="D2978" s="23" t="s">
        <v>314</v>
      </c>
      <c r="E2978" s="18">
        <v>1815.24</v>
      </c>
      <c r="F2978" s="34">
        <v>45443</v>
      </c>
    </row>
    <row r="2979" spans="1:6" ht="18.75" customHeight="1" x14ac:dyDescent="0.3">
      <c r="A2979" s="4">
        <v>171</v>
      </c>
      <c r="B2979" s="20" t="s">
        <v>129</v>
      </c>
      <c r="C2979" s="6" t="s">
        <v>171</v>
      </c>
      <c r="D2979" s="23" t="s">
        <v>315</v>
      </c>
      <c r="E2979" s="18">
        <v>16482.71</v>
      </c>
      <c r="F2979" s="34">
        <v>45443</v>
      </c>
    </row>
    <row r="2980" spans="1:6" ht="18.75" customHeight="1" x14ac:dyDescent="0.3">
      <c r="A2980" s="4">
        <v>171</v>
      </c>
      <c r="B2980" s="20" t="s">
        <v>129</v>
      </c>
      <c r="C2980" s="6" t="s">
        <v>171</v>
      </c>
      <c r="D2980" s="23" t="s">
        <v>369</v>
      </c>
      <c r="E2980" s="18">
        <v>1448.44</v>
      </c>
      <c r="F2980" s="34">
        <v>45504</v>
      </c>
    </row>
    <row r="2981" spans="1:6" ht="18.75" customHeight="1" x14ac:dyDescent="0.3">
      <c r="A2981" s="4">
        <v>171</v>
      </c>
      <c r="B2981" s="20" t="s">
        <v>129</v>
      </c>
      <c r="C2981" s="6" t="s">
        <v>171</v>
      </c>
      <c r="D2981" s="23" t="s">
        <v>314</v>
      </c>
      <c r="E2981" s="18">
        <v>1834.46</v>
      </c>
      <c r="F2981" s="34">
        <v>45504</v>
      </c>
    </row>
    <row r="2982" spans="1:6" ht="18.75" customHeight="1" x14ac:dyDescent="0.3">
      <c r="A2982" s="4">
        <v>171</v>
      </c>
      <c r="B2982" s="20" t="s">
        <v>129</v>
      </c>
      <c r="C2982" s="6" t="s">
        <v>171</v>
      </c>
      <c r="D2982" s="23" t="s">
        <v>313</v>
      </c>
      <c r="E2982" s="18">
        <v>1261.24</v>
      </c>
      <c r="F2982" s="34">
        <v>45504</v>
      </c>
    </row>
    <row r="2983" spans="1:6" ht="18.75" customHeight="1" x14ac:dyDescent="0.3">
      <c r="A2983" s="4">
        <v>171</v>
      </c>
      <c r="B2983" s="20" t="s">
        <v>129</v>
      </c>
      <c r="C2983" s="6" t="s">
        <v>171</v>
      </c>
      <c r="D2983" s="23" t="s">
        <v>308</v>
      </c>
      <c r="E2983" s="18">
        <v>6660.16</v>
      </c>
      <c r="F2983" s="34">
        <v>45504</v>
      </c>
    </row>
    <row r="2984" spans="1:6" ht="18.75" customHeight="1" x14ac:dyDescent="0.3">
      <c r="A2984" s="4">
        <v>171</v>
      </c>
      <c r="B2984" s="20" t="s">
        <v>129</v>
      </c>
      <c r="C2984" s="6" t="s">
        <v>171</v>
      </c>
      <c r="D2984" s="23" t="s">
        <v>722</v>
      </c>
      <c r="E2984" s="18">
        <v>2531.02</v>
      </c>
      <c r="F2984" s="34">
        <v>45544</v>
      </c>
    </row>
    <row r="2985" spans="1:6" ht="18.75" customHeight="1" x14ac:dyDescent="0.3">
      <c r="A2985" s="4">
        <v>171</v>
      </c>
      <c r="B2985" s="20" t="s">
        <v>129</v>
      </c>
      <c r="C2985" s="6" t="s">
        <v>171</v>
      </c>
      <c r="D2985" s="23" t="s">
        <v>311</v>
      </c>
      <c r="E2985" s="18">
        <v>1148.1199999999999</v>
      </c>
      <c r="F2985" s="34">
        <v>45762</v>
      </c>
    </row>
    <row r="2986" spans="1:6" ht="18.75" customHeight="1" x14ac:dyDescent="0.3">
      <c r="A2986" s="4">
        <v>171</v>
      </c>
      <c r="B2986" s="20" t="s">
        <v>129</v>
      </c>
      <c r="C2986" s="6" t="s">
        <v>171</v>
      </c>
      <c r="D2986" s="23" t="s">
        <v>308</v>
      </c>
      <c r="E2986" s="18">
        <v>6660.16</v>
      </c>
      <c r="F2986" s="34">
        <v>45877</v>
      </c>
    </row>
    <row r="2987" spans="1:6" ht="18.75" customHeight="1" x14ac:dyDescent="0.3">
      <c r="A2987" s="4">
        <v>171</v>
      </c>
      <c r="B2987" s="20" t="s">
        <v>129</v>
      </c>
      <c r="C2987" s="6" t="s">
        <v>171</v>
      </c>
      <c r="D2987" s="23" t="s">
        <v>313</v>
      </c>
      <c r="E2987" s="18">
        <v>3098.58</v>
      </c>
      <c r="F2987" s="34">
        <v>45877</v>
      </c>
    </row>
    <row r="2988" spans="1:6" ht="18.75" customHeight="1" x14ac:dyDescent="0.3">
      <c r="A2988" s="4">
        <v>171</v>
      </c>
      <c r="B2988" s="20" t="s">
        <v>129</v>
      </c>
      <c r="C2988" s="6" t="s">
        <v>171</v>
      </c>
      <c r="D2988" s="23" t="s">
        <v>314</v>
      </c>
      <c r="E2988" s="18">
        <v>1834.46</v>
      </c>
      <c r="F2988" s="34">
        <v>45877</v>
      </c>
    </row>
    <row r="2989" spans="1:6" ht="18.75" customHeight="1" x14ac:dyDescent="0.3">
      <c r="A2989" s="4">
        <v>171</v>
      </c>
      <c r="B2989" s="20" t="s">
        <v>129</v>
      </c>
      <c r="C2989" s="6" t="s">
        <v>171</v>
      </c>
      <c r="D2989" s="23" t="s">
        <v>369</v>
      </c>
      <c r="E2989" s="18">
        <v>1448.44</v>
      </c>
      <c r="F2989" s="34">
        <v>45877</v>
      </c>
    </row>
    <row r="2990" spans="1:6" ht="18.75" customHeight="1" x14ac:dyDescent="0.3">
      <c r="A2990" s="4">
        <v>171</v>
      </c>
      <c r="B2990" s="20" t="s">
        <v>129</v>
      </c>
      <c r="C2990" s="6" t="s">
        <v>171</v>
      </c>
      <c r="D2990" s="23" t="s">
        <v>326</v>
      </c>
      <c r="E2990" s="18">
        <v>720.17</v>
      </c>
      <c r="F2990" s="34">
        <v>45877</v>
      </c>
    </row>
    <row r="2991" spans="1:6" ht="18.75" customHeight="1" x14ac:dyDescent="0.3">
      <c r="A2991" s="4">
        <v>171</v>
      </c>
      <c r="B2991" s="20" t="s">
        <v>129</v>
      </c>
      <c r="C2991" s="6" t="s">
        <v>171</v>
      </c>
      <c r="D2991" s="23" t="s">
        <v>326</v>
      </c>
      <c r="E2991" s="18">
        <v>676.51</v>
      </c>
      <c r="F2991" s="34">
        <v>45877</v>
      </c>
    </row>
    <row r="2992" spans="1:6" ht="18.75" customHeight="1" x14ac:dyDescent="0.3">
      <c r="A2992" s="4">
        <v>172</v>
      </c>
      <c r="B2992" s="20" t="s">
        <v>3266</v>
      </c>
      <c r="C2992" s="6" t="s">
        <v>172</v>
      </c>
      <c r="D2992" s="26" t="s">
        <v>310</v>
      </c>
      <c r="E2992" s="9">
        <v>5502.71</v>
      </c>
      <c r="F2992" s="25">
        <v>45237</v>
      </c>
    </row>
    <row r="2993" spans="1:6" ht="18.75" customHeight="1" x14ac:dyDescent="0.3">
      <c r="A2993" s="4">
        <v>172</v>
      </c>
      <c r="B2993" s="20" t="s">
        <v>3266</v>
      </c>
      <c r="C2993" s="6" t="s">
        <v>172</v>
      </c>
      <c r="D2993" s="26" t="s">
        <v>309</v>
      </c>
      <c r="E2993" s="9">
        <v>78067.08</v>
      </c>
      <c r="F2993" s="25">
        <v>44991</v>
      </c>
    </row>
    <row r="2994" spans="1:6" ht="18.75" customHeight="1" x14ac:dyDescent="0.3">
      <c r="A2994" s="4">
        <v>172</v>
      </c>
      <c r="B2994" s="20" t="s">
        <v>3266</v>
      </c>
      <c r="C2994" s="6" t="s">
        <v>172</v>
      </c>
      <c r="D2994" s="26" t="s">
        <v>309</v>
      </c>
      <c r="E2994" s="9">
        <v>26310.880000000001</v>
      </c>
      <c r="F2994" s="25">
        <v>44991</v>
      </c>
    </row>
    <row r="2995" spans="1:6" ht="18.75" customHeight="1" x14ac:dyDescent="0.3">
      <c r="A2995" s="4">
        <v>172</v>
      </c>
      <c r="B2995" s="20" t="s">
        <v>3266</v>
      </c>
      <c r="C2995" s="6" t="s">
        <v>172</v>
      </c>
      <c r="D2995" s="26" t="s">
        <v>309</v>
      </c>
      <c r="E2995" s="9">
        <v>12516.46</v>
      </c>
      <c r="F2995" s="25">
        <v>45453</v>
      </c>
    </row>
    <row r="2996" spans="1:6" ht="18.75" customHeight="1" x14ac:dyDescent="0.3">
      <c r="A2996" s="4">
        <v>172</v>
      </c>
      <c r="B2996" s="20" t="s">
        <v>3266</v>
      </c>
      <c r="C2996" s="6" t="s">
        <v>172</v>
      </c>
      <c r="D2996" s="26" t="s">
        <v>309</v>
      </c>
      <c r="E2996" s="9">
        <v>28436.959999999999</v>
      </c>
      <c r="F2996" s="25">
        <v>45517</v>
      </c>
    </row>
    <row r="2997" spans="1:6" ht="18.75" customHeight="1" x14ac:dyDescent="0.3">
      <c r="A2997" s="4">
        <v>172</v>
      </c>
      <c r="B2997" s="20" t="s">
        <v>3266</v>
      </c>
      <c r="C2997" s="6" t="s">
        <v>172</v>
      </c>
      <c r="D2997" s="26" t="s">
        <v>309</v>
      </c>
      <c r="E2997" s="9">
        <v>28436.959999999999</v>
      </c>
      <c r="F2997" s="25">
        <v>45896</v>
      </c>
    </row>
    <row r="2998" spans="1:6" ht="18.75" customHeight="1" x14ac:dyDescent="0.3">
      <c r="A2998" s="4">
        <v>172</v>
      </c>
      <c r="B2998" s="20" t="s">
        <v>3266</v>
      </c>
      <c r="C2998" s="6" t="s">
        <v>172</v>
      </c>
      <c r="D2998" s="26" t="s">
        <v>313</v>
      </c>
      <c r="E2998" s="9">
        <v>7383.35</v>
      </c>
      <c r="F2998" s="25">
        <v>45453</v>
      </c>
    </row>
    <row r="2999" spans="1:6" ht="18.75" customHeight="1" x14ac:dyDescent="0.3">
      <c r="A2999" s="4">
        <v>172</v>
      </c>
      <c r="B2999" s="20" t="s">
        <v>3266</v>
      </c>
      <c r="C2999" s="6" t="s">
        <v>172</v>
      </c>
      <c r="D2999" s="26" t="s">
        <v>313</v>
      </c>
      <c r="E2999" s="9">
        <v>5385.13</v>
      </c>
      <c r="F2999" s="25">
        <v>45517</v>
      </c>
    </row>
    <row r="3000" spans="1:6" ht="18.75" customHeight="1" x14ac:dyDescent="0.3">
      <c r="A3000" s="4">
        <v>172</v>
      </c>
      <c r="B3000" s="20" t="s">
        <v>3266</v>
      </c>
      <c r="C3000" s="6" t="s">
        <v>172</v>
      </c>
      <c r="D3000" s="26" t="s">
        <v>313</v>
      </c>
      <c r="E3000" s="9">
        <v>13320.05</v>
      </c>
      <c r="F3000" s="25">
        <v>45896</v>
      </c>
    </row>
    <row r="3001" spans="1:6" ht="18.75" customHeight="1" x14ac:dyDescent="0.3">
      <c r="A3001" s="4">
        <v>172</v>
      </c>
      <c r="B3001" s="20" t="s">
        <v>3266</v>
      </c>
      <c r="C3001" s="6" t="s">
        <v>172</v>
      </c>
      <c r="D3001" s="26" t="s">
        <v>314</v>
      </c>
      <c r="E3001" s="9">
        <v>7750.56</v>
      </c>
      <c r="F3001" s="25">
        <v>45455</v>
      </c>
    </row>
    <row r="3002" spans="1:6" ht="18.75" customHeight="1" x14ac:dyDescent="0.3">
      <c r="A3002" s="4">
        <v>172</v>
      </c>
      <c r="B3002" s="20" t="s">
        <v>3266</v>
      </c>
      <c r="C3002" s="6" t="s">
        <v>172</v>
      </c>
      <c r="D3002" s="26" t="s">
        <v>314</v>
      </c>
      <c r="E3002" s="9">
        <v>7832.61</v>
      </c>
      <c r="F3002" s="25">
        <v>45517</v>
      </c>
    </row>
    <row r="3003" spans="1:6" ht="18.75" customHeight="1" x14ac:dyDescent="0.3">
      <c r="A3003" s="4">
        <v>172</v>
      </c>
      <c r="B3003" s="20" t="s">
        <v>3266</v>
      </c>
      <c r="C3003" s="6" t="s">
        <v>172</v>
      </c>
      <c r="D3003" s="26" t="s">
        <v>314</v>
      </c>
      <c r="E3003" s="9">
        <v>7832.91</v>
      </c>
      <c r="F3003" s="25">
        <v>45881</v>
      </c>
    </row>
    <row r="3004" spans="1:6" ht="18.75" customHeight="1" x14ac:dyDescent="0.3">
      <c r="A3004" s="4">
        <v>172</v>
      </c>
      <c r="B3004" s="20" t="s">
        <v>3266</v>
      </c>
      <c r="C3004" s="6" t="s">
        <v>172</v>
      </c>
      <c r="D3004" s="26" t="s">
        <v>369</v>
      </c>
      <c r="E3004" s="9">
        <v>6041.69</v>
      </c>
      <c r="F3004" s="25">
        <v>45453</v>
      </c>
    </row>
    <row r="3005" spans="1:6" ht="18.75" customHeight="1" x14ac:dyDescent="0.3">
      <c r="A3005" s="4">
        <v>172</v>
      </c>
      <c r="B3005" s="20" t="s">
        <v>3266</v>
      </c>
      <c r="C3005" s="6" t="s">
        <v>172</v>
      </c>
      <c r="D3005" s="26" t="s">
        <v>369</v>
      </c>
      <c r="E3005" s="9">
        <v>6184.42</v>
      </c>
      <c r="F3005" s="25">
        <v>45517</v>
      </c>
    </row>
    <row r="3006" spans="1:6" ht="18.75" customHeight="1" x14ac:dyDescent="0.3">
      <c r="A3006" s="4">
        <v>172</v>
      </c>
      <c r="B3006" s="20" t="s">
        <v>3266</v>
      </c>
      <c r="C3006" s="6" t="s">
        <v>172</v>
      </c>
      <c r="D3006" s="26" t="s">
        <v>369</v>
      </c>
      <c r="E3006" s="9">
        <v>6184.42</v>
      </c>
      <c r="F3006" s="25">
        <v>45896</v>
      </c>
    </row>
    <row r="3007" spans="1:6" ht="18.75" customHeight="1" x14ac:dyDescent="0.3">
      <c r="A3007" s="4">
        <v>172</v>
      </c>
      <c r="B3007" s="20" t="s">
        <v>3266</v>
      </c>
      <c r="C3007" s="6" t="s">
        <v>172</v>
      </c>
      <c r="D3007" s="26" t="s">
        <v>311</v>
      </c>
      <c r="E3007" s="9">
        <v>8832.75</v>
      </c>
      <c r="F3007" s="25">
        <v>45453</v>
      </c>
    </row>
    <row r="3008" spans="1:6" ht="18.75" customHeight="1" x14ac:dyDescent="0.3">
      <c r="A3008" s="4">
        <v>172</v>
      </c>
      <c r="B3008" s="20" t="s">
        <v>3266</v>
      </c>
      <c r="C3008" s="6" t="s">
        <v>172</v>
      </c>
      <c r="D3008" s="26" t="s">
        <v>311</v>
      </c>
      <c r="E3008" s="9">
        <v>4902.1499999999996</v>
      </c>
      <c r="F3008" s="25">
        <v>45453</v>
      </c>
    </row>
    <row r="3009" spans="1:6" ht="18.75" customHeight="1" x14ac:dyDescent="0.3">
      <c r="A3009" s="4">
        <v>172</v>
      </c>
      <c r="B3009" s="20" t="s">
        <v>3266</v>
      </c>
      <c r="C3009" s="6" t="s">
        <v>172</v>
      </c>
      <c r="D3009" s="26" t="s">
        <v>311</v>
      </c>
      <c r="E3009" s="9">
        <v>4902.1499999999996</v>
      </c>
      <c r="F3009" s="25">
        <v>45770</v>
      </c>
    </row>
    <row r="3010" spans="1:6" ht="18.75" customHeight="1" x14ac:dyDescent="0.3">
      <c r="A3010" s="4">
        <v>172</v>
      </c>
      <c r="B3010" s="20" t="s">
        <v>3266</v>
      </c>
      <c r="C3010" s="6" t="s">
        <v>172</v>
      </c>
      <c r="D3010" s="26" t="s">
        <v>323</v>
      </c>
      <c r="E3010" s="9">
        <v>70376.399999999994</v>
      </c>
      <c r="F3010" s="25">
        <v>45453</v>
      </c>
    </row>
    <row r="3011" spans="1:6" ht="18.75" customHeight="1" x14ac:dyDescent="0.3">
      <c r="A3011" s="4">
        <v>172</v>
      </c>
      <c r="B3011" s="20" t="s">
        <v>3266</v>
      </c>
      <c r="C3011" s="6" t="s">
        <v>172</v>
      </c>
      <c r="D3011" s="26" t="s">
        <v>318</v>
      </c>
      <c r="E3011" s="9">
        <v>10806.72</v>
      </c>
      <c r="F3011" s="25">
        <v>45554</v>
      </c>
    </row>
    <row r="3012" spans="1:6" ht="18.75" customHeight="1" x14ac:dyDescent="0.3">
      <c r="A3012" s="4">
        <v>172</v>
      </c>
      <c r="B3012" s="20" t="s">
        <v>3266</v>
      </c>
      <c r="C3012" s="6" t="s">
        <v>172</v>
      </c>
      <c r="D3012" s="26" t="s">
        <v>326</v>
      </c>
      <c r="E3012" s="9">
        <v>2888.5</v>
      </c>
      <c r="F3012" s="25">
        <v>45881</v>
      </c>
    </row>
    <row r="3013" spans="1:6" ht="18.75" customHeight="1" x14ac:dyDescent="0.3">
      <c r="A3013" s="4">
        <v>172</v>
      </c>
      <c r="B3013" s="20" t="s">
        <v>3266</v>
      </c>
      <c r="C3013" s="6" t="s">
        <v>172</v>
      </c>
      <c r="D3013" s="26" t="s">
        <v>326</v>
      </c>
      <c r="E3013" s="9">
        <v>3074.9</v>
      </c>
      <c r="F3013" s="25">
        <v>45881</v>
      </c>
    </row>
    <row r="3014" spans="1:6" ht="18.75" customHeight="1" x14ac:dyDescent="0.3">
      <c r="A3014" s="4">
        <v>173</v>
      </c>
      <c r="B3014" s="20" t="s">
        <v>173</v>
      </c>
      <c r="C3014" s="6" t="s">
        <v>173</v>
      </c>
      <c r="D3014" s="10" t="s">
        <v>370</v>
      </c>
      <c r="E3014" s="18">
        <v>46865.01</v>
      </c>
      <c r="F3014" s="25">
        <v>44964</v>
      </c>
    </row>
    <row r="3015" spans="1:6" ht="18.75" customHeight="1" x14ac:dyDescent="0.3">
      <c r="A3015" s="4">
        <v>173</v>
      </c>
      <c r="B3015" s="20" t="s">
        <v>173</v>
      </c>
      <c r="C3015" s="6" t="s">
        <v>173</v>
      </c>
      <c r="D3015" s="10" t="s">
        <v>370</v>
      </c>
      <c r="E3015" s="18">
        <v>24443.65</v>
      </c>
      <c r="F3015" s="25">
        <v>45140</v>
      </c>
    </row>
    <row r="3016" spans="1:6" ht="18.75" customHeight="1" x14ac:dyDescent="0.3">
      <c r="A3016" s="4">
        <v>173</v>
      </c>
      <c r="B3016" s="20" t="s">
        <v>173</v>
      </c>
      <c r="C3016" s="6" t="s">
        <v>173</v>
      </c>
      <c r="D3016" s="10" t="s">
        <v>310</v>
      </c>
      <c r="E3016" s="18">
        <v>10160.83</v>
      </c>
      <c r="F3016" s="25">
        <v>44957</v>
      </c>
    </row>
    <row r="3017" spans="1:6" ht="18.75" customHeight="1" x14ac:dyDescent="0.3">
      <c r="A3017" s="4">
        <v>173</v>
      </c>
      <c r="B3017" s="20" t="s">
        <v>173</v>
      </c>
      <c r="C3017" s="6" t="s">
        <v>173</v>
      </c>
      <c r="D3017" s="10" t="s">
        <v>310</v>
      </c>
      <c r="E3017" s="18">
        <v>28996.68</v>
      </c>
      <c r="F3017" s="25">
        <v>44957</v>
      </c>
    </row>
    <row r="3018" spans="1:6" ht="18.75" customHeight="1" x14ac:dyDescent="0.3">
      <c r="A3018" s="4">
        <v>173</v>
      </c>
      <c r="B3018" s="20" t="s">
        <v>173</v>
      </c>
      <c r="C3018" s="6" t="s">
        <v>173</v>
      </c>
      <c r="D3018" s="10" t="s">
        <v>310</v>
      </c>
      <c r="E3018" s="18">
        <v>22415.919999999998</v>
      </c>
      <c r="F3018" s="25">
        <v>44957</v>
      </c>
    </row>
    <row r="3019" spans="1:6" ht="18.75" customHeight="1" x14ac:dyDescent="0.3">
      <c r="A3019" s="4">
        <v>173</v>
      </c>
      <c r="B3019" s="20" t="s">
        <v>173</v>
      </c>
      <c r="C3019" s="6" t="s">
        <v>173</v>
      </c>
      <c r="D3019" s="10" t="s">
        <v>310</v>
      </c>
      <c r="E3019" s="18">
        <v>36544.230000000003</v>
      </c>
      <c r="F3019" s="25">
        <v>44957</v>
      </c>
    </row>
    <row r="3020" spans="1:6" ht="18.75" customHeight="1" x14ac:dyDescent="0.3">
      <c r="A3020" s="4">
        <v>173</v>
      </c>
      <c r="B3020" s="20" t="s">
        <v>173</v>
      </c>
      <c r="C3020" s="6" t="s">
        <v>173</v>
      </c>
      <c r="D3020" s="10" t="s">
        <v>310</v>
      </c>
      <c r="E3020" s="18">
        <v>40935.64</v>
      </c>
      <c r="F3020" s="25">
        <v>44957</v>
      </c>
    </row>
    <row r="3021" spans="1:6" ht="18.75" customHeight="1" x14ac:dyDescent="0.3">
      <c r="A3021" s="4">
        <v>173</v>
      </c>
      <c r="B3021" s="20" t="s">
        <v>173</v>
      </c>
      <c r="C3021" s="6" t="s">
        <v>173</v>
      </c>
      <c r="D3021" s="10" t="s">
        <v>311</v>
      </c>
      <c r="E3021" s="18">
        <v>12257.6</v>
      </c>
      <c r="F3021" s="25">
        <v>45231</v>
      </c>
    </row>
    <row r="3022" spans="1:6" ht="18.75" customHeight="1" x14ac:dyDescent="0.3">
      <c r="A3022" s="4">
        <v>173</v>
      </c>
      <c r="B3022" s="20" t="s">
        <v>173</v>
      </c>
      <c r="C3022" s="6" t="s">
        <v>173</v>
      </c>
      <c r="D3022" s="10" t="s">
        <v>311</v>
      </c>
      <c r="E3022" s="18">
        <v>9801.44</v>
      </c>
      <c r="F3022" s="25">
        <v>45231</v>
      </c>
    </row>
    <row r="3023" spans="1:6" ht="18.75" customHeight="1" x14ac:dyDescent="0.3">
      <c r="A3023" s="4">
        <v>173</v>
      </c>
      <c r="B3023" s="20" t="s">
        <v>173</v>
      </c>
      <c r="C3023" s="6" t="s">
        <v>173</v>
      </c>
      <c r="D3023" s="10" t="s">
        <v>314</v>
      </c>
      <c r="E3023" s="18">
        <v>13805.33</v>
      </c>
      <c r="F3023" s="25">
        <v>45443</v>
      </c>
    </row>
    <row r="3024" spans="1:6" ht="18.75" customHeight="1" x14ac:dyDescent="0.3">
      <c r="A3024" s="4">
        <v>173</v>
      </c>
      <c r="B3024" s="20" t="s">
        <v>173</v>
      </c>
      <c r="C3024" s="6" t="s">
        <v>173</v>
      </c>
      <c r="D3024" s="10" t="s">
        <v>314</v>
      </c>
      <c r="E3024" s="18">
        <v>13951.47</v>
      </c>
      <c r="F3024" s="25">
        <v>45505</v>
      </c>
    </row>
    <row r="3025" spans="1:6" ht="18.75" customHeight="1" x14ac:dyDescent="0.3">
      <c r="A3025" s="4">
        <v>173</v>
      </c>
      <c r="B3025" s="20" t="s">
        <v>173</v>
      </c>
      <c r="C3025" s="6" t="s">
        <v>173</v>
      </c>
      <c r="D3025" s="10" t="s">
        <v>313</v>
      </c>
      <c r="E3025" s="18">
        <v>13151.24</v>
      </c>
      <c r="F3025" s="25">
        <v>45443</v>
      </c>
    </row>
    <row r="3026" spans="1:6" ht="18.75" customHeight="1" x14ac:dyDescent="0.3">
      <c r="A3026" s="4">
        <v>173</v>
      </c>
      <c r="B3026" s="20" t="s">
        <v>173</v>
      </c>
      <c r="C3026" s="6" t="s">
        <v>173</v>
      </c>
      <c r="D3026" s="10" t="s">
        <v>313</v>
      </c>
      <c r="E3026" s="18">
        <v>9592</v>
      </c>
      <c r="F3026" s="25">
        <v>45505</v>
      </c>
    </row>
    <row r="3027" spans="1:6" ht="18.75" customHeight="1" x14ac:dyDescent="0.3">
      <c r="A3027" s="4">
        <v>173</v>
      </c>
      <c r="B3027" s="20" t="s">
        <v>173</v>
      </c>
      <c r="C3027" s="6" t="s">
        <v>173</v>
      </c>
      <c r="D3027" s="10" t="s">
        <v>370</v>
      </c>
      <c r="E3027" s="18">
        <v>22294.35</v>
      </c>
      <c r="F3027" s="25">
        <v>45443</v>
      </c>
    </row>
    <row r="3028" spans="1:6" ht="18.75" customHeight="1" x14ac:dyDescent="0.3">
      <c r="A3028" s="4">
        <v>173</v>
      </c>
      <c r="B3028" s="20" t="s">
        <v>173</v>
      </c>
      <c r="C3028" s="6" t="s">
        <v>173</v>
      </c>
      <c r="D3028" s="10" t="s">
        <v>370</v>
      </c>
      <c r="E3028" s="18">
        <v>50651.99</v>
      </c>
      <c r="F3028" s="25">
        <v>45505</v>
      </c>
    </row>
    <row r="3029" spans="1:6" ht="18.75" customHeight="1" x14ac:dyDescent="0.3">
      <c r="A3029" s="4">
        <v>173</v>
      </c>
      <c r="B3029" s="20" t="s">
        <v>173</v>
      </c>
      <c r="C3029" s="6" t="s">
        <v>173</v>
      </c>
      <c r="D3029" s="10" t="s">
        <v>318</v>
      </c>
      <c r="E3029" s="18">
        <v>19248.96</v>
      </c>
      <c r="F3029" s="25">
        <v>45544</v>
      </c>
    </row>
    <row r="3030" spans="1:6" ht="18.75" customHeight="1" x14ac:dyDescent="0.3">
      <c r="A3030" s="4">
        <v>173</v>
      </c>
      <c r="B3030" s="20" t="s">
        <v>173</v>
      </c>
      <c r="C3030" s="6" t="s">
        <v>173</v>
      </c>
      <c r="D3030" s="10" t="s">
        <v>369</v>
      </c>
      <c r="E3030" s="18">
        <v>10761.47</v>
      </c>
      <c r="F3030" s="25">
        <v>45443</v>
      </c>
    </row>
    <row r="3031" spans="1:6" ht="18.75" customHeight="1" x14ac:dyDescent="0.3">
      <c r="A3031" s="4">
        <v>173</v>
      </c>
      <c r="B3031" s="20" t="s">
        <v>173</v>
      </c>
      <c r="C3031" s="6" t="s">
        <v>173</v>
      </c>
      <c r="D3031" s="10" t="s">
        <v>369</v>
      </c>
      <c r="E3031" s="18">
        <v>11015.7</v>
      </c>
      <c r="F3031" s="25">
        <v>45505</v>
      </c>
    </row>
    <row r="3032" spans="1:6" ht="18.75" customHeight="1" x14ac:dyDescent="0.3">
      <c r="A3032" s="4">
        <v>173</v>
      </c>
      <c r="B3032" s="20" t="s">
        <v>173</v>
      </c>
      <c r="C3032" s="6" t="s">
        <v>173</v>
      </c>
      <c r="D3032" s="10" t="s">
        <v>311</v>
      </c>
      <c r="E3032" s="18">
        <v>15732.92</v>
      </c>
      <c r="F3032" s="25">
        <v>45443</v>
      </c>
    </row>
    <row r="3033" spans="1:6" ht="18.75" customHeight="1" x14ac:dyDescent="0.3">
      <c r="A3033" s="4">
        <v>173</v>
      </c>
      <c r="B3033" s="20" t="s">
        <v>173</v>
      </c>
      <c r="C3033" s="6" t="s">
        <v>173</v>
      </c>
      <c r="D3033" s="10" t="s">
        <v>311</v>
      </c>
      <c r="E3033" s="18">
        <v>8731.73</v>
      </c>
      <c r="F3033" s="25">
        <v>45443</v>
      </c>
    </row>
    <row r="3034" spans="1:6" ht="18.75" customHeight="1" x14ac:dyDescent="0.3">
      <c r="A3034" s="4">
        <v>173</v>
      </c>
      <c r="B3034" s="20" t="s">
        <v>173</v>
      </c>
      <c r="C3034" s="6" t="s">
        <v>173</v>
      </c>
      <c r="D3034" s="10" t="s">
        <v>323</v>
      </c>
      <c r="E3034" s="18">
        <v>125354.63</v>
      </c>
      <c r="F3034" s="25">
        <v>45443</v>
      </c>
    </row>
    <row r="3035" spans="1:6" ht="18.75" customHeight="1" x14ac:dyDescent="0.3">
      <c r="A3035" s="4">
        <v>173</v>
      </c>
      <c r="B3035" s="20" t="s">
        <v>173</v>
      </c>
      <c r="C3035" s="6" t="s">
        <v>173</v>
      </c>
      <c r="D3035" s="10" t="s">
        <v>314</v>
      </c>
      <c r="E3035" s="18">
        <v>13951.47</v>
      </c>
      <c r="F3035" s="25">
        <v>45877</v>
      </c>
    </row>
    <row r="3036" spans="1:6" ht="18.75" customHeight="1" x14ac:dyDescent="0.3">
      <c r="A3036" s="4">
        <v>173</v>
      </c>
      <c r="B3036" s="20" t="s">
        <v>173</v>
      </c>
      <c r="C3036" s="6" t="s">
        <v>173</v>
      </c>
      <c r="D3036" s="10" t="s">
        <v>313</v>
      </c>
      <c r="E3036" s="18">
        <v>23565.4</v>
      </c>
      <c r="F3036" s="25">
        <v>45877</v>
      </c>
    </row>
    <row r="3037" spans="1:6" ht="18.75" customHeight="1" x14ac:dyDescent="0.3">
      <c r="A3037" s="4">
        <v>173</v>
      </c>
      <c r="B3037" s="20" t="s">
        <v>173</v>
      </c>
      <c r="C3037" s="6" t="s">
        <v>173</v>
      </c>
      <c r="D3037" s="10" t="s">
        <v>370</v>
      </c>
      <c r="E3037" s="18">
        <v>50651.99</v>
      </c>
      <c r="F3037" s="25">
        <v>45877</v>
      </c>
    </row>
    <row r="3038" spans="1:6" ht="18.75" customHeight="1" x14ac:dyDescent="0.3">
      <c r="A3038" s="4">
        <v>173</v>
      </c>
      <c r="B3038" s="20" t="s">
        <v>173</v>
      </c>
      <c r="C3038" s="6" t="s">
        <v>173</v>
      </c>
      <c r="D3038" s="10" t="s">
        <v>326</v>
      </c>
      <c r="E3038" s="18">
        <v>5145.01</v>
      </c>
      <c r="F3038" s="25">
        <v>45877</v>
      </c>
    </row>
    <row r="3039" spans="1:6" ht="18.75" customHeight="1" x14ac:dyDescent="0.3">
      <c r="A3039" s="4">
        <v>173</v>
      </c>
      <c r="B3039" s="20" t="s">
        <v>173</v>
      </c>
      <c r="C3039" s="6" t="s">
        <v>173</v>
      </c>
      <c r="D3039" s="10" t="s">
        <v>326</v>
      </c>
      <c r="E3039" s="18">
        <v>5477.02</v>
      </c>
      <c r="F3039" s="25">
        <v>45877</v>
      </c>
    </row>
    <row r="3040" spans="1:6" ht="18.75" customHeight="1" x14ac:dyDescent="0.3">
      <c r="A3040" s="4">
        <v>173</v>
      </c>
      <c r="B3040" s="20" t="s">
        <v>173</v>
      </c>
      <c r="C3040" s="6" t="s">
        <v>173</v>
      </c>
      <c r="D3040" s="10" t="s">
        <v>369</v>
      </c>
      <c r="E3040" s="18">
        <v>11015.7</v>
      </c>
      <c r="F3040" s="25">
        <v>45877</v>
      </c>
    </row>
    <row r="3041" spans="1:6" ht="18.75" customHeight="1" x14ac:dyDescent="0.3">
      <c r="A3041" s="4">
        <v>173</v>
      </c>
      <c r="B3041" s="20" t="s">
        <v>173</v>
      </c>
      <c r="C3041" s="6" t="s">
        <v>173</v>
      </c>
      <c r="D3041" s="10" t="s">
        <v>311</v>
      </c>
      <c r="E3041" s="18">
        <v>8731.73</v>
      </c>
      <c r="F3041" s="25">
        <v>45762</v>
      </c>
    </row>
    <row r="3042" spans="1:6" ht="18.75" customHeight="1" x14ac:dyDescent="0.3">
      <c r="A3042" s="4">
        <v>174</v>
      </c>
      <c r="B3042" s="20" t="s">
        <v>199</v>
      </c>
      <c r="C3042" s="6" t="s">
        <v>174</v>
      </c>
      <c r="D3042" s="10" t="s">
        <v>436</v>
      </c>
      <c r="E3042" s="18">
        <v>2774.36</v>
      </c>
      <c r="F3042" s="10">
        <v>2023</v>
      </c>
    </row>
    <row r="3043" spans="1:6" ht="18.75" customHeight="1" x14ac:dyDescent="0.3">
      <c r="A3043" s="4">
        <v>174</v>
      </c>
      <c r="B3043" s="20" t="s">
        <v>199</v>
      </c>
      <c r="C3043" s="6" t="s">
        <v>174</v>
      </c>
      <c r="D3043" s="10" t="s">
        <v>437</v>
      </c>
      <c r="E3043" s="18">
        <v>10935.78</v>
      </c>
      <c r="F3043" s="10">
        <v>2024</v>
      </c>
    </row>
    <row r="3044" spans="1:6" ht="18.75" customHeight="1" x14ac:dyDescent="0.3">
      <c r="A3044" s="4">
        <v>174</v>
      </c>
      <c r="B3044" s="20" t="s">
        <v>199</v>
      </c>
      <c r="C3044" s="6" t="s">
        <v>174</v>
      </c>
      <c r="E3044" s="18">
        <v>731.41</v>
      </c>
      <c r="F3044" s="10">
        <v>2025</v>
      </c>
    </row>
    <row r="3045" spans="1:6" ht="18.75" customHeight="1" x14ac:dyDescent="0.3">
      <c r="A3045" s="4">
        <v>175</v>
      </c>
      <c r="B3045" s="20" t="s">
        <v>175</v>
      </c>
      <c r="C3045" s="6" t="s">
        <v>175</v>
      </c>
      <c r="D3045" s="27" t="s">
        <v>618</v>
      </c>
      <c r="E3045" s="18">
        <v>25896.46</v>
      </c>
      <c r="F3045" s="25">
        <v>44972</v>
      </c>
    </row>
    <row r="3046" spans="1:6" ht="18.75" customHeight="1" x14ac:dyDescent="0.3">
      <c r="A3046" s="4">
        <v>175</v>
      </c>
      <c r="B3046" s="20" t="s">
        <v>175</v>
      </c>
      <c r="C3046" s="6" t="s">
        <v>175</v>
      </c>
      <c r="D3046" s="27" t="s">
        <v>618</v>
      </c>
      <c r="E3046" s="18">
        <v>8727.86</v>
      </c>
      <c r="F3046" s="25">
        <v>44972</v>
      </c>
    </row>
    <row r="3047" spans="1:6" ht="18.75" customHeight="1" x14ac:dyDescent="0.3">
      <c r="A3047" s="4">
        <v>175</v>
      </c>
      <c r="B3047" s="20" t="s">
        <v>175</v>
      </c>
      <c r="C3047" s="6" t="s">
        <v>175</v>
      </c>
      <c r="D3047" s="27" t="s">
        <v>618</v>
      </c>
      <c r="E3047" s="18">
        <v>4552.24</v>
      </c>
      <c r="F3047" s="25">
        <v>45140</v>
      </c>
    </row>
    <row r="3048" spans="1:6" ht="18.75" customHeight="1" x14ac:dyDescent="0.3">
      <c r="A3048" s="4">
        <v>175</v>
      </c>
      <c r="B3048" s="20" t="s">
        <v>175</v>
      </c>
      <c r="C3048" s="6" t="s">
        <v>175</v>
      </c>
      <c r="D3048" s="27" t="s">
        <v>310</v>
      </c>
      <c r="E3048" s="18">
        <v>1825.36</v>
      </c>
      <c r="F3048" s="25">
        <v>45231</v>
      </c>
    </row>
    <row r="3049" spans="1:6" ht="18.75" customHeight="1" x14ac:dyDescent="0.3">
      <c r="A3049" s="4">
        <v>175</v>
      </c>
      <c r="B3049" s="20" t="s">
        <v>175</v>
      </c>
      <c r="C3049" s="6" t="s">
        <v>175</v>
      </c>
      <c r="D3049" s="27" t="s">
        <v>618</v>
      </c>
      <c r="E3049" s="18">
        <v>2282.7800000000002</v>
      </c>
      <c r="F3049" s="25">
        <v>45231</v>
      </c>
    </row>
    <row r="3050" spans="1:6" ht="18.75" customHeight="1" x14ac:dyDescent="0.3">
      <c r="A3050" s="4">
        <v>175</v>
      </c>
      <c r="B3050" s="20" t="s">
        <v>175</v>
      </c>
      <c r="C3050" s="6" t="s">
        <v>175</v>
      </c>
      <c r="D3050" s="27" t="s">
        <v>1032</v>
      </c>
      <c r="E3050" s="18">
        <v>23345.31</v>
      </c>
      <c r="F3050" s="25">
        <v>45443</v>
      </c>
    </row>
    <row r="3051" spans="1:6" ht="18.75" customHeight="1" x14ac:dyDescent="0.3">
      <c r="A3051" s="4">
        <v>175</v>
      </c>
      <c r="B3051" s="20" t="s">
        <v>175</v>
      </c>
      <c r="C3051" s="6" t="s">
        <v>175</v>
      </c>
      <c r="D3051" s="27" t="s">
        <v>618</v>
      </c>
      <c r="E3051" s="18">
        <v>4151.97</v>
      </c>
      <c r="F3051" s="25">
        <v>45443</v>
      </c>
    </row>
    <row r="3052" spans="1:6" ht="18.75" customHeight="1" x14ac:dyDescent="0.3">
      <c r="A3052" s="4">
        <v>175</v>
      </c>
      <c r="B3052" s="20" t="s">
        <v>175</v>
      </c>
      <c r="C3052" s="6" t="s">
        <v>175</v>
      </c>
      <c r="D3052" s="27" t="s">
        <v>311</v>
      </c>
      <c r="E3052" s="18">
        <v>2930.01</v>
      </c>
      <c r="F3052" s="25">
        <v>45443</v>
      </c>
    </row>
    <row r="3053" spans="1:6" ht="18.75" customHeight="1" x14ac:dyDescent="0.3">
      <c r="A3053" s="4">
        <v>175</v>
      </c>
      <c r="B3053" s="20" t="s">
        <v>175</v>
      </c>
      <c r="C3053" s="6" t="s">
        <v>175</v>
      </c>
      <c r="D3053" s="27" t="s">
        <v>314</v>
      </c>
      <c r="E3053" s="18">
        <v>2571.02</v>
      </c>
      <c r="F3053" s="25">
        <v>45443</v>
      </c>
    </row>
    <row r="3054" spans="1:6" ht="18.75" customHeight="1" x14ac:dyDescent="0.3">
      <c r="A3054" s="4">
        <v>175</v>
      </c>
      <c r="B3054" s="20" t="s">
        <v>175</v>
      </c>
      <c r="C3054" s="6" t="s">
        <v>175</v>
      </c>
      <c r="D3054" s="27" t="s">
        <v>313</v>
      </c>
      <c r="E3054" s="18">
        <v>2449.21</v>
      </c>
      <c r="F3054" s="25">
        <v>45443</v>
      </c>
    </row>
    <row r="3055" spans="1:6" ht="18.75" customHeight="1" x14ac:dyDescent="0.3">
      <c r="A3055" s="4">
        <v>175</v>
      </c>
      <c r="B3055" s="20" t="s">
        <v>175</v>
      </c>
      <c r="C3055" s="6" t="s">
        <v>175</v>
      </c>
      <c r="D3055" s="27" t="s">
        <v>369</v>
      </c>
      <c r="E3055" s="18">
        <v>2004.15</v>
      </c>
      <c r="F3055" s="25">
        <v>45443</v>
      </c>
    </row>
    <row r="3056" spans="1:6" ht="18.75" customHeight="1" x14ac:dyDescent="0.3">
      <c r="A3056" s="4">
        <v>175</v>
      </c>
      <c r="B3056" s="20" t="s">
        <v>175</v>
      </c>
      <c r="C3056" s="6" t="s">
        <v>175</v>
      </c>
      <c r="D3056" s="27" t="s">
        <v>311</v>
      </c>
      <c r="E3056" s="18">
        <v>1626.15</v>
      </c>
      <c r="F3056" s="25">
        <v>45443</v>
      </c>
    </row>
    <row r="3057" spans="1:6" ht="18.75" customHeight="1" x14ac:dyDescent="0.3">
      <c r="A3057" s="4">
        <v>175</v>
      </c>
      <c r="B3057" s="20" t="s">
        <v>175</v>
      </c>
      <c r="C3057" s="6" t="s">
        <v>175</v>
      </c>
      <c r="D3057" s="27" t="s">
        <v>618</v>
      </c>
      <c r="E3057" s="18">
        <v>9433.1299999999992</v>
      </c>
      <c r="F3057" s="25">
        <v>45504</v>
      </c>
    </row>
    <row r="3058" spans="1:6" ht="18.75" customHeight="1" x14ac:dyDescent="0.3">
      <c r="A3058" s="4">
        <v>175</v>
      </c>
      <c r="B3058" s="20" t="s">
        <v>175</v>
      </c>
      <c r="C3058" s="6" t="s">
        <v>175</v>
      </c>
      <c r="D3058" s="27" t="s">
        <v>313</v>
      </c>
      <c r="E3058" s="18">
        <v>1786.36</v>
      </c>
      <c r="F3058" s="25">
        <v>45504</v>
      </c>
    </row>
    <row r="3059" spans="1:6" ht="18.75" customHeight="1" x14ac:dyDescent="0.3">
      <c r="A3059" s="4">
        <v>175</v>
      </c>
      <c r="B3059" s="20" t="s">
        <v>175</v>
      </c>
      <c r="C3059" s="6" t="s">
        <v>175</v>
      </c>
      <c r="D3059" s="27" t="s">
        <v>314</v>
      </c>
      <c r="E3059" s="18">
        <v>2598.2399999999998</v>
      </c>
      <c r="F3059" s="25">
        <v>45504</v>
      </c>
    </row>
    <row r="3060" spans="1:6" ht="18.75" customHeight="1" x14ac:dyDescent="0.3">
      <c r="A3060" s="4">
        <v>175</v>
      </c>
      <c r="B3060" s="20" t="s">
        <v>175</v>
      </c>
      <c r="C3060" s="6" t="s">
        <v>175</v>
      </c>
      <c r="D3060" s="27" t="s">
        <v>369</v>
      </c>
      <c r="E3060" s="18">
        <v>2051.5</v>
      </c>
      <c r="F3060" s="25">
        <v>45504</v>
      </c>
    </row>
    <row r="3061" spans="1:6" ht="18.75" customHeight="1" x14ac:dyDescent="0.3">
      <c r="A3061" s="4">
        <v>175</v>
      </c>
      <c r="B3061" s="20" t="s">
        <v>175</v>
      </c>
      <c r="C3061" s="6" t="s">
        <v>175</v>
      </c>
      <c r="D3061" s="27" t="s">
        <v>318</v>
      </c>
      <c r="E3061" s="18">
        <v>3584.81</v>
      </c>
      <c r="F3061" s="25">
        <v>45541</v>
      </c>
    </row>
    <row r="3062" spans="1:6" ht="18.75" customHeight="1" x14ac:dyDescent="0.3">
      <c r="A3062" s="4">
        <v>175</v>
      </c>
      <c r="B3062" s="20" t="s">
        <v>175</v>
      </c>
      <c r="C3062" s="6" t="s">
        <v>175</v>
      </c>
      <c r="D3062" s="27" t="s">
        <v>311</v>
      </c>
      <c r="E3062" s="18">
        <v>1626.15</v>
      </c>
      <c r="F3062" s="25">
        <v>45762</v>
      </c>
    </row>
    <row r="3063" spans="1:6" ht="18.75" customHeight="1" x14ac:dyDescent="0.3">
      <c r="A3063" s="4">
        <v>175</v>
      </c>
      <c r="B3063" s="20" t="s">
        <v>175</v>
      </c>
      <c r="C3063" s="6" t="s">
        <v>175</v>
      </c>
      <c r="D3063" s="27" t="s">
        <v>369</v>
      </c>
      <c r="E3063" s="18">
        <v>2051.5</v>
      </c>
      <c r="F3063" s="25">
        <v>45877</v>
      </c>
    </row>
    <row r="3064" spans="1:6" ht="18.75" customHeight="1" x14ac:dyDescent="0.3">
      <c r="A3064" s="4">
        <v>175</v>
      </c>
      <c r="B3064" s="20" t="s">
        <v>175</v>
      </c>
      <c r="C3064" s="6" t="s">
        <v>175</v>
      </c>
      <c r="D3064" s="27" t="s">
        <v>313</v>
      </c>
      <c r="E3064" s="18">
        <v>4388.68</v>
      </c>
      <c r="F3064" s="25">
        <v>45877</v>
      </c>
    </row>
    <row r="3065" spans="1:6" ht="18.75" customHeight="1" x14ac:dyDescent="0.3">
      <c r="A3065" s="4">
        <v>175</v>
      </c>
      <c r="B3065" s="20" t="s">
        <v>175</v>
      </c>
      <c r="C3065" s="6" t="s">
        <v>175</v>
      </c>
      <c r="D3065" s="27" t="s">
        <v>314</v>
      </c>
      <c r="E3065" s="18">
        <v>2598.2399999999998</v>
      </c>
      <c r="F3065" s="25">
        <v>45877</v>
      </c>
    </row>
    <row r="3066" spans="1:6" ht="18.75" customHeight="1" x14ac:dyDescent="0.3">
      <c r="A3066" s="4">
        <v>175</v>
      </c>
      <c r="B3066" s="20" t="s">
        <v>175</v>
      </c>
      <c r="C3066" s="6" t="s">
        <v>175</v>
      </c>
      <c r="D3066" s="27" t="s">
        <v>309</v>
      </c>
      <c r="E3066" s="18">
        <v>9433.1299999999992</v>
      </c>
      <c r="F3066" s="25">
        <v>45877</v>
      </c>
    </row>
    <row r="3067" spans="1:6" ht="18.75" customHeight="1" x14ac:dyDescent="0.3">
      <c r="A3067" s="4">
        <v>175</v>
      </c>
      <c r="B3067" s="20" t="s">
        <v>175</v>
      </c>
      <c r="C3067" s="6" t="s">
        <v>175</v>
      </c>
      <c r="D3067" s="27" t="s">
        <v>326</v>
      </c>
      <c r="E3067" s="18">
        <v>1978.19</v>
      </c>
      <c r="F3067" s="25">
        <v>45877</v>
      </c>
    </row>
    <row r="3068" spans="1:6" ht="18.75" customHeight="1" x14ac:dyDescent="0.3">
      <c r="A3068" s="4">
        <v>175</v>
      </c>
      <c r="B3068" s="20" t="s">
        <v>175</v>
      </c>
      <c r="C3068" s="6" t="s">
        <v>175</v>
      </c>
      <c r="D3068" s="27" t="s">
        <v>1495</v>
      </c>
      <c r="E3068" s="18">
        <v>1000</v>
      </c>
      <c r="F3068" s="25">
        <v>45593</v>
      </c>
    </row>
    <row r="3069" spans="1:6" ht="18.75" customHeight="1" x14ac:dyDescent="0.3">
      <c r="A3069" s="4">
        <v>177</v>
      </c>
      <c r="B3069" s="20" t="s">
        <v>179</v>
      </c>
      <c r="C3069" s="6" t="s">
        <v>177</v>
      </c>
      <c r="D3069" s="27" t="s">
        <v>1509</v>
      </c>
      <c r="E3069" s="18">
        <v>1126.25</v>
      </c>
      <c r="F3069" s="25">
        <v>45900</v>
      </c>
    </row>
    <row r="3070" spans="1:6" ht="18.75" customHeight="1" x14ac:dyDescent="0.3">
      <c r="A3070" s="4">
        <v>177</v>
      </c>
      <c r="B3070" s="20" t="s">
        <v>179</v>
      </c>
      <c r="C3070" s="6" t="s">
        <v>177</v>
      </c>
      <c r="D3070" s="27" t="s">
        <v>326</v>
      </c>
      <c r="E3070" s="18">
        <v>236.48</v>
      </c>
      <c r="F3070" s="25">
        <v>45881</v>
      </c>
    </row>
    <row r="3071" spans="1:6" ht="18.75" customHeight="1" x14ac:dyDescent="0.3">
      <c r="A3071" s="4">
        <v>177</v>
      </c>
      <c r="B3071" s="20" t="s">
        <v>179</v>
      </c>
      <c r="C3071" s="6" t="s">
        <v>177</v>
      </c>
      <c r="D3071" s="27" t="s">
        <v>318</v>
      </c>
      <c r="E3071" s="18">
        <v>428</v>
      </c>
      <c r="F3071" s="25">
        <v>45552</v>
      </c>
    </row>
    <row r="3072" spans="1:6" ht="18.75" customHeight="1" x14ac:dyDescent="0.3">
      <c r="A3072" s="4">
        <v>177</v>
      </c>
      <c r="B3072" s="20" t="s">
        <v>179</v>
      </c>
      <c r="C3072" s="6" t="s">
        <v>177</v>
      </c>
      <c r="D3072" s="27" t="s">
        <v>310</v>
      </c>
      <c r="E3072" s="18">
        <v>1126.25</v>
      </c>
      <c r="F3072" s="25">
        <v>45511</v>
      </c>
    </row>
    <row r="3073" spans="1:6" ht="18.75" customHeight="1" x14ac:dyDescent="0.3">
      <c r="A3073" s="4">
        <v>177</v>
      </c>
      <c r="B3073" s="20" t="s">
        <v>179</v>
      </c>
      <c r="C3073" s="6" t="s">
        <v>177</v>
      </c>
      <c r="D3073" s="27" t="s">
        <v>314</v>
      </c>
      <c r="E3073" s="18">
        <v>2145.59</v>
      </c>
      <c r="F3073" s="25">
        <v>45453</v>
      </c>
    </row>
    <row r="3074" spans="1:6" ht="18.75" customHeight="1" x14ac:dyDescent="0.3">
      <c r="A3074" s="4">
        <v>177</v>
      </c>
      <c r="B3074" s="20" t="s">
        <v>179</v>
      </c>
      <c r="C3074" s="6" t="s">
        <v>177</v>
      </c>
      <c r="D3074" s="27" t="s">
        <v>323</v>
      </c>
      <c r="E3074" s="18">
        <v>2787.27</v>
      </c>
      <c r="F3074" s="25">
        <v>45453</v>
      </c>
    </row>
    <row r="3075" spans="1:6" ht="18.75" customHeight="1" x14ac:dyDescent="0.3">
      <c r="A3075" s="4">
        <v>177</v>
      </c>
      <c r="B3075" s="20" t="s">
        <v>179</v>
      </c>
      <c r="C3075" s="6" t="s">
        <v>177</v>
      </c>
      <c r="D3075" s="27" t="s">
        <v>313</v>
      </c>
      <c r="E3075" s="18">
        <v>4772.79</v>
      </c>
      <c r="F3075" s="25">
        <v>45453</v>
      </c>
    </row>
    <row r="3076" spans="1:6" ht="18.75" customHeight="1" x14ac:dyDescent="0.3">
      <c r="A3076" s="4">
        <v>177</v>
      </c>
      <c r="B3076" s="20" t="s">
        <v>179</v>
      </c>
      <c r="C3076" s="6" t="s">
        <v>177</v>
      </c>
      <c r="D3076" s="27" t="s">
        <v>325</v>
      </c>
      <c r="E3076" s="18">
        <v>3604.32</v>
      </c>
      <c r="F3076" s="25">
        <v>45453</v>
      </c>
    </row>
    <row r="3077" spans="1:6" ht="18.75" customHeight="1" x14ac:dyDescent="0.3">
      <c r="A3077" s="4">
        <v>177</v>
      </c>
      <c r="B3077" s="20" t="s">
        <v>179</v>
      </c>
      <c r="C3077" s="6" t="s">
        <v>177</v>
      </c>
      <c r="D3077" s="27" t="s">
        <v>1509</v>
      </c>
      <c r="E3077" s="18">
        <v>495.72</v>
      </c>
      <c r="F3077" s="25">
        <v>45449</v>
      </c>
    </row>
    <row r="3078" spans="1:6" ht="18.75" customHeight="1" x14ac:dyDescent="0.3">
      <c r="A3078" s="4">
        <v>177</v>
      </c>
      <c r="B3078" s="20" t="s">
        <v>179</v>
      </c>
      <c r="C3078" s="6" t="s">
        <v>177</v>
      </c>
      <c r="D3078" s="27" t="s">
        <v>1509</v>
      </c>
      <c r="E3078" s="18">
        <v>490.49</v>
      </c>
      <c r="F3078" s="25">
        <v>45260</v>
      </c>
    </row>
    <row r="3079" spans="1:6" ht="18.75" customHeight="1" x14ac:dyDescent="0.3">
      <c r="A3079" s="4">
        <v>177</v>
      </c>
      <c r="B3079" s="20" t="s">
        <v>179</v>
      </c>
      <c r="C3079" s="6" t="s">
        <v>177</v>
      </c>
      <c r="D3079" s="27" t="s">
        <v>1509</v>
      </c>
      <c r="E3079" s="18">
        <v>543.51</v>
      </c>
      <c r="F3079" s="25">
        <v>45147</v>
      </c>
    </row>
    <row r="3080" spans="1:6" ht="18.75" customHeight="1" x14ac:dyDescent="0.3">
      <c r="A3080" s="4">
        <v>177</v>
      </c>
      <c r="B3080" s="20" t="s">
        <v>179</v>
      </c>
      <c r="C3080" s="6" t="s">
        <v>177</v>
      </c>
      <c r="D3080" s="27" t="s">
        <v>1509</v>
      </c>
      <c r="E3080" s="18">
        <v>1042.05</v>
      </c>
      <c r="F3080" s="25">
        <v>44991</v>
      </c>
    </row>
    <row r="3081" spans="1:6" ht="18.75" customHeight="1" x14ac:dyDescent="0.3">
      <c r="A3081" s="4">
        <v>177</v>
      </c>
      <c r="B3081" s="20" t="s">
        <v>179</v>
      </c>
      <c r="C3081" s="6" t="s">
        <v>177</v>
      </c>
      <c r="D3081" s="27" t="s">
        <v>310</v>
      </c>
      <c r="E3081" s="18">
        <v>3091.86</v>
      </c>
      <c r="F3081" s="25">
        <v>44966</v>
      </c>
    </row>
    <row r="3082" spans="1:6" ht="18.75" customHeight="1" x14ac:dyDescent="0.3">
      <c r="A3082" s="4">
        <v>178</v>
      </c>
      <c r="B3082" s="20" t="s">
        <v>179</v>
      </c>
      <c r="C3082" s="6" t="s">
        <v>178</v>
      </c>
      <c r="D3082" s="27" t="s">
        <v>553</v>
      </c>
      <c r="E3082" s="18">
        <v>8752.26</v>
      </c>
      <c r="F3082" s="25">
        <v>44957</v>
      </c>
    </row>
    <row r="3083" spans="1:6" ht="18.75" customHeight="1" x14ac:dyDescent="0.3">
      <c r="A3083" s="4">
        <v>178</v>
      </c>
      <c r="B3083" s="20" t="s">
        <v>179</v>
      </c>
      <c r="C3083" s="6" t="s">
        <v>178</v>
      </c>
      <c r="D3083" s="27" t="s">
        <v>554</v>
      </c>
      <c r="E3083" s="18">
        <v>9541.67</v>
      </c>
      <c r="F3083" s="25">
        <v>44957</v>
      </c>
    </row>
    <row r="3084" spans="1:6" ht="18.75" customHeight="1" x14ac:dyDescent="0.3">
      <c r="A3084" s="4">
        <v>178</v>
      </c>
      <c r="B3084" s="20" t="s">
        <v>179</v>
      </c>
      <c r="C3084" s="6" t="s">
        <v>178</v>
      </c>
      <c r="D3084" s="27" t="s">
        <v>351</v>
      </c>
      <c r="E3084" s="18">
        <v>9541.67</v>
      </c>
      <c r="F3084" s="25">
        <v>45140</v>
      </c>
    </row>
    <row r="3085" spans="1:6" ht="18.75" customHeight="1" x14ac:dyDescent="0.3">
      <c r="A3085" s="4">
        <v>178</v>
      </c>
      <c r="B3085" s="20" t="s">
        <v>179</v>
      </c>
      <c r="C3085" s="6" t="s">
        <v>178</v>
      </c>
      <c r="D3085" s="27" t="s">
        <v>351</v>
      </c>
      <c r="E3085" s="18" t="s">
        <v>1348</v>
      </c>
      <c r="F3085" s="25">
        <v>45231</v>
      </c>
    </row>
    <row r="3086" spans="1:6" ht="18.75" customHeight="1" x14ac:dyDescent="0.3">
      <c r="A3086" s="4">
        <v>178</v>
      </c>
      <c r="B3086" s="20" t="s">
        <v>179</v>
      </c>
      <c r="C3086" s="6" t="s">
        <v>178</v>
      </c>
      <c r="D3086" s="27" t="s">
        <v>352</v>
      </c>
      <c r="E3086" s="18">
        <v>19772.18</v>
      </c>
      <c r="F3086" s="25">
        <v>45504</v>
      </c>
    </row>
    <row r="3087" spans="1:6" ht="18.75" customHeight="1" x14ac:dyDescent="0.3">
      <c r="A3087" s="4">
        <v>178</v>
      </c>
      <c r="B3087" s="20" t="s">
        <v>179</v>
      </c>
      <c r="C3087" s="6" t="s">
        <v>178</v>
      </c>
      <c r="D3087" s="27" t="s">
        <v>353</v>
      </c>
      <c r="E3087" s="18">
        <v>19772.18</v>
      </c>
      <c r="F3087" s="25">
        <v>45877</v>
      </c>
    </row>
    <row r="3088" spans="1:6" ht="18.75" customHeight="1" x14ac:dyDescent="0.3">
      <c r="A3088" s="4">
        <v>178</v>
      </c>
      <c r="B3088" s="20" t="s">
        <v>179</v>
      </c>
      <c r="C3088" s="6" t="s">
        <v>178</v>
      </c>
      <c r="D3088" s="27" t="s">
        <v>563</v>
      </c>
      <c r="E3088" s="18">
        <v>8702.68</v>
      </c>
      <c r="F3088" s="25">
        <v>45443</v>
      </c>
    </row>
    <row r="3089" spans="1:6" ht="18.75" customHeight="1" x14ac:dyDescent="0.3">
      <c r="A3089" s="4">
        <v>178</v>
      </c>
      <c r="B3089" s="20" t="s">
        <v>179</v>
      </c>
      <c r="C3089" s="6" t="s">
        <v>178</v>
      </c>
      <c r="D3089" s="27" t="s">
        <v>362</v>
      </c>
      <c r="E3089" s="18">
        <v>4200.78</v>
      </c>
      <c r="F3089" s="25">
        <v>45443</v>
      </c>
    </row>
    <row r="3090" spans="1:6" ht="18.75" customHeight="1" x14ac:dyDescent="0.3">
      <c r="A3090" s="4">
        <v>178</v>
      </c>
      <c r="B3090" s="20" t="s">
        <v>179</v>
      </c>
      <c r="C3090" s="6" t="s">
        <v>178</v>
      </c>
      <c r="D3090" s="27" t="s">
        <v>363</v>
      </c>
      <c r="E3090" s="18">
        <v>4300.0200000000004</v>
      </c>
      <c r="F3090" s="25">
        <v>45504</v>
      </c>
    </row>
    <row r="3091" spans="1:6" ht="18.75" customHeight="1" x14ac:dyDescent="0.3">
      <c r="A3091" s="4">
        <v>178</v>
      </c>
      <c r="B3091" s="20" t="s">
        <v>179</v>
      </c>
      <c r="C3091" s="6" t="s">
        <v>178</v>
      </c>
      <c r="D3091" s="27" t="s">
        <v>364</v>
      </c>
      <c r="E3091" s="18">
        <v>4300.0200000000004</v>
      </c>
      <c r="F3091" s="25">
        <v>45877</v>
      </c>
    </row>
    <row r="3092" spans="1:6" ht="18.75" customHeight="1" x14ac:dyDescent="0.3">
      <c r="A3092" s="4">
        <v>178</v>
      </c>
      <c r="B3092" s="20" t="s">
        <v>179</v>
      </c>
      <c r="C3092" s="6" t="s">
        <v>178</v>
      </c>
      <c r="D3092" s="27" t="s">
        <v>555</v>
      </c>
      <c r="E3092" s="18">
        <v>3966.32</v>
      </c>
      <c r="F3092" s="25">
        <v>44957</v>
      </c>
    </row>
    <row r="3093" spans="1:6" ht="18.75" customHeight="1" x14ac:dyDescent="0.3">
      <c r="A3093" s="4">
        <v>178</v>
      </c>
      <c r="B3093" s="20" t="s">
        <v>179</v>
      </c>
      <c r="C3093" s="6" t="s">
        <v>178</v>
      </c>
      <c r="D3093" s="27" t="s">
        <v>556</v>
      </c>
      <c r="E3093" s="18">
        <v>11318.96</v>
      </c>
      <c r="F3093" s="25">
        <v>44957</v>
      </c>
    </row>
    <row r="3094" spans="1:6" ht="18.75" customHeight="1" x14ac:dyDescent="0.3">
      <c r="A3094" s="4">
        <v>178</v>
      </c>
      <c r="B3094" s="20" t="s">
        <v>179</v>
      </c>
      <c r="C3094" s="6" t="s">
        <v>178</v>
      </c>
      <c r="D3094" s="27" t="s">
        <v>357</v>
      </c>
      <c r="E3094" s="18">
        <v>8750.1299999999992</v>
      </c>
      <c r="F3094" s="25">
        <v>44957</v>
      </c>
    </row>
    <row r="3095" spans="1:6" ht="18.75" customHeight="1" x14ac:dyDescent="0.3">
      <c r="A3095" s="4">
        <v>178</v>
      </c>
      <c r="B3095" s="20" t="s">
        <v>179</v>
      </c>
      <c r="C3095" s="6" t="s">
        <v>178</v>
      </c>
      <c r="D3095" s="27" t="s">
        <v>357</v>
      </c>
      <c r="E3095" s="18" t="s">
        <v>1348</v>
      </c>
      <c r="F3095" s="25">
        <v>45231</v>
      </c>
    </row>
    <row r="3096" spans="1:6" ht="18.75" customHeight="1" x14ac:dyDescent="0.3">
      <c r="A3096" s="4">
        <v>178</v>
      </c>
      <c r="B3096" s="20" t="s">
        <v>179</v>
      </c>
      <c r="C3096" s="6" t="s">
        <v>178</v>
      </c>
      <c r="D3096" s="27" t="s">
        <v>358</v>
      </c>
      <c r="E3096" s="18">
        <v>14265.17</v>
      </c>
      <c r="F3096" s="25">
        <v>44957</v>
      </c>
    </row>
    <row r="3097" spans="1:6" ht="18.75" customHeight="1" x14ac:dyDescent="0.3">
      <c r="A3097" s="4">
        <v>178</v>
      </c>
      <c r="B3097" s="20" t="s">
        <v>179</v>
      </c>
      <c r="C3097" s="6" t="s">
        <v>178</v>
      </c>
      <c r="D3097" s="27" t="s">
        <v>358</v>
      </c>
      <c r="E3097" s="18" t="s">
        <v>1348</v>
      </c>
      <c r="F3097" s="25">
        <v>45231</v>
      </c>
    </row>
    <row r="3098" spans="1:6" ht="18.75" customHeight="1" x14ac:dyDescent="0.3">
      <c r="A3098" s="4">
        <v>178</v>
      </c>
      <c r="B3098" s="20" t="s">
        <v>179</v>
      </c>
      <c r="C3098" s="6" t="s">
        <v>178</v>
      </c>
      <c r="D3098" s="27" t="s">
        <v>359</v>
      </c>
      <c r="E3098" s="18">
        <v>15979.37</v>
      </c>
      <c r="F3098" s="25">
        <v>44957</v>
      </c>
    </row>
    <row r="3099" spans="1:6" ht="18.75" customHeight="1" x14ac:dyDescent="0.3">
      <c r="A3099" s="4">
        <v>178</v>
      </c>
      <c r="B3099" s="20" t="s">
        <v>179</v>
      </c>
      <c r="C3099" s="6" t="s">
        <v>178</v>
      </c>
      <c r="D3099" s="27" t="s">
        <v>359</v>
      </c>
      <c r="E3099" s="18" t="s">
        <v>1348</v>
      </c>
      <c r="F3099" s="25">
        <v>45231</v>
      </c>
    </row>
    <row r="3100" spans="1:6" ht="18.75" customHeight="1" x14ac:dyDescent="0.3">
      <c r="A3100" s="4">
        <v>178</v>
      </c>
      <c r="B3100" s="20" t="s">
        <v>179</v>
      </c>
      <c r="C3100" s="6" t="s">
        <v>178</v>
      </c>
      <c r="D3100" s="27" t="s">
        <v>343</v>
      </c>
      <c r="E3100" s="18">
        <v>5388.96</v>
      </c>
      <c r="F3100" s="25">
        <v>45443</v>
      </c>
    </row>
    <row r="3101" spans="1:6" ht="18.75" customHeight="1" x14ac:dyDescent="0.3">
      <c r="A3101" s="4">
        <v>178</v>
      </c>
      <c r="B3101" s="20" t="s">
        <v>179</v>
      </c>
      <c r="C3101" s="6" t="s">
        <v>178</v>
      </c>
      <c r="D3101" s="27" t="s">
        <v>344</v>
      </c>
      <c r="E3101" s="18">
        <v>5446.01</v>
      </c>
      <c r="F3101" s="25">
        <v>45504</v>
      </c>
    </row>
    <row r="3102" spans="1:6" ht="18.75" customHeight="1" x14ac:dyDescent="0.3">
      <c r="A3102" s="4">
        <v>178</v>
      </c>
      <c r="B3102" s="20" t="s">
        <v>179</v>
      </c>
      <c r="C3102" s="6" t="s">
        <v>178</v>
      </c>
      <c r="D3102" s="27" t="s">
        <v>345</v>
      </c>
      <c r="E3102" s="18">
        <v>5446.01</v>
      </c>
      <c r="F3102" s="25">
        <v>45877</v>
      </c>
    </row>
    <row r="3103" spans="1:6" ht="18.75" customHeight="1" x14ac:dyDescent="0.3">
      <c r="A3103" s="4">
        <v>178</v>
      </c>
      <c r="B3103" s="20" t="s">
        <v>179</v>
      </c>
      <c r="C3103" s="6" t="s">
        <v>178</v>
      </c>
      <c r="D3103" s="27" t="s">
        <v>346</v>
      </c>
      <c r="E3103" s="18">
        <v>5133.63</v>
      </c>
      <c r="F3103" s="25">
        <v>45443</v>
      </c>
    </row>
    <row r="3104" spans="1:6" ht="18.75" customHeight="1" x14ac:dyDescent="0.3">
      <c r="A3104" s="4">
        <v>178</v>
      </c>
      <c r="B3104" s="20" t="s">
        <v>179</v>
      </c>
      <c r="C3104" s="6" t="s">
        <v>178</v>
      </c>
      <c r="D3104" s="27" t="s">
        <v>347</v>
      </c>
      <c r="E3104" s="18">
        <v>3744.28</v>
      </c>
      <c r="F3104" s="25">
        <v>45504</v>
      </c>
    </row>
    <row r="3105" spans="1:6" ht="18.75" customHeight="1" x14ac:dyDescent="0.3">
      <c r="A3105" s="4">
        <v>178</v>
      </c>
      <c r="B3105" s="20" t="s">
        <v>179</v>
      </c>
      <c r="C3105" s="6" t="s">
        <v>178</v>
      </c>
      <c r="D3105" s="27" t="s">
        <v>348</v>
      </c>
      <c r="E3105" s="18">
        <v>9198.84</v>
      </c>
      <c r="F3105" s="25">
        <v>45877</v>
      </c>
    </row>
    <row r="3106" spans="1:6" ht="18.75" customHeight="1" x14ac:dyDescent="0.3">
      <c r="A3106" s="4">
        <v>178</v>
      </c>
      <c r="B3106" s="20" t="s">
        <v>179</v>
      </c>
      <c r="C3106" s="6" t="s">
        <v>178</v>
      </c>
      <c r="D3106" s="27" t="s">
        <v>365</v>
      </c>
      <c r="E3106" s="18">
        <v>6141.4</v>
      </c>
      <c r="F3106" s="25">
        <v>45443</v>
      </c>
    </row>
    <row r="3107" spans="1:6" ht="18.75" customHeight="1" x14ac:dyDescent="0.3">
      <c r="A3107" s="4">
        <v>178</v>
      </c>
      <c r="B3107" s="20" t="s">
        <v>179</v>
      </c>
      <c r="C3107" s="6" t="s">
        <v>178</v>
      </c>
      <c r="D3107" s="27" t="s">
        <v>366</v>
      </c>
      <c r="E3107" s="18">
        <v>3408.46</v>
      </c>
      <c r="F3107" s="25">
        <v>45443</v>
      </c>
    </row>
    <row r="3108" spans="1:6" ht="18.75" customHeight="1" x14ac:dyDescent="0.3">
      <c r="A3108" s="4">
        <v>178</v>
      </c>
      <c r="B3108" s="20" t="s">
        <v>179</v>
      </c>
      <c r="C3108" s="6" t="s">
        <v>178</v>
      </c>
      <c r="D3108" s="27" t="s">
        <v>367</v>
      </c>
      <c r="E3108" s="18">
        <v>3408.46</v>
      </c>
      <c r="F3108" s="25">
        <v>45762</v>
      </c>
    </row>
    <row r="3109" spans="1:6" ht="18.75" customHeight="1" x14ac:dyDescent="0.3">
      <c r="A3109" s="4">
        <v>178</v>
      </c>
      <c r="B3109" s="20" t="s">
        <v>179</v>
      </c>
      <c r="C3109" s="6" t="s">
        <v>178</v>
      </c>
      <c r="D3109" s="27" t="s">
        <v>375</v>
      </c>
      <c r="E3109" s="18">
        <v>48932.63</v>
      </c>
      <c r="F3109" s="25">
        <v>45443</v>
      </c>
    </row>
    <row r="3110" spans="1:6" ht="18.75" customHeight="1" x14ac:dyDescent="0.3">
      <c r="A3110" s="4">
        <v>178</v>
      </c>
      <c r="B3110" s="20" t="s">
        <v>179</v>
      </c>
      <c r="C3110" s="6" t="s">
        <v>178</v>
      </c>
      <c r="D3110" s="27" t="s">
        <v>318</v>
      </c>
      <c r="E3110" s="18">
        <v>7513.9</v>
      </c>
      <c r="F3110" s="25">
        <v>45541</v>
      </c>
    </row>
    <row r="3111" spans="1:6" ht="18.75" customHeight="1" x14ac:dyDescent="0.3">
      <c r="A3111" s="4">
        <v>178</v>
      </c>
      <c r="B3111" s="20" t="s">
        <v>179</v>
      </c>
      <c r="C3111" s="6" t="s">
        <v>178</v>
      </c>
      <c r="D3111" s="27" t="s">
        <v>373</v>
      </c>
      <c r="E3111" s="18">
        <v>2137.9699999999998</v>
      </c>
      <c r="F3111" s="25">
        <v>45877</v>
      </c>
    </row>
    <row r="3112" spans="1:6" ht="18.75" customHeight="1" x14ac:dyDescent="0.3">
      <c r="A3112" s="4">
        <v>178</v>
      </c>
      <c r="B3112" s="20" t="s">
        <v>179</v>
      </c>
      <c r="C3112" s="6" t="s">
        <v>178</v>
      </c>
      <c r="D3112" s="27" t="s">
        <v>374</v>
      </c>
      <c r="E3112" s="18">
        <v>2008.37</v>
      </c>
      <c r="F3112" s="25">
        <v>45877</v>
      </c>
    </row>
    <row r="3113" spans="1:6" ht="18.75" customHeight="1" x14ac:dyDescent="0.3">
      <c r="A3113" s="4">
        <v>179</v>
      </c>
      <c r="B3113" s="20" t="s">
        <v>179</v>
      </c>
      <c r="C3113" s="6" t="s">
        <v>179</v>
      </c>
      <c r="D3113" s="10" t="s">
        <v>310</v>
      </c>
      <c r="E3113" s="9">
        <v>58072.72</v>
      </c>
      <c r="F3113" s="25">
        <v>44958</v>
      </c>
    </row>
    <row r="3114" spans="1:6" ht="18.75" customHeight="1" x14ac:dyDescent="0.3">
      <c r="A3114" s="4">
        <v>179</v>
      </c>
      <c r="B3114" s="20" t="s">
        <v>179</v>
      </c>
      <c r="C3114" s="6" t="s">
        <v>179</v>
      </c>
      <c r="D3114" s="10" t="s">
        <v>310</v>
      </c>
      <c r="E3114" s="9">
        <v>165726.23000000001</v>
      </c>
      <c r="F3114" s="25">
        <v>44958</v>
      </c>
    </row>
    <row r="3115" spans="1:6" ht="18.75" customHeight="1" x14ac:dyDescent="0.3">
      <c r="A3115" s="4">
        <v>179</v>
      </c>
      <c r="B3115" s="20" t="s">
        <v>179</v>
      </c>
      <c r="C3115" s="6" t="s">
        <v>179</v>
      </c>
      <c r="D3115" s="10" t="s">
        <v>310</v>
      </c>
      <c r="E3115" s="9">
        <v>128114.88</v>
      </c>
      <c r="F3115" s="25">
        <v>44958</v>
      </c>
    </row>
    <row r="3116" spans="1:6" ht="18.75" customHeight="1" x14ac:dyDescent="0.3">
      <c r="A3116" s="4">
        <v>179</v>
      </c>
      <c r="B3116" s="20" t="s">
        <v>179</v>
      </c>
      <c r="C3116" s="6" t="s">
        <v>179</v>
      </c>
      <c r="D3116" s="10" t="s">
        <v>310</v>
      </c>
      <c r="E3116" s="9">
        <v>208863.14</v>
      </c>
      <c r="F3116" s="25">
        <v>44958</v>
      </c>
    </row>
    <row r="3117" spans="1:6" ht="18.75" customHeight="1" x14ac:dyDescent="0.3">
      <c r="A3117" s="4">
        <v>179</v>
      </c>
      <c r="B3117" s="20" t="s">
        <v>179</v>
      </c>
      <c r="C3117" s="6" t="s">
        <v>179</v>
      </c>
      <c r="D3117" s="10" t="s">
        <v>310</v>
      </c>
      <c r="E3117" s="9">
        <v>233961.62</v>
      </c>
      <c r="F3117" s="25">
        <v>44958</v>
      </c>
    </row>
    <row r="3118" spans="1:6" ht="18.75" customHeight="1" x14ac:dyDescent="0.3">
      <c r="A3118" s="4">
        <v>179</v>
      </c>
      <c r="B3118" s="20" t="s">
        <v>179</v>
      </c>
      <c r="C3118" s="6" t="s">
        <v>179</v>
      </c>
      <c r="D3118" s="10" t="s">
        <v>553</v>
      </c>
      <c r="E3118" s="9">
        <v>128145.94</v>
      </c>
      <c r="F3118" s="25">
        <v>44958</v>
      </c>
    </row>
    <row r="3119" spans="1:6" ht="18.75" customHeight="1" x14ac:dyDescent="0.3">
      <c r="A3119" s="4">
        <v>179</v>
      </c>
      <c r="B3119" s="20" t="s">
        <v>179</v>
      </c>
      <c r="C3119" s="6" t="s">
        <v>179</v>
      </c>
      <c r="D3119" s="10" t="s">
        <v>554</v>
      </c>
      <c r="E3119" s="9">
        <v>139704.09</v>
      </c>
      <c r="F3119" s="25">
        <v>44958</v>
      </c>
    </row>
    <row r="3120" spans="1:6" ht="18.75" customHeight="1" x14ac:dyDescent="0.3">
      <c r="A3120" s="4">
        <v>179</v>
      </c>
      <c r="B3120" s="20" t="s">
        <v>179</v>
      </c>
      <c r="C3120" s="6" t="s">
        <v>179</v>
      </c>
      <c r="D3120" s="10" t="s">
        <v>351</v>
      </c>
      <c r="E3120" s="9">
        <v>139704.09</v>
      </c>
      <c r="F3120" s="25">
        <v>45140</v>
      </c>
    </row>
    <row r="3121" spans="1:6" ht="18.75" customHeight="1" x14ac:dyDescent="0.3">
      <c r="A3121" s="4">
        <v>179</v>
      </c>
      <c r="B3121" s="20" t="s">
        <v>179</v>
      </c>
      <c r="C3121" s="6" t="s">
        <v>179</v>
      </c>
      <c r="D3121" s="10" t="s">
        <v>357</v>
      </c>
      <c r="E3121" s="9">
        <v>14778.41</v>
      </c>
      <c r="F3121" s="25">
        <v>45232</v>
      </c>
    </row>
    <row r="3122" spans="1:6" ht="18.75" customHeight="1" x14ac:dyDescent="0.3">
      <c r="A3122" s="4">
        <v>179</v>
      </c>
      <c r="B3122" s="20" t="s">
        <v>179</v>
      </c>
      <c r="C3122" s="6" t="s">
        <v>179</v>
      </c>
      <c r="D3122" s="10" t="s">
        <v>933</v>
      </c>
      <c r="E3122" s="9">
        <v>21481.66</v>
      </c>
      <c r="F3122" s="25">
        <v>45232</v>
      </c>
    </row>
    <row r="3123" spans="1:6" ht="18.75" customHeight="1" x14ac:dyDescent="0.3">
      <c r="A3123" s="4">
        <v>179</v>
      </c>
      <c r="B3123" s="20" t="s">
        <v>179</v>
      </c>
      <c r="C3123" s="6" t="s">
        <v>179</v>
      </c>
      <c r="D3123" s="10" t="s">
        <v>359</v>
      </c>
      <c r="E3123" s="9">
        <v>21481.67</v>
      </c>
      <c r="F3123" s="25">
        <v>45232</v>
      </c>
    </row>
    <row r="3124" spans="1:6" ht="18.75" customHeight="1" x14ac:dyDescent="0.3">
      <c r="A3124" s="4">
        <v>179</v>
      </c>
      <c r="B3124" s="20" t="s">
        <v>179</v>
      </c>
      <c r="C3124" s="6" t="s">
        <v>179</v>
      </c>
      <c r="D3124" s="10" t="s">
        <v>351</v>
      </c>
      <c r="E3124" s="9">
        <v>72211.3</v>
      </c>
      <c r="F3124" s="25">
        <v>45232</v>
      </c>
    </row>
    <row r="3125" spans="1:6" ht="18.75" customHeight="1" x14ac:dyDescent="0.3">
      <c r="A3125" s="4">
        <v>179</v>
      </c>
      <c r="B3125" s="20" t="s">
        <v>179</v>
      </c>
      <c r="C3125" s="6" t="s">
        <v>179</v>
      </c>
      <c r="D3125" s="10" t="s">
        <v>323</v>
      </c>
      <c r="E3125" s="9">
        <v>668318.47</v>
      </c>
      <c r="F3125" s="25">
        <v>45443</v>
      </c>
    </row>
    <row r="3126" spans="1:6" ht="18.75" customHeight="1" x14ac:dyDescent="0.3">
      <c r="A3126" s="4">
        <v>179</v>
      </c>
      <c r="B3126" s="20" t="s">
        <v>179</v>
      </c>
      <c r="C3126" s="6" t="s">
        <v>179</v>
      </c>
      <c r="D3126" s="10" t="s">
        <v>563</v>
      </c>
      <c r="E3126" s="9">
        <v>131339.28</v>
      </c>
      <c r="F3126" s="25">
        <v>45443</v>
      </c>
    </row>
    <row r="3127" spans="1:6" ht="18.75" customHeight="1" x14ac:dyDescent="0.3">
      <c r="A3127" s="4">
        <v>179</v>
      </c>
      <c r="B3127" s="20" t="s">
        <v>179</v>
      </c>
      <c r="C3127" s="6" t="s">
        <v>179</v>
      </c>
      <c r="D3127" s="10" t="s">
        <v>311</v>
      </c>
      <c r="E3127" s="9">
        <v>89057.15</v>
      </c>
      <c r="F3127" s="25">
        <v>45443</v>
      </c>
    </row>
    <row r="3128" spans="1:6" ht="18.75" customHeight="1" x14ac:dyDescent="0.3">
      <c r="A3128" s="4">
        <v>179</v>
      </c>
      <c r="B3128" s="20" t="s">
        <v>179</v>
      </c>
      <c r="C3128" s="6" t="s">
        <v>179</v>
      </c>
      <c r="D3128" s="10" t="s">
        <v>314</v>
      </c>
      <c r="E3128" s="9">
        <v>73602.02</v>
      </c>
      <c r="F3128" s="25">
        <v>45443</v>
      </c>
    </row>
    <row r="3129" spans="1:6" ht="18.75" customHeight="1" x14ac:dyDescent="0.3">
      <c r="A3129" s="4">
        <v>179</v>
      </c>
      <c r="B3129" s="20" t="s">
        <v>179</v>
      </c>
      <c r="C3129" s="6" t="s">
        <v>179</v>
      </c>
      <c r="D3129" s="10" t="s">
        <v>313</v>
      </c>
      <c r="E3129" s="9">
        <v>70114.789999999994</v>
      </c>
      <c r="F3129" s="25">
        <v>45443</v>
      </c>
    </row>
    <row r="3130" spans="1:6" ht="18.75" customHeight="1" x14ac:dyDescent="0.3">
      <c r="A3130" s="4">
        <v>179</v>
      </c>
      <c r="B3130" s="20" t="s">
        <v>179</v>
      </c>
      <c r="C3130" s="6" t="s">
        <v>179</v>
      </c>
      <c r="D3130" s="10" t="s">
        <v>369</v>
      </c>
      <c r="E3130" s="9">
        <v>57373.94</v>
      </c>
      <c r="F3130" s="25">
        <v>45443</v>
      </c>
    </row>
    <row r="3131" spans="1:6" ht="18.75" customHeight="1" x14ac:dyDescent="0.3">
      <c r="A3131" s="4">
        <v>179</v>
      </c>
      <c r="B3131" s="20" t="s">
        <v>179</v>
      </c>
      <c r="C3131" s="6" t="s">
        <v>179</v>
      </c>
      <c r="D3131" s="10" t="s">
        <v>311</v>
      </c>
      <c r="E3131" s="9">
        <v>46552.52</v>
      </c>
      <c r="F3131" s="25">
        <v>45443</v>
      </c>
    </row>
    <row r="3132" spans="1:6" ht="18.75" customHeight="1" x14ac:dyDescent="0.3">
      <c r="A3132" s="4">
        <v>179</v>
      </c>
      <c r="B3132" s="20" t="s">
        <v>179</v>
      </c>
      <c r="C3132" s="6" t="s">
        <v>179</v>
      </c>
      <c r="D3132" s="10" t="s">
        <v>352</v>
      </c>
      <c r="E3132" s="9">
        <v>298398.28999999998</v>
      </c>
      <c r="F3132" s="25">
        <v>45504</v>
      </c>
    </row>
    <row r="3133" spans="1:6" ht="18.75" customHeight="1" x14ac:dyDescent="0.3">
      <c r="A3133" s="4">
        <v>179</v>
      </c>
      <c r="B3133" s="20" t="s">
        <v>179</v>
      </c>
      <c r="C3133" s="6" t="s">
        <v>179</v>
      </c>
      <c r="D3133" s="10" t="s">
        <v>314</v>
      </c>
      <c r="E3133" s="9">
        <v>74381.2</v>
      </c>
      <c r="F3133" s="25">
        <v>45504</v>
      </c>
    </row>
    <row r="3134" spans="1:6" ht="18.75" customHeight="1" x14ac:dyDescent="0.3">
      <c r="A3134" s="4">
        <v>179</v>
      </c>
      <c r="B3134" s="20" t="s">
        <v>179</v>
      </c>
      <c r="C3134" s="6" t="s">
        <v>179</v>
      </c>
      <c r="D3134" s="10" t="s">
        <v>934</v>
      </c>
      <c r="E3134" s="9">
        <v>58729.37</v>
      </c>
      <c r="F3134" s="25">
        <v>45504</v>
      </c>
    </row>
    <row r="3135" spans="1:6" ht="18.75" customHeight="1" x14ac:dyDescent="0.3">
      <c r="A3135" s="4">
        <v>179</v>
      </c>
      <c r="B3135" s="20" t="s">
        <v>179</v>
      </c>
      <c r="C3135" s="6" t="s">
        <v>179</v>
      </c>
      <c r="D3135" s="10" t="s">
        <v>347</v>
      </c>
      <c r="E3135" s="9">
        <v>51139.09</v>
      </c>
      <c r="F3135" s="25">
        <v>45504</v>
      </c>
    </row>
    <row r="3136" spans="1:6" ht="18.75" customHeight="1" x14ac:dyDescent="0.3">
      <c r="A3136" s="4">
        <v>179</v>
      </c>
      <c r="B3136" s="20" t="s">
        <v>179</v>
      </c>
      <c r="C3136" s="6" t="s">
        <v>179</v>
      </c>
      <c r="D3136" s="10" t="s">
        <v>367</v>
      </c>
      <c r="E3136" s="9">
        <v>46552.52</v>
      </c>
      <c r="F3136" s="25">
        <v>45763</v>
      </c>
    </row>
    <row r="3137" spans="1:6" ht="18.75" customHeight="1" x14ac:dyDescent="0.3">
      <c r="A3137" s="4">
        <v>179</v>
      </c>
      <c r="B3137" s="20" t="s">
        <v>179</v>
      </c>
      <c r="C3137" s="6" t="s">
        <v>179</v>
      </c>
      <c r="D3137" s="10" t="s">
        <v>373</v>
      </c>
      <c r="E3137" s="9">
        <v>25784.48</v>
      </c>
      <c r="F3137" s="25">
        <v>45877</v>
      </c>
    </row>
    <row r="3138" spans="1:6" ht="18.75" customHeight="1" x14ac:dyDescent="0.3">
      <c r="A3138" s="4">
        <v>179</v>
      </c>
      <c r="B3138" s="20" t="s">
        <v>179</v>
      </c>
      <c r="C3138" s="6" t="s">
        <v>179</v>
      </c>
      <c r="D3138" s="10" t="s">
        <v>374</v>
      </c>
      <c r="E3138" s="9">
        <v>24221.46</v>
      </c>
      <c r="F3138" s="25">
        <v>45877</v>
      </c>
    </row>
    <row r="3139" spans="1:6" ht="18.75" customHeight="1" x14ac:dyDescent="0.3">
      <c r="A3139" s="4">
        <v>179</v>
      </c>
      <c r="B3139" s="20" t="s">
        <v>179</v>
      </c>
      <c r="C3139" s="6" t="s">
        <v>179</v>
      </c>
      <c r="D3139" s="10" t="s">
        <v>353</v>
      </c>
      <c r="E3139" s="9">
        <v>298398.28999999998</v>
      </c>
      <c r="F3139" s="25">
        <v>45877</v>
      </c>
    </row>
    <row r="3140" spans="1:6" ht="18.75" customHeight="1" x14ac:dyDescent="0.3">
      <c r="A3140" s="4">
        <v>179</v>
      </c>
      <c r="B3140" s="20" t="s">
        <v>179</v>
      </c>
      <c r="C3140" s="6" t="s">
        <v>179</v>
      </c>
      <c r="D3140" s="10" t="s">
        <v>345</v>
      </c>
      <c r="E3140" s="9">
        <v>74381.19</v>
      </c>
      <c r="F3140" s="25">
        <v>45877</v>
      </c>
    </row>
    <row r="3141" spans="1:6" ht="18.75" customHeight="1" x14ac:dyDescent="0.3">
      <c r="A3141" s="4">
        <v>179</v>
      </c>
      <c r="B3141" s="20" t="s">
        <v>179</v>
      </c>
      <c r="C3141" s="6" t="s">
        <v>179</v>
      </c>
      <c r="D3141" s="10" t="s">
        <v>348</v>
      </c>
      <c r="E3141" s="9">
        <v>125637.1</v>
      </c>
      <c r="F3141" s="25">
        <v>45877</v>
      </c>
    </row>
    <row r="3142" spans="1:6" ht="18.75" customHeight="1" x14ac:dyDescent="0.3">
      <c r="A3142" s="4">
        <v>179</v>
      </c>
      <c r="B3142" s="20" t="s">
        <v>179</v>
      </c>
      <c r="C3142" s="6" t="s">
        <v>179</v>
      </c>
      <c r="D3142" s="10" t="s">
        <v>369</v>
      </c>
      <c r="E3142" s="9">
        <v>58729.36</v>
      </c>
      <c r="F3142" s="25">
        <v>45877</v>
      </c>
    </row>
    <row r="3143" spans="1:6" ht="18.75" customHeight="1" x14ac:dyDescent="0.3">
      <c r="A3143" s="4">
        <v>179</v>
      </c>
      <c r="B3143" s="20" t="s">
        <v>179</v>
      </c>
      <c r="C3143" s="6" t="s">
        <v>179</v>
      </c>
      <c r="D3143" s="10" t="s">
        <v>935</v>
      </c>
      <c r="E3143" s="9">
        <v>110014.57</v>
      </c>
      <c r="F3143" s="25">
        <v>45544</v>
      </c>
    </row>
    <row r="3144" spans="1:6" ht="18.75" customHeight="1" x14ac:dyDescent="0.3">
      <c r="A3144" s="4">
        <v>180</v>
      </c>
      <c r="B3144" s="20" t="s">
        <v>180</v>
      </c>
      <c r="C3144" s="6" t="s">
        <v>180</v>
      </c>
      <c r="D3144" s="10" t="s">
        <v>867</v>
      </c>
      <c r="E3144" s="9">
        <v>104893.94</v>
      </c>
      <c r="F3144" s="25">
        <v>44972</v>
      </c>
    </row>
    <row r="3145" spans="1:6" ht="18.75" customHeight="1" x14ac:dyDescent="0.3">
      <c r="A3145" s="4">
        <v>180</v>
      </c>
      <c r="B3145" s="20" t="s">
        <v>180</v>
      </c>
      <c r="C3145" s="6" t="s">
        <v>180</v>
      </c>
      <c r="D3145" s="10" t="s">
        <v>868</v>
      </c>
      <c r="E3145" s="9">
        <v>311231.13</v>
      </c>
      <c r="F3145" s="25">
        <v>44972</v>
      </c>
    </row>
    <row r="3146" spans="1:6" ht="18.75" customHeight="1" x14ac:dyDescent="0.3">
      <c r="A3146" s="4">
        <v>180</v>
      </c>
      <c r="B3146" s="20" t="s">
        <v>180</v>
      </c>
      <c r="C3146" s="6" t="s">
        <v>180</v>
      </c>
      <c r="D3146" s="10" t="s">
        <v>464</v>
      </c>
      <c r="E3146" s="9">
        <v>54710.14</v>
      </c>
      <c r="F3146" s="25">
        <v>45140</v>
      </c>
    </row>
    <row r="3147" spans="1:6" ht="18.75" customHeight="1" x14ac:dyDescent="0.3">
      <c r="A3147" s="4">
        <v>180</v>
      </c>
      <c r="B3147" s="20" t="s">
        <v>180</v>
      </c>
      <c r="C3147" s="6" t="s">
        <v>180</v>
      </c>
      <c r="D3147" s="10" t="s">
        <v>464</v>
      </c>
      <c r="E3147" s="9">
        <v>28278.99</v>
      </c>
      <c r="F3147" s="25">
        <v>45232</v>
      </c>
    </row>
    <row r="3148" spans="1:6" ht="18.75" customHeight="1" x14ac:dyDescent="0.3">
      <c r="A3148" s="4">
        <v>180</v>
      </c>
      <c r="B3148" s="20" t="s">
        <v>180</v>
      </c>
      <c r="C3148" s="6" t="s">
        <v>180</v>
      </c>
      <c r="D3148" s="10" t="s">
        <v>869</v>
      </c>
      <c r="E3148" s="9">
        <v>22612.5</v>
      </c>
      <c r="F3148" s="25">
        <v>45232</v>
      </c>
    </row>
    <row r="3149" spans="1:6" ht="18.75" customHeight="1" x14ac:dyDescent="0.3">
      <c r="A3149" s="4">
        <v>180</v>
      </c>
      <c r="B3149" s="20" t="s">
        <v>180</v>
      </c>
      <c r="C3149" s="6" t="s">
        <v>180</v>
      </c>
      <c r="D3149" s="10" t="s">
        <v>438</v>
      </c>
      <c r="E3149" s="9">
        <v>966.4</v>
      </c>
      <c r="F3149" s="25">
        <v>45334</v>
      </c>
    </row>
    <row r="3150" spans="1:6" ht="18.75" customHeight="1" x14ac:dyDescent="0.3">
      <c r="A3150" s="4">
        <v>180</v>
      </c>
      <c r="B3150" s="20" t="s">
        <v>180</v>
      </c>
      <c r="C3150" s="6" t="s">
        <v>180</v>
      </c>
      <c r="D3150" s="10" t="s">
        <v>438</v>
      </c>
      <c r="E3150" s="9">
        <v>57.88</v>
      </c>
      <c r="F3150" s="25">
        <v>45418</v>
      </c>
    </row>
    <row r="3151" spans="1:6" ht="18.75" customHeight="1" x14ac:dyDescent="0.3">
      <c r="A3151" s="4">
        <v>180</v>
      </c>
      <c r="B3151" s="20" t="s">
        <v>180</v>
      </c>
      <c r="C3151" s="6" t="s">
        <v>180</v>
      </c>
      <c r="D3151" s="10" t="s">
        <v>486</v>
      </c>
      <c r="E3151" s="9">
        <v>271070.44</v>
      </c>
      <c r="F3151" s="25">
        <v>45443</v>
      </c>
    </row>
    <row r="3152" spans="1:6" ht="18.75" customHeight="1" x14ac:dyDescent="0.3">
      <c r="A3152" s="4">
        <v>180</v>
      </c>
      <c r="B3152" s="20" t="s">
        <v>180</v>
      </c>
      <c r="C3152" s="6" t="s">
        <v>180</v>
      </c>
      <c r="D3152" s="10" t="s">
        <v>468</v>
      </c>
      <c r="E3152" s="9">
        <v>51434.36</v>
      </c>
      <c r="F3152" s="25">
        <v>45443</v>
      </c>
    </row>
    <row r="3153" spans="1:6" ht="18.75" customHeight="1" x14ac:dyDescent="0.3">
      <c r="A3153" s="4">
        <v>180</v>
      </c>
      <c r="B3153" s="20" t="s">
        <v>180</v>
      </c>
      <c r="C3153" s="6" t="s">
        <v>180</v>
      </c>
      <c r="D3153" s="10" t="s">
        <v>483</v>
      </c>
      <c r="E3153" s="9">
        <v>34021.31</v>
      </c>
      <c r="F3153" s="25">
        <v>45443</v>
      </c>
    </row>
    <row r="3154" spans="1:6" ht="18.75" customHeight="1" x14ac:dyDescent="0.3">
      <c r="A3154" s="4">
        <v>180</v>
      </c>
      <c r="B3154" s="20" t="s">
        <v>180</v>
      </c>
      <c r="C3154" s="6" t="s">
        <v>180</v>
      </c>
      <c r="D3154" s="10" t="s">
        <v>484</v>
      </c>
      <c r="E3154" s="9">
        <v>18881.73</v>
      </c>
      <c r="F3154" s="25">
        <v>45443</v>
      </c>
    </row>
    <row r="3155" spans="1:6" ht="18.75" customHeight="1" x14ac:dyDescent="0.3">
      <c r="A3155" s="4">
        <v>180</v>
      </c>
      <c r="B3155" s="20" t="s">
        <v>180</v>
      </c>
      <c r="C3155" s="6" t="s">
        <v>180</v>
      </c>
      <c r="D3155" s="10" t="s">
        <v>600</v>
      </c>
      <c r="E3155" s="9">
        <v>29853.03</v>
      </c>
      <c r="F3155" s="25">
        <v>45443</v>
      </c>
    </row>
    <row r="3156" spans="1:6" ht="18.75" customHeight="1" x14ac:dyDescent="0.3">
      <c r="A3156" s="4">
        <v>180</v>
      </c>
      <c r="B3156" s="20" t="s">
        <v>180</v>
      </c>
      <c r="C3156" s="6" t="s">
        <v>180</v>
      </c>
      <c r="D3156" s="10" t="s">
        <v>480</v>
      </c>
      <c r="E3156" s="9">
        <v>28438.61</v>
      </c>
      <c r="F3156" s="25">
        <v>45443</v>
      </c>
    </row>
    <row r="3157" spans="1:6" ht="18.75" customHeight="1" x14ac:dyDescent="0.3">
      <c r="A3157" s="4">
        <v>180</v>
      </c>
      <c r="B3157" s="20" t="s">
        <v>180</v>
      </c>
      <c r="C3157" s="6" t="s">
        <v>180</v>
      </c>
      <c r="D3157" s="10" t="s">
        <v>474</v>
      </c>
      <c r="E3157" s="9">
        <v>23270.91</v>
      </c>
      <c r="F3157" s="25">
        <v>45443</v>
      </c>
    </row>
    <row r="3158" spans="1:6" ht="18.75" customHeight="1" x14ac:dyDescent="0.3">
      <c r="A3158" s="4">
        <v>180</v>
      </c>
      <c r="B3158" s="20" t="s">
        <v>180</v>
      </c>
      <c r="C3158" s="6" t="s">
        <v>180</v>
      </c>
      <c r="D3158" s="10" t="s">
        <v>870</v>
      </c>
      <c r="E3158" s="9">
        <v>30169.07</v>
      </c>
      <c r="F3158" s="25">
        <v>45504</v>
      </c>
    </row>
    <row r="3159" spans="1:6" ht="18.75" customHeight="1" x14ac:dyDescent="0.3">
      <c r="A3159" s="4">
        <v>180</v>
      </c>
      <c r="B3159" s="20" t="s">
        <v>180</v>
      </c>
      <c r="C3159" s="6" t="s">
        <v>180</v>
      </c>
      <c r="D3159" s="10" t="s">
        <v>475</v>
      </c>
      <c r="E3159" s="9">
        <v>23820.67</v>
      </c>
      <c r="F3159" s="25">
        <v>45504</v>
      </c>
    </row>
    <row r="3160" spans="1:6" ht="18.75" customHeight="1" x14ac:dyDescent="0.3">
      <c r="A3160" s="4">
        <v>180</v>
      </c>
      <c r="B3160" s="20" t="s">
        <v>180</v>
      </c>
      <c r="C3160" s="6" t="s">
        <v>180</v>
      </c>
      <c r="D3160" s="10" t="s">
        <v>481</v>
      </c>
      <c r="E3160" s="9">
        <v>20742.05</v>
      </c>
      <c r="F3160" s="25">
        <v>45504</v>
      </c>
    </row>
    <row r="3161" spans="1:6" ht="18.75" customHeight="1" x14ac:dyDescent="0.3">
      <c r="A3161" s="4">
        <v>180</v>
      </c>
      <c r="B3161" s="20" t="s">
        <v>180</v>
      </c>
      <c r="C3161" s="6" t="s">
        <v>180</v>
      </c>
      <c r="D3161" s="10" t="s">
        <v>465</v>
      </c>
      <c r="E3161" s="9">
        <v>116857.09</v>
      </c>
      <c r="F3161" s="25">
        <v>45504</v>
      </c>
    </row>
    <row r="3162" spans="1:6" ht="18.75" customHeight="1" x14ac:dyDescent="0.3">
      <c r="A3162" s="4">
        <v>180</v>
      </c>
      <c r="B3162" s="20" t="s">
        <v>180</v>
      </c>
      <c r="C3162" s="6" t="s">
        <v>180</v>
      </c>
      <c r="D3162" s="10" t="s">
        <v>318</v>
      </c>
      <c r="E3162" s="9">
        <v>43083.3</v>
      </c>
      <c r="F3162" s="25">
        <v>45565</v>
      </c>
    </row>
    <row r="3163" spans="1:6" ht="18.75" customHeight="1" x14ac:dyDescent="0.3">
      <c r="A3163" s="4">
        <v>180</v>
      </c>
      <c r="B3163" s="20" t="s">
        <v>180</v>
      </c>
      <c r="C3163" s="6" t="s">
        <v>180</v>
      </c>
      <c r="D3163" s="10" t="s">
        <v>485</v>
      </c>
      <c r="E3163" s="9">
        <v>18881.73</v>
      </c>
      <c r="F3163" s="25">
        <v>45777</v>
      </c>
    </row>
    <row r="3164" spans="1:6" ht="18.75" customHeight="1" x14ac:dyDescent="0.3">
      <c r="A3164" s="4">
        <v>180</v>
      </c>
      <c r="B3164" s="20" t="s">
        <v>180</v>
      </c>
      <c r="C3164" s="6" t="s">
        <v>180</v>
      </c>
      <c r="D3164" s="10" t="s">
        <v>466</v>
      </c>
      <c r="E3164" s="9">
        <v>116857.09</v>
      </c>
      <c r="F3164" s="25">
        <v>45877</v>
      </c>
    </row>
    <row r="3165" spans="1:6" ht="18.75" customHeight="1" x14ac:dyDescent="0.3">
      <c r="A3165" s="4">
        <v>180</v>
      </c>
      <c r="B3165" s="20" t="s">
        <v>180</v>
      </c>
      <c r="C3165" s="6" t="s">
        <v>180</v>
      </c>
      <c r="D3165" s="10" t="s">
        <v>482</v>
      </c>
      <c r="E3165" s="9">
        <v>50958.5</v>
      </c>
      <c r="F3165" s="25">
        <v>45877</v>
      </c>
    </row>
    <row r="3166" spans="1:6" ht="18.75" customHeight="1" x14ac:dyDescent="0.3">
      <c r="A3166" s="4">
        <v>180</v>
      </c>
      <c r="B3166" s="20" t="s">
        <v>180</v>
      </c>
      <c r="C3166" s="6" t="s">
        <v>180</v>
      </c>
      <c r="D3166" s="10" t="s">
        <v>871</v>
      </c>
      <c r="E3166" s="9">
        <v>30169.06</v>
      </c>
      <c r="F3166" s="25">
        <v>45877</v>
      </c>
    </row>
    <row r="3167" spans="1:6" ht="18.75" customHeight="1" x14ac:dyDescent="0.3">
      <c r="A3167" s="4">
        <v>180</v>
      </c>
      <c r="B3167" s="20" t="s">
        <v>180</v>
      </c>
      <c r="C3167" s="6" t="s">
        <v>180</v>
      </c>
      <c r="D3167" s="10" t="s">
        <v>476</v>
      </c>
      <c r="E3167" s="9">
        <v>23820.67</v>
      </c>
      <c r="F3167" s="25">
        <v>45877</v>
      </c>
    </row>
    <row r="3168" spans="1:6" ht="18.75" customHeight="1" x14ac:dyDescent="0.3">
      <c r="A3168" s="4">
        <v>180</v>
      </c>
      <c r="B3168" s="20" t="s">
        <v>180</v>
      </c>
      <c r="C3168" s="6" t="s">
        <v>180</v>
      </c>
      <c r="D3168" s="10" t="s">
        <v>488</v>
      </c>
      <c r="E3168" s="9">
        <v>10458.200000000001</v>
      </c>
      <c r="F3168" s="25">
        <v>45877</v>
      </c>
    </row>
    <row r="3169" spans="1:6" ht="18.75" customHeight="1" x14ac:dyDescent="0.3">
      <c r="A3169" s="4">
        <v>180</v>
      </c>
      <c r="B3169" s="20" t="s">
        <v>180</v>
      </c>
      <c r="C3169" s="6" t="s">
        <v>180</v>
      </c>
      <c r="D3169" s="10" t="s">
        <v>489</v>
      </c>
      <c r="E3169" s="9">
        <v>9824.24</v>
      </c>
      <c r="F3169" s="25">
        <v>45877</v>
      </c>
    </row>
    <row r="3170" spans="1:6" ht="18.75" customHeight="1" x14ac:dyDescent="0.3">
      <c r="A3170" s="4">
        <v>181</v>
      </c>
      <c r="B3170" s="20" t="s">
        <v>181</v>
      </c>
      <c r="C3170" s="6" t="s">
        <v>181</v>
      </c>
      <c r="D3170" s="40" t="s">
        <v>310</v>
      </c>
      <c r="E3170" s="18">
        <v>44098.01</v>
      </c>
      <c r="F3170" s="25">
        <v>44966</v>
      </c>
    </row>
    <row r="3171" spans="1:6" ht="18.75" customHeight="1" x14ac:dyDescent="0.3">
      <c r="A3171" s="4">
        <v>181</v>
      </c>
      <c r="B3171" s="20" t="s">
        <v>181</v>
      </c>
      <c r="C3171" s="6" t="s">
        <v>181</v>
      </c>
      <c r="D3171" s="40" t="s">
        <v>370</v>
      </c>
      <c r="E3171" s="18">
        <v>14862.31</v>
      </c>
      <c r="F3171" s="25">
        <v>44991</v>
      </c>
    </row>
    <row r="3172" spans="1:6" ht="18.75" customHeight="1" x14ac:dyDescent="0.3">
      <c r="A3172" s="4">
        <v>181</v>
      </c>
      <c r="B3172" s="20" t="s">
        <v>181</v>
      </c>
      <c r="C3172" s="6" t="s">
        <v>181</v>
      </c>
      <c r="D3172" s="40" t="s">
        <v>370</v>
      </c>
      <c r="E3172" s="18">
        <v>7751.82</v>
      </c>
      <c r="F3172" s="25">
        <v>45145</v>
      </c>
    </row>
    <row r="3173" spans="1:6" ht="18.75" customHeight="1" x14ac:dyDescent="0.3">
      <c r="A3173" s="4">
        <v>181</v>
      </c>
      <c r="B3173" s="20" t="s">
        <v>181</v>
      </c>
      <c r="C3173" s="6" t="s">
        <v>181</v>
      </c>
      <c r="D3173" s="40" t="s">
        <v>370</v>
      </c>
      <c r="E3173" s="18">
        <v>4006.82</v>
      </c>
      <c r="F3173" s="25">
        <v>45238</v>
      </c>
    </row>
    <row r="3174" spans="1:6" ht="18.75" customHeight="1" x14ac:dyDescent="0.3">
      <c r="A3174" s="4">
        <v>181</v>
      </c>
      <c r="B3174" s="20" t="s">
        <v>181</v>
      </c>
      <c r="C3174" s="6" t="s">
        <v>181</v>
      </c>
      <c r="D3174" s="40" t="s">
        <v>310</v>
      </c>
      <c r="E3174" s="18">
        <v>3203.94</v>
      </c>
      <c r="F3174" s="25">
        <v>45238</v>
      </c>
    </row>
    <row r="3175" spans="1:6" ht="18.75" customHeight="1" x14ac:dyDescent="0.3">
      <c r="A3175" s="4">
        <v>181</v>
      </c>
      <c r="B3175" s="20" t="s">
        <v>181</v>
      </c>
      <c r="C3175" s="6" t="s">
        <v>181</v>
      </c>
      <c r="D3175" s="40" t="s">
        <v>370</v>
      </c>
      <c r="E3175" s="18">
        <v>7287.68</v>
      </c>
      <c r="F3175" s="25">
        <v>45450</v>
      </c>
    </row>
    <row r="3176" spans="1:6" ht="18.75" customHeight="1" x14ac:dyDescent="0.3">
      <c r="A3176" s="4">
        <v>181</v>
      </c>
      <c r="B3176" s="20" t="s">
        <v>181</v>
      </c>
      <c r="C3176" s="6" t="s">
        <v>181</v>
      </c>
      <c r="D3176" s="40" t="s">
        <v>311</v>
      </c>
      <c r="E3176" s="18">
        <v>7495.77</v>
      </c>
      <c r="F3176" s="25">
        <v>45453</v>
      </c>
    </row>
    <row r="3177" spans="1:6" ht="18.75" customHeight="1" x14ac:dyDescent="0.3">
      <c r="A3177" s="4">
        <v>181</v>
      </c>
      <c r="B3177" s="20" t="s">
        <v>181</v>
      </c>
      <c r="C3177" s="6" t="s">
        <v>181</v>
      </c>
      <c r="D3177" s="40" t="s">
        <v>369</v>
      </c>
      <c r="E3177" s="18">
        <v>3297.23</v>
      </c>
      <c r="F3177" s="25">
        <v>45453</v>
      </c>
    </row>
    <row r="3178" spans="1:6" ht="18.75" customHeight="1" x14ac:dyDescent="0.3">
      <c r="A3178" s="4">
        <v>181</v>
      </c>
      <c r="B3178" s="20" t="s">
        <v>181</v>
      </c>
      <c r="C3178" s="6" t="s">
        <v>181</v>
      </c>
      <c r="D3178" s="40" t="s">
        <v>314</v>
      </c>
      <c r="E3178" s="18">
        <v>4229.84</v>
      </c>
      <c r="F3178" s="25">
        <v>45453</v>
      </c>
    </row>
    <row r="3179" spans="1:6" ht="18.75" customHeight="1" x14ac:dyDescent="0.3">
      <c r="A3179" s="4">
        <v>181</v>
      </c>
      <c r="B3179" s="20" t="s">
        <v>181</v>
      </c>
      <c r="C3179" s="6" t="s">
        <v>181</v>
      </c>
      <c r="D3179" s="40" t="s">
        <v>313</v>
      </c>
      <c r="E3179" s="18">
        <v>4029.44</v>
      </c>
      <c r="F3179" s="25">
        <v>45453</v>
      </c>
    </row>
    <row r="3180" spans="1:6" ht="18.75" customHeight="1" x14ac:dyDescent="0.3">
      <c r="A3180" s="4">
        <v>181</v>
      </c>
      <c r="B3180" s="20" t="s">
        <v>181</v>
      </c>
      <c r="C3180" s="6" t="s">
        <v>181</v>
      </c>
      <c r="D3180" s="40" t="s">
        <v>323</v>
      </c>
      <c r="E3180" s="18">
        <v>38407.69</v>
      </c>
      <c r="F3180" s="25">
        <v>45453</v>
      </c>
    </row>
    <row r="3181" spans="1:6" ht="18.75" customHeight="1" x14ac:dyDescent="0.3">
      <c r="A3181" s="4">
        <v>181</v>
      </c>
      <c r="B3181" s="20" t="s">
        <v>181</v>
      </c>
      <c r="C3181" s="6" t="s">
        <v>181</v>
      </c>
      <c r="D3181" s="40" t="s">
        <v>313</v>
      </c>
      <c r="E3181" s="18">
        <v>2938.92</v>
      </c>
      <c r="F3181" s="25">
        <v>45509</v>
      </c>
    </row>
    <row r="3182" spans="1:6" ht="18.75" customHeight="1" x14ac:dyDescent="0.3">
      <c r="A3182" s="4">
        <v>181</v>
      </c>
      <c r="B3182" s="20" t="s">
        <v>181</v>
      </c>
      <c r="C3182" s="6" t="s">
        <v>181</v>
      </c>
      <c r="D3182" s="40" t="s">
        <v>314</v>
      </c>
      <c r="E3182" s="18">
        <v>4274.62</v>
      </c>
      <c r="F3182" s="25">
        <v>45509</v>
      </c>
    </row>
    <row r="3183" spans="1:6" ht="18.75" customHeight="1" x14ac:dyDescent="0.3">
      <c r="A3183" s="4">
        <v>181</v>
      </c>
      <c r="B3183" s="20" t="s">
        <v>181</v>
      </c>
      <c r="C3183" s="6" t="s">
        <v>181</v>
      </c>
      <c r="D3183" s="40" t="s">
        <v>369</v>
      </c>
      <c r="E3183" s="18">
        <v>3375.13</v>
      </c>
      <c r="F3183" s="25">
        <v>45509</v>
      </c>
    </row>
    <row r="3184" spans="1:6" ht="18.75" customHeight="1" x14ac:dyDescent="0.3">
      <c r="A3184" s="4">
        <v>181</v>
      </c>
      <c r="B3184" s="20" t="s">
        <v>181</v>
      </c>
      <c r="C3184" s="6" t="s">
        <v>181</v>
      </c>
      <c r="D3184" s="40" t="s">
        <v>370</v>
      </c>
      <c r="E3184" s="18">
        <v>16557.36</v>
      </c>
      <c r="F3184" s="25">
        <v>45509</v>
      </c>
    </row>
    <row r="3185" spans="1:6" ht="18.75" customHeight="1" x14ac:dyDescent="0.3">
      <c r="A3185" s="4">
        <v>181</v>
      </c>
      <c r="B3185" s="20" t="s">
        <v>181</v>
      </c>
      <c r="C3185" s="6" t="s">
        <v>181</v>
      </c>
      <c r="D3185" s="40" t="s">
        <v>318</v>
      </c>
      <c r="E3185" s="18">
        <v>6104.43</v>
      </c>
      <c r="F3185" s="25">
        <v>45551</v>
      </c>
    </row>
    <row r="3186" spans="1:6" ht="18.75" customHeight="1" x14ac:dyDescent="0.3">
      <c r="A3186" s="4">
        <v>181</v>
      </c>
      <c r="B3186" s="20" t="s">
        <v>181</v>
      </c>
      <c r="C3186" s="6" t="s">
        <v>181</v>
      </c>
      <c r="D3186" s="40" t="s">
        <v>311</v>
      </c>
      <c r="E3186" s="18">
        <v>2675.33</v>
      </c>
      <c r="F3186" s="25">
        <v>45771</v>
      </c>
    </row>
    <row r="3187" spans="1:6" ht="18.75" customHeight="1" x14ac:dyDescent="0.3">
      <c r="A3187" s="4">
        <v>181</v>
      </c>
      <c r="B3187" s="20" t="s">
        <v>181</v>
      </c>
      <c r="C3187" s="6" t="s">
        <v>181</v>
      </c>
      <c r="D3187" s="40" t="s">
        <v>314</v>
      </c>
      <c r="E3187" s="18">
        <v>4274.62</v>
      </c>
      <c r="F3187" s="25">
        <v>45887</v>
      </c>
    </row>
    <row r="3188" spans="1:6" ht="18.75" customHeight="1" x14ac:dyDescent="0.3">
      <c r="A3188" s="4">
        <v>181</v>
      </c>
      <c r="B3188" s="20" t="s">
        <v>181</v>
      </c>
      <c r="C3188" s="6" t="s">
        <v>181</v>
      </c>
      <c r="D3188" s="40" t="s">
        <v>370</v>
      </c>
      <c r="E3188" s="18">
        <v>16557.36</v>
      </c>
      <c r="F3188" s="25">
        <v>45887</v>
      </c>
    </row>
    <row r="3189" spans="1:6" ht="18.75" customHeight="1" x14ac:dyDescent="0.3">
      <c r="A3189" s="4">
        <v>181</v>
      </c>
      <c r="B3189" s="20" t="s">
        <v>181</v>
      </c>
      <c r="C3189" s="6" t="s">
        <v>181</v>
      </c>
      <c r="D3189" s="40" t="s">
        <v>326</v>
      </c>
      <c r="E3189" s="18">
        <v>1481.81</v>
      </c>
      <c r="F3189" s="25">
        <v>45887</v>
      </c>
    </row>
    <row r="3190" spans="1:6" ht="18.75" customHeight="1" x14ac:dyDescent="0.3">
      <c r="A3190" s="4">
        <v>181</v>
      </c>
      <c r="B3190" s="20" t="s">
        <v>181</v>
      </c>
      <c r="C3190" s="6" t="s">
        <v>181</v>
      </c>
      <c r="D3190" s="40" t="s">
        <v>326</v>
      </c>
      <c r="E3190" s="18">
        <v>1391.99</v>
      </c>
      <c r="F3190" s="25">
        <v>45887</v>
      </c>
    </row>
    <row r="3191" spans="1:6" ht="18.75" customHeight="1" x14ac:dyDescent="0.3">
      <c r="A3191" s="4">
        <v>181</v>
      </c>
      <c r="B3191" s="20" t="s">
        <v>181</v>
      </c>
      <c r="C3191" s="6" t="s">
        <v>181</v>
      </c>
      <c r="D3191" s="40" t="s">
        <v>313</v>
      </c>
      <c r="E3191" s="18">
        <v>7220.26</v>
      </c>
      <c r="F3191" s="25">
        <v>45887</v>
      </c>
    </row>
    <row r="3192" spans="1:6" ht="18.75" customHeight="1" x14ac:dyDescent="0.3">
      <c r="A3192" s="4">
        <v>181</v>
      </c>
      <c r="B3192" s="20" t="s">
        <v>181</v>
      </c>
      <c r="C3192" s="6" t="s">
        <v>181</v>
      </c>
      <c r="D3192" s="40" t="s">
        <v>369</v>
      </c>
      <c r="E3192" s="18">
        <v>3375.13</v>
      </c>
      <c r="F3192" s="25">
        <v>45888</v>
      </c>
    </row>
    <row r="3193" spans="1:6" ht="18.75" customHeight="1" x14ac:dyDescent="0.3">
      <c r="A3193" s="4">
        <v>182</v>
      </c>
      <c r="B3193" s="20" t="s">
        <v>160</v>
      </c>
      <c r="C3193" s="6" t="s">
        <v>182</v>
      </c>
      <c r="D3193" s="27" t="s">
        <v>1376</v>
      </c>
      <c r="E3193" s="18">
        <v>12989.45</v>
      </c>
      <c r="F3193" s="25">
        <v>45047</v>
      </c>
    </row>
    <row r="3194" spans="1:6" ht="18.75" customHeight="1" x14ac:dyDescent="0.3">
      <c r="A3194" s="4">
        <v>182</v>
      </c>
      <c r="B3194" s="20" t="s">
        <v>160</v>
      </c>
      <c r="C3194" s="6" t="s">
        <v>182</v>
      </c>
      <c r="D3194" s="27" t="s">
        <v>1377</v>
      </c>
      <c r="E3194" s="18">
        <v>2094.46</v>
      </c>
      <c r="F3194" s="25">
        <v>45047</v>
      </c>
    </row>
    <row r="3195" spans="1:6" ht="18.75" customHeight="1" x14ac:dyDescent="0.3">
      <c r="A3195" s="4">
        <v>182</v>
      </c>
      <c r="B3195" s="20" t="s">
        <v>160</v>
      </c>
      <c r="C3195" s="6" t="s">
        <v>182</v>
      </c>
      <c r="D3195" s="27" t="s">
        <v>1378</v>
      </c>
      <c r="E3195" s="18">
        <v>2283.37</v>
      </c>
      <c r="F3195" s="25">
        <v>45047</v>
      </c>
    </row>
    <row r="3196" spans="1:6" ht="18.75" customHeight="1" x14ac:dyDescent="0.3">
      <c r="A3196" s="4">
        <v>182</v>
      </c>
      <c r="B3196" s="20" t="s">
        <v>160</v>
      </c>
      <c r="C3196" s="6" t="s">
        <v>182</v>
      </c>
      <c r="D3196" s="27" t="s">
        <v>1379</v>
      </c>
      <c r="E3196" s="18">
        <v>2283.37</v>
      </c>
      <c r="F3196" s="25">
        <v>45141</v>
      </c>
    </row>
    <row r="3197" spans="1:6" ht="18.75" customHeight="1" x14ac:dyDescent="0.3">
      <c r="A3197" s="4">
        <v>182</v>
      </c>
      <c r="B3197" s="20" t="s">
        <v>160</v>
      </c>
      <c r="C3197" s="6" t="s">
        <v>182</v>
      </c>
      <c r="D3197" s="27" t="s">
        <v>1380</v>
      </c>
      <c r="E3197" s="18">
        <v>915.59</v>
      </c>
      <c r="F3197" s="25">
        <v>45232</v>
      </c>
    </row>
    <row r="3198" spans="1:6" ht="18.75" customHeight="1" x14ac:dyDescent="0.3">
      <c r="A3198" s="4">
        <v>182</v>
      </c>
      <c r="B3198" s="20" t="s">
        <v>160</v>
      </c>
      <c r="C3198" s="6" t="s">
        <v>182</v>
      </c>
      <c r="D3198" s="27" t="s">
        <v>1381</v>
      </c>
      <c r="E3198" s="18">
        <v>1145.03</v>
      </c>
      <c r="F3198" s="25">
        <v>45232</v>
      </c>
    </row>
    <row r="3199" spans="1:6" ht="18.75" customHeight="1" x14ac:dyDescent="0.3">
      <c r="A3199" s="4">
        <v>182</v>
      </c>
      <c r="B3199" s="20" t="s">
        <v>160</v>
      </c>
      <c r="C3199" s="6" t="s">
        <v>182</v>
      </c>
      <c r="D3199" s="27" t="s">
        <v>1382</v>
      </c>
      <c r="E3199" s="18">
        <v>1289.5999999999999</v>
      </c>
      <c r="F3199" s="25">
        <v>45446</v>
      </c>
    </row>
    <row r="3200" spans="1:6" ht="18.75" customHeight="1" x14ac:dyDescent="0.3">
      <c r="A3200" s="4">
        <v>182</v>
      </c>
      <c r="B3200" s="20" t="s">
        <v>160</v>
      </c>
      <c r="C3200" s="6" t="s">
        <v>182</v>
      </c>
      <c r="D3200" s="27" t="s">
        <v>1383</v>
      </c>
      <c r="E3200" s="18">
        <v>1228.5</v>
      </c>
      <c r="F3200" s="25">
        <v>45446</v>
      </c>
    </row>
    <row r="3201" spans="1:6" ht="18.75" customHeight="1" x14ac:dyDescent="0.3">
      <c r="A3201" s="4">
        <v>182</v>
      </c>
      <c r="B3201" s="20" t="s">
        <v>160</v>
      </c>
      <c r="C3201" s="6" t="s">
        <v>182</v>
      </c>
      <c r="D3201" s="27" t="s">
        <v>1384</v>
      </c>
      <c r="E3201" s="18">
        <v>1005.27</v>
      </c>
      <c r="F3201" s="25">
        <v>45446</v>
      </c>
    </row>
    <row r="3202" spans="1:6" ht="18.75" customHeight="1" x14ac:dyDescent="0.3">
      <c r="A3202" s="4">
        <v>182</v>
      </c>
      <c r="B3202" s="20" t="s">
        <v>160</v>
      </c>
      <c r="C3202" s="6" t="s">
        <v>182</v>
      </c>
      <c r="D3202" s="27" t="s">
        <v>1385</v>
      </c>
      <c r="E3202" s="18">
        <v>2082.59</v>
      </c>
      <c r="F3202" s="25">
        <v>45446</v>
      </c>
    </row>
    <row r="3203" spans="1:6" ht="18.75" customHeight="1" x14ac:dyDescent="0.3">
      <c r="A3203" s="4">
        <v>182</v>
      </c>
      <c r="B3203" s="20" t="s">
        <v>160</v>
      </c>
      <c r="C3203" s="6" t="s">
        <v>182</v>
      </c>
      <c r="D3203" s="27" t="s">
        <v>1386</v>
      </c>
      <c r="E3203" s="18">
        <v>1469.67</v>
      </c>
      <c r="F3203" s="25">
        <v>45446</v>
      </c>
    </row>
    <row r="3204" spans="1:6" ht="18.75" customHeight="1" x14ac:dyDescent="0.3">
      <c r="A3204" s="4">
        <v>182</v>
      </c>
      <c r="B3204" s="20" t="s">
        <v>160</v>
      </c>
      <c r="C3204" s="6" t="s">
        <v>182</v>
      </c>
      <c r="D3204" s="27" t="s">
        <v>1387</v>
      </c>
      <c r="E3204" s="18">
        <v>815.66</v>
      </c>
      <c r="F3204" s="25">
        <v>45446</v>
      </c>
    </row>
    <row r="3205" spans="1:6" ht="18.75" customHeight="1" x14ac:dyDescent="0.3">
      <c r="A3205" s="4">
        <v>182</v>
      </c>
      <c r="B3205" s="20" t="s">
        <v>160</v>
      </c>
      <c r="C3205" s="6" t="s">
        <v>182</v>
      </c>
      <c r="D3205" s="27" t="s">
        <v>1388</v>
      </c>
      <c r="E3205" s="18">
        <v>4296.67</v>
      </c>
      <c r="F3205" s="25">
        <v>45446</v>
      </c>
    </row>
    <row r="3206" spans="1:6" ht="18.75" customHeight="1" x14ac:dyDescent="0.3">
      <c r="A3206" s="4">
        <v>182</v>
      </c>
      <c r="B3206" s="20" t="s">
        <v>160</v>
      </c>
      <c r="C3206" s="6" t="s">
        <v>182</v>
      </c>
      <c r="D3206" s="27" t="s">
        <v>1389</v>
      </c>
      <c r="E3206" s="18">
        <v>7413.15</v>
      </c>
      <c r="F3206" s="25">
        <v>45446</v>
      </c>
    </row>
    <row r="3207" spans="1:6" ht="18.75" customHeight="1" x14ac:dyDescent="0.3">
      <c r="A3207" s="4">
        <v>182</v>
      </c>
      <c r="B3207" s="20" t="s">
        <v>160</v>
      </c>
      <c r="C3207" s="6" t="s">
        <v>182</v>
      </c>
      <c r="D3207" s="27" t="s">
        <v>1390</v>
      </c>
      <c r="E3207" s="18">
        <v>4731.58</v>
      </c>
      <c r="F3207" s="25">
        <v>45510</v>
      </c>
    </row>
    <row r="3208" spans="1:6" ht="18.75" customHeight="1" x14ac:dyDescent="0.3">
      <c r="A3208" s="4">
        <v>182</v>
      </c>
      <c r="B3208" s="20" t="s">
        <v>160</v>
      </c>
      <c r="C3208" s="6" t="s">
        <v>182</v>
      </c>
      <c r="D3208" s="27" t="s">
        <v>1391</v>
      </c>
      <c r="E3208" s="18">
        <v>896.02</v>
      </c>
      <c r="F3208" s="25">
        <v>45510</v>
      </c>
    </row>
    <row r="3209" spans="1:6" ht="18.75" customHeight="1" x14ac:dyDescent="0.3">
      <c r="A3209" s="4">
        <v>182</v>
      </c>
      <c r="B3209" s="20" t="s">
        <v>160</v>
      </c>
      <c r="C3209" s="6" t="s">
        <v>182</v>
      </c>
      <c r="D3209" s="27" t="s">
        <v>1392</v>
      </c>
      <c r="E3209" s="18">
        <v>1303.26</v>
      </c>
      <c r="F3209" s="25">
        <v>45510</v>
      </c>
    </row>
    <row r="3210" spans="1:6" ht="18.75" customHeight="1" x14ac:dyDescent="0.3">
      <c r="A3210" s="4">
        <v>182</v>
      </c>
      <c r="B3210" s="20" t="s">
        <v>160</v>
      </c>
      <c r="C3210" s="6" t="s">
        <v>182</v>
      </c>
      <c r="D3210" s="27" t="s">
        <v>1393</v>
      </c>
      <c r="E3210" s="18">
        <v>1029.02</v>
      </c>
      <c r="F3210" s="25">
        <v>45510</v>
      </c>
    </row>
    <row r="3211" spans="1:6" ht="18.75" customHeight="1" x14ac:dyDescent="0.3">
      <c r="A3211" s="4">
        <v>182</v>
      </c>
      <c r="B3211" s="20" t="s">
        <v>160</v>
      </c>
      <c r="C3211" s="6" t="s">
        <v>182</v>
      </c>
      <c r="D3211" s="27" t="s">
        <v>1394</v>
      </c>
      <c r="E3211" s="18">
        <v>1798.11</v>
      </c>
      <c r="F3211" s="25">
        <v>45544</v>
      </c>
    </row>
    <row r="3212" spans="1:6" ht="18.75" customHeight="1" x14ac:dyDescent="0.3">
      <c r="A3212" s="4">
        <v>182</v>
      </c>
      <c r="B3212" s="20" t="s">
        <v>160</v>
      </c>
      <c r="C3212" s="6" t="s">
        <v>182</v>
      </c>
      <c r="D3212" s="27" t="s">
        <v>1395</v>
      </c>
      <c r="E3212" s="18">
        <v>815.66</v>
      </c>
      <c r="F3212" s="25">
        <v>45763</v>
      </c>
    </row>
    <row r="3213" spans="1:6" ht="18.75" customHeight="1" x14ac:dyDescent="0.3">
      <c r="A3213" s="4">
        <v>182</v>
      </c>
      <c r="B3213" s="20" t="s">
        <v>160</v>
      </c>
      <c r="C3213" s="6" t="s">
        <v>182</v>
      </c>
      <c r="D3213" s="27" t="s">
        <v>1396</v>
      </c>
      <c r="E3213" s="18">
        <v>1029.02</v>
      </c>
      <c r="F3213" s="25">
        <v>45881</v>
      </c>
    </row>
    <row r="3214" spans="1:6" ht="18.75" customHeight="1" x14ac:dyDescent="0.3">
      <c r="A3214" s="4">
        <v>182</v>
      </c>
      <c r="B3214" s="20" t="s">
        <v>160</v>
      </c>
      <c r="C3214" s="6" t="s">
        <v>182</v>
      </c>
      <c r="D3214" s="27" t="s">
        <v>1397</v>
      </c>
      <c r="E3214" s="18">
        <v>2201.33</v>
      </c>
      <c r="F3214" s="25">
        <v>45881</v>
      </c>
    </row>
    <row r="3215" spans="1:6" ht="18.75" customHeight="1" x14ac:dyDescent="0.3">
      <c r="A3215" s="4">
        <v>182</v>
      </c>
      <c r="B3215" s="20" t="s">
        <v>160</v>
      </c>
      <c r="C3215" s="6" t="s">
        <v>182</v>
      </c>
      <c r="D3215" s="27" t="s">
        <v>1398</v>
      </c>
      <c r="E3215" s="18">
        <v>1303.26</v>
      </c>
      <c r="F3215" s="25">
        <v>45881</v>
      </c>
    </row>
    <row r="3216" spans="1:6" ht="18.75" customHeight="1" x14ac:dyDescent="0.3">
      <c r="A3216" s="4">
        <v>182</v>
      </c>
      <c r="B3216" s="20" t="s">
        <v>160</v>
      </c>
      <c r="C3216" s="6" t="s">
        <v>182</v>
      </c>
      <c r="D3216" s="27" t="s">
        <v>1399</v>
      </c>
      <c r="E3216" s="18">
        <v>511.63</v>
      </c>
      <c r="F3216" s="25">
        <v>45881</v>
      </c>
    </row>
    <row r="3217" spans="1:6" ht="18.75" customHeight="1" x14ac:dyDescent="0.3">
      <c r="A3217" s="4">
        <v>182</v>
      </c>
      <c r="B3217" s="20" t="s">
        <v>160</v>
      </c>
      <c r="C3217" s="6" t="s">
        <v>182</v>
      </c>
      <c r="D3217" s="27" t="s">
        <v>1400</v>
      </c>
      <c r="E3217" s="18">
        <v>480.61</v>
      </c>
      <c r="F3217" s="25">
        <v>45881</v>
      </c>
    </row>
    <row r="3218" spans="1:6" ht="18.75" customHeight="1" x14ac:dyDescent="0.3">
      <c r="A3218" s="4">
        <v>182</v>
      </c>
      <c r="B3218" s="20" t="s">
        <v>160</v>
      </c>
      <c r="C3218" s="6" t="s">
        <v>182</v>
      </c>
      <c r="D3218" s="27" t="s">
        <v>1401</v>
      </c>
      <c r="E3218" s="18">
        <v>4731.58</v>
      </c>
      <c r="F3218" s="25">
        <v>45881</v>
      </c>
    </row>
    <row r="3219" spans="1:6" ht="18.75" customHeight="1" x14ac:dyDescent="0.3">
      <c r="A3219" s="4">
        <v>184</v>
      </c>
      <c r="B3219" s="20" t="s">
        <v>136</v>
      </c>
      <c r="C3219" s="6" t="s">
        <v>1263</v>
      </c>
      <c r="D3219" s="10" t="s">
        <v>531</v>
      </c>
      <c r="E3219" s="18">
        <v>9239.18</v>
      </c>
      <c r="F3219" s="25">
        <v>44965</v>
      </c>
    </row>
    <row r="3220" spans="1:6" ht="18.75" customHeight="1" x14ac:dyDescent="0.3">
      <c r="A3220" s="4">
        <v>184</v>
      </c>
      <c r="B3220" s="20" t="s">
        <v>136</v>
      </c>
      <c r="C3220" s="6" t="s">
        <v>1263</v>
      </c>
      <c r="D3220" s="10" t="s">
        <v>531</v>
      </c>
      <c r="E3220" s="18">
        <v>3113.87</v>
      </c>
      <c r="F3220" s="25">
        <v>44994</v>
      </c>
    </row>
    <row r="3221" spans="1:6" ht="18.75" customHeight="1" x14ac:dyDescent="0.3">
      <c r="A3221" s="4">
        <v>184</v>
      </c>
      <c r="B3221" s="20" t="s">
        <v>136</v>
      </c>
      <c r="C3221" s="6" t="s">
        <v>1263</v>
      </c>
      <c r="D3221" s="10" t="s">
        <v>531</v>
      </c>
      <c r="E3221" s="18">
        <v>1624.12</v>
      </c>
      <c r="F3221" s="25">
        <v>45153</v>
      </c>
    </row>
    <row r="3222" spans="1:6" ht="18.75" customHeight="1" x14ac:dyDescent="0.3">
      <c r="A3222" s="4">
        <v>184</v>
      </c>
      <c r="B3222" s="20" t="s">
        <v>136</v>
      </c>
      <c r="C3222" s="6" t="s">
        <v>1263</v>
      </c>
      <c r="D3222" s="10" t="s">
        <v>531</v>
      </c>
      <c r="E3222" s="18">
        <v>814.44</v>
      </c>
      <c r="F3222" s="25">
        <v>45238</v>
      </c>
    </row>
    <row r="3223" spans="1:6" ht="18.75" customHeight="1" x14ac:dyDescent="0.3">
      <c r="A3223" s="4">
        <v>184</v>
      </c>
      <c r="B3223" s="20" t="s">
        <v>136</v>
      </c>
      <c r="C3223" s="6" t="s">
        <v>1263</v>
      </c>
      <c r="D3223" s="10" t="s">
        <v>531</v>
      </c>
      <c r="E3223" s="18">
        <v>651.24</v>
      </c>
      <c r="F3223" s="25">
        <v>45238</v>
      </c>
    </row>
    <row r="3224" spans="1:6" ht="18.75" customHeight="1" x14ac:dyDescent="0.3">
      <c r="A3224" s="4">
        <v>184</v>
      </c>
      <c r="B3224" s="20" t="s">
        <v>136</v>
      </c>
      <c r="C3224" s="6" t="s">
        <v>1263</v>
      </c>
      <c r="D3224" s="10" t="s">
        <v>1264</v>
      </c>
      <c r="E3224" s="18">
        <v>1481.31</v>
      </c>
      <c r="F3224" s="25">
        <v>45449</v>
      </c>
    </row>
    <row r="3225" spans="1:6" ht="18.75" customHeight="1" x14ac:dyDescent="0.3">
      <c r="A3225" s="4">
        <v>184</v>
      </c>
      <c r="B3225" s="20" t="s">
        <v>136</v>
      </c>
      <c r="C3225" s="6" t="s">
        <v>1263</v>
      </c>
      <c r="D3225" s="10" t="s">
        <v>1265</v>
      </c>
      <c r="E3225" s="18">
        <v>917.27</v>
      </c>
      <c r="F3225" s="25">
        <v>45449</v>
      </c>
    </row>
    <row r="3226" spans="1:6" ht="18.75" customHeight="1" x14ac:dyDescent="0.3">
      <c r="A3226" s="4">
        <v>184</v>
      </c>
      <c r="B3226" s="20" t="s">
        <v>136</v>
      </c>
      <c r="C3226" s="6" t="s">
        <v>1263</v>
      </c>
      <c r="D3226" s="10" t="s">
        <v>1265</v>
      </c>
      <c r="E3226" s="18">
        <v>715.03</v>
      </c>
      <c r="F3226" s="25">
        <v>45449</v>
      </c>
    </row>
    <row r="3227" spans="1:6" ht="18.75" customHeight="1" x14ac:dyDescent="0.3">
      <c r="A3227" s="4">
        <v>184</v>
      </c>
      <c r="B3227" s="20" t="s">
        <v>136</v>
      </c>
      <c r="C3227" s="6" t="s">
        <v>1263</v>
      </c>
      <c r="D3227" s="10" t="s">
        <v>1265</v>
      </c>
      <c r="E3227" s="18">
        <v>1045.3499999999999</v>
      </c>
      <c r="F3227" s="25">
        <v>45449</v>
      </c>
    </row>
    <row r="3228" spans="1:6" ht="18.75" customHeight="1" x14ac:dyDescent="0.3">
      <c r="A3228" s="4">
        <v>184</v>
      </c>
      <c r="B3228" s="20" t="s">
        <v>136</v>
      </c>
      <c r="C3228" s="6" t="s">
        <v>1263</v>
      </c>
      <c r="D3228" s="10" t="s">
        <v>1265</v>
      </c>
      <c r="E3228" s="18">
        <v>580.16999999999996</v>
      </c>
      <c r="F3228" s="25">
        <v>45449</v>
      </c>
    </row>
    <row r="3229" spans="1:6" ht="18.75" customHeight="1" x14ac:dyDescent="0.3">
      <c r="A3229" s="4">
        <v>184</v>
      </c>
      <c r="B3229" s="20" t="s">
        <v>136</v>
      </c>
      <c r="C3229" s="6" t="s">
        <v>1263</v>
      </c>
      <c r="D3229" s="10" t="s">
        <v>1265</v>
      </c>
      <c r="E3229" s="18">
        <v>873.81</v>
      </c>
      <c r="F3229" s="25">
        <v>45449</v>
      </c>
    </row>
    <row r="3230" spans="1:6" ht="18.75" customHeight="1" x14ac:dyDescent="0.3">
      <c r="A3230" s="4">
        <v>184</v>
      </c>
      <c r="B3230" s="20" t="s">
        <v>136</v>
      </c>
      <c r="C3230" s="6" t="s">
        <v>1263</v>
      </c>
      <c r="D3230" s="10" t="s">
        <v>1265</v>
      </c>
      <c r="E3230" s="18">
        <v>8329</v>
      </c>
      <c r="F3230" s="25">
        <v>45449</v>
      </c>
    </row>
    <row r="3231" spans="1:6" ht="18.75" customHeight="1" x14ac:dyDescent="0.3">
      <c r="A3231" s="4">
        <v>184</v>
      </c>
      <c r="B3231" s="20" t="s">
        <v>136</v>
      </c>
      <c r="C3231" s="6" t="s">
        <v>1263</v>
      </c>
      <c r="D3231" s="10" t="s">
        <v>1266</v>
      </c>
      <c r="E3231" s="18">
        <v>731.92</v>
      </c>
      <c r="F3231" s="25">
        <v>45513</v>
      </c>
    </row>
    <row r="3232" spans="1:6" ht="18.75" customHeight="1" x14ac:dyDescent="0.3">
      <c r="A3232" s="4">
        <v>184</v>
      </c>
      <c r="B3232" s="20" t="s">
        <v>136</v>
      </c>
      <c r="C3232" s="6" t="s">
        <v>1263</v>
      </c>
      <c r="D3232" s="10" t="s">
        <v>1267</v>
      </c>
      <c r="E3232" s="18">
        <v>926.98</v>
      </c>
      <c r="F3232" s="25">
        <v>45513</v>
      </c>
    </row>
    <row r="3233" spans="1:6" ht="18.75" customHeight="1" x14ac:dyDescent="0.3">
      <c r="A3233" s="4">
        <v>184</v>
      </c>
      <c r="B3233" s="20" t="s">
        <v>136</v>
      </c>
      <c r="C3233" s="6" t="s">
        <v>1263</v>
      </c>
      <c r="D3233" s="10" t="s">
        <v>1268</v>
      </c>
      <c r="E3233" s="18">
        <v>3365.49</v>
      </c>
      <c r="F3233" s="25">
        <v>45513</v>
      </c>
    </row>
    <row r="3234" spans="1:6" ht="18.75" customHeight="1" x14ac:dyDescent="0.3">
      <c r="A3234" s="4">
        <v>184</v>
      </c>
      <c r="B3234" s="20" t="s">
        <v>136</v>
      </c>
      <c r="C3234" s="6" t="s">
        <v>1263</v>
      </c>
      <c r="D3234" s="10" t="s">
        <v>1265</v>
      </c>
      <c r="E3234" s="18">
        <v>637.33000000000004</v>
      </c>
      <c r="F3234" s="25">
        <v>45513</v>
      </c>
    </row>
    <row r="3235" spans="1:6" ht="18.75" customHeight="1" x14ac:dyDescent="0.3">
      <c r="A3235" s="4">
        <v>184</v>
      </c>
      <c r="B3235" s="20" t="s">
        <v>136</v>
      </c>
      <c r="C3235" s="6" t="s">
        <v>1263</v>
      </c>
      <c r="D3235" s="10" t="s">
        <v>1269</v>
      </c>
      <c r="E3235" s="18">
        <v>1278.97</v>
      </c>
      <c r="F3235" s="25">
        <v>45553</v>
      </c>
    </row>
    <row r="3236" spans="1:6" ht="18.75" customHeight="1" x14ac:dyDescent="0.3">
      <c r="A3236" s="4">
        <v>184</v>
      </c>
      <c r="B3236" s="20" t="s">
        <v>136</v>
      </c>
      <c r="C3236" s="6" t="s">
        <v>1263</v>
      </c>
      <c r="D3236" s="25" t="s">
        <v>1270</v>
      </c>
      <c r="E3236" s="18">
        <v>363.91</v>
      </c>
      <c r="F3236" s="25">
        <v>45883</v>
      </c>
    </row>
    <row r="3237" spans="1:6" ht="18.75" customHeight="1" x14ac:dyDescent="0.3">
      <c r="A3237" s="4">
        <v>184</v>
      </c>
      <c r="B3237" s="20" t="s">
        <v>136</v>
      </c>
      <c r="C3237" s="6" t="s">
        <v>1263</v>
      </c>
      <c r="D3237" s="25" t="s">
        <v>1270</v>
      </c>
      <c r="E3237" s="18">
        <v>341.85</v>
      </c>
      <c r="F3237" s="25">
        <v>45883</v>
      </c>
    </row>
    <row r="3238" spans="1:6" ht="18.75" customHeight="1" x14ac:dyDescent="0.3">
      <c r="A3238" s="4">
        <v>184</v>
      </c>
      <c r="B3238" s="20" t="s">
        <v>136</v>
      </c>
      <c r="C3238" s="6" t="s">
        <v>1263</v>
      </c>
      <c r="D3238" s="10" t="s">
        <v>1270</v>
      </c>
      <c r="E3238" s="18">
        <v>926.98</v>
      </c>
      <c r="F3238" s="25">
        <v>45883</v>
      </c>
    </row>
    <row r="3239" spans="1:6" ht="18.75" customHeight="1" x14ac:dyDescent="0.3">
      <c r="A3239" s="4">
        <v>184</v>
      </c>
      <c r="B3239" s="20" t="s">
        <v>136</v>
      </c>
      <c r="C3239" s="6" t="s">
        <v>1263</v>
      </c>
      <c r="D3239" s="10" t="s">
        <v>1271</v>
      </c>
      <c r="E3239" s="18">
        <v>3365.49</v>
      </c>
      <c r="F3239" s="25">
        <v>45883</v>
      </c>
    </row>
    <row r="3240" spans="1:6" ht="18.75" customHeight="1" x14ac:dyDescent="0.3">
      <c r="A3240" s="4">
        <v>184</v>
      </c>
      <c r="B3240" s="20" t="s">
        <v>136</v>
      </c>
      <c r="C3240" s="6" t="s">
        <v>1263</v>
      </c>
      <c r="D3240" s="10" t="s">
        <v>1270</v>
      </c>
      <c r="E3240" s="18">
        <v>1565.77</v>
      </c>
      <c r="F3240" s="25">
        <v>45887</v>
      </c>
    </row>
    <row r="3241" spans="1:6" ht="18.75" customHeight="1" x14ac:dyDescent="0.3">
      <c r="A3241" s="4">
        <v>184</v>
      </c>
      <c r="B3241" s="20" t="s">
        <v>136</v>
      </c>
      <c r="C3241" s="6" t="s">
        <v>1263</v>
      </c>
      <c r="D3241" s="10" t="s">
        <v>1270</v>
      </c>
      <c r="E3241" s="18">
        <v>731.92</v>
      </c>
      <c r="F3241" s="25">
        <v>45900</v>
      </c>
    </row>
    <row r="3242" spans="1:6" ht="18.75" customHeight="1" x14ac:dyDescent="0.3">
      <c r="A3242" s="4">
        <v>184</v>
      </c>
      <c r="B3242" s="20" t="s">
        <v>136</v>
      </c>
      <c r="C3242" s="6" t="s">
        <v>1263</v>
      </c>
      <c r="D3242" s="10" t="s">
        <v>1272</v>
      </c>
      <c r="E3242" s="18">
        <v>580.16999999999996</v>
      </c>
      <c r="F3242" s="25">
        <v>46069</v>
      </c>
    </row>
    <row r="3243" spans="1:6" ht="18.75" customHeight="1" x14ac:dyDescent="0.3">
      <c r="A3243" s="4">
        <v>186</v>
      </c>
      <c r="B3243" s="20" t="s">
        <v>188</v>
      </c>
      <c r="C3243" s="6" t="s">
        <v>186</v>
      </c>
      <c r="D3243" s="27" t="s">
        <v>1516</v>
      </c>
      <c r="E3243" s="9">
        <v>9318.9699999999993</v>
      </c>
      <c r="F3243" s="25">
        <v>44963</v>
      </c>
    </row>
    <row r="3244" spans="1:6" ht="18.75" customHeight="1" x14ac:dyDescent="0.3">
      <c r="A3244" s="4">
        <v>186</v>
      </c>
      <c r="B3244" s="20" t="s">
        <v>188</v>
      </c>
      <c r="C3244" s="6" t="s">
        <v>186</v>
      </c>
      <c r="D3244" s="27" t="s">
        <v>1517</v>
      </c>
      <c r="E3244" s="9">
        <v>3140.77</v>
      </c>
      <c r="F3244" s="25">
        <v>44991</v>
      </c>
    </row>
    <row r="3245" spans="1:6" ht="18.75" customHeight="1" x14ac:dyDescent="0.3">
      <c r="A3245" s="4">
        <v>186</v>
      </c>
      <c r="B3245" s="20" t="s">
        <v>188</v>
      </c>
      <c r="C3245" s="6" t="s">
        <v>186</v>
      </c>
      <c r="D3245" s="27" t="s">
        <v>1517</v>
      </c>
      <c r="E3245" s="9">
        <v>1638.15</v>
      </c>
      <c r="F3245" s="25">
        <v>45161</v>
      </c>
    </row>
    <row r="3246" spans="1:6" ht="18.75" customHeight="1" x14ac:dyDescent="0.3">
      <c r="A3246" s="4">
        <v>186</v>
      </c>
      <c r="B3246" s="20" t="s">
        <v>188</v>
      </c>
      <c r="C3246" s="6" t="s">
        <v>186</v>
      </c>
      <c r="D3246" s="27" t="s">
        <v>1517</v>
      </c>
      <c r="E3246" s="9">
        <v>821.47</v>
      </c>
      <c r="F3246" s="25">
        <v>45243</v>
      </c>
    </row>
    <row r="3247" spans="1:6" ht="18.75" customHeight="1" x14ac:dyDescent="0.3">
      <c r="A3247" s="4">
        <v>186</v>
      </c>
      <c r="B3247" s="20" t="s">
        <v>188</v>
      </c>
      <c r="C3247" s="6" t="s">
        <v>186</v>
      </c>
      <c r="D3247" s="27" t="s">
        <v>1517</v>
      </c>
      <c r="E3247" s="9">
        <v>656.87</v>
      </c>
      <c r="F3247" s="25">
        <v>45246</v>
      </c>
    </row>
    <row r="3248" spans="1:6" ht="18.75" customHeight="1" x14ac:dyDescent="0.3">
      <c r="A3248" s="4">
        <v>186</v>
      </c>
      <c r="B3248" s="20" t="s">
        <v>188</v>
      </c>
      <c r="C3248" s="6" t="s">
        <v>186</v>
      </c>
      <c r="D3248" s="27" t="s">
        <v>1517</v>
      </c>
      <c r="E3248" s="9">
        <v>1494.11</v>
      </c>
      <c r="F3248" s="25">
        <v>45460</v>
      </c>
    </row>
    <row r="3249" spans="1:6" ht="18.75" customHeight="1" x14ac:dyDescent="0.3">
      <c r="A3249" s="4">
        <v>186</v>
      </c>
      <c r="B3249" s="20" t="s">
        <v>188</v>
      </c>
      <c r="C3249" s="6" t="s">
        <v>186</v>
      </c>
      <c r="D3249" s="27" t="s">
        <v>323</v>
      </c>
      <c r="E3249" s="9">
        <v>8400.93</v>
      </c>
      <c r="F3249" s="25">
        <v>45460</v>
      </c>
    </row>
    <row r="3250" spans="1:6" ht="18.75" customHeight="1" x14ac:dyDescent="0.3">
      <c r="A3250" s="4">
        <v>186</v>
      </c>
      <c r="B3250" s="20" t="s">
        <v>188</v>
      </c>
      <c r="C3250" s="6" t="s">
        <v>186</v>
      </c>
      <c r="D3250" s="27" t="s">
        <v>369</v>
      </c>
      <c r="E3250" s="9">
        <v>721.2</v>
      </c>
      <c r="F3250" s="25">
        <v>45460</v>
      </c>
    </row>
    <row r="3251" spans="1:6" ht="18.75" customHeight="1" x14ac:dyDescent="0.3">
      <c r="A3251" s="4">
        <v>186</v>
      </c>
      <c r="B3251" s="20" t="s">
        <v>188</v>
      </c>
      <c r="C3251" s="6" t="s">
        <v>186</v>
      </c>
      <c r="D3251" s="27" t="s">
        <v>313</v>
      </c>
      <c r="E3251" s="9">
        <v>881.36</v>
      </c>
      <c r="F3251" s="25">
        <v>45460</v>
      </c>
    </row>
    <row r="3252" spans="1:6" ht="18.75" customHeight="1" x14ac:dyDescent="0.3">
      <c r="A3252" s="4">
        <v>186</v>
      </c>
      <c r="B3252" s="20" t="s">
        <v>188</v>
      </c>
      <c r="C3252" s="6" t="s">
        <v>186</v>
      </c>
      <c r="D3252" s="27" t="s">
        <v>324</v>
      </c>
      <c r="E3252" s="9">
        <v>925.2</v>
      </c>
      <c r="F3252" s="25">
        <v>45460</v>
      </c>
    </row>
    <row r="3253" spans="1:6" ht="18.75" customHeight="1" x14ac:dyDescent="0.3">
      <c r="A3253" s="4">
        <v>186</v>
      </c>
      <c r="B3253" s="20" t="s">
        <v>188</v>
      </c>
      <c r="C3253" s="6" t="s">
        <v>186</v>
      </c>
      <c r="D3253" s="27" t="s">
        <v>324</v>
      </c>
      <c r="E3253" s="9">
        <v>1054.3800000000001</v>
      </c>
      <c r="F3253" s="25">
        <v>45460</v>
      </c>
    </row>
    <row r="3254" spans="1:6" ht="18.75" customHeight="1" x14ac:dyDescent="0.3">
      <c r="A3254" s="4">
        <v>186</v>
      </c>
      <c r="B3254" s="20" t="s">
        <v>188</v>
      </c>
      <c r="C3254" s="6" t="s">
        <v>186</v>
      </c>
      <c r="D3254" s="27" t="s">
        <v>311</v>
      </c>
      <c r="E3254" s="9">
        <v>585.17999999999995</v>
      </c>
      <c r="F3254" s="25">
        <v>45460</v>
      </c>
    </row>
    <row r="3255" spans="1:6" ht="18.75" customHeight="1" x14ac:dyDescent="0.3">
      <c r="A3255" s="4">
        <v>186</v>
      </c>
      <c r="B3255" s="20" t="s">
        <v>188</v>
      </c>
      <c r="C3255" s="6" t="s">
        <v>186</v>
      </c>
      <c r="D3255" s="27" t="s">
        <v>313</v>
      </c>
      <c r="E3255" s="9">
        <v>642.83000000000004</v>
      </c>
      <c r="F3255" s="25">
        <v>45516</v>
      </c>
    </row>
    <row r="3256" spans="1:6" ht="18.75" customHeight="1" x14ac:dyDescent="0.3">
      <c r="A3256" s="4">
        <v>186</v>
      </c>
      <c r="B3256" s="20" t="s">
        <v>188</v>
      </c>
      <c r="C3256" s="6" t="s">
        <v>186</v>
      </c>
      <c r="D3256" s="27" t="s">
        <v>325</v>
      </c>
      <c r="E3256" s="9">
        <v>738.24</v>
      </c>
      <c r="F3256" s="25">
        <v>45516</v>
      </c>
    </row>
    <row r="3257" spans="1:6" ht="18.75" customHeight="1" x14ac:dyDescent="0.3">
      <c r="A3257" s="4">
        <v>186</v>
      </c>
      <c r="B3257" s="20" t="s">
        <v>188</v>
      </c>
      <c r="C3257" s="6" t="s">
        <v>186</v>
      </c>
      <c r="D3257" s="27" t="s">
        <v>324</v>
      </c>
      <c r="E3257" s="9">
        <v>934.99</v>
      </c>
      <c r="F3257" s="25">
        <v>45516</v>
      </c>
    </row>
    <row r="3258" spans="1:6" ht="18.75" customHeight="1" x14ac:dyDescent="0.3">
      <c r="A3258" s="4">
        <v>186</v>
      </c>
      <c r="B3258" s="20" t="s">
        <v>188</v>
      </c>
      <c r="C3258" s="6" t="s">
        <v>186</v>
      </c>
      <c r="D3258" s="27" t="s">
        <v>1517</v>
      </c>
      <c r="E3258" s="9">
        <v>3394.56</v>
      </c>
      <c r="F3258" s="25">
        <v>45516</v>
      </c>
    </row>
    <row r="3259" spans="1:6" ht="18.75" customHeight="1" x14ac:dyDescent="0.3">
      <c r="A3259" s="4">
        <v>186</v>
      </c>
      <c r="B3259" s="20" t="s">
        <v>188</v>
      </c>
      <c r="C3259" s="6" t="s">
        <v>186</v>
      </c>
      <c r="D3259" s="27" t="s">
        <v>1518</v>
      </c>
      <c r="E3259" s="9">
        <v>1290.01</v>
      </c>
      <c r="F3259" s="25">
        <v>45552</v>
      </c>
    </row>
    <row r="3260" spans="1:6" ht="18.75" customHeight="1" x14ac:dyDescent="0.3">
      <c r="A3260" s="4">
        <v>186</v>
      </c>
      <c r="B3260" s="20" t="s">
        <v>188</v>
      </c>
      <c r="C3260" s="6" t="s">
        <v>186</v>
      </c>
      <c r="D3260" s="27" t="s">
        <v>311</v>
      </c>
      <c r="E3260" s="9">
        <v>585.17999999999995</v>
      </c>
      <c r="F3260" s="25">
        <v>45771</v>
      </c>
    </row>
    <row r="3261" spans="1:6" ht="18.75" customHeight="1" x14ac:dyDescent="0.3">
      <c r="A3261" s="4">
        <v>186</v>
      </c>
      <c r="B3261" s="20" t="s">
        <v>188</v>
      </c>
      <c r="C3261" s="6" t="s">
        <v>186</v>
      </c>
      <c r="D3261" s="27" t="s">
        <v>326</v>
      </c>
      <c r="E3261" s="9">
        <v>344.8</v>
      </c>
      <c r="F3261" s="25">
        <v>45882</v>
      </c>
    </row>
    <row r="3262" spans="1:6" ht="18.75" customHeight="1" x14ac:dyDescent="0.3">
      <c r="A3262" s="4">
        <v>186</v>
      </c>
      <c r="B3262" s="20" t="s">
        <v>188</v>
      </c>
      <c r="C3262" s="6" t="s">
        <v>186</v>
      </c>
      <c r="D3262" s="27" t="s">
        <v>326</v>
      </c>
      <c r="E3262" s="9">
        <v>367.05</v>
      </c>
      <c r="F3262" s="25">
        <v>45882</v>
      </c>
    </row>
    <row r="3263" spans="1:6" ht="18.75" customHeight="1" x14ac:dyDescent="0.3">
      <c r="A3263" s="4">
        <v>186</v>
      </c>
      <c r="B3263" s="20" t="s">
        <v>188</v>
      </c>
      <c r="C3263" s="6" t="s">
        <v>186</v>
      </c>
      <c r="D3263" s="27" t="s">
        <v>324</v>
      </c>
      <c r="E3263" s="9">
        <v>934.99</v>
      </c>
      <c r="F3263" s="25">
        <v>45882</v>
      </c>
    </row>
    <row r="3264" spans="1:6" ht="18.75" customHeight="1" x14ac:dyDescent="0.3">
      <c r="A3264" s="4">
        <v>186</v>
      </c>
      <c r="B3264" s="20" t="s">
        <v>188</v>
      </c>
      <c r="C3264" s="6" t="s">
        <v>186</v>
      </c>
      <c r="D3264" s="27" t="s">
        <v>1517</v>
      </c>
      <c r="E3264" s="9">
        <v>3394.56</v>
      </c>
      <c r="F3264" s="25">
        <v>45887</v>
      </c>
    </row>
    <row r="3265" spans="1:6" ht="18.75" customHeight="1" x14ac:dyDescent="0.3">
      <c r="A3265" s="4">
        <v>186</v>
      </c>
      <c r="B3265" s="20" t="s">
        <v>188</v>
      </c>
      <c r="C3265" s="6" t="s">
        <v>186</v>
      </c>
      <c r="D3265" s="27" t="s">
        <v>313</v>
      </c>
      <c r="E3265" s="9">
        <v>1579.29</v>
      </c>
      <c r="F3265" s="25">
        <v>45887</v>
      </c>
    </row>
    <row r="3266" spans="1:6" ht="18.75" customHeight="1" x14ac:dyDescent="0.3">
      <c r="A3266" s="4">
        <v>186</v>
      </c>
      <c r="B3266" s="20" t="s">
        <v>188</v>
      </c>
      <c r="C3266" s="6" t="s">
        <v>186</v>
      </c>
      <c r="D3266" s="27" t="s">
        <v>325</v>
      </c>
      <c r="E3266" s="9">
        <v>738.24</v>
      </c>
      <c r="F3266" s="25">
        <v>45887</v>
      </c>
    </row>
    <row r="3267" spans="1:6" ht="18.75" customHeight="1" x14ac:dyDescent="0.3">
      <c r="A3267" s="4">
        <v>187</v>
      </c>
      <c r="B3267" s="20" t="s">
        <v>188</v>
      </c>
      <c r="C3267" s="6" t="s">
        <v>187</v>
      </c>
      <c r="D3267" s="10" t="s">
        <v>582</v>
      </c>
      <c r="E3267" s="18">
        <v>60359.82</v>
      </c>
      <c r="F3267" s="25">
        <v>44958</v>
      </c>
    </row>
    <row r="3268" spans="1:6" ht="18.75" customHeight="1" x14ac:dyDescent="0.3">
      <c r="A3268" s="4">
        <v>187</v>
      </c>
      <c r="B3268" s="20" t="s">
        <v>188</v>
      </c>
      <c r="C3268" s="6" t="s">
        <v>187</v>
      </c>
      <c r="D3268" s="10" t="s">
        <v>582</v>
      </c>
      <c r="E3268" s="18">
        <v>7935.82</v>
      </c>
      <c r="F3268" s="25">
        <v>45141</v>
      </c>
    </row>
    <row r="3269" spans="1:6" ht="18.75" customHeight="1" x14ac:dyDescent="0.3">
      <c r="A3269" s="4">
        <v>187</v>
      </c>
      <c r="B3269" s="20" t="s">
        <v>188</v>
      </c>
      <c r="C3269" s="6" t="s">
        <v>187</v>
      </c>
      <c r="D3269" s="10" t="s">
        <v>583</v>
      </c>
      <c r="E3269" s="18">
        <v>3182.11</v>
      </c>
      <c r="F3269" s="25">
        <v>45232</v>
      </c>
    </row>
    <row r="3270" spans="1:6" ht="18.75" customHeight="1" x14ac:dyDescent="0.3">
      <c r="A3270" s="4">
        <v>187</v>
      </c>
      <c r="B3270" s="20" t="s">
        <v>188</v>
      </c>
      <c r="C3270" s="6" t="s">
        <v>187</v>
      </c>
      <c r="D3270" s="10" t="s">
        <v>583</v>
      </c>
      <c r="E3270" s="18">
        <v>3979.52</v>
      </c>
      <c r="F3270" s="25">
        <v>45232</v>
      </c>
    </row>
    <row r="3271" spans="1:6" ht="18.75" customHeight="1" x14ac:dyDescent="0.3">
      <c r="A3271" s="4">
        <v>187</v>
      </c>
      <c r="B3271" s="20" t="s">
        <v>188</v>
      </c>
      <c r="C3271" s="6" t="s">
        <v>187</v>
      </c>
      <c r="D3271" s="10" t="s">
        <v>583</v>
      </c>
      <c r="E3271" s="18">
        <v>16444.560000000001</v>
      </c>
      <c r="F3271" s="25">
        <v>45535</v>
      </c>
    </row>
    <row r="3272" spans="1:6" ht="18.75" customHeight="1" x14ac:dyDescent="0.3">
      <c r="A3272" s="4">
        <v>187</v>
      </c>
      <c r="B3272" s="20" t="s">
        <v>188</v>
      </c>
      <c r="C3272" s="6" t="s">
        <v>187</v>
      </c>
      <c r="D3272" s="10" t="s">
        <v>563</v>
      </c>
      <c r="E3272" s="18">
        <v>7238.03</v>
      </c>
      <c r="F3272" s="25">
        <v>45446</v>
      </c>
    </row>
    <row r="3273" spans="1:6" ht="18.75" customHeight="1" x14ac:dyDescent="0.3">
      <c r="A3273" s="4">
        <v>187</v>
      </c>
      <c r="B3273" s="20" t="s">
        <v>188</v>
      </c>
      <c r="C3273" s="6" t="s">
        <v>187</v>
      </c>
      <c r="D3273" s="10" t="s">
        <v>563</v>
      </c>
      <c r="E3273" s="18">
        <v>16444.560000000001</v>
      </c>
      <c r="F3273" s="25">
        <v>45880</v>
      </c>
    </row>
    <row r="3274" spans="1:6" ht="18.75" customHeight="1" x14ac:dyDescent="0.3">
      <c r="A3274" s="4">
        <v>187</v>
      </c>
      <c r="B3274" s="20" t="s">
        <v>188</v>
      </c>
      <c r="C3274" s="6" t="s">
        <v>187</v>
      </c>
      <c r="D3274" s="10" t="s">
        <v>584</v>
      </c>
      <c r="E3274" s="18">
        <v>3493.79</v>
      </c>
      <c r="F3274" s="25">
        <v>45446</v>
      </c>
    </row>
    <row r="3275" spans="1:6" ht="18.75" customHeight="1" x14ac:dyDescent="0.3">
      <c r="A3275" s="4">
        <v>187</v>
      </c>
      <c r="B3275" s="20" t="s">
        <v>188</v>
      </c>
      <c r="C3275" s="6" t="s">
        <v>187</v>
      </c>
      <c r="D3275" s="10" t="s">
        <v>585</v>
      </c>
      <c r="E3275" s="18">
        <v>3576.33</v>
      </c>
      <c r="F3275" s="25">
        <v>45535</v>
      </c>
    </row>
    <row r="3276" spans="1:6" ht="18.75" customHeight="1" x14ac:dyDescent="0.3">
      <c r="A3276" s="4">
        <v>187</v>
      </c>
      <c r="B3276" s="20" t="s">
        <v>188</v>
      </c>
      <c r="C3276" s="6" t="s">
        <v>187</v>
      </c>
      <c r="D3276" s="10" t="s">
        <v>586</v>
      </c>
      <c r="E3276" s="18">
        <v>3576.33</v>
      </c>
      <c r="F3276" s="25">
        <v>45880</v>
      </c>
    </row>
    <row r="3277" spans="1:6" ht="18.75" customHeight="1" x14ac:dyDescent="0.3">
      <c r="A3277" s="4">
        <v>187</v>
      </c>
      <c r="B3277" s="20" t="s">
        <v>188</v>
      </c>
      <c r="C3277" s="6" t="s">
        <v>187</v>
      </c>
      <c r="D3277" s="10" t="s">
        <v>375</v>
      </c>
      <c r="E3277" s="18">
        <v>40697.35</v>
      </c>
      <c r="F3277" s="25">
        <v>45446</v>
      </c>
    </row>
    <row r="3278" spans="1:6" ht="18.75" customHeight="1" x14ac:dyDescent="0.3">
      <c r="A3278" s="4">
        <v>187</v>
      </c>
      <c r="B3278" s="20" t="s">
        <v>188</v>
      </c>
      <c r="C3278" s="6" t="s">
        <v>187</v>
      </c>
      <c r="D3278" s="10" t="s">
        <v>346</v>
      </c>
      <c r="E3278" s="18">
        <v>4269.6499999999996</v>
      </c>
      <c r="F3278" s="25">
        <v>45446</v>
      </c>
    </row>
    <row r="3279" spans="1:6" ht="18.75" customHeight="1" x14ac:dyDescent="0.3">
      <c r="A3279" s="4">
        <v>187</v>
      </c>
      <c r="B3279" s="20" t="s">
        <v>188</v>
      </c>
      <c r="C3279" s="6" t="s">
        <v>187</v>
      </c>
      <c r="D3279" s="10" t="s">
        <v>347</v>
      </c>
      <c r="E3279" s="18">
        <v>3114.12</v>
      </c>
      <c r="F3279" s="25">
        <v>45535</v>
      </c>
    </row>
    <row r="3280" spans="1:6" ht="18.75" customHeight="1" x14ac:dyDescent="0.3">
      <c r="A3280" s="4">
        <v>187</v>
      </c>
      <c r="B3280" s="20" t="s">
        <v>188</v>
      </c>
      <c r="C3280" s="6" t="s">
        <v>187</v>
      </c>
      <c r="D3280" s="10" t="s">
        <v>348</v>
      </c>
      <c r="E3280" s="18">
        <v>7650.69</v>
      </c>
      <c r="F3280" s="25">
        <v>45880</v>
      </c>
    </row>
    <row r="3281" spans="1:6" ht="18.75" customHeight="1" x14ac:dyDescent="0.3">
      <c r="A3281" s="4">
        <v>187</v>
      </c>
      <c r="B3281" s="20" t="s">
        <v>188</v>
      </c>
      <c r="C3281" s="6" t="s">
        <v>187</v>
      </c>
      <c r="D3281" s="10" t="s">
        <v>343</v>
      </c>
      <c r="E3281" s="18">
        <v>4481.01</v>
      </c>
      <c r="F3281" s="25">
        <v>45446</v>
      </c>
    </row>
    <row r="3282" spans="1:6" ht="18.75" customHeight="1" x14ac:dyDescent="0.3">
      <c r="A3282" s="4">
        <v>187</v>
      </c>
      <c r="B3282" s="20" t="s">
        <v>188</v>
      </c>
      <c r="C3282" s="6" t="s">
        <v>187</v>
      </c>
      <c r="D3282" s="10" t="s">
        <v>344</v>
      </c>
      <c r="E3282" s="18">
        <v>4529.45</v>
      </c>
      <c r="F3282" s="25">
        <v>45535</v>
      </c>
    </row>
    <row r="3283" spans="1:6" ht="18.75" customHeight="1" x14ac:dyDescent="0.3">
      <c r="A3283" s="4">
        <v>187</v>
      </c>
      <c r="B3283" s="20" t="s">
        <v>188</v>
      </c>
      <c r="C3283" s="6" t="s">
        <v>187</v>
      </c>
      <c r="D3283" s="10" t="s">
        <v>345</v>
      </c>
      <c r="E3283" s="18">
        <v>4529.45</v>
      </c>
      <c r="F3283" s="25">
        <v>45880</v>
      </c>
    </row>
    <row r="3284" spans="1:6" ht="18.75" customHeight="1" x14ac:dyDescent="0.3">
      <c r="A3284" s="4">
        <v>187</v>
      </c>
      <c r="B3284" s="20" t="s">
        <v>188</v>
      </c>
      <c r="C3284" s="6" t="s">
        <v>187</v>
      </c>
      <c r="D3284" s="10" t="s">
        <v>365</v>
      </c>
      <c r="E3284" s="18">
        <v>5107.8100000000004</v>
      </c>
      <c r="F3284" s="25">
        <v>45446</v>
      </c>
    </row>
    <row r="3285" spans="1:6" ht="18.75" customHeight="1" x14ac:dyDescent="0.3">
      <c r="A3285" s="4">
        <v>187</v>
      </c>
      <c r="B3285" s="20" t="s">
        <v>188</v>
      </c>
      <c r="C3285" s="6" t="s">
        <v>187</v>
      </c>
      <c r="D3285" s="10" t="s">
        <v>366</v>
      </c>
      <c r="E3285" s="18">
        <v>2834.82</v>
      </c>
      <c r="F3285" s="25">
        <v>45446</v>
      </c>
    </row>
    <row r="3286" spans="1:6" ht="18.75" customHeight="1" x14ac:dyDescent="0.3">
      <c r="A3286" s="4">
        <v>187</v>
      </c>
      <c r="B3286" s="20" t="s">
        <v>188</v>
      </c>
      <c r="C3286" s="6" t="s">
        <v>187</v>
      </c>
      <c r="D3286" s="10" t="s">
        <v>367</v>
      </c>
      <c r="E3286" s="18">
        <v>2834.82</v>
      </c>
      <c r="F3286" s="25">
        <v>45762</v>
      </c>
    </row>
    <row r="3287" spans="1:6" ht="18.75" customHeight="1" x14ac:dyDescent="0.3">
      <c r="A3287" s="4">
        <v>188</v>
      </c>
      <c r="B3287" s="20" t="s">
        <v>188</v>
      </c>
      <c r="C3287" s="6" t="s">
        <v>188</v>
      </c>
      <c r="D3287" s="10" t="s">
        <v>1117</v>
      </c>
      <c r="E3287" s="9">
        <v>854379.5</v>
      </c>
      <c r="F3287" s="53" t="s">
        <v>1118</v>
      </c>
    </row>
    <row r="3288" spans="1:6" ht="18.75" customHeight="1" x14ac:dyDescent="0.3">
      <c r="A3288" s="4">
        <v>188</v>
      </c>
      <c r="B3288" s="20" t="s">
        <v>188</v>
      </c>
      <c r="C3288" s="6" t="s">
        <v>188</v>
      </c>
      <c r="D3288" s="10" t="s">
        <v>1119</v>
      </c>
      <c r="E3288" s="9">
        <v>137762.60999999999</v>
      </c>
      <c r="F3288" s="53" t="s">
        <v>1118</v>
      </c>
    </row>
    <row r="3289" spans="1:6" ht="18.75" customHeight="1" x14ac:dyDescent="0.3">
      <c r="A3289" s="4">
        <v>188</v>
      </c>
      <c r="B3289" s="20" t="s">
        <v>188</v>
      </c>
      <c r="C3289" s="6" t="s">
        <v>188</v>
      </c>
      <c r="D3289" s="10" t="s">
        <v>1119</v>
      </c>
      <c r="E3289" s="9">
        <v>150188.14000000001</v>
      </c>
      <c r="F3289" s="53" t="s">
        <v>1118</v>
      </c>
    </row>
    <row r="3290" spans="1:6" ht="18.75" customHeight="1" x14ac:dyDescent="0.3">
      <c r="A3290" s="4">
        <v>188</v>
      </c>
      <c r="B3290" s="20" t="s">
        <v>188</v>
      </c>
      <c r="C3290" s="6" t="s">
        <v>188</v>
      </c>
      <c r="D3290" s="10" t="s">
        <v>1119</v>
      </c>
      <c r="E3290" s="9">
        <v>150188.14000000001</v>
      </c>
      <c r="F3290" s="53" t="s">
        <v>1120</v>
      </c>
    </row>
    <row r="3291" spans="1:6" ht="18.75" customHeight="1" x14ac:dyDescent="0.3">
      <c r="A3291" s="4">
        <v>188</v>
      </c>
      <c r="B3291" s="20" t="s">
        <v>188</v>
      </c>
      <c r="C3291" s="6" t="s">
        <v>188</v>
      </c>
      <c r="D3291" s="53" t="s">
        <v>1121</v>
      </c>
      <c r="E3291" s="9">
        <v>77630.38</v>
      </c>
      <c r="F3291" s="53" t="s">
        <v>979</v>
      </c>
    </row>
    <row r="3292" spans="1:6" ht="18.75" customHeight="1" x14ac:dyDescent="0.3">
      <c r="A3292" s="4">
        <v>188</v>
      </c>
      <c r="B3292" s="20" t="s">
        <v>188</v>
      </c>
      <c r="C3292" s="6" t="s">
        <v>188</v>
      </c>
      <c r="D3292" s="53" t="s">
        <v>1122</v>
      </c>
      <c r="E3292" s="9">
        <v>62074.95</v>
      </c>
      <c r="F3292" s="53" t="s">
        <v>979</v>
      </c>
    </row>
    <row r="3293" spans="1:6" ht="18.75" customHeight="1" x14ac:dyDescent="0.3">
      <c r="A3293" s="4">
        <v>188</v>
      </c>
      <c r="B3293" s="20" t="s">
        <v>188</v>
      </c>
      <c r="C3293" s="6" t="s">
        <v>188</v>
      </c>
      <c r="D3293" s="53" t="s">
        <v>1123</v>
      </c>
      <c r="E3293" s="9">
        <v>744131.96</v>
      </c>
      <c r="F3293" s="53" t="s">
        <v>620</v>
      </c>
    </row>
    <row r="3294" spans="1:6" ht="18.75" customHeight="1" x14ac:dyDescent="0.3">
      <c r="A3294" s="4">
        <v>188</v>
      </c>
      <c r="B3294" s="20" t="s">
        <v>188</v>
      </c>
      <c r="C3294" s="6" t="s">
        <v>188</v>
      </c>
      <c r="D3294" s="53" t="s">
        <v>1124</v>
      </c>
      <c r="E3294" s="9">
        <v>141195.6</v>
      </c>
      <c r="F3294" s="53" t="s">
        <v>620</v>
      </c>
    </row>
    <row r="3295" spans="1:6" ht="18.75" customHeight="1" x14ac:dyDescent="0.3">
      <c r="A3295" s="4">
        <v>188</v>
      </c>
      <c r="B3295" s="20" t="s">
        <v>188</v>
      </c>
      <c r="C3295" s="6" t="s">
        <v>188</v>
      </c>
      <c r="D3295" s="53" t="s">
        <v>1125</v>
      </c>
      <c r="E3295" s="9">
        <v>93393.97</v>
      </c>
      <c r="F3295" s="53" t="s">
        <v>620</v>
      </c>
    </row>
    <row r="3296" spans="1:6" ht="18.75" customHeight="1" x14ac:dyDescent="0.3">
      <c r="A3296" s="4">
        <v>188</v>
      </c>
      <c r="B3296" s="20" t="s">
        <v>188</v>
      </c>
      <c r="C3296" s="6" t="s">
        <v>188</v>
      </c>
      <c r="D3296" s="53" t="s">
        <v>1126</v>
      </c>
      <c r="E3296" s="9">
        <v>81951.37</v>
      </c>
      <c r="F3296" s="53" t="s">
        <v>620</v>
      </c>
    </row>
    <row r="3297" spans="1:6" ht="18.75" customHeight="1" x14ac:dyDescent="0.3">
      <c r="A3297" s="4">
        <v>188</v>
      </c>
      <c r="B3297" s="20" t="s">
        <v>188</v>
      </c>
      <c r="C3297" s="6" t="s">
        <v>188</v>
      </c>
      <c r="D3297" s="53" t="s">
        <v>1127</v>
      </c>
      <c r="E3297" s="9">
        <v>78068.55</v>
      </c>
      <c r="F3297" s="53" t="s">
        <v>620</v>
      </c>
    </row>
    <row r="3298" spans="1:6" ht="18.75" customHeight="1" x14ac:dyDescent="0.3">
      <c r="A3298" s="4">
        <v>188</v>
      </c>
      <c r="B3298" s="20" t="s">
        <v>188</v>
      </c>
      <c r="C3298" s="6" t="s">
        <v>188</v>
      </c>
      <c r="D3298" s="53" t="s">
        <v>1128</v>
      </c>
      <c r="E3298" s="9">
        <v>63882.39</v>
      </c>
      <c r="F3298" s="53" t="s">
        <v>620</v>
      </c>
    </row>
    <row r="3299" spans="1:6" ht="18.75" customHeight="1" x14ac:dyDescent="0.3">
      <c r="A3299" s="4">
        <v>188</v>
      </c>
      <c r="B3299" s="20" t="s">
        <v>188</v>
      </c>
      <c r="C3299" s="6" t="s">
        <v>188</v>
      </c>
      <c r="D3299" s="53" t="s">
        <v>1129</v>
      </c>
      <c r="E3299" s="9">
        <v>51833.4</v>
      </c>
      <c r="F3299" s="53" t="s">
        <v>620</v>
      </c>
    </row>
    <row r="3300" spans="1:6" ht="18.75" customHeight="1" x14ac:dyDescent="0.3">
      <c r="A3300" s="4">
        <v>188</v>
      </c>
      <c r="B3300" s="20" t="s">
        <v>188</v>
      </c>
      <c r="C3300" s="6" t="s">
        <v>188</v>
      </c>
      <c r="D3300" s="53" t="s">
        <v>1130</v>
      </c>
      <c r="E3300" s="9">
        <v>320791.5</v>
      </c>
      <c r="F3300" s="53" t="s">
        <v>794</v>
      </c>
    </row>
    <row r="3301" spans="1:6" ht="18.75" customHeight="1" x14ac:dyDescent="0.3">
      <c r="A3301" s="4">
        <v>188</v>
      </c>
      <c r="B3301" s="20" t="s">
        <v>188</v>
      </c>
      <c r="C3301" s="6" t="s">
        <v>188</v>
      </c>
      <c r="D3301" s="53" t="s">
        <v>1131</v>
      </c>
      <c r="E3301" s="9">
        <v>82818.94</v>
      </c>
      <c r="F3301" s="53" t="s">
        <v>794</v>
      </c>
    </row>
    <row r="3302" spans="1:6" ht="18.75" customHeight="1" x14ac:dyDescent="0.3">
      <c r="A3302" s="4">
        <v>188</v>
      </c>
      <c r="B3302" s="20" t="s">
        <v>188</v>
      </c>
      <c r="C3302" s="6" t="s">
        <v>188</v>
      </c>
      <c r="D3302" s="53" t="s">
        <v>1132</v>
      </c>
      <c r="E3302" s="9">
        <v>65391.58</v>
      </c>
      <c r="F3302" s="53" t="s">
        <v>794</v>
      </c>
    </row>
    <row r="3303" spans="1:6" ht="18.75" customHeight="1" x14ac:dyDescent="0.3">
      <c r="A3303" s="4">
        <v>188</v>
      </c>
      <c r="B3303" s="20" t="s">
        <v>188</v>
      </c>
      <c r="C3303" s="6" t="s">
        <v>188</v>
      </c>
      <c r="D3303" s="53" t="s">
        <v>1133</v>
      </c>
      <c r="E3303" s="9">
        <v>56940.26</v>
      </c>
      <c r="F3303" s="53" t="s">
        <v>794</v>
      </c>
    </row>
    <row r="3304" spans="1:6" ht="18.75" customHeight="1" x14ac:dyDescent="0.3">
      <c r="A3304" s="4">
        <v>188</v>
      </c>
      <c r="B3304" s="20" t="s">
        <v>188</v>
      </c>
      <c r="C3304" s="6" t="s">
        <v>188</v>
      </c>
      <c r="D3304" s="53" t="s">
        <v>1134</v>
      </c>
      <c r="E3304" s="9">
        <v>118270.58</v>
      </c>
      <c r="F3304" s="53" t="s">
        <v>1135</v>
      </c>
    </row>
    <row r="3305" spans="1:6" ht="18.75" customHeight="1" x14ac:dyDescent="0.3">
      <c r="A3305" s="4">
        <v>188</v>
      </c>
      <c r="B3305" s="20" t="s">
        <v>188</v>
      </c>
      <c r="C3305" s="6" t="s">
        <v>188</v>
      </c>
      <c r="D3305" s="53" t="s">
        <v>1136</v>
      </c>
      <c r="E3305" s="9">
        <v>51833.4</v>
      </c>
      <c r="F3305" s="53" t="s">
        <v>1137</v>
      </c>
    </row>
    <row r="3306" spans="1:6" ht="18.75" customHeight="1" x14ac:dyDescent="0.3">
      <c r="A3306" s="4">
        <v>188</v>
      </c>
      <c r="B3306" s="20" t="s">
        <v>188</v>
      </c>
      <c r="C3306" s="6" t="s">
        <v>188</v>
      </c>
      <c r="D3306" s="53" t="s">
        <v>1138</v>
      </c>
      <c r="E3306" s="9">
        <v>320791.5</v>
      </c>
      <c r="F3306" s="53" t="s">
        <v>803</v>
      </c>
    </row>
    <row r="3307" spans="1:6" ht="18.75" customHeight="1" x14ac:dyDescent="0.3">
      <c r="A3307" s="4">
        <v>188</v>
      </c>
      <c r="B3307" s="20" t="s">
        <v>188</v>
      </c>
      <c r="C3307" s="6" t="s">
        <v>188</v>
      </c>
      <c r="D3307" s="53" t="s">
        <v>1139</v>
      </c>
      <c r="E3307" s="9">
        <v>139889.26999999999</v>
      </c>
      <c r="F3307" s="53" t="s">
        <v>803</v>
      </c>
    </row>
    <row r="3308" spans="1:6" ht="18.75" customHeight="1" x14ac:dyDescent="0.3">
      <c r="A3308" s="4">
        <v>188</v>
      </c>
      <c r="B3308" s="20" t="s">
        <v>188</v>
      </c>
      <c r="C3308" s="6" t="s">
        <v>188</v>
      </c>
      <c r="D3308" s="53" t="s">
        <v>1140</v>
      </c>
      <c r="E3308" s="9">
        <v>82818.929999999993</v>
      </c>
      <c r="F3308" s="53" t="s">
        <v>803</v>
      </c>
    </row>
    <row r="3309" spans="1:6" ht="18.75" customHeight="1" x14ac:dyDescent="0.3">
      <c r="A3309" s="4">
        <v>188</v>
      </c>
      <c r="B3309" s="20" t="s">
        <v>188</v>
      </c>
      <c r="C3309" s="6" t="s">
        <v>188</v>
      </c>
      <c r="D3309" s="53" t="s">
        <v>1141</v>
      </c>
      <c r="E3309" s="9">
        <v>65391.57</v>
      </c>
      <c r="F3309" s="53" t="s">
        <v>803</v>
      </c>
    </row>
    <row r="3310" spans="1:6" ht="18.75" customHeight="1" x14ac:dyDescent="0.3">
      <c r="A3310" s="4">
        <v>188</v>
      </c>
      <c r="B3310" s="20" t="s">
        <v>188</v>
      </c>
      <c r="C3310" s="6" t="s">
        <v>188</v>
      </c>
      <c r="D3310" s="53" t="s">
        <v>1142</v>
      </c>
      <c r="E3310" s="9">
        <v>28709.45</v>
      </c>
      <c r="F3310" s="53" t="s">
        <v>803</v>
      </c>
    </row>
    <row r="3311" spans="1:6" ht="18.75" customHeight="1" x14ac:dyDescent="0.3">
      <c r="A3311" s="4">
        <v>188</v>
      </c>
      <c r="B3311" s="20" t="s">
        <v>188</v>
      </c>
      <c r="C3311" s="6" t="s">
        <v>188</v>
      </c>
      <c r="D3311" s="53" t="s">
        <v>1142</v>
      </c>
      <c r="E3311" s="9">
        <v>26969.119999999999</v>
      </c>
      <c r="F3311" s="53" t="s">
        <v>803</v>
      </c>
    </row>
    <row r="3312" spans="1:6" ht="18.75" customHeight="1" x14ac:dyDescent="0.3">
      <c r="A3312" s="4">
        <v>190</v>
      </c>
      <c r="B3312" s="20" t="s">
        <v>160</v>
      </c>
      <c r="C3312" s="6" t="s">
        <v>190</v>
      </c>
      <c r="D3312" s="27" t="s">
        <v>1326</v>
      </c>
      <c r="E3312" s="18">
        <v>12406.8</v>
      </c>
      <c r="F3312" s="25">
        <v>44957</v>
      </c>
    </row>
    <row r="3313" spans="1:6" ht="18.75" customHeight="1" x14ac:dyDescent="0.3">
      <c r="A3313" s="4">
        <v>190</v>
      </c>
      <c r="B3313" s="20" t="s">
        <v>160</v>
      </c>
      <c r="C3313" s="6" t="s">
        <v>190</v>
      </c>
      <c r="D3313" s="27" t="s">
        <v>1327</v>
      </c>
      <c r="E3313" s="18">
        <v>4181.45</v>
      </c>
      <c r="F3313" s="25">
        <v>44957</v>
      </c>
    </row>
    <row r="3314" spans="1:6" ht="18.75" customHeight="1" x14ac:dyDescent="0.3">
      <c r="A3314" s="4">
        <v>190</v>
      </c>
      <c r="B3314" s="20" t="s">
        <v>160</v>
      </c>
      <c r="C3314" s="6" t="s">
        <v>190</v>
      </c>
      <c r="D3314" s="27" t="s">
        <v>1328</v>
      </c>
      <c r="E3314" s="18">
        <v>2180.94</v>
      </c>
      <c r="F3314" s="25">
        <v>45140</v>
      </c>
    </row>
    <row r="3315" spans="1:6" ht="18.75" customHeight="1" x14ac:dyDescent="0.3">
      <c r="A3315" s="4">
        <v>190</v>
      </c>
      <c r="B3315" s="20" t="s">
        <v>160</v>
      </c>
      <c r="C3315" s="6" t="s">
        <v>190</v>
      </c>
      <c r="D3315" s="27" t="s">
        <v>1329</v>
      </c>
      <c r="E3315" s="18">
        <v>874.52</v>
      </c>
      <c r="F3315" s="25">
        <v>45231</v>
      </c>
    </row>
    <row r="3316" spans="1:6" ht="18.75" customHeight="1" x14ac:dyDescent="0.3">
      <c r="A3316" s="4">
        <v>190</v>
      </c>
      <c r="B3316" s="20" t="s">
        <v>160</v>
      </c>
      <c r="C3316" s="6" t="s">
        <v>190</v>
      </c>
      <c r="D3316" s="27" t="s">
        <v>1330</v>
      </c>
      <c r="E3316" s="18">
        <v>1093.6600000000001</v>
      </c>
      <c r="F3316" s="25">
        <v>45231</v>
      </c>
    </row>
    <row r="3317" spans="1:6" ht="18.75" customHeight="1" x14ac:dyDescent="0.3">
      <c r="A3317" s="4">
        <v>190</v>
      </c>
      <c r="B3317" s="20" t="s">
        <v>160</v>
      </c>
      <c r="C3317" s="6" t="s">
        <v>190</v>
      </c>
      <c r="D3317" s="27" t="s">
        <v>1331</v>
      </c>
      <c r="E3317" s="18">
        <v>1173.4000000000001</v>
      </c>
      <c r="F3317" s="25">
        <v>45443</v>
      </c>
    </row>
    <row r="3318" spans="1:6" ht="18.75" customHeight="1" x14ac:dyDescent="0.3">
      <c r="A3318" s="4">
        <v>190</v>
      </c>
      <c r="B3318" s="20" t="s">
        <v>160</v>
      </c>
      <c r="C3318" s="6" t="s">
        <v>190</v>
      </c>
      <c r="D3318" s="27" t="s">
        <v>1332</v>
      </c>
      <c r="E3318" s="18">
        <v>1989.18</v>
      </c>
      <c r="F3318" s="25">
        <v>45443</v>
      </c>
    </row>
    <row r="3319" spans="1:6" ht="18.75" customHeight="1" x14ac:dyDescent="0.3">
      <c r="A3319" s="4">
        <v>190</v>
      </c>
      <c r="B3319" s="20" t="s">
        <v>160</v>
      </c>
      <c r="C3319" s="6" t="s">
        <v>190</v>
      </c>
      <c r="D3319" s="27" t="s">
        <v>1333</v>
      </c>
      <c r="E3319" s="18">
        <v>960.17</v>
      </c>
      <c r="F3319" s="25">
        <v>45443</v>
      </c>
    </row>
    <row r="3320" spans="1:6" ht="18.75" customHeight="1" x14ac:dyDescent="0.3">
      <c r="A3320" s="4">
        <v>190</v>
      </c>
      <c r="B3320" s="20" t="s">
        <v>160</v>
      </c>
      <c r="C3320" s="6" t="s">
        <v>190</v>
      </c>
      <c r="D3320" s="27" t="s">
        <v>1334</v>
      </c>
      <c r="E3320" s="18">
        <v>1403.74</v>
      </c>
      <c r="F3320" s="25">
        <v>45443</v>
      </c>
    </row>
    <row r="3321" spans="1:6" ht="18.75" customHeight="1" x14ac:dyDescent="0.3">
      <c r="A3321" s="4">
        <v>190</v>
      </c>
      <c r="B3321" s="20" t="s">
        <v>160</v>
      </c>
      <c r="C3321" s="6" t="s">
        <v>190</v>
      </c>
      <c r="D3321" s="27" t="s">
        <v>1334</v>
      </c>
      <c r="E3321" s="18">
        <v>779.07</v>
      </c>
      <c r="F3321" s="25">
        <v>45443</v>
      </c>
    </row>
    <row r="3322" spans="1:6" ht="18.75" customHeight="1" x14ac:dyDescent="0.3">
      <c r="A3322" s="4">
        <v>190</v>
      </c>
      <c r="B3322" s="20" t="s">
        <v>160</v>
      </c>
      <c r="C3322" s="6" t="s">
        <v>190</v>
      </c>
      <c r="D3322" s="27" t="s">
        <v>1335</v>
      </c>
      <c r="E3322" s="18">
        <v>11184.56</v>
      </c>
      <c r="F3322" s="25">
        <v>45443</v>
      </c>
    </row>
    <row r="3323" spans="1:6" ht="18.75" customHeight="1" x14ac:dyDescent="0.3">
      <c r="A3323" s="4">
        <v>190</v>
      </c>
      <c r="B3323" s="20" t="s">
        <v>160</v>
      </c>
      <c r="C3323" s="6" t="s">
        <v>190</v>
      </c>
      <c r="D3323" s="27" t="s">
        <v>1336</v>
      </c>
      <c r="E3323" s="18">
        <v>1231.76</v>
      </c>
      <c r="F3323" s="25">
        <v>45443</v>
      </c>
    </row>
    <row r="3324" spans="1:6" ht="18.75" customHeight="1" x14ac:dyDescent="0.3">
      <c r="A3324" s="4">
        <v>190</v>
      </c>
      <c r="B3324" s="20" t="s">
        <v>160</v>
      </c>
      <c r="C3324" s="6" t="s">
        <v>190</v>
      </c>
      <c r="D3324" s="27" t="s">
        <v>1337</v>
      </c>
      <c r="E3324" s="18">
        <v>4519.34</v>
      </c>
      <c r="F3324" s="25">
        <v>45504</v>
      </c>
    </row>
    <row r="3325" spans="1:6" ht="18.75" customHeight="1" x14ac:dyDescent="0.3">
      <c r="A3325" s="4">
        <v>190</v>
      </c>
      <c r="B3325" s="20" t="s">
        <v>160</v>
      </c>
      <c r="C3325" s="6" t="s">
        <v>190</v>
      </c>
      <c r="D3325" s="27" t="s">
        <v>1338</v>
      </c>
      <c r="E3325" s="18">
        <v>1244.8</v>
      </c>
      <c r="F3325" s="25">
        <v>45504</v>
      </c>
    </row>
    <row r="3326" spans="1:6" ht="18.75" customHeight="1" x14ac:dyDescent="0.3">
      <c r="A3326" s="4">
        <v>190</v>
      </c>
      <c r="B3326" s="20" t="s">
        <v>160</v>
      </c>
      <c r="C3326" s="6" t="s">
        <v>190</v>
      </c>
      <c r="D3326" s="27" t="s">
        <v>1339</v>
      </c>
      <c r="E3326" s="18">
        <v>855.83</v>
      </c>
      <c r="F3326" s="25">
        <v>45504</v>
      </c>
    </row>
    <row r="3327" spans="1:6" ht="18.75" customHeight="1" x14ac:dyDescent="0.3">
      <c r="A3327" s="4">
        <v>190</v>
      </c>
      <c r="B3327" s="20" t="s">
        <v>160</v>
      </c>
      <c r="C3327" s="6" t="s">
        <v>190</v>
      </c>
      <c r="D3327" s="27" t="s">
        <v>1340</v>
      </c>
      <c r="E3327" s="18">
        <v>982.86</v>
      </c>
      <c r="F3327" s="25">
        <v>45504</v>
      </c>
    </row>
    <row r="3328" spans="1:6" ht="18.75" customHeight="1" x14ac:dyDescent="0.3">
      <c r="A3328" s="4">
        <v>190</v>
      </c>
      <c r="B3328" s="20" t="s">
        <v>160</v>
      </c>
      <c r="C3328" s="6" t="s">
        <v>190</v>
      </c>
      <c r="D3328" s="27" t="s">
        <v>1341</v>
      </c>
      <c r="E3328" s="18">
        <v>1717.46</v>
      </c>
      <c r="F3328" s="25">
        <v>45544</v>
      </c>
    </row>
    <row r="3329" spans="1:6" ht="18.75" customHeight="1" x14ac:dyDescent="0.3">
      <c r="A3329" s="4">
        <v>190</v>
      </c>
      <c r="B3329" s="20" t="s">
        <v>160</v>
      </c>
      <c r="C3329" s="6" t="s">
        <v>190</v>
      </c>
      <c r="D3329" s="27" t="s">
        <v>1342</v>
      </c>
      <c r="E3329" s="18">
        <v>779.07</v>
      </c>
      <c r="F3329" s="25">
        <v>45762</v>
      </c>
    </row>
    <row r="3330" spans="1:6" ht="18.75" customHeight="1" x14ac:dyDescent="0.3">
      <c r="A3330" s="4">
        <v>190</v>
      </c>
      <c r="B3330" s="20" t="s">
        <v>160</v>
      </c>
      <c r="C3330" s="6" t="s">
        <v>190</v>
      </c>
      <c r="D3330" s="27" t="s">
        <v>1343</v>
      </c>
      <c r="E3330" s="18">
        <v>488.68</v>
      </c>
      <c r="F3330" s="25">
        <v>45877</v>
      </c>
    </row>
    <row r="3331" spans="1:6" ht="18.75" customHeight="1" x14ac:dyDescent="0.3">
      <c r="A3331" s="4">
        <v>190</v>
      </c>
      <c r="B3331" s="20" t="s">
        <v>160</v>
      </c>
      <c r="C3331" s="6" t="s">
        <v>190</v>
      </c>
      <c r="D3331" s="27" t="s">
        <v>1343</v>
      </c>
      <c r="E3331" s="18">
        <v>459.05</v>
      </c>
      <c r="F3331" s="25">
        <v>45877</v>
      </c>
    </row>
    <row r="3332" spans="1:6" ht="18.75" customHeight="1" x14ac:dyDescent="0.3">
      <c r="A3332" s="4">
        <v>190</v>
      </c>
      <c r="B3332" s="20" t="s">
        <v>160</v>
      </c>
      <c r="C3332" s="6" t="s">
        <v>190</v>
      </c>
      <c r="D3332" s="27" t="s">
        <v>1344</v>
      </c>
      <c r="E3332" s="18">
        <v>4519.34</v>
      </c>
      <c r="F3332" s="25">
        <v>45877</v>
      </c>
    </row>
    <row r="3333" spans="1:6" ht="18.75" customHeight="1" x14ac:dyDescent="0.3">
      <c r="A3333" s="4">
        <v>190</v>
      </c>
      <c r="B3333" s="20" t="s">
        <v>160</v>
      </c>
      <c r="C3333" s="6" t="s">
        <v>190</v>
      </c>
      <c r="D3333" s="27" t="s">
        <v>1345</v>
      </c>
      <c r="E3333" s="18">
        <v>2102.58</v>
      </c>
      <c r="F3333" s="25">
        <v>45877</v>
      </c>
    </row>
    <row r="3334" spans="1:6" ht="18.75" customHeight="1" x14ac:dyDescent="0.3">
      <c r="A3334" s="4">
        <v>190</v>
      </c>
      <c r="B3334" s="20" t="s">
        <v>160</v>
      </c>
      <c r="C3334" s="6" t="s">
        <v>190</v>
      </c>
      <c r="D3334" s="27" t="s">
        <v>1346</v>
      </c>
      <c r="E3334" s="18">
        <v>1244.8</v>
      </c>
      <c r="F3334" s="25">
        <v>45877</v>
      </c>
    </row>
    <row r="3335" spans="1:6" ht="18.75" customHeight="1" x14ac:dyDescent="0.3">
      <c r="A3335" s="4">
        <v>190</v>
      </c>
      <c r="B3335" s="20" t="s">
        <v>160</v>
      </c>
      <c r="C3335" s="6" t="s">
        <v>190</v>
      </c>
      <c r="D3335" s="27" t="s">
        <v>1347</v>
      </c>
      <c r="E3335" s="18">
        <v>982.86</v>
      </c>
      <c r="F3335" s="25">
        <v>45877</v>
      </c>
    </row>
    <row r="3336" spans="1:6" ht="18.75" customHeight="1" x14ac:dyDescent="0.3">
      <c r="A3336" s="4">
        <v>191</v>
      </c>
      <c r="B3336" s="20" t="s">
        <v>191</v>
      </c>
      <c r="C3336" s="6" t="s">
        <v>191</v>
      </c>
      <c r="D3336" s="23" t="s">
        <v>667</v>
      </c>
      <c r="E3336" s="18">
        <v>37734.769999999997</v>
      </c>
      <c r="F3336" s="34">
        <v>44958</v>
      </c>
    </row>
    <row r="3337" spans="1:6" ht="18.75" customHeight="1" x14ac:dyDescent="0.3">
      <c r="A3337" s="4">
        <v>191</v>
      </c>
      <c r="B3337" s="20" t="s">
        <v>191</v>
      </c>
      <c r="C3337" s="6" t="s">
        <v>191</v>
      </c>
      <c r="D3337" s="23" t="s">
        <v>668</v>
      </c>
      <c r="E3337" s="18">
        <v>41138.26</v>
      </c>
      <c r="F3337" s="34">
        <v>44958</v>
      </c>
    </row>
    <row r="3338" spans="1:6" ht="18.75" customHeight="1" x14ac:dyDescent="0.3">
      <c r="A3338" s="4">
        <v>191</v>
      </c>
      <c r="B3338" s="20" t="s">
        <v>191</v>
      </c>
      <c r="C3338" s="6" t="s">
        <v>191</v>
      </c>
      <c r="D3338" s="23" t="s">
        <v>669</v>
      </c>
      <c r="E3338" s="18">
        <v>234024.4</v>
      </c>
      <c r="F3338" s="34">
        <v>45027</v>
      </c>
    </row>
    <row r="3339" spans="1:6" ht="18.75" customHeight="1" x14ac:dyDescent="0.3">
      <c r="A3339" s="4">
        <v>191</v>
      </c>
      <c r="B3339" s="20" t="s">
        <v>191</v>
      </c>
      <c r="C3339" s="6" t="s">
        <v>191</v>
      </c>
      <c r="D3339" s="23" t="s">
        <v>670</v>
      </c>
      <c r="E3339" s="18">
        <v>41138.26</v>
      </c>
      <c r="F3339" s="34">
        <v>45140</v>
      </c>
    </row>
    <row r="3340" spans="1:6" ht="18.75" customHeight="1" x14ac:dyDescent="0.3">
      <c r="A3340" s="4">
        <v>191</v>
      </c>
      <c r="B3340" s="20" t="s">
        <v>191</v>
      </c>
      <c r="C3340" s="6" t="s">
        <v>191</v>
      </c>
      <c r="D3340" s="23" t="s">
        <v>670</v>
      </c>
      <c r="E3340" s="18">
        <v>21263.86</v>
      </c>
      <c r="F3340" s="34">
        <v>45247</v>
      </c>
    </row>
    <row r="3341" spans="1:6" ht="18.75" customHeight="1" x14ac:dyDescent="0.3">
      <c r="A3341" s="4">
        <v>191</v>
      </c>
      <c r="B3341" s="20" t="s">
        <v>191</v>
      </c>
      <c r="C3341" s="6" t="s">
        <v>191</v>
      </c>
      <c r="D3341" s="23" t="s">
        <v>671</v>
      </c>
      <c r="E3341" s="18">
        <v>4351.76</v>
      </c>
      <c r="F3341" s="34">
        <v>45247</v>
      </c>
    </row>
    <row r="3342" spans="1:6" ht="18.75" customHeight="1" x14ac:dyDescent="0.3">
      <c r="A3342" s="4">
        <v>191</v>
      </c>
      <c r="B3342" s="20" t="s">
        <v>191</v>
      </c>
      <c r="C3342" s="6" t="s">
        <v>191</v>
      </c>
      <c r="D3342" s="23" t="s">
        <v>672</v>
      </c>
      <c r="E3342" s="18">
        <v>6325.64</v>
      </c>
      <c r="F3342" s="34">
        <v>45247</v>
      </c>
    </row>
    <row r="3343" spans="1:6" ht="18.75" customHeight="1" x14ac:dyDescent="0.3">
      <c r="A3343" s="4">
        <v>191</v>
      </c>
      <c r="B3343" s="20" t="s">
        <v>191</v>
      </c>
      <c r="C3343" s="6" t="s">
        <v>191</v>
      </c>
      <c r="D3343" s="23" t="s">
        <v>673</v>
      </c>
      <c r="E3343" s="18">
        <v>6325.64</v>
      </c>
      <c r="F3343" s="34">
        <v>45247</v>
      </c>
    </row>
    <row r="3344" spans="1:6" ht="18.75" customHeight="1" x14ac:dyDescent="0.3">
      <c r="A3344" s="4">
        <v>191</v>
      </c>
      <c r="B3344" s="20" t="s">
        <v>191</v>
      </c>
      <c r="C3344" s="6" t="s">
        <v>191</v>
      </c>
      <c r="D3344" s="23" t="s">
        <v>674</v>
      </c>
      <c r="E3344" s="18">
        <v>3004.78</v>
      </c>
      <c r="F3344" s="34">
        <v>45334</v>
      </c>
    </row>
    <row r="3345" spans="1:6" ht="18.75" customHeight="1" x14ac:dyDescent="0.3">
      <c r="A3345" s="4">
        <v>191</v>
      </c>
      <c r="B3345" s="20" t="s">
        <v>191</v>
      </c>
      <c r="C3345" s="6" t="s">
        <v>191</v>
      </c>
      <c r="D3345" s="23" t="s">
        <v>675</v>
      </c>
      <c r="E3345" s="18">
        <v>179.95</v>
      </c>
      <c r="F3345" s="34">
        <v>45415</v>
      </c>
    </row>
    <row r="3346" spans="1:6" ht="18.75" customHeight="1" x14ac:dyDescent="0.3">
      <c r="A3346" s="4">
        <v>191</v>
      </c>
      <c r="B3346" s="20" t="s">
        <v>191</v>
      </c>
      <c r="C3346" s="6" t="s">
        <v>191</v>
      </c>
      <c r="D3346" s="23" t="s">
        <v>676</v>
      </c>
      <c r="E3346" s="18">
        <v>38675.1</v>
      </c>
      <c r="F3346" s="34">
        <v>45443</v>
      </c>
    </row>
    <row r="3347" spans="1:6" ht="18.75" customHeight="1" x14ac:dyDescent="0.3">
      <c r="A3347" s="4">
        <v>191</v>
      </c>
      <c r="B3347" s="20" t="s">
        <v>191</v>
      </c>
      <c r="C3347" s="6" t="s">
        <v>191</v>
      </c>
      <c r="D3347" s="23" t="s">
        <v>677</v>
      </c>
      <c r="E3347" s="18">
        <v>17498.12</v>
      </c>
      <c r="F3347" s="34">
        <v>45443</v>
      </c>
    </row>
    <row r="3348" spans="1:6" ht="18.75" customHeight="1" x14ac:dyDescent="0.3">
      <c r="A3348" s="4">
        <v>191</v>
      </c>
      <c r="B3348" s="20" t="s">
        <v>191</v>
      </c>
      <c r="C3348" s="6" t="s">
        <v>191</v>
      </c>
      <c r="D3348" s="23" t="s">
        <v>678</v>
      </c>
      <c r="E3348" s="18">
        <v>25581.69</v>
      </c>
      <c r="F3348" s="34">
        <v>45443</v>
      </c>
    </row>
    <row r="3349" spans="1:6" ht="18.75" customHeight="1" x14ac:dyDescent="0.3">
      <c r="A3349" s="4">
        <v>191</v>
      </c>
      <c r="B3349" s="20" t="s">
        <v>191</v>
      </c>
      <c r="C3349" s="6" t="s">
        <v>191</v>
      </c>
      <c r="D3349" s="23" t="s">
        <v>679</v>
      </c>
      <c r="E3349" s="18">
        <v>14197.77</v>
      </c>
      <c r="F3349" s="34">
        <v>45443</v>
      </c>
    </row>
    <row r="3350" spans="1:6" ht="18.75" customHeight="1" x14ac:dyDescent="0.3">
      <c r="A3350" s="4">
        <v>191</v>
      </c>
      <c r="B3350" s="20" t="s">
        <v>191</v>
      </c>
      <c r="C3350" s="6" t="s">
        <v>191</v>
      </c>
      <c r="D3350" s="23" t="s">
        <v>680</v>
      </c>
      <c r="E3350" s="18">
        <v>21383.88</v>
      </c>
      <c r="F3350" s="34">
        <v>45443</v>
      </c>
    </row>
    <row r="3351" spans="1:6" ht="18.75" customHeight="1" x14ac:dyDescent="0.3">
      <c r="A3351" s="4">
        <v>191</v>
      </c>
      <c r="B3351" s="20" t="s">
        <v>191</v>
      </c>
      <c r="C3351" s="6" t="s">
        <v>191</v>
      </c>
      <c r="D3351" s="23" t="s">
        <v>681</v>
      </c>
      <c r="E3351" s="18">
        <v>22447.43</v>
      </c>
      <c r="F3351" s="34">
        <v>45443</v>
      </c>
    </row>
    <row r="3352" spans="1:6" ht="18.75" customHeight="1" x14ac:dyDescent="0.3">
      <c r="A3352" s="4">
        <v>191</v>
      </c>
      <c r="B3352" s="20" t="s">
        <v>191</v>
      </c>
      <c r="C3352" s="6" t="s">
        <v>191</v>
      </c>
      <c r="D3352" s="23" t="s">
        <v>323</v>
      </c>
      <c r="E3352" s="18">
        <v>203826.33</v>
      </c>
      <c r="F3352" s="34">
        <v>45443</v>
      </c>
    </row>
    <row r="3353" spans="1:6" ht="18.75" customHeight="1" x14ac:dyDescent="0.3">
      <c r="A3353" s="4">
        <v>191</v>
      </c>
      <c r="B3353" s="20" t="s">
        <v>191</v>
      </c>
      <c r="C3353" s="6" t="s">
        <v>191</v>
      </c>
      <c r="D3353" s="23" t="s">
        <v>682</v>
      </c>
      <c r="E3353" s="18">
        <v>17911.509999999998</v>
      </c>
      <c r="F3353" s="34">
        <v>45504</v>
      </c>
    </row>
    <row r="3354" spans="1:6" ht="18.75" customHeight="1" x14ac:dyDescent="0.3">
      <c r="A3354" s="4">
        <v>191</v>
      </c>
      <c r="B3354" s="20" t="s">
        <v>191</v>
      </c>
      <c r="C3354" s="6" t="s">
        <v>191</v>
      </c>
      <c r="D3354" s="23" t="s">
        <v>683</v>
      </c>
      <c r="E3354" s="18">
        <v>22685.06</v>
      </c>
      <c r="F3354" s="34">
        <v>45504</v>
      </c>
    </row>
    <row r="3355" spans="1:6" ht="18.75" customHeight="1" x14ac:dyDescent="0.3">
      <c r="A3355" s="4">
        <v>191</v>
      </c>
      <c r="B3355" s="20" t="s">
        <v>191</v>
      </c>
      <c r="C3355" s="6" t="s">
        <v>191</v>
      </c>
      <c r="D3355" s="23" t="s">
        <v>684</v>
      </c>
      <c r="E3355" s="18">
        <v>15596.59</v>
      </c>
      <c r="F3355" s="34">
        <v>45504</v>
      </c>
    </row>
    <row r="3356" spans="1:6" ht="18.75" customHeight="1" x14ac:dyDescent="0.3">
      <c r="A3356" s="4">
        <v>191</v>
      </c>
      <c r="B3356" s="20" t="s">
        <v>191</v>
      </c>
      <c r="C3356" s="6" t="s">
        <v>191</v>
      </c>
      <c r="D3356" s="23" t="s">
        <v>685</v>
      </c>
      <c r="E3356" s="18">
        <v>87868.49</v>
      </c>
      <c r="F3356" s="34">
        <v>45504</v>
      </c>
    </row>
    <row r="3357" spans="1:6" ht="18.75" customHeight="1" x14ac:dyDescent="0.3">
      <c r="A3357" s="4">
        <v>191</v>
      </c>
      <c r="B3357" s="20" t="s">
        <v>191</v>
      </c>
      <c r="C3357" s="6" t="s">
        <v>191</v>
      </c>
      <c r="D3357" s="23" t="s">
        <v>318</v>
      </c>
      <c r="E3357" s="18">
        <v>32395.68</v>
      </c>
      <c r="F3357" s="34">
        <v>45544</v>
      </c>
    </row>
    <row r="3358" spans="1:6" ht="18.75" customHeight="1" x14ac:dyDescent="0.3">
      <c r="A3358" s="4">
        <v>191</v>
      </c>
      <c r="B3358" s="20" t="s">
        <v>191</v>
      </c>
      <c r="C3358" s="6" t="s">
        <v>191</v>
      </c>
      <c r="D3358" s="23" t="s">
        <v>686</v>
      </c>
      <c r="E3358" s="18">
        <v>14197.77</v>
      </c>
      <c r="F3358" s="34">
        <v>45762</v>
      </c>
    </row>
    <row r="3359" spans="1:6" ht="18.75" customHeight="1" x14ac:dyDescent="0.3">
      <c r="A3359" s="4">
        <v>191</v>
      </c>
      <c r="B3359" s="20" t="s">
        <v>191</v>
      </c>
      <c r="C3359" s="6" t="s">
        <v>191</v>
      </c>
      <c r="D3359" s="23" t="s">
        <v>687</v>
      </c>
      <c r="E3359" s="18">
        <v>7387.15</v>
      </c>
      <c r="F3359" s="34" t="s">
        <v>688</v>
      </c>
    </row>
    <row r="3360" spans="1:6" ht="18.75" customHeight="1" x14ac:dyDescent="0.3">
      <c r="A3360" s="4">
        <v>191</v>
      </c>
      <c r="B3360" s="20" t="s">
        <v>191</v>
      </c>
      <c r="C3360" s="6" t="s">
        <v>191</v>
      </c>
      <c r="D3360" s="23" t="s">
        <v>689</v>
      </c>
      <c r="E3360" s="18">
        <v>7863.85</v>
      </c>
      <c r="F3360" s="34">
        <v>45882</v>
      </c>
    </row>
    <row r="3361" spans="1:6" ht="18.75" customHeight="1" x14ac:dyDescent="0.3">
      <c r="A3361" s="4">
        <v>191</v>
      </c>
      <c r="B3361" s="20" t="s">
        <v>191</v>
      </c>
      <c r="C3361" s="6" t="s">
        <v>191</v>
      </c>
      <c r="D3361" s="23" t="s">
        <v>690</v>
      </c>
      <c r="E3361" s="18">
        <v>17911.509999999998</v>
      </c>
      <c r="F3361" s="34">
        <v>45882</v>
      </c>
    </row>
    <row r="3362" spans="1:6" ht="18.75" customHeight="1" x14ac:dyDescent="0.3">
      <c r="A3362" s="4">
        <v>191</v>
      </c>
      <c r="B3362" s="20" t="s">
        <v>191</v>
      </c>
      <c r="C3362" s="6" t="s">
        <v>191</v>
      </c>
      <c r="D3362" s="23" t="s">
        <v>691</v>
      </c>
      <c r="E3362" s="18">
        <v>38317.279999999999</v>
      </c>
      <c r="F3362" s="34">
        <v>45882</v>
      </c>
    </row>
    <row r="3363" spans="1:6" ht="18.75" customHeight="1" x14ac:dyDescent="0.3">
      <c r="A3363" s="4">
        <v>191</v>
      </c>
      <c r="B3363" s="20" t="s">
        <v>191</v>
      </c>
      <c r="C3363" s="6" t="s">
        <v>191</v>
      </c>
      <c r="D3363" s="23" t="s">
        <v>692</v>
      </c>
      <c r="E3363" s="18">
        <v>22685.06</v>
      </c>
      <c r="F3363" s="34">
        <v>45882</v>
      </c>
    </row>
    <row r="3364" spans="1:6" ht="18.75" customHeight="1" x14ac:dyDescent="0.3">
      <c r="A3364" s="4">
        <v>191</v>
      </c>
      <c r="B3364" s="20" t="s">
        <v>191</v>
      </c>
      <c r="C3364" s="6" t="s">
        <v>191</v>
      </c>
      <c r="D3364" s="23" t="s">
        <v>693</v>
      </c>
      <c r="E3364" s="18">
        <v>87868.49</v>
      </c>
      <c r="F3364" s="34">
        <v>45882</v>
      </c>
    </row>
    <row r="3365" spans="1:6" ht="18.75" customHeight="1" x14ac:dyDescent="0.3">
      <c r="A3365" s="4">
        <v>192</v>
      </c>
      <c r="B3365" s="20" t="s">
        <v>3267</v>
      </c>
      <c r="C3365" s="6" t="s">
        <v>192</v>
      </c>
      <c r="D3365" s="10" t="s">
        <v>318</v>
      </c>
      <c r="E3365" s="18">
        <v>2085.1999999999998</v>
      </c>
      <c r="F3365" s="25">
        <v>45569</v>
      </c>
    </row>
    <row r="3366" spans="1:6" ht="18.75" customHeight="1" x14ac:dyDescent="0.3">
      <c r="A3366" s="4">
        <v>192</v>
      </c>
      <c r="B3366" s="20" t="s">
        <v>3267</v>
      </c>
      <c r="C3366" s="6" t="s">
        <v>192</v>
      </c>
      <c r="D3366" s="10" t="s">
        <v>311</v>
      </c>
      <c r="E3366" s="18">
        <v>945.89</v>
      </c>
      <c r="F3366" s="25">
        <v>45776</v>
      </c>
    </row>
    <row r="3367" spans="1:6" ht="18.75" customHeight="1" x14ac:dyDescent="0.3">
      <c r="A3367" s="4">
        <v>192</v>
      </c>
      <c r="B3367" s="20" t="s">
        <v>3267</v>
      </c>
      <c r="C3367" s="6" t="s">
        <v>192</v>
      </c>
      <c r="D3367" s="10" t="s">
        <v>326</v>
      </c>
      <c r="E3367" s="18">
        <v>593.30999999999995</v>
      </c>
      <c r="F3367" s="25">
        <v>45884</v>
      </c>
    </row>
    <row r="3368" spans="1:6" ht="18.75" customHeight="1" x14ac:dyDescent="0.3">
      <c r="A3368" s="4">
        <v>192</v>
      </c>
      <c r="B3368" s="20" t="s">
        <v>3267</v>
      </c>
      <c r="C3368" s="6" t="s">
        <v>192</v>
      </c>
      <c r="D3368" s="10" t="s">
        <v>326</v>
      </c>
      <c r="E3368" s="18">
        <v>557.35</v>
      </c>
      <c r="F3368" s="25">
        <v>45884</v>
      </c>
    </row>
    <row r="3369" spans="1:6" ht="18.75" customHeight="1" x14ac:dyDescent="0.3">
      <c r="A3369" s="4">
        <v>192</v>
      </c>
      <c r="B3369" s="20" t="s">
        <v>3267</v>
      </c>
      <c r="C3369" s="6" t="s">
        <v>192</v>
      </c>
      <c r="D3369" s="10" t="s">
        <v>314</v>
      </c>
      <c r="E3369" s="18">
        <v>1511.33</v>
      </c>
      <c r="F3369" s="25">
        <v>45884</v>
      </c>
    </row>
    <row r="3370" spans="1:6" ht="18.75" customHeight="1" x14ac:dyDescent="0.3">
      <c r="A3370" s="4">
        <v>192</v>
      </c>
      <c r="B3370" s="20" t="s">
        <v>3267</v>
      </c>
      <c r="C3370" s="6" t="s">
        <v>192</v>
      </c>
      <c r="D3370" s="10" t="s">
        <v>313</v>
      </c>
      <c r="E3370" s="18">
        <v>2552.79</v>
      </c>
      <c r="F3370" s="25">
        <v>45890</v>
      </c>
    </row>
    <row r="3371" spans="1:6" ht="18.75" customHeight="1" x14ac:dyDescent="0.3">
      <c r="A3371" s="4">
        <v>192</v>
      </c>
      <c r="B3371" s="20" t="s">
        <v>3267</v>
      </c>
      <c r="C3371" s="6" t="s">
        <v>192</v>
      </c>
      <c r="D3371" s="10" t="s">
        <v>309</v>
      </c>
      <c r="E3371" s="18">
        <v>5487.02</v>
      </c>
      <c r="F3371" s="25">
        <v>45890</v>
      </c>
    </row>
    <row r="3372" spans="1:6" ht="18.75" customHeight="1" x14ac:dyDescent="0.3">
      <c r="A3372" s="4">
        <v>192</v>
      </c>
      <c r="B3372" s="20" t="s">
        <v>3267</v>
      </c>
      <c r="C3372" s="6" t="s">
        <v>192</v>
      </c>
      <c r="D3372" s="10" t="s">
        <v>325</v>
      </c>
      <c r="E3372" s="18">
        <v>1193.31</v>
      </c>
      <c r="F3372" s="25">
        <v>45897</v>
      </c>
    </row>
    <row r="3373" spans="1:6" ht="18.75" customHeight="1" x14ac:dyDescent="0.3">
      <c r="A3373" s="4">
        <v>193</v>
      </c>
      <c r="B3373" s="20" t="s">
        <v>28</v>
      </c>
      <c r="C3373" s="6" t="s">
        <v>193</v>
      </c>
      <c r="D3373" s="23" t="s">
        <v>550</v>
      </c>
      <c r="E3373" s="18">
        <v>769.82</v>
      </c>
      <c r="F3373" s="34">
        <v>45700</v>
      </c>
    </row>
    <row r="3374" spans="1:6" ht="18.75" customHeight="1" x14ac:dyDescent="0.3">
      <c r="A3374" s="4">
        <v>193</v>
      </c>
      <c r="B3374" s="20" t="s">
        <v>28</v>
      </c>
      <c r="C3374" s="6" t="s">
        <v>193</v>
      </c>
      <c r="D3374" s="23" t="s">
        <v>342</v>
      </c>
      <c r="E3374" s="18">
        <v>942.44</v>
      </c>
      <c r="F3374" s="34">
        <v>45877</v>
      </c>
    </row>
    <row r="3375" spans="1:6" ht="18.75" customHeight="1" x14ac:dyDescent="0.3">
      <c r="A3375" s="4">
        <v>193</v>
      </c>
      <c r="B3375" s="20" t="s">
        <v>28</v>
      </c>
      <c r="C3375" s="6" t="s">
        <v>193</v>
      </c>
      <c r="D3375" s="23" t="s">
        <v>341</v>
      </c>
      <c r="E3375" s="18">
        <v>440.55</v>
      </c>
      <c r="F3375" s="34">
        <v>45877</v>
      </c>
    </row>
    <row r="3376" spans="1:6" ht="18.75" customHeight="1" x14ac:dyDescent="0.3">
      <c r="A3376" s="4">
        <v>193</v>
      </c>
      <c r="B3376" s="20" t="s">
        <v>28</v>
      </c>
      <c r="C3376" s="6" t="s">
        <v>193</v>
      </c>
      <c r="D3376" s="23" t="s">
        <v>621</v>
      </c>
      <c r="E3376" s="18">
        <v>557.96</v>
      </c>
      <c r="F3376" s="34">
        <v>45877</v>
      </c>
    </row>
    <row r="3377" spans="1:6" ht="18.75" customHeight="1" x14ac:dyDescent="0.25">
      <c r="A3377" s="60">
        <v>194</v>
      </c>
      <c r="B3377" s="20" t="s">
        <v>269</v>
      </c>
      <c r="C3377" s="5" t="s">
        <v>194</v>
      </c>
      <c r="D3377" s="59" t="s">
        <v>1273</v>
      </c>
      <c r="E3377" s="61">
        <v>41931.339999999997</v>
      </c>
      <c r="F3377" s="62">
        <v>44970</v>
      </c>
    </row>
    <row r="3378" spans="1:6" ht="18.75" customHeight="1" x14ac:dyDescent="0.25">
      <c r="A3378" s="60">
        <v>194</v>
      </c>
      <c r="B3378" s="20" t="s">
        <v>269</v>
      </c>
      <c r="C3378" s="5" t="s">
        <v>194</v>
      </c>
      <c r="D3378" s="59" t="s">
        <v>1050</v>
      </c>
      <c r="E3378" s="63">
        <v>6761.13</v>
      </c>
      <c r="F3378" s="62">
        <v>44991</v>
      </c>
    </row>
    <row r="3379" spans="1:6" ht="18.75" customHeight="1" x14ac:dyDescent="0.25">
      <c r="A3379" s="60">
        <v>194</v>
      </c>
      <c r="B3379" s="20" t="s">
        <v>269</v>
      </c>
      <c r="C3379" s="5" t="s">
        <v>194</v>
      </c>
      <c r="D3379" s="59" t="s">
        <v>1051</v>
      </c>
      <c r="E3379" s="63">
        <v>7370.95</v>
      </c>
      <c r="F3379" s="62">
        <v>44991</v>
      </c>
    </row>
    <row r="3380" spans="1:6" ht="18.75" customHeight="1" x14ac:dyDescent="0.25">
      <c r="A3380" s="60">
        <v>194</v>
      </c>
      <c r="B3380" s="20" t="s">
        <v>269</v>
      </c>
      <c r="C3380" s="5" t="s">
        <v>194</v>
      </c>
      <c r="D3380" s="59" t="s">
        <v>3308</v>
      </c>
      <c r="E3380" s="63">
        <v>7370.95</v>
      </c>
      <c r="F3380" s="62">
        <v>45146</v>
      </c>
    </row>
    <row r="3381" spans="1:6" ht="18.75" customHeight="1" x14ac:dyDescent="0.25">
      <c r="A3381" s="60">
        <v>194</v>
      </c>
      <c r="B3381" s="20" t="s">
        <v>269</v>
      </c>
      <c r="C3381" s="5" t="s">
        <v>194</v>
      </c>
      <c r="D3381" s="59" t="s">
        <v>3309</v>
      </c>
      <c r="E3381" s="63">
        <v>3809.95</v>
      </c>
      <c r="F3381" s="62">
        <v>45238</v>
      </c>
    </row>
    <row r="3382" spans="1:6" ht="18.75" customHeight="1" x14ac:dyDescent="0.25">
      <c r="A3382" s="60">
        <v>194</v>
      </c>
      <c r="B3382" s="20" t="s">
        <v>269</v>
      </c>
      <c r="C3382" s="5" t="s">
        <v>194</v>
      </c>
      <c r="D3382" s="59" t="s">
        <v>3310</v>
      </c>
      <c r="E3382" s="63">
        <f>3046.52</f>
        <v>3046.52</v>
      </c>
      <c r="F3382" s="62">
        <v>45238</v>
      </c>
    </row>
    <row r="3383" spans="1:6" ht="18.75" customHeight="1" x14ac:dyDescent="0.25">
      <c r="A3383" s="60">
        <v>194</v>
      </c>
      <c r="B3383" s="20" t="s">
        <v>269</v>
      </c>
      <c r="C3383" s="5" t="s">
        <v>194</v>
      </c>
      <c r="D3383" s="59" t="s">
        <v>3311</v>
      </c>
      <c r="E3383" s="63">
        <v>6272.78</v>
      </c>
      <c r="F3383" s="62">
        <v>45082</v>
      </c>
    </row>
    <row r="3384" spans="1:6" ht="18.75" customHeight="1" x14ac:dyDescent="0.25">
      <c r="A3384" s="60">
        <v>194</v>
      </c>
      <c r="B3384" s="20" t="s">
        <v>269</v>
      </c>
      <c r="C3384" s="5" t="s">
        <v>194</v>
      </c>
      <c r="D3384" s="59" t="s">
        <v>343</v>
      </c>
      <c r="E3384" s="63">
        <v>4022.02</v>
      </c>
      <c r="F3384" s="62">
        <v>45450</v>
      </c>
    </row>
    <row r="3385" spans="1:6" ht="18.75" customHeight="1" x14ac:dyDescent="0.25">
      <c r="A3385" s="60">
        <v>194</v>
      </c>
      <c r="B3385" s="20" t="s">
        <v>269</v>
      </c>
      <c r="C3385" s="5" t="s">
        <v>194</v>
      </c>
      <c r="D3385" s="59" t="s">
        <v>344</v>
      </c>
      <c r="E3385" s="63">
        <v>4064.6</v>
      </c>
      <c r="F3385" s="62">
        <v>45516</v>
      </c>
    </row>
    <row r="3386" spans="1:6" ht="18.75" customHeight="1" x14ac:dyDescent="0.25">
      <c r="A3386" s="60">
        <v>194</v>
      </c>
      <c r="B3386" s="20" t="s">
        <v>269</v>
      </c>
      <c r="C3386" s="5" t="s">
        <v>194</v>
      </c>
      <c r="D3386" s="59" t="s">
        <v>480</v>
      </c>
      <c r="E3386" s="63">
        <v>3831.46</v>
      </c>
      <c r="F3386" s="62">
        <v>45450</v>
      </c>
    </row>
    <row r="3387" spans="1:6" ht="18.75" customHeight="1" x14ac:dyDescent="0.25">
      <c r="A3387" s="60">
        <v>194</v>
      </c>
      <c r="B3387" s="20" t="s">
        <v>269</v>
      </c>
      <c r="C3387" s="5" t="s">
        <v>194</v>
      </c>
      <c r="D3387" s="59" t="s">
        <v>481</v>
      </c>
      <c r="E3387" s="63">
        <v>2794.52</v>
      </c>
      <c r="F3387" s="62">
        <v>45516</v>
      </c>
    </row>
    <row r="3388" spans="1:6" ht="18.75" customHeight="1" x14ac:dyDescent="0.25">
      <c r="A3388" s="60">
        <v>194</v>
      </c>
      <c r="B3388" s="20" t="s">
        <v>269</v>
      </c>
      <c r="C3388" s="5" t="s">
        <v>194</v>
      </c>
      <c r="D3388" s="59" t="s">
        <v>474</v>
      </c>
      <c r="E3388" s="63">
        <v>3135.23</v>
      </c>
      <c r="F3388" s="62">
        <v>45450</v>
      </c>
    </row>
    <row r="3389" spans="1:6" ht="18.75" customHeight="1" x14ac:dyDescent="0.25">
      <c r="A3389" s="60">
        <v>194</v>
      </c>
      <c r="B3389" s="20" t="s">
        <v>269</v>
      </c>
      <c r="C3389" s="5" t="s">
        <v>194</v>
      </c>
      <c r="D3389" s="59" t="s">
        <v>475</v>
      </c>
      <c r="E3389" s="63">
        <v>3209.3</v>
      </c>
      <c r="F3389" s="62">
        <v>45510</v>
      </c>
    </row>
    <row r="3390" spans="1:6" ht="18.75" customHeight="1" x14ac:dyDescent="0.25">
      <c r="A3390" s="60">
        <v>194</v>
      </c>
      <c r="B3390" s="20" t="s">
        <v>269</v>
      </c>
      <c r="C3390" s="5" t="s">
        <v>194</v>
      </c>
      <c r="D3390" s="59" t="s">
        <v>483</v>
      </c>
      <c r="E3390" s="63">
        <v>4583.6000000000004</v>
      </c>
      <c r="F3390" s="62">
        <v>45450</v>
      </c>
    </row>
    <row r="3391" spans="1:6" ht="18.75" customHeight="1" x14ac:dyDescent="0.25">
      <c r="A3391" s="60">
        <v>194</v>
      </c>
      <c r="B3391" s="20" t="s">
        <v>269</v>
      </c>
      <c r="C3391" s="5" t="s">
        <v>194</v>
      </c>
      <c r="D3391" s="59" t="s">
        <v>484</v>
      </c>
      <c r="E3391" s="63">
        <v>2543.89</v>
      </c>
      <c r="F3391" s="62">
        <v>45450</v>
      </c>
    </row>
    <row r="3392" spans="1:6" ht="18.75" customHeight="1" x14ac:dyDescent="0.25">
      <c r="A3392" s="60">
        <v>194</v>
      </c>
      <c r="B3392" s="20" t="s">
        <v>269</v>
      </c>
      <c r="C3392" s="5" t="s">
        <v>194</v>
      </c>
      <c r="D3392" s="59" t="s">
        <v>323</v>
      </c>
      <c r="E3392" s="63">
        <v>36520.6</v>
      </c>
      <c r="F3392" s="62">
        <v>45450</v>
      </c>
    </row>
    <row r="3393" spans="1:6" ht="18.75" customHeight="1" x14ac:dyDescent="0.25">
      <c r="A3393" s="60">
        <v>194</v>
      </c>
      <c r="B3393" s="20" t="s">
        <v>269</v>
      </c>
      <c r="C3393" s="5" t="s">
        <v>194</v>
      </c>
      <c r="D3393" s="59" t="s">
        <v>308</v>
      </c>
      <c r="E3393" s="63">
        <v>6929.62</v>
      </c>
      <c r="F3393" s="62">
        <v>45460</v>
      </c>
    </row>
    <row r="3394" spans="1:6" ht="18.75" customHeight="1" x14ac:dyDescent="0.25">
      <c r="A3394" s="60">
        <v>194</v>
      </c>
      <c r="B3394" s="20" t="s">
        <v>269</v>
      </c>
      <c r="C3394" s="5" t="s">
        <v>194</v>
      </c>
      <c r="D3394" s="59" t="s">
        <v>308</v>
      </c>
      <c r="E3394" s="63">
        <v>15743.84</v>
      </c>
      <c r="F3394" s="62">
        <v>45516</v>
      </c>
    </row>
    <row r="3395" spans="1:6" ht="18.75" customHeight="1" x14ac:dyDescent="0.25">
      <c r="A3395" s="60">
        <v>194</v>
      </c>
      <c r="B3395" s="20" t="s">
        <v>269</v>
      </c>
      <c r="C3395" s="5" t="s">
        <v>194</v>
      </c>
      <c r="D3395" s="59" t="s">
        <v>318</v>
      </c>
      <c r="E3395" s="63">
        <v>5804.5</v>
      </c>
      <c r="F3395" s="62">
        <v>45551</v>
      </c>
    </row>
    <row r="3396" spans="1:6" ht="18.75" customHeight="1" x14ac:dyDescent="0.25">
      <c r="A3396" s="60">
        <v>194</v>
      </c>
      <c r="B3396" s="20" t="s">
        <v>269</v>
      </c>
      <c r="C3396" s="5" t="s">
        <v>194</v>
      </c>
      <c r="D3396" s="59" t="s">
        <v>345</v>
      </c>
      <c r="E3396" s="63">
        <v>4064.6</v>
      </c>
      <c r="F3396" s="62">
        <v>45889</v>
      </c>
    </row>
    <row r="3397" spans="1:6" ht="18.75" customHeight="1" x14ac:dyDescent="0.25">
      <c r="A3397" s="60">
        <v>194</v>
      </c>
      <c r="B3397" s="20" t="s">
        <v>269</v>
      </c>
      <c r="C3397" s="5" t="s">
        <v>194</v>
      </c>
      <c r="D3397" s="59" t="s">
        <v>482</v>
      </c>
      <c r="E3397" s="63">
        <v>6865.5</v>
      </c>
      <c r="F3397" s="62">
        <v>45888</v>
      </c>
    </row>
    <row r="3398" spans="1:6" ht="18.75" customHeight="1" x14ac:dyDescent="0.25">
      <c r="A3398" s="60">
        <v>194</v>
      </c>
      <c r="B3398" s="20" t="s">
        <v>269</v>
      </c>
      <c r="C3398" s="5" t="s">
        <v>194</v>
      </c>
      <c r="D3398" s="59" t="s">
        <v>476</v>
      </c>
      <c r="E3398" s="63">
        <v>3209.3</v>
      </c>
      <c r="F3398" s="62">
        <v>45888</v>
      </c>
    </row>
    <row r="3399" spans="1:6" ht="18.75" customHeight="1" x14ac:dyDescent="0.25">
      <c r="A3399" s="60">
        <v>194</v>
      </c>
      <c r="B3399" s="20" t="s">
        <v>269</v>
      </c>
      <c r="C3399" s="5" t="s">
        <v>194</v>
      </c>
      <c r="D3399" s="59" t="s">
        <v>485</v>
      </c>
      <c r="E3399" s="63">
        <v>2543.89</v>
      </c>
      <c r="F3399" s="62">
        <v>45769</v>
      </c>
    </row>
    <row r="3400" spans="1:6" ht="18.75" customHeight="1" x14ac:dyDescent="0.25">
      <c r="A3400" s="60">
        <v>194</v>
      </c>
      <c r="B3400" s="20" t="s">
        <v>269</v>
      </c>
      <c r="C3400" s="5" t="s">
        <v>194</v>
      </c>
      <c r="D3400" s="59" t="s">
        <v>308</v>
      </c>
      <c r="E3400" s="63">
        <v>15743.84</v>
      </c>
      <c r="F3400" s="62">
        <v>45884</v>
      </c>
    </row>
    <row r="3401" spans="1:6" ht="18.75" customHeight="1" x14ac:dyDescent="0.25">
      <c r="A3401" s="60">
        <v>194</v>
      </c>
      <c r="B3401" s="20" t="s">
        <v>269</v>
      </c>
      <c r="C3401" s="5" t="s">
        <v>194</v>
      </c>
      <c r="D3401" s="59" t="s">
        <v>740</v>
      </c>
      <c r="E3401" s="63">
        <v>1323.59</v>
      </c>
      <c r="F3401" s="62">
        <v>45889</v>
      </c>
    </row>
    <row r="3402" spans="1:6" ht="18.75" customHeight="1" x14ac:dyDescent="0.25">
      <c r="A3402" s="60">
        <v>194</v>
      </c>
      <c r="B3402" s="20" t="s">
        <v>269</v>
      </c>
      <c r="C3402" s="5" t="s">
        <v>194</v>
      </c>
      <c r="D3402" s="59" t="s">
        <v>3312</v>
      </c>
      <c r="E3402" s="63">
        <v>1409.01</v>
      </c>
      <c r="F3402" s="62">
        <v>45889</v>
      </c>
    </row>
    <row r="3403" spans="1:6" ht="18.75" customHeight="1" x14ac:dyDescent="0.3">
      <c r="A3403" s="4">
        <v>195</v>
      </c>
      <c r="B3403" s="20" t="s">
        <v>188</v>
      </c>
      <c r="C3403" s="6" t="s">
        <v>195</v>
      </c>
      <c r="D3403" s="27" t="s">
        <v>1413</v>
      </c>
      <c r="E3403" s="18">
        <v>1324.34</v>
      </c>
      <c r="F3403" s="25">
        <v>44973</v>
      </c>
    </row>
    <row r="3404" spans="1:6" ht="18.75" customHeight="1" x14ac:dyDescent="0.3">
      <c r="A3404" s="4">
        <v>195</v>
      </c>
      <c r="B3404" s="20" t="s">
        <v>188</v>
      </c>
      <c r="C3404" s="6" t="s">
        <v>195</v>
      </c>
      <c r="D3404" s="27" t="s">
        <v>1414</v>
      </c>
      <c r="E3404" s="18">
        <v>3779.35</v>
      </c>
      <c r="F3404" s="25">
        <v>44973</v>
      </c>
    </row>
    <row r="3405" spans="1:6" ht="18.75" customHeight="1" x14ac:dyDescent="0.3">
      <c r="A3405" s="4">
        <v>195</v>
      </c>
      <c r="B3405" s="20" t="s">
        <v>188</v>
      </c>
      <c r="C3405" s="6" t="s">
        <v>195</v>
      </c>
      <c r="D3405" s="27" t="s">
        <v>1415</v>
      </c>
      <c r="E3405" s="18">
        <v>2921.63</v>
      </c>
      <c r="F3405" s="25">
        <v>44973</v>
      </c>
    </row>
    <row r="3406" spans="1:6" ht="18.75" customHeight="1" x14ac:dyDescent="0.3">
      <c r="A3406" s="4">
        <v>195</v>
      </c>
      <c r="B3406" s="20" t="s">
        <v>188</v>
      </c>
      <c r="C3406" s="6" t="s">
        <v>195</v>
      </c>
      <c r="D3406" s="27" t="s">
        <v>1416</v>
      </c>
      <c r="E3406" s="18">
        <v>4763.08</v>
      </c>
      <c r="F3406" s="25">
        <v>44973</v>
      </c>
    </row>
    <row r="3407" spans="1:6" ht="18.75" customHeight="1" x14ac:dyDescent="0.3">
      <c r="A3407" s="4">
        <v>195</v>
      </c>
      <c r="B3407" s="20" t="s">
        <v>188</v>
      </c>
      <c r="C3407" s="6" t="s">
        <v>195</v>
      </c>
      <c r="D3407" s="27" t="s">
        <v>1417</v>
      </c>
      <c r="E3407" s="18">
        <v>5335.45</v>
      </c>
      <c r="F3407" s="25">
        <v>44973</v>
      </c>
    </row>
    <row r="3408" spans="1:6" ht="18.75" customHeight="1" x14ac:dyDescent="0.3">
      <c r="A3408" s="4">
        <v>195</v>
      </c>
      <c r="B3408" s="20" t="s">
        <v>188</v>
      </c>
      <c r="C3408" s="6" t="s">
        <v>195</v>
      </c>
      <c r="D3408" s="27" t="s">
        <v>1418</v>
      </c>
      <c r="E3408" s="18">
        <v>2922.34</v>
      </c>
      <c r="F3408" s="25">
        <v>44973</v>
      </c>
    </row>
    <row r="3409" spans="1:6" ht="18.75" customHeight="1" x14ac:dyDescent="0.3">
      <c r="A3409" s="4">
        <v>195</v>
      </c>
      <c r="B3409" s="20" t="s">
        <v>188</v>
      </c>
      <c r="C3409" s="6" t="s">
        <v>195</v>
      </c>
      <c r="D3409" s="27" t="s">
        <v>1419</v>
      </c>
      <c r="E3409" s="18">
        <v>3185.92</v>
      </c>
      <c r="F3409" s="25">
        <v>44973</v>
      </c>
    </row>
    <row r="3410" spans="1:6" ht="18.75" customHeight="1" x14ac:dyDescent="0.3">
      <c r="A3410" s="4">
        <v>195</v>
      </c>
      <c r="B3410" s="20" t="s">
        <v>188</v>
      </c>
      <c r="C3410" s="6" t="s">
        <v>195</v>
      </c>
      <c r="D3410" s="27" t="s">
        <v>1420</v>
      </c>
      <c r="E3410" s="18">
        <v>3185.92</v>
      </c>
      <c r="F3410" s="25">
        <v>45140</v>
      </c>
    </row>
    <row r="3411" spans="1:6" ht="18.75" customHeight="1" x14ac:dyDescent="0.3">
      <c r="A3411" s="4">
        <v>195</v>
      </c>
      <c r="B3411" s="20" t="s">
        <v>188</v>
      </c>
      <c r="C3411" s="6" t="s">
        <v>195</v>
      </c>
      <c r="D3411" s="27" t="s">
        <v>1421</v>
      </c>
      <c r="E3411" s="18">
        <v>326.95999999999998</v>
      </c>
      <c r="F3411" s="25">
        <v>45232</v>
      </c>
    </row>
    <row r="3412" spans="1:6" ht="18.75" customHeight="1" x14ac:dyDescent="0.3">
      <c r="A3412" s="4">
        <v>195</v>
      </c>
      <c r="B3412" s="20" t="s">
        <v>188</v>
      </c>
      <c r="C3412" s="6" t="s">
        <v>195</v>
      </c>
      <c r="D3412" s="27" t="s">
        <v>1422</v>
      </c>
      <c r="E3412" s="18">
        <v>475.27</v>
      </c>
      <c r="F3412" s="25">
        <v>45232</v>
      </c>
    </row>
    <row r="3413" spans="1:6" ht="18.75" customHeight="1" x14ac:dyDescent="0.3">
      <c r="A3413" s="4">
        <v>195</v>
      </c>
      <c r="B3413" s="20" t="s">
        <v>188</v>
      </c>
      <c r="C3413" s="6" t="s">
        <v>195</v>
      </c>
      <c r="D3413" s="27" t="s">
        <v>1423</v>
      </c>
      <c r="E3413" s="18">
        <v>475.27</v>
      </c>
      <c r="F3413" s="25">
        <v>45232</v>
      </c>
    </row>
    <row r="3414" spans="1:6" ht="18.75" customHeight="1" x14ac:dyDescent="0.3">
      <c r="A3414" s="4">
        <v>195</v>
      </c>
      <c r="B3414" s="20" t="s">
        <v>188</v>
      </c>
      <c r="C3414" s="6" t="s">
        <v>195</v>
      </c>
      <c r="D3414" s="27" t="s">
        <v>1424</v>
      </c>
      <c r="E3414" s="18">
        <v>1597.62</v>
      </c>
      <c r="F3414" s="25">
        <v>45232</v>
      </c>
    </row>
    <row r="3415" spans="1:6" ht="18.75" customHeight="1" x14ac:dyDescent="0.3">
      <c r="A3415" s="4">
        <v>195</v>
      </c>
      <c r="B3415" s="20" t="s">
        <v>188</v>
      </c>
      <c r="C3415" s="6" t="s">
        <v>195</v>
      </c>
      <c r="D3415" s="27" t="s">
        <v>1425</v>
      </c>
      <c r="E3415" s="18">
        <v>1799.35</v>
      </c>
      <c r="F3415" s="25">
        <v>45443</v>
      </c>
    </row>
    <row r="3416" spans="1:6" ht="18.75" customHeight="1" x14ac:dyDescent="0.3">
      <c r="A3416" s="4">
        <v>195</v>
      </c>
      <c r="B3416" s="20" t="s">
        <v>188</v>
      </c>
      <c r="C3416" s="6" t="s">
        <v>195</v>
      </c>
      <c r="D3416" s="27" t="s">
        <v>1426</v>
      </c>
      <c r="E3416" s="18">
        <v>1714.1</v>
      </c>
      <c r="F3416" s="25">
        <v>45443</v>
      </c>
    </row>
    <row r="3417" spans="1:6" ht="18.75" customHeight="1" x14ac:dyDescent="0.3">
      <c r="A3417" s="4">
        <v>195</v>
      </c>
      <c r="B3417" s="20" t="s">
        <v>188</v>
      </c>
      <c r="C3417" s="6" t="s">
        <v>195</v>
      </c>
      <c r="D3417" s="27" t="s">
        <v>1427</v>
      </c>
      <c r="E3417" s="18">
        <v>1402.62</v>
      </c>
      <c r="F3417" s="25">
        <v>45443</v>
      </c>
    </row>
    <row r="3418" spans="1:6" ht="18.75" customHeight="1" x14ac:dyDescent="0.3">
      <c r="A3418" s="4">
        <v>195</v>
      </c>
      <c r="B3418" s="20" t="s">
        <v>188</v>
      </c>
      <c r="C3418" s="6" t="s">
        <v>195</v>
      </c>
      <c r="D3418" s="27" t="s">
        <v>1428</v>
      </c>
      <c r="E3418" s="18">
        <v>2050.59</v>
      </c>
      <c r="F3418" s="25">
        <v>45443</v>
      </c>
    </row>
    <row r="3419" spans="1:6" ht="18.75" customHeight="1" x14ac:dyDescent="0.3">
      <c r="A3419" s="4">
        <v>195</v>
      </c>
      <c r="B3419" s="20" t="s">
        <v>188</v>
      </c>
      <c r="C3419" s="6" t="s">
        <v>195</v>
      </c>
      <c r="D3419" s="27" t="s">
        <v>1429</v>
      </c>
      <c r="E3419" s="18">
        <v>1138.07</v>
      </c>
      <c r="F3419" s="25">
        <v>45443</v>
      </c>
    </row>
    <row r="3420" spans="1:6" ht="18.75" customHeight="1" x14ac:dyDescent="0.3">
      <c r="A3420" s="4">
        <v>195</v>
      </c>
      <c r="B3420" s="20" t="s">
        <v>188</v>
      </c>
      <c r="C3420" s="6" t="s">
        <v>195</v>
      </c>
      <c r="D3420" s="27" t="s">
        <v>1430</v>
      </c>
      <c r="E3420" s="18">
        <v>16338.41</v>
      </c>
      <c r="F3420" s="25">
        <v>45443</v>
      </c>
    </row>
    <row r="3421" spans="1:6" ht="18.75" customHeight="1" x14ac:dyDescent="0.3">
      <c r="A3421" s="4">
        <v>195</v>
      </c>
      <c r="B3421" s="20" t="s">
        <v>188</v>
      </c>
      <c r="C3421" s="6" t="s">
        <v>195</v>
      </c>
      <c r="D3421" s="27" t="s">
        <v>1431</v>
      </c>
      <c r="E3421" s="18">
        <v>2905.79</v>
      </c>
      <c r="F3421" s="25">
        <v>45443</v>
      </c>
    </row>
    <row r="3422" spans="1:6" ht="18.75" customHeight="1" x14ac:dyDescent="0.3">
      <c r="A3422" s="4">
        <v>195</v>
      </c>
      <c r="B3422" s="20" t="s">
        <v>188</v>
      </c>
      <c r="C3422" s="6" t="s">
        <v>195</v>
      </c>
      <c r="D3422" s="27" t="s">
        <v>1432</v>
      </c>
      <c r="E3422" s="18">
        <v>6601.85</v>
      </c>
      <c r="F3422" s="25">
        <v>45504</v>
      </c>
    </row>
    <row r="3423" spans="1:6" ht="18.75" customHeight="1" x14ac:dyDescent="0.3">
      <c r="A3423" s="4">
        <v>195</v>
      </c>
      <c r="B3423" s="20" t="s">
        <v>188</v>
      </c>
      <c r="C3423" s="6" t="s">
        <v>195</v>
      </c>
      <c r="D3423" s="27" t="s">
        <v>1433</v>
      </c>
      <c r="E3423" s="18">
        <v>1818.4</v>
      </c>
      <c r="F3423" s="25">
        <v>45504</v>
      </c>
    </row>
    <row r="3424" spans="1:6" ht="18.75" customHeight="1" x14ac:dyDescent="0.3">
      <c r="A3424" s="4">
        <v>195</v>
      </c>
      <c r="B3424" s="20" t="s">
        <v>188</v>
      </c>
      <c r="C3424" s="6" t="s">
        <v>195</v>
      </c>
      <c r="D3424" s="27" t="s">
        <v>1434</v>
      </c>
      <c r="E3424" s="18">
        <v>1250.2</v>
      </c>
      <c r="F3424" s="25">
        <v>45504</v>
      </c>
    </row>
    <row r="3425" spans="1:6" ht="18.75" customHeight="1" x14ac:dyDescent="0.3">
      <c r="A3425" s="4">
        <v>195</v>
      </c>
      <c r="B3425" s="20" t="s">
        <v>188</v>
      </c>
      <c r="C3425" s="6" t="s">
        <v>195</v>
      </c>
      <c r="D3425" s="27" t="s">
        <v>1435</v>
      </c>
      <c r="E3425" s="18">
        <v>1435.76</v>
      </c>
      <c r="F3425" s="25">
        <v>45504</v>
      </c>
    </row>
    <row r="3426" spans="1:6" ht="18.75" customHeight="1" x14ac:dyDescent="0.3">
      <c r="A3426" s="4">
        <v>195</v>
      </c>
      <c r="B3426" s="20" t="s">
        <v>188</v>
      </c>
      <c r="C3426" s="6" t="s">
        <v>195</v>
      </c>
      <c r="D3426" s="27" t="s">
        <v>409</v>
      </c>
      <c r="E3426" s="18">
        <v>2508.86</v>
      </c>
      <c r="F3426" s="25">
        <v>45547</v>
      </c>
    </row>
    <row r="3427" spans="1:6" ht="18.75" customHeight="1" x14ac:dyDescent="0.3">
      <c r="A3427" s="4">
        <v>195</v>
      </c>
      <c r="B3427" s="20" t="s">
        <v>188</v>
      </c>
      <c r="C3427" s="6" t="s">
        <v>195</v>
      </c>
      <c r="D3427" s="27" t="s">
        <v>1436</v>
      </c>
      <c r="E3427" s="18">
        <v>1138.07</v>
      </c>
      <c r="F3427" s="25">
        <v>45763</v>
      </c>
    </row>
    <row r="3428" spans="1:6" ht="18.75" customHeight="1" x14ac:dyDescent="0.3">
      <c r="A3428" s="4">
        <v>195</v>
      </c>
      <c r="B3428" s="20" t="s">
        <v>188</v>
      </c>
      <c r="C3428" s="6" t="s">
        <v>195</v>
      </c>
      <c r="D3428" s="27" t="s">
        <v>1437</v>
      </c>
      <c r="E3428" s="18">
        <v>713.86</v>
      </c>
      <c r="F3428" s="25">
        <v>45877</v>
      </c>
    </row>
    <row r="3429" spans="1:6" ht="18.75" customHeight="1" x14ac:dyDescent="0.3">
      <c r="A3429" s="4">
        <v>195</v>
      </c>
      <c r="B3429" s="20" t="s">
        <v>188</v>
      </c>
      <c r="C3429" s="6" t="s">
        <v>195</v>
      </c>
      <c r="D3429" s="27" t="s">
        <v>1438</v>
      </c>
      <c r="E3429" s="18">
        <v>670.59</v>
      </c>
      <c r="F3429" s="25">
        <v>45877</v>
      </c>
    </row>
    <row r="3430" spans="1:6" ht="18.75" customHeight="1" x14ac:dyDescent="0.3">
      <c r="A3430" s="4">
        <v>195</v>
      </c>
      <c r="B3430" s="20" t="s">
        <v>188</v>
      </c>
      <c r="C3430" s="6" t="s">
        <v>195</v>
      </c>
      <c r="D3430" s="27" t="s">
        <v>1439</v>
      </c>
      <c r="E3430" s="18">
        <v>1818.4</v>
      </c>
      <c r="F3430" s="25">
        <v>45877</v>
      </c>
    </row>
    <row r="3431" spans="1:6" ht="18.75" customHeight="1" x14ac:dyDescent="0.3">
      <c r="A3431" s="4">
        <v>195</v>
      </c>
      <c r="B3431" s="20" t="s">
        <v>188</v>
      </c>
      <c r="C3431" s="6" t="s">
        <v>195</v>
      </c>
      <c r="D3431" s="27" t="s">
        <v>1440</v>
      </c>
      <c r="E3431" s="18">
        <v>3071.45</v>
      </c>
      <c r="F3431" s="25">
        <v>45877</v>
      </c>
    </row>
    <row r="3432" spans="1:6" ht="18.75" customHeight="1" x14ac:dyDescent="0.3">
      <c r="A3432" s="4">
        <v>195</v>
      </c>
      <c r="B3432" s="20" t="s">
        <v>188</v>
      </c>
      <c r="C3432" s="6" t="s">
        <v>195</v>
      </c>
      <c r="D3432" s="27" t="s">
        <v>1441</v>
      </c>
      <c r="E3432" s="18">
        <v>1435.76</v>
      </c>
      <c r="F3432" s="25">
        <v>45877</v>
      </c>
    </row>
    <row r="3433" spans="1:6" ht="18.75" customHeight="1" x14ac:dyDescent="0.3">
      <c r="A3433" s="4">
        <v>195</v>
      </c>
      <c r="B3433" s="20" t="s">
        <v>188</v>
      </c>
      <c r="C3433" s="6" t="s">
        <v>195</v>
      </c>
      <c r="D3433" s="27" t="s">
        <v>1442</v>
      </c>
      <c r="E3433" s="18">
        <v>6601.85</v>
      </c>
      <c r="F3433" s="25">
        <v>45877</v>
      </c>
    </row>
    <row r="3434" spans="1:6" ht="18.75" customHeight="1" x14ac:dyDescent="0.3">
      <c r="A3434" s="4">
        <v>196</v>
      </c>
      <c r="B3434" s="20" t="s">
        <v>199</v>
      </c>
      <c r="C3434" s="6" t="s">
        <v>196</v>
      </c>
      <c r="D3434" s="28" t="s">
        <v>439</v>
      </c>
      <c r="E3434" s="18">
        <v>37852.85</v>
      </c>
      <c r="F3434" s="25">
        <v>44970</v>
      </c>
    </row>
    <row r="3435" spans="1:6" ht="18.75" customHeight="1" x14ac:dyDescent="0.3">
      <c r="A3435" s="4">
        <v>196</v>
      </c>
      <c r="B3435" s="20" t="s">
        <v>199</v>
      </c>
      <c r="C3435" s="6" t="s">
        <v>196</v>
      </c>
      <c r="D3435" s="28" t="s">
        <v>439</v>
      </c>
      <c r="E3435" s="18">
        <v>12757.51</v>
      </c>
      <c r="F3435" s="25">
        <v>44988</v>
      </c>
    </row>
    <row r="3436" spans="1:6" ht="18.75" customHeight="1" x14ac:dyDescent="0.3">
      <c r="A3436" s="4">
        <v>196</v>
      </c>
      <c r="B3436" s="20" t="s">
        <v>199</v>
      </c>
      <c r="C3436" s="6" t="s">
        <v>196</v>
      </c>
      <c r="D3436" s="28" t="s">
        <v>439</v>
      </c>
      <c r="E3436" s="18">
        <v>6654.01</v>
      </c>
      <c r="F3436" s="25">
        <v>45194</v>
      </c>
    </row>
    <row r="3437" spans="1:6" ht="18.75" customHeight="1" x14ac:dyDescent="0.3">
      <c r="A3437" s="4">
        <v>196</v>
      </c>
      <c r="B3437" s="20" t="s">
        <v>199</v>
      </c>
      <c r="C3437" s="6" t="s">
        <v>196</v>
      </c>
      <c r="D3437" s="28" t="s">
        <v>439</v>
      </c>
      <c r="E3437" s="18">
        <v>2668.13</v>
      </c>
      <c r="F3437" s="25">
        <v>45237</v>
      </c>
    </row>
    <row r="3438" spans="1:6" ht="18.75" customHeight="1" x14ac:dyDescent="0.3">
      <c r="A3438" s="4">
        <v>196</v>
      </c>
      <c r="B3438" s="20" t="s">
        <v>199</v>
      </c>
      <c r="C3438" s="6" t="s">
        <v>196</v>
      </c>
      <c r="D3438" s="28" t="s">
        <v>439</v>
      </c>
      <c r="E3438" s="18">
        <v>3336.74</v>
      </c>
      <c r="F3438" s="25">
        <v>45237</v>
      </c>
    </row>
    <row r="3439" spans="1:6" ht="18.75" customHeight="1" x14ac:dyDescent="0.3">
      <c r="A3439" s="4">
        <v>196</v>
      </c>
      <c r="B3439" s="20" t="s">
        <v>199</v>
      </c>
      <c r="C3439" s="6" t="s">
        <v>196</v>
      </c>
      <c r="D3439" s="28" t="s">
        <v>440</v>
      </c>
      <c r="E3439" s="18">
        <v>4282.79</v>
      </c>
      <c r="F3439" s="28" t="s">
        <v>441</v>
      </c>
    </row>
    <row r="3440" spans="1:6" ht="18.75" customHeight="1" x14ac:dyDescent="0.3">
      <c r="A3440" s="4">
        <v>196</v>
      </c>
      <c r="B3440" s="20" t="s">
        <v>199</v>
      </c>
      <c r="C3440" s="6" t="s">
        <v>196</v>
      </c>
      <c r="D3440" s="28" t="s">
        <v>442</v>
      </c>
      <c r="E3440" s="18">
        <v>3758.06</v>
      </c>
      <c r="F3440" s="28" t="s">
        <v>441</v>
      </c>
    </row>
    <row r="3441" spans="1:6" ht="18.75" customHeight="1" x14ac:dyDescent="0.3">
      <c r="A3441" s="4">
        <v>196</v>
      </c>
      <c r="B3441" s="20" t="s">
        <v>199</v>
      </c>
      <c r="C3441" s="6" t="s">
        <v>196</v>
      </c>
      <c r="D3441" s="28" t="s">
        <v>443</v>
      </c>
      <c r="E3441" s="18">
        <v>2929.47</v>
      </c>
      <c r="F3441" s="28" t="s">
        <v>441</v>
      </c>
    </row>
    <row r="3442" spans="1:6" ht="18.75" customHeight="1" x14ac:dyDescent="0.3">
      <c r="A3442" s="4">
        <v>196</v>
      </c>
      <c r="B3442" s="20" t="s">
        <v>199</v>
      </c>
      <c r="C3442" s="6" t="s">
        <v>196</v>
      </c>
      <c r="D3442" s="28" t="s">
        <v>444</v>
      </c>
      <c r="E3442" s="18">
        <v>3580.01</v>
      </c>
      <c r="F3442" s="28" t="s">
        <v>441</v>
      </c>
    </row>
    <row r="3443" spans="1:6" ht="18.75" customHeight="1" x14ac:dyDescent="0.3">
      <c r="A3443" s="4">
        <v>196</v>
      </c>
      <c r="B3443" s="20" t="s">
        <v>199</v>
      </c>
      <c r="C3443" s="6" t="s">
        <v>196</v>
      </c>
      <c r="D3443" s="28" t="s">
        <v>445</v>
      </c>
      <c r="E3443" s="18">
        <v>34123.83</v>
      </c>
      <c r="F3443" s="28" t="s">
        <v>441</v>
      </c>
    </row>
    <row r="3444" spans="1:6" ht="18.75" customHeight="1" x14ac:dyDescent="0.3">
      <c r="A3444" s="4">
        <v>196</v>
      </c>
      <c r="B3444" s="20" t="s">
        <v>199</v>
      </c>
      <c r="C3444" s="6" t="s">
        <v>196</v>
      </c>
      <c r="D3444" s="28" t="s">
        <v>446</v>
      </c>
      <c r="E3444" s="18">
        <v>2376.94</v>
      </c>
      <c r="F3444" s="28" t="s">
        <v>441</v>
      </c>
    </row>
    <row r="3445" spans="1:6" ht="18.75" customHeight="1" x14ac:dyDescent="0.3">
      <c r="A3445" s="4">
        <v>196</v>
      </c>
      <c r="B3445" s="20" t="s">
        <v>199</v>
      </c>
      <c r="C3445" s="6" t="s">
        <v>196</v>
      </c>
      <c r="D3445" s="28" t="s">
        <v>447</v>
      </c>
      <c r="E3445" s="18">
        <v>6068.93</v>
      </c>
      <c r="F3445" s="28" t="s">
        <v>441</v>
      </c>
    </row>
    <row r="3446" spans="1:6" ht="18.75" customHeight="1" x14ac:dyDescent="0.3">
      <c r="A3446" s="4">
        <v>196</v>
      </c>
      <c r="B3446" s="20" t="s">
        <v>199</v>
      </c>
      <c r="C3446" s="6" t="s">
        <v>196</v>
      </c>
      <c r="D3446" s="28" t="s">
        <v>444</v>
      </c>
      <c r="E3446" s="18">
        <v>2611.12</v>
      </c>
      <c r="F3446" s="28" t="s">
        <v>448</v>
      </c>
    </row>
    <row r="3447" spans="1:6" ht="18.75" customHeight="1" x14ac:dyDescent="0.3">
      <c r="A3447" s="4">
        <v>196</v>
      </c>
      <c r="B3447" s="20" t="s">
        <v>199</v>
      </c>
      <c r="C3447" s="6" t="s">
        <v>196</v>
      </c>
      <c r="D3447" s="28" t="s">
        <v>442</v>
      </c>
      <c r="E3447" s="18">
        <v>3797.85</v>
      </c>
      <c r="F3447" s="28" t="s">
        <v>448</v>
      </c>
    </row>
    <row r="3448" spans="1:6" ht="18.75" customHeight="1" x14ac:dyDescent="0.3">
      <c r="A3448" s="4">
        <v>196</v>
      </c>
      <c r="B3448" s="20" t="s">
        <v>199</v>
      </c>
      <c r="C3448" s="6" t="s">
        <v>196</v>
      </c>
      <c r="D3448" s="28" t="s">
        <v>443</v>
      </c>
      <c r="E3448" s="18">
        <v>2998.68</v>
      </c>
      <c r="F3448" s="28" t="s">
        <v>448</v>
      </c>
    </row>
    <row r="3449" spans="1:6" ht="18.75" customHeight="1" x14ac:dyDescent="0.3">
      <c r="A3449" s="4">
        <v>196</v>
      </c>
      <c r="B3449" s="20" t="s">
        <v>199</v>
      </c>
      <c r="C3449" s="6" t="s">
        <v>196</v>
      </c>
      <c r="D3449" s="28" t="s">
        <v>449</v>
      </c>
      <c r="E3449" s="18">
        <v>13788.4</v>
      </c>
      <c r="F3449" s="28" t="s">
        <v>448</v>
      </c>
    </row>
    <row r="3450" spans="1:6" ht="18.75" customHeight="1" x14ac:dyDescent="0.3">
      <c r="A3450" s="4">
        <v>196</v>
      </c>
      <c r="B3450" s="20" t="s">
        <v>199</v>
      </c>
      <c r="C3450" s="6" t="s">
        <v>196</v>
      </c>
      <c r="D3450" s="28" t="s">
        <v>450</v>
      </c>
      <c r="E3450" s="18">
        <v>5239.92</v>
      </c>
      <c r="F3450" s="28" t="s">
        <v>451</v>
      </c>
    </row>
    <row r="3451" spans="1:6" ht="18.75" customHeight="1" x14ac:dyDescent="0.3">
      <c r="A3451" s="4">
        <v>196</v>
      </c>
      <c r="B3451" s="20" t="s">
        <v>199</v>
      </c>
      <c r="C3451" s="6" t="s">
        <v>196</v>
      </c>
      <c r="D3451" s="28" t="s">
        <v>452</v>
      </c>
      <c r="E3451" s="18">
        <v>2376.94</v>
      </c>
      <c r="F3451" s="28" t="s">
        <v>453</v>
      </c>
    </row>
    <row r="3452" spans="1:6" ht="18.75" customHeight="1" x14ac:dyDescent="0.3">
      <c r="A3452" s="4">
        <v>196</v>
      </c>
      <c r="B3452" s="20" t="s">
        <v>199</v>
      </c>
      <c r="C3452" s="6" t="s">
        <v>196</v>
      </c>
      <c r="D3452" s="28" t="s">
        <v>454</v>
      </c>
      <c r="E3452" s="18">
        <v>3797.85</v>
      </c>
      <c r="F3452" s="28" t="s">
        <v>455</v>
      </c>
    </row>
    <row r="3453" spans="1:6" ht="18.75" customHeight="1" x14ac:dyDescent="0.3">
      <c r="A3453" s="4">
        <v>196</v>
      </c>
      <c r="B3453" s="20" t="s">
        <v>199</v>
      </c>
      <c r="C3453" s="6" t="s">
        <v>196</v>
      </c>
      <c r="D3453" s="28" t="s">
        <v>456</v>
      </c>
      <c r="E3453" s="18">
        <v>1490.94</v>
      </c>
      <c r="F3453" s="28" t="s">
        <v>455</v>
      </c>
    </row>
    <row r="3454" spans="1:6" ht="18.75" customHeight="1" x14ac:dyDescent="0.3">
      <c r="A3454" s="4">
        <v>196</v>
      </c>
      <c r="B3454" s="20" t="s">
        <v>199</v>
      </c>
      <c r="C3454" s="6" t="s">
        <v>196</v>
      </c>
      <c r="D3454" s="28" t="s">
        <v>456</v>
      </c>
      <c r="E3454" s="18">
        <v>1400.56</v>
      </c>
      <c r="F3454" s="28" t="s">
        <v>455</v>
      </c>
    </row>
    <row r="3455" spans="1:6" ht="18.75" customHeight="1" x14ac:dyDescent="0.3">
      <c r="A3455" s="4">
        <v>196</v>
      </c>
      <c r="B3455" s="20" t="s">
        <v>199</v>
      </c>
      <c r="C3455" s="6" t="s">
        <v>196</v>
      </c>
      <c r="D3455" s="28" t="s">
        <v>457</v>
      </c>
      <c r="E3455" s="18">
        <v>13788.4</v>
      </c>
      <c r="F3455" s="28" t="s">
        <v>458</v>
      </c>
    </row>
    <row r="3456" spans="1:6" ht="18.75" customHeight="1" x14ac:dyDescent="0.3">
      <c r="A3456" s="4">
        <v>196</v>
      </c>
      <c r="B3456" s="20" t="s">
        <v>199</v>
      </c>
      <c r="C3456" s="6" t="s">
        <v>196</v>
      </c>
      <c r="D3456" s="28" t="s">
        <v>459</v>
      </c>
      <c r="E3456" s="18">
        <v>6414.93</v>
      </c>
      <c r="F3456" s="28" t="s">
        <v>460</v>
      </c>
    </row>
    <row r="3457" spans="1:6" ht="18.75" customHeight="1" x14ac:dyDescent="0.3">
      <c r="A3457" s="4">
        <v>196</v>
      </c>
      <c r="B3457" s="20" t="s">
        <v>199</v>
      </c>
      <c r="C3457" s="6" t="s">
        <v>196</v>
      </c>
      <c r="D3457" s="28" t="s">
        <v>461</v>
      </c>
      <c r="E3457" s="18">
        <v>2998.68</v>
      </c>
      <c r="F3457" s="28" t="s">
        <v>460</v>
      </c>
    </row>
    <row r="3458" spans="1:6" ht="18.75" customHeight="1" x14ac:dyDescent="0.3">
      <c r="A3458" s="4">
        <v>197</v>
      </c>
      <c r="B3458" s="20" t="s">
        <v>199</v>
      </c>
      <c r="C3458" s="6" t="s">
        <v>197</v>
      </c>
      <c r="D3458" s="10" t="s">
        <v>310</v>
      </c>
      <c r="E3458" s="18">
        <v>26799.27</v>
      </c>
      <c r="F3458" s="25">
        <v>44963</v>
      </c>
    </row>
    <row r="3459" spans="1:6" ht="18.75" customHeight="1" x14ac:dyDescent="0.3">
      <c r="A3459" s="4">
        <v>197</v>
      </c>
      <c r="B3459" s="20" t="s">
        <v>199</v>
      </c>
      <c r="C3459" s="6" t="s">
        <v>197</v>
      </c>
      <c r="D3459" s="10" t="s">
        <v>370</v>
      </c>
      <c r="E3459" s="18">
        <v>9032.1299999999992</v>
      </c>
      <c r="F3459" s="25">
        <v>44988</v>
      </c>
    </row>
    <row r="3460" spans="1:6" ht="18.75" customHeight="1" x14ac:dyDescent="0.3">
      <c r="A3460" s="4">
        <v>197</v>
      </c>
      <c r="B3460" s="20" t="s">
        <v>199</v>
      </c>
      <c r="C3460" s="6" t="s">
        <v>197</v>
      </c>
      <c r="D3460" s="10" t="s">
        <v>370</v>
      </c>
      <c r="E3460" s="18">
        <v>4710.9399999999996</v>
      </c>
      <c r="F3460" s="25">
        <v>45145</v>
      </c>
    </row>
    <row r="3461" spans="1:6" ht="18.75" customHeight="1" x14ac:dyDescent="0.3">
      <c r="A3461" s="4">
        <v>197</v>
      </c>
      <c r="B3461" s="20" t="s">
        <v>199</v>
      </c>
      <c r="C3461" s="6" t="s">
        <v>197</v>
      </c>
      <c r="D3461" s="10" t="s">
        <v>310</v>
      </c>
      <c r="E3461" s="18">
        <v>1889</v>
      </c>
      <c r="F3461" s="25">
        <v>45237</v>
      </c>
    </row>
    <row r="3462" spans="1:6" ht="18.75" customHeight="1" x14ac:dyDescent="0.3">
      <c r="A3462" s="4">
        <v>197</v>
      </c>
      <c r="B3462" s="20" t="s">
        <v>199</v>
      </c>
      <c r="C3462" s="6" t="s">
        <v>197</v>
      </c>
      <c r="D3462" s="10" t="s">
        <v>370</v>
      </c>
      <c r="E3462" s="18">
        <v>2362.36</v>
      </c>
      <c r="F3462" s="25">
        <v>45240</v>
      </c>
    </row>
    <row r="3463" spans="1:6" ht="18.75" customHeight="1" x14ac:dyDescent="0.3">
      <c r="A3463" s="4">
        <v>197</v>
      </c>
      <c r="B3463" s="20" t="s">
        <v>199</v>
      </c>
      <c r="C3463" s="6" t="s">
        <v>197</v>
      </c>
      <c r="D3463" s="10" t="s">
        <v>370</v>
      </c>
      <c r="E3463" s="18">
        <v>4296.71</v>
      </c>
      <c r="F3463" s="25">
        <v>45448</v>
      </c>
    </row>
    <row r="3464" spans="1:6" ht="18.75" customHeight="1" x14ac:dyDescent="0.3">
      <c r="A3464" s="4">
        <v>197</v>
      </c>
      <c r="B3464" s="20" t="s">
        <v>199</v>
      </c>
      <c r="C3464" s="6" t="s">
        <v>197</v>
      </c>
      <c r="D3464" s="10" t="s">
        <v>313</v>
      </c>
      <c r="E3464" s="18">
        <v>2534.59</v>
      </c>
      <c r="F3464" s="25">
        <v>45455</v>
      </c>
    </row>
    <row r="3465" spans="1:6" ht="18.75" customHeight="1" x14ac:dyDescent="0.3">
      <c r="A3465" s="4">
        <v>197</v>
      </c>
      <c r="B3465" s="20" t="s">
        <v>199</v>
      </c>
      <c r="C3465" s="6" t="s">
        <v>197</v>
      </c>
      <c r="D3465" s="10" t="s">
        <v>369</v>
      </c>
      <c r="E3465" s="18">
        <v>2074.02</v>
      </c>
      <c r="F3465" s="25">
        <v>45455</v>
      </c>
    </row>
    <row r="3466" spans="1:6" ht="18.75" customHeight="1" x14ac:dyDescent="0.3">
      <c r="A3466" s="4">
        <v>197</v>
      </c>
      <c r="B3466" s="20" t="s">
        <v>199</v>
      </c>
      <c r="C3466" s="6" t="s">
        <v>197</v>
      </c>
      <c r="D3466" s="10" t="s">
        <v>432</v>
      </c>
      <c r="E3466" s="18">
        <v>3032.15</v>
      </c>
      <c r="F3466" s="25">
        <v>45455</v>
      </c>
    </row>
    <row r="3467" spans="1:6" ht="18.75" customHeight="1" x14ac:dyDescent="0.3">
      <c r="A3467" s="4">
        <v>197</v>
      </c>
      <c r="B3467" s="20" t="s">
        <v>199</v>
      </c>
      <c r="C3467" s="6" t="s">
        <v>197</v>
      </c>
      <c r="D3467" s="10" t="s">
        <v>314</v>
      </c>
      <c r="E3467" s="18">
        <v>2660.65</v>
      </c>
      <c r="F3467" s="25">
        <v>45455</v>
      </c>
    </row>
    <row r="3468" spans="1:6" ht="18.75" customHeight="1" x14ac:dyDescent="0.3">
      <c r="A3468" s="4">
        <v>197</v>
      </c>
      <c r="B3468" s="20" t="s">
        <v>199</v>
      </c>
      <c r="C3468" s="6" t="s">
        <v>197</v>
      </c>
      <c r="D3468" s="10" t="s">
        <v>432</v>
      </c>
      <c r="E3468" s="18">
        <v>1682.84</v>
      </c>
      <c r="F3468" s="25">
        <v>45455</v>
      </c>
    </row>
    <row r="3469" spans="1:6" ht="18.75" customHeight="1" x14ac:dyDescent="0.3">
      <c r="A3469" s="4">
        <v>197</v>
      </c>
      <c r="B3469" s="20" t="s">
        <v>199</v>
      </c>
      <c r="C3469" s="6" t="s">
        <v>197</v>
      </c>
      <c r="D3469" s="10" t="s">
        <v>323</v>
      </c>
      <c r="E3469" s="18">
        <v>24159.17</v>
      </c>
      <c r="F3469" s="25">
        <v>45455</v>
      </c>
    </row>
    <row r="3470" spans="1:6" ht="18.75" customHeight="1" x14ac:dyDescent="0.3">
      <c r="A3470" s="4">
        <v>197</v>
      </c>
      <c r="B3470" s="20" t="s">
        <v>199</v>
      </c>
      <c r="C3470" s="6" t="s">
        <v>197</v>
      </c>
      <c r="D3470" s="10" t="s">
        <v>370</v>
      </c>
      <c r="E3470" s="18">
        <v>9761.99</v>
      </c>
      <c r="F3470" s="25">
        <v>45509</v>
      </c>
    </row>
    <row r="3471" spans="1:6" ht="18.75" customHeight="1" x14ac:dyDescent="0.3">
      <c r="A3471" s="4">
        <v>197</v>
      </c>
      <c r="B3471" s="20" t="s">
        <v>199</v>
      </c>
      <c r="C3471" s="6" t="s">
        <v>197</v>
      </c>
      <c r="D3471" s="10" t="s">
        <v>369</v>
      </c>
      <c r="E3471" s="18">
        <v>2123.02</v>
      </c>
      <c r="F3471" s="25">
        <v>45509</v>
      </c>
    </row>
    <row r="3472" spans="1:6" ht="18.75" customHeight="1" x14ac:dyDescent="0.3">
      <c r="A3472" s="4">
        <v>197</v>
      </c>
      <c r="B3472" s="20" t="s">
        <v>199</v>
      </c>
      <c r="C3472" s="6" t="s">
        <v>197</v>
      </c>
      <c r="D3472" s="10" t="s">
        <v>314</v>
      </c>
      <c r="E3472" s="18">
        <v>2688.82</v>
      </c>
      <c r="F3472" s="25">
        <v>45509</v>
      </c>
    </row>
    <row r="3473" spans="1:6" ht="18.75" customHeight="1" x14ac:dyDescent="0.3">
      <c r="A3473" s="4">
        <v>197</v>
      </c>
      <c r="B3473" s="20" t="s">
        <v>199</v>
      </c>
      <c r="C3473" s="6" t="s">
        <v>197</v>
      </c>
      <c r="D3473" s="10" t="s">
        <v>313</v>
      </c>
      <c r="E3473" s="18">
        <v>1848.64</v>
      </c>
      <c r="F3473" s="25">
        <v>45510</v>
      </c>
    </row>
    <row r="3474" spans="1:6" ht="18.75" customHeight="1" x14ac:dyDescent="0.3">
      <c r="A3474" s="4">
        <v>197</v>
      </c>
      <c r="B3474" s="20" t="s">
        <v>199</v>
      </c>
      <c r="C3474" s="6" t="s">
        <v>197</v>
      </c>
      <c r="D3474" s="10" t="s">
        <v>318</v>
      </c>
      <c r="E3474" s="18">
        <v>3709.79</v>
      </c>
      <c r="F3474" s="25">
        <v>45551</v>
      </c>
    </row>
    <row r="3475" spans="1:6" ht="18.75" customHeight="1" x14ac:dyDescent="0.3">
      <c r="A3475" s="4">
        <v>197</v>
      </c>
      <c r="B3475" s="20" t="s">
        <v>199</v>
      </c>
      <c r="C3475" s="6" t="s">
        <v>197</v>
      </c>
      <c r="D3475" s="10" t="s">
        <v>432</v>
      </c>
      <c r="E3475" s="18">
        <v>1682.84</v>
      </c>
      <c r="F3475" s="25">
        <v>45769</v>
      </c>
    </row>
    <row r="3476" spans="1:6" ht="18.75" customHeight="1" x14ac:dyDescent="0.3">
      <c r="A3476" s="4">
        <v>197</v>
      </c>
      <c r="B3476" s="20" t="s">
        <v>199</v>
      </c>
      <c r="C3476" s="6" t="s">
        <v>197</v>
      </c>
      <c r="D3476" s="10" t="s">
        <v>326</v>
      </c>
      <c r="E3476" s="18">
        <v>991.58</v>
      </c>
      <c r="F3476" s="25">
        <v>45881</v>
      </c>
    </row>
    <row r="3477" spans="1:6" ht="18.75" customHeight="1" x14ac:dyDescent="0.3">
      <c r="A3477" s="4">
        <v>197</v>
      </c>
      <c r="B3477" s="20" t="s">
        <v>199</v>
      </c>
      <c r="C3477" s="6" t="s">
        <v>197</v>
      </c>
      <c r="D3477" s="10" t="s">
        <v>326</v>
      </c>
      <c r="E3477" s="18">
        <v>1055.57</v>
      </c>
      <c r="F3477" s="25">
        <v>45881</v>
      </c>
    </row>
    <row r="3478" spans="1:6" ht="18.75" customHeight="1" x14ac:dyDescent="0.3">
      <c r="A3478" s="4">
        <v>197</v>
      </c>
      <c r="B3478" s="20" t="s">
        <v>199</v>
      </c>
      <c r="C3478" s="6" t="s">
        <v>197</v>
      </c>
      <c r="D3478" s="10" t="s">
        <v>314</v>
      </c>
      <c r="E3478" s="18">
        <v>2688.82</v>
      </c>
      <c r="F3478" s="25">
        <v>45881</v>
      </c>
    </row>
    <row r="3479" spans="1:6" ht="18.75" customHeight="1" x14ac:dyDescent="0.3">
      <c r="A3479" s="4">
        <v>197</v>
      </c>
      <c r="B3479" s="20" t="s">
        <v>199</v>
      </c>
      <c r="C3479" s="6" t="s">
        <v>197</v>
      </c>
      <c r="D3479" s="10" t="s">
        <v>370</v>
      </c>
      <c r="E3479" s="18">
        <v>9761.99</v>
      </c>
      <c r="F3479" s="25">
        <v>45884</v>
      </c>
    </row>
    <row r="3480" spans="1:6" ht="18.75" customHeight="1" x14ac:dyDescent="0.3">
      <c r="A3480" s="4">
        <v>197</v>
      </c>
      <c r="B3480" s="20" t="s">
        <v>199</v>
      </c>
      <c r="C3480" s="6" t="s">
        <v>197</v>
      </c>
      <c r="D3480" s="10" t="s">
        <v>313</v>
      </c>
      <c r="E3480" s="18">
        <v>4541.68</v>
      </c>
      <c r="F3480" s="25">
        <v>45888</v>
      </c>
    </row>
    <row r="3481" spans="1:6" ht="18.75" customHeight="1" x14ac:dyDescent="0.3">
      <c r="A3481" s="4">
        <v>197</v>
      </c>
      <c r="B3481" s="20" t="s">
        <v>199</v>
      </c>
      <c r="C3481" s="6" t="s">
        <v>197</v>
      </c>
      <c r="D3481" s="10" t="s">
        <v>369</v>
      </c>
      <c r="E3481" s="18">
        <v>2123.02</v>
      </c>
      <c r="F3481" s="25">
        <v>45888</v>
      </c>
    </row>
    <row r="3482" spans="1:6" ht="18.75" customHeight="1" x14ac:dyDescent="0.3">
      <c r="A3482" s="4">
        <v>198</v>
      </c>
      <c r="B3482" s="20" t="s">
        <v>199</v>
      </c>
      <c r="C3482" s="6" t="s">
        <v>198</v>
      </c>
      <c r="D3482" s="19" t="s">
        <v>376</v>
      </c>
      <c r="E3482" s="18">
        <v>4257.72</v>
      </c>
      <c r="F3482" s="36">
        <v>45260</v>
      </c>
    </row>
    <row r="3483" spans="1:6" ht="18.75" customHeight="1" x14ac:dyDescent="0.3">
      <c r="A3483" s="4">
        <v>198</v>
      </c>
      <c r="B3483" s="20" t="s">
        <v>199</v>
      </c>
      <c r="C3483" s="6" t="s">
        <v>198</v>
      </c>
      <c r="D3483" s="19" t="s">
        <v>377</v>
      </c>
      <c r="E3483" s="18">
        <v>7584.23</v>
      </c>
      <c r="F3483" s="36">
        <v>45260</v>
      </c>
    </row>
    <row r="3484" spans="1:6" ht="18.75" customHeight="1" x14ac:dyDescent="0.3">
      <c r="A3484" s="4">
        <v>198</v>
      </c>
      <c r="B3484" s="20" t="s">
        <v>199</v>
      </c>
      <c r="C3484" s="6" t="s">
        <v>198</v>
      </c>
      <c r="D3484" s="19" t="s">
        <v>378</v>
      </c>
      <c r="E3484" s="18">
        <v>1414.22</v>
      </c>
      <c r="F3484" s="36">
        <v>45443</v>
      </c>
    </row>
    <row r="3485" spans="1:6" ht="18.75" customHeight="1" x14ac:dyDescent="0.3">
      <c r="A3485" s="4">
        <v>198</v>
      </c>
      <c r="B3485" s="20" t="s">
        <v>199</v>
      </c>
      <c r="C3485" s="6" t="s">
        <v>198</v>
      </c>
      <c r="D3485" s="19" t="s">
        <v>379</v>
      </c>
      <c r="E3485" s="18">
        <v>1158.78</v>
      </c>
      <c r="F3485" s="36">
        <v>45443</v>
      </c>
    </row>
    <row r="3486" spans="1:6" ht="18.75" customHeight="1" x14ac:dyDescent="0.3">
      <c r="A3486" s="4">
        <v>198</v>
      </c>
      <c r="B3486" s="20" t="s">
        <v>199</v>
      </c>
      <c r="C3486" s="6" t="s">
        <v>198</v>
      </c>
      <c r="D3486" s="19" t="s">
        <v>380</v>
      </c>
      <c r="E3486" s="18">
        <v>3716.65</v>
      </c>
      <c r="F3486" s="36">
        <v>45443</v>
      </c>
    </row>
    <row r="3487" spans="1:6" ht="18.75" customHeight="1" x14ac:dyDescent="0.3">
      <c r="A3487" s="4">
        <v>198</v>
      </c>
      <c r="B3487" s="20" t="s">
        <v>199</v>
      </c>
      <c r="C3487" s="6" t="s">
        <v>198</v>
      </c>
      <c r="D3487" s="19" t="s">
        <v>381</v>
      </c>
      <c r="E3487" s="18">
        <v>980.74</v>
      </c>
      <c r="F3487" s="36">
        <v>45541</v>
      </c>
    </row>
    <row r="3488" spans="1:6" ht="18.75" customHeight="1" x14ac:dyDescent="0.3">
      <c r="A3488" s="4">
        <v>198</v>
      </c>
      <c r="B3488" s="20" t="s">
        <v>199</v>
      </c>
      <c r="C3488" s="6" t="s">
        <v>198</v>
      </c>
      <c r="D3488" s="19" t="s">
        <v>382</v>
      </c>
      <c r="E3488" s="18">
        <v>1109.56</v>
      </c>
      <c r="F3488" s="36">
        <v>45504</v>
      </c>
    </row>
    <row r="3489" spans="1:6" ht="18.75" customHeight="1" x14ac:dyDescent="0.3">
      <c r="A3489" s="4">
        <v>198</v>
      </c>
      <c r="B3489" s="20" t="s">
        <v>199</v>
      </c>
      <c r="C3489" s="6" t="s">
        <v>198</v>
      </c>
      <c r="D3489" s="19" t="s">
        <v>383</v>
      </c>
      <c r="E3489" s="18">
        <v>1246.49</v>
      </c>
      <c r="F3489" s="36">
        <v>45443</v>
      </c>
    </row>
    <row r="3490" spans="1:6" ht="18.75" customHeight="1" x14ac:dyDescent="0.3">
      <c r="A3490" s="4">
        <v>198</v>
      </c>
      <c r="B3490" s="20" t="s">
        <v>199</v>
      </c>
      <c r="C3490" s="6" t="s">
        <v>198</v>
      </c>
      <c r="D3490" s="19" t="s">
        <v>384</v>
      </c>
      <c r="E3490" s="18">
        <v>6386.88</v>
      </c>
      <c r="F3490" s="36">
        <v>45443</v>
      </c>
    </row>
    <row r="3491" spans="1:6" ht="18.75" customHeight="1" x14ac:dyDescent="0.3">
      <c r="A3491" s="4">
        <v>198</v>
      </c>
      <c r="B3491" s="20" t="s">
        <v>199</v>
      </c>
      <c r="C3491" s="6" t="s">
        <v>198</v>
      </c>
      <c r="D3491" s="19" t="s">
        <v>385</v>
      </c>
      <c r="E3491" s="18">
        <v>710.83</v>
      </c>
      <c r="F3491" s="36">
        <v>45877</v>
      </c>
    </row>
    <row r="3492" spans="1:6" ht="18.75" customHeight="1" x14ac:dyDescent="0.3">
      <c r="A3492" s="4">
        <v>198</v>
      </c>
      <c r="B3492" s="20" t="s">
        <v>199</v>
      </c>
      <c r="C3492" s="6" t="s">
        <v>198</v>
      </c>
      <c r="D3492" s="19" t="s">
        <v>386</v>
      </c>
      <c r="E3492" s="18">
        <v>1200.67</v>
      </c>
      <c r="F3492" s="36">
        <v>45877</v>
      </c>
    </row>
    <row r="3493" spans="1:6" ht="18.75" customHeight="1" x14ac:dyDescent="0.3">
      <c r="A3493" s="4">
        <v>198</v>
      </c>
      <c r="B3493" s="20" t="s">
        <v>199</v>
      </c>
      <c r="C3493" s="6" t="s">
        <v>198</v>
      </c>
      <c r="D3493" s="19" t="s">
        <v>387</v>
      </c>
      <c r="E3493" s="18">
        <v>2580.7399999999998</v>
      </c>
      <c r="F3493" s="36">
        <v>45877</v>
      </c>
    </row>
    <row r="3494" spans="1:6" ht="18.75" customHeight="1" x14ac:dyDescent="0.3">
      <c r="A3494" s="4">
        <v>198</v>
      </c>
      <c r="B3494" s="20" t="s">
        <v>199</v>
      </c>
      <c r="C3494" s="6" t="s">
        <v>198</v>
      </c>
      <c r="D3494" s="19" t="s">
        <v>388</v>
      </c>
      <c r="E3494" s="18">
        <v>541.20000000000005</v>
      </c>
      <c r="F3494" s="36">
        <v>45877</v>
      </c>
    </row>
    <row r="3495" spans="1:6" ht="18.75" customHeight="1" x14ac:dyDescent="0.3">
      <c r="A3495" s="4">
        <v>198</v>
      </c>
      <c r="B3495" s="20" t="s">
        <v>199</v>
      </c>
      <c r="C3495" s="6" t="s">
        <v>198</v>
      </c>
      <c r="D3495" s="19" t="s">
        <v>389</v>
      </c>
      <c r="E3495" s="18">
        <v>561.26</v>
      </c>
      <c r="F3495" s="36">
        <v>45877</v>
      </c>
    </row>
    <row r="3496" spans="1:6" ht="18.75" customHeight="1" x14ac:dyDescent="0.3">
      <c r="A3496" s="4">
        <v>198</v>
      </c>
      <c r="B3496" s="20" t="s">
        <v>199</v>
      </c>
      <c r="C3496" s="6" t="s">
        <v>198</v>
      </c>
      <c r="D3496" s="19" t="s">
        <v>390</v>
      </c>
      <c r="E3496" s="18">
        <v>444.89</v>
      </c>
      <c r="F3496" s="36">
        <v>45777</v>
      </c>
    </row>
    <row r="3497" spans="1:6" ht="18.75" customHeight="1" x14ac:dyDescent="0.3">
      <c r="A3497" s="4">
        <v>199</v>
      </c>
      <c r="B3497" s="20" t="s">
        <v>199</v>
      </c>
      <c r="C3497" s="6" t="s">
        <v>199</v>
      </c>
      <c r="D3497" s="10" t="s">
        <v>310</v>
      </c>
      <c r="E3497" s="18">
        <v>2711876.69</v>
      </c>
      <c r="F3497" s="25">
        <v>44957</v>
      </c>
    </row>
    <row r="3498" spans="1:6" ht="18.75" customHeight="1" x14ac:dyDescent="0.3">
      <c r="A3498" s="4">
        <v>199</v>
      </c>
      <c r="B3498" s="20" t="s">
        <v>199</v>
      </c>
      <c r="C3498" s="6" t="s">
        <v>199</v>
      </c>
      <c r="D3498" s="10" t="s">
        <v>370</v>
      </c>
      <c r="E3498" s="18">
        <v>913981.36</v>
      </c>
      <c r="F3498" s="25">
        <v>44957</v>
      </c>
    </row>
    <row r="3499" spans="1:6" ht="18.75" customHeight="1" x14ac:dyDescent="0.3">
      <c r="A3499" s="4">
        <v>199</v>
      </c>
      <c r="B3499" s="20" t="s">
        <v>199</v>
      </c>
      <c r="C3499" s="6" t="s">
        <v>199</v>
      </c>
      <c r="D3499" s="10" t="s">
        <v>955</v>
      </c>
      <c r="E3499" s="18">
        <v>325681.74</v>
      </c>
      <c r="F3499" s="25">
        <v>45043</v>
      </c>
    </row>
    <row r="3500" spans="1:6" ht="18.75" customHeight="1" x14ac:dyDescent="0.3">
      <c r="A3500" s="4">
        <v>199</v>
      </c>
      <c r="B3500" s="20" t="s">
        <v>199</v>
      </c>
      <c r="C3500" s="6" t="s">
        <v>199</v>
      </c>
      <c r="D3500" s="10" t="s">
        <v>370</v>
      </c>
      <c r="E3500" s="18">
        <v>476710.55</v>
      </c>
      <c r="F3500" s="25">
        <v>45140</v>
      </c>
    </row>
    <row r="3501" spans="1:6" ht="18.75" customHeight="1" x14ac:dyDescent="0.3">
      <c r="A3501" s="4">
        <v>199</v>
      </c>
      <c r="B3501" s="20" t="s">
        <v>199</v>
      </c>
      <c r="C3501" s="6" t="s">
        <v>199</v>
      </c>
      <c r="D3501" s="10" t="s">
        <v>864</v>
      </c>
      <c r="E3501" s="18">
        <v>246405.73</v>
      </c>
      <c r="F3501" s="25">
        <v>45231</v>
      </c>
    </row>
    <row r="3502" spans="1:6" ht="18.75" customHeight="1" x14ac:dyDescent="0.3">
      <c r="A3502" s="4">
        <v>199</v>
      </c>
      <c r="B3502" s="20" t="s">
        <v>199</v>
      </c>
      <c r="C3502" s="6" t="s">
        <v>199</v>
      </c>
      <c r="D3502" s="10" t="s">
        <v>310</v>
      </c>
      <c r="E3502" s="18">
        <v>197031.42</v>
      </c>
      <c r="F3502" s="25">
        <v>45231</v>
      </c>
    </row>
    <row r="3503" spans="1:6" ht="18.75" customHeight="1" x14ac:dyDescent="0.3">
      <c r="A3503" s="4">
        <v>199</v>
      </c>
      <c r="B3503" s="20" t="s">
        <v>199</v>
      </c>
      <c r="C3503" s="6" t="s">
        <v>199</v>
      </c>
      <c r="D3503" s="10" t="s">
        <v>955</v>
      </c>
      <c r="E3503" s="18">
        <v>369835.79</v>
      </c>
      <c r="F3503" s="25">
        <v>45239</v>
      </c>
    </row>
    <row r="3504" spans="1:6" ht="18.75" customHeight="1" x14ac:dyDescent="0.3">
      <c r="A3504" s="4">
        <v>199</v>
      </c>
      <c r="B3504" s="20" t="s">
        <v>199</v>
      </c>
      <c r="C3504" s="6" t="s">
        <v>199</v>
      </c>
      <c r="D3504" s="10" t="s">
        <v>323</v>
      </c>
      <c r="E3504" s="18">
        <v>2280494.89</v>
      </c>
      <c r="F3504" s="25">
        <v>45443</v>
      </c>
    </row>
    <row r="3505" spans="1:6" ht="18.75" customHeight="1" x14ac:dyDescent="0.3">
      <c r="A3505" s="4">
        <v>199</v>
      </c>
      <c r="B3505" s="20" t="s">
        <v>199</v>
      </c>
      <c r="C3505" s="6" t="s">
        <v>199</v>
      </c>
      <c r="D3505" s="10" t="s">
        <v>370</v>
      </c>
      <c r="E3505" s="18">
        <v>448167.42</v>
      </c>
      <c r="F3505" s="25">
        <v>45443</v>
      </c>
    </row>
    <row r="3506" spans="1:6" ht="18.75" customHeight="1" x14ac:dyDescent="0.3">
      <c r="A3506" s="4">
        <v>199</v>
      </c>
      <c r="B3506" s="20" t="s">
        <v>199</v>
      </c>
      <c r="C3506" s="6" t="s">
        <v>199</v>
      </c>
      <c r="D3506" s="10" t="s">
        <v>432</v>
      </c>
      <c r="E3506" s="18">
        <v>287191.02</v>
      </c>
      <c r="F3506" s="25">
        <v>45443</v>
      </c>
    </row>
    <row r="3507" spans="1:6" ht="18.75" customHeight="1" x14ac:dyDescent="0.3">
      <c r="A3507" s="4">
        <v>199</v>
      </c>
      <c r="B3507" s="20" t="s">
        <v>199</v>
      </c>
      <c r="C3507" s="6" t="s">
        <v>199</v>
      </c>
      <c r="D3507" s="10" t="s">
        <v>314</v>
      </c>
      <c r="E3507" s="18">
        <v>252004.47</v>
      </c>
      <c r="F3507" s="25">
        <v>45443</v>
      </c>
    </row>
    <row r="3508" spans="1:6" ht="18.75" customHeight="1" x14ac:dyDescent="0.3">
      <c r="A3508" s="4">
        <v>199</v>
      </c>
      <c r="B3508" s="20" t="s">
        <v>199</v>
      </c>
      <c r="C3508" s="6" t="s">
        <v>199</v>
      </c>
      <c r="D3508" s="10" t="s">
        <v>313</v>
      </c>
      <c r="E3508" s="18">
        <v>240064.61</v>
      </c>
      <c r="F3508" s="25">
        <v>45443</v>
      </c>
    </row>
    <row r="3509" spans="1:6" ht="18.75" customHeight="1" x14ac:dyDescent="0.3">
      <c r="A3509" s="4">
        <v>199</v>
      </c>
      <c r="B3509" s="20" t="s">
        <v>199</v>
      </c>
      <c r="C3509" s="6" t="s">
        <v>199</v>
      </c>
      <c r="D3509" s="10" t="s">
        <v>325</v>
      </c>
      <c r="E3509" s="18">
        <v>196441.46</v>
      </c>
      <c r="F3509" s="25">
        <v>45443</v>
      </c>
    </row>
    <row r="3510" spans="1:6" ht="18.75" customHeight="1" x14ac:dyDescent="0.3">
      <c r="A3510" s="4">
        <v>199</v>
      </c>
      <c r="B3510" s="20" t="s">
        <v>199</v>
      </c>
      <c r="C3510" s="6" t="s">
        <v>199</v>
      </c>
      <c r="D3510" s="10" t="s">
        <v>432</v>
      </c>
      <c r="E3510" s="18">
        <v>159390.22</v>
      </c>
      <c r="F3510" s="25">
        <v>45443</v>
      </c>
    </row>
    <row r="3511" spans="1:6" ht="18.75" customHeight="1" x14ac:dyDescent="0.3">
      <c r="A3511" s="4">
        <v>199</v>
      </c>
      <c r="B3511" s="20" t="s">
        <v>199</v>
      </c>
      <c r="C3511" s="6" t="s">
        <v>199</v>
      </c>
      <c r="D3511" s="10" t="s">
        <v>370</v>
      </c>
      <c r="E3511" s="18">
        <v>1018220.81</v>
      </c>
      <c r="F3511" s="25">
        <v>45504</v>
      </c>
    </row>
    <row r="3512" spans="1:6" ht="18.75" customHeight="1" x14ac:dyDescent="0.3">
      <c r="A3512" s="4">
        <v>199</v>
      </c>
      <c r="B3512" s="20" t="s">
        <v>199</v>
      </c>
      <c r="C3512" s="6" t="s">
        <v>199</v>
      </c>
      <c r="D3512" s="10" t="s">
        <v>314</v>
      </c>
      <c r="E3512" s="18">
        <v>254672.28</v>
      </c>
      <c r="F3512" s="25">
        <v>45504</v>
      </c>
    </row>
    <row r="3513" spans="1:6" ht="18.75" customHeight="1" x14ac:dyDescent="0.3">
      <c r="A3513" s="4">
        <v>199</v>
      </c>
      <c r="B3513" s="20" t="s">
        <v>199</v>
      </c>
      <c r="C3513" s="6" t="s">
        <v>199</v>
      </c>
      <c r="D3513" s="10" t="s">
        <v>325</v>
      </c>
      <c r="E3513" s="18">
        <v>201082.3</v>
      </c>
      <c r="F3513" s="25">
        <v>45504</v>
      </c>
    </row>
    <row r="3514" spans="1:6" ht="18.75" customHeight="1" x14ac:dyDescent="0.3">
      <c r="A3514" s="4">
        <v>199</v>
      </c>
      <c r="B3514" s="20" t="s">
        <v>199</v>
      </c>
      <c r="C3514" s="6" t="s">
        <v>199</v>
      </c>
      <c r="D3514" s="10" t="s">
        <v>313</v>
      </c>
      <c r="E3514" s="18">
        <v>175094.08</v>
      </c>
      <c r="F3514" s="25">
        <v>45504</v>
      </c>
    </row>
    <row r="3515" spans="1:6" ht="18.75" customHeight="1" x14ac:dyDescent="0.3">
      <c r="A3515" s="4">
        <v>199</v>
      </c>
      <c r="B3515" s="20" t="s">
        <v>199</v>
      </c>
      <c r="C3515" s="6" t="s">
        <v>199</v>
      </c>
      <c r="D3515" s="10" t="s">
        <v>722</v>
      </c>
      <c r="E3515" s="18">
        <v>375401.37</v>
      </c>
      <c r="F3515" s="25">
        <v>45541</v>
      </c>
    </row>
    <row r="3516" spans="1:6" ht="18.75" customHeight="1" x14ac:dyDescent="0.3">
      <c r="A3516" s="4">
        <v>199</v>
      </c>
      <c r="B3516" s="20" t="s">
        <v>199</v>
      </c>
      <c r="C3516" s="6" t="s">
        <v>199</v>
      </c>
      <c r="D3516" s="10" t="s">
        <v>432</v>
      </c>
      <c r="E3516" s="18">
        <v>159370.22</v>
      </c>
      <c r="F3516" s="25">
        <v>45792</v>
      </c>
    </row>
    <row r="3517" spans="1:6" ht="18.75" customHeight="1" x14ac:dyDescent="0.3">
      <c r="A3517" s="4">
        <v>199</v>
      </c>
      <c r="B3517" s="20" t="s">
        <v>199</v>
      </c>
      <c r="C3517" s="6" t="s">
        <v>199</v>
      </c>
      <c r="D3517" s="10" t="s">
        <v>370</v>
      </c>
      <c r="E3517" s="18">
        <v>1018220.81</v>
      </c>
      <c r="F3517" s="25">
        <v>45877</v>
      </c>
    </row>
    <row r="3518" spans="1:6" ht="18.75" customHeight="1" x14ac:dyDescent="0.3">
      <c r="A3518" s="4">
        <v>199</v>
      </c>
      <c r="B3518" s="20" t="s">
        <v>199</v>
      </c>
      <c r="C3518" s="6" t="s">
        <v>199</v>
      </c>
      <c r="D3518" s="10" t="s">
        <v>313</v>
      </c>
      <c r="E3518" s="18">
        <v>430166.32</v>
      </c>
      <c r="F3518" s="25">
        <v>45877</v>
      </c>
    </row>
    <row r="3519" spans="1:6" ht="18.75" customHeight="1" x14ac:dyDescent="0.3">
      <c r="A3519" s="4">
        <v>199</v>
      </c>
      <c r="B3519" s="20" t="s">
        <v>199</v>
      </c>
      <c r="C3519" s="6" t="s">
        <v>199</v>
      </c>
      <c r="D3519" s="10" t="s">
        <v>314</v>
      </c>
      <c r="E3519" s="18">
        <v>254672.26</v>
      </c>
      <c r="F3519" s="25">
        <v>45877</v>
      </c>
    </row>
    <row r="3520" spans="1:6" ht="18.75" customHeight="1" x14ac:dyDescent="0.3">
      <c r="A3520" s="4">
        <v>199</v>
      </c>
      <c r="B3520" s="20" t="s">
        <v>199</v>
      </c>
      <c r="C3520" s="6" t="s">
        <v>199</v>
      </c>
      <c r="D3520" s="10" t="s">
        <v>325</v>
      </c>
      <c r="E3520" s="18">
        <v>201082.27</v>
      </c>
      <c r="F3520" s="25">
        <v>45877</v>
      </c>
    </row>
    <row r="3521" spans="1:6" ht="18.75" customHeight="1" x14ac:dyDescent="0.3">
      <c r="A3521" s="4">
        <v>199</v>
      </c>
      <c r="B3521" s="20" t="s">
        <v>199</v>
      </c>
      <c r="C3521" s="6" t="s">
        <v>199</v>
      </c>
      <c r="D3521" s="10" t="s">
        <v>326</v>
      </c>
      <c r="E3521" s="18">
        <v>88322.57</v>
      </c>
      <c r="F3521" s="25">
        <v>45877</v>
      </c>
    </row>
    <row r="3522" spans="1:6" ht="18.75" customHeight="1" x14ac:dyDescent="0.3">
      <c r="A3522" s="4">
        <v>199</v>
      </c>
      <c r="B3522" s="20" t="s">
        <v>199</v>
      </c>
      <c r="C3522" s="6" t="s">
        <v>199</v>
      </c>
      <c r="D3522" s="10" t="s">
        <v>326</v>
      </c>
      <c r="E3522" s="18">
        <v>82968.55</v>
      </c>
      <c r="F3522" s="25">
        <v>45877</v>
      </c>
    </row>
    <row r="3523" spans="1:6" ht="18.75" customHeight="1" x14ac:dyDescent="0.3">
      <c r="A3523" s="4">
        <v>199</v>
      </c>
      <c r="B3523" s="20" t="s">
        <v>199</v>
      </c>
      <c r="C3523" s="6" t="s">
        <v>199</v>
      </c>
      <c r="D3523" s="10" t="s">
        <v>323</v>
      </c>
      <c r="E3523" s="18">
        <v>7747.17</v>
      </c>
      <c r="F3523" s="25">
        <v>45961</v>
      </c>
    </row>
    <row r="3524" spans="1:6" ht="18.75" customHeight="1" x14ac:dyDescent="0.3">
      <c r="A3524" s="4">
        <v>200</v>
      </c>
      <c r="B3524" s="20" t="s">
        <v>200</v>
      </c>
      <c r="C3524" s="6" t="s">
        <v>200</v>
      </c>
      <c r="D3524" s="10" t="s">
        <v>310</v>
      </c>
      <c r="E3524" s="9">
        <v>109038.25</v>
      </c>
      <c r="F3524" s="25">
        <v>44964</v>
      </c>
    </row>
    <row r="3525" spans="1:6" ht="18.75" customHeight="1" x14ac:dyDescent="0.3">
      <c r="A3525" s="4">
        <v>200</v>
      </c>
      <c r="B3525" s="20" t="s">
        <v>200</v>
      </c>
      <c r="C3525" s="6" t="s">
        <v>200</v>
      </c>
      <c r="D3525" s="10" t="s">
        <v>309</v>
      </c>
      <c r="E3525" s="9">
        <v>36759.06</v>
      </c>
      <c r="F3525" s="25">
        <v>44991</v>
      </c>
    </row>
    <row r="3526" spans="1:6" ht="18.75" customHeight="1" x14ac:dyDescent="0.3">
      <c r="A3526" s="4">
        <v>200</v>
      </c>
      <c r="B3526" s="20" t="s">
        <v>200</v>
      </c>
      <c r="C3526" s="6" t="s">
        <v>200</v>
      </c>
      <c r="D3526" s="10" t="s">
        <v>309</v>
      </c>
      <c r="E3526" s="9">
        <v>19167.419999999998</v>
      </c>
      <c r="F3526" s="25">
        <v>45147</v>
      </c>
    </row>
    <row r="3527" spans="1:6" ht="18.75" customHeight="1" x14ac:dyDescent="0.3">
      <c r="A3527" s="4">
        <v>200</v>
      </c>
      <c r="B3527" s="20" t="s">
        <v>200</v>
      </c>
      <c r="C3527" s="6" t="s">
        <v>200</v>
      </c>
      <c r="D3527" s="10" t="s">
        <v>309</v>
      </c>
      <c r="E3527" s="9">
        <v>7922.18</v>
      </c>
      <c r="F3527" s="25">
        <v>45238</v>
      </c>
    </row>
    <row r="3528" spans="1:6" ht="18.75" customHeight="1" x14ac:dyDescent="0.3">
      <c r="A3528" s="4">
        <v>200</v>
      </c>
      <c r="B3528" s="20" t="s">
        <v>200</v>
      </c>
      <c r="C3528" s="6" t="s">
        <v>200</v>
      </c>
      <c r="D3528" s="10" t="s">
        <v>309</v>
      </c>
      <c r="E3528" s="9">
        <v>9907.4</v>
      </c>
      <c r="F3528" s="25">
        <v>45248</v>
      </c>
    </row>
    <row r="3529" spans="1:6" ht="18.75" customHeight="1" x14ac:dyDescent="0.3">
      <c r="A3529" s="4">
        <v>200</v>
      </c>
      <c r="B3529" s="20" t="s">
        <v>200</v>
      </c>
      <c r="C3529" s="6" t="s">
        <v>200</v>
      </c>
      <c r="D3529" s="10" t="s">
        <v>438</v>
      </c>
      <c r="E3529" s="9">
        <v>3873.73</v>
      </c>
      <c r="F3529" s="25">
        <v>45334</v>
      </c>
    </row>
    <row r="3530" spans="1:6" ht="18.75" customHeight="1" x14ac:dyDescent="0.3">
      <c r="A3530" s="4">
        <v>200</v>
      </c>
      <c r="B3530" s="20" t="s">
        <v>200</v>
      </c>
      <c r="C3530" s="6" t="s">
        <v>200</v>
      </c>
      <c r="D3530" s="10" t="s">
        <v>438</v>
      </c>
      <c r="E3530" s="9">
        <v>231.99</v>
      </c>
      <c r="F3530" s="25">
        <v>45418</v>
      </c>
    </row>
    <row r="3531" spans="1:6" ht="18.75" customHeight="1" x14ac:dyDescent="0.3">
      <c r="A3531" s="4">
        <v>200</v>
      </c>
      <c r="B3531" s="20" t="s">
        <v>200</v>
      </c>
      <c r="C3531" s="6" t="s">
        <v>200</v>
      </c>
      <c r="D3531" s="10" t="s">
        <v>370</v>
      </c>
      <c r="E3531" s="9">
        <v>18019.77</v>
      </c>
      <c r="F3531" s="25">
        <v>45449</v>
      </c>
    </row>
    <row r="3532" spans="1:6" ht="18.75" customHeight="1" x14ac:dyDescent="0.3">
      <c r="A3532" s="4">
        <v>200</v>
      </c>
      <c r="B3532" s="20" t="s">
        <v>200</v>
      </c>
      <c r="C3532" s="6" t="s">
        <v>200</v>
      </c>
      <c r="D3532" s="10" t="s">
        <v>323</v>
      </c>
      <c r="E3532" s="9">
        <v>94968.16</v>
      </c>
      <c r="F3532" s="25">
        <v>45449</v>
      </c>
    </row>
    <row r="3533" spans="1:6" ht="18.75" customHeight="1" x14ac:dyDescent="0.3">
      <c r="A3533" s="4">
        <v>200</v>
      </c>
      <c r="B3533" s="20" t="s">
        <v>200</v>
      </c>
      <c r="C3533" s="6" t="s">
        <v>200</v>
      </c>
      <c r="D3533" s="10" t="s">
        <v>369</v>
      </c>
      <c r="E3533" s="9">
        <v>8152.85</v>
      </c>
      <c r="F3533" s="25">
        <v>45449</v>
      </c>
    </row>
    <row r="3534" spans="1:6" ht="18.75" customHeight="1" x14ac:dyDescent="0.3">
      <c r="A3534" s="4">
        <v>200</v>
      </c>
      <c r="B3534" s="20" t="s">
        <v>200</v>
      </c>
      <c r="C3534" s="6" t="s">
        <v>200</v>
      </c>
      <c r="D3534" s="10" t="s">
        <v>314</v>
      </c>
      <c r="E3534" s="9">
        <v>10458.86</v>
      </c>
      <c r="F3534" s="25">
        <v>45449</v>
      </c>
    </row>
    <row r="3535" spans="1:6" ht="18.75" customHeight="1" x14ac:dyDescent="0.3">
      <c r="A3535" s="4">
        <v>200</v>
      </c>
      <c r="B3535" s="20" t="s">
        <v>200</v>
      </c>
      <c r="C3535" s="6" t="s">
        <v>200</v>
      </c>
      <c r="D3535" s="10" t="s">
        <v>311</v>
      </c>
      <c r="E3535" s="9">
        <v>11919.19</v>
      </c>
      <c r="F3535" s="25">
        <v>45449</v>
      </c>
    </row>
    <row r="3536" spans="1:6" ht="18.75" customHeight="1" x14ac:dyDescent="0.3">
      <c r="A3536" s="4">
        <v>200</v>
      </c>
      <c r="B3536" s="20" t="s">
        <v>200</v>
      </c>
      <c r="C3536" s="6" t="s">
        <v>200</v>
      </c>
      <c r="D3536" s="10" t="s">
        <v>311</v>
      </c>
      <c r="E3536" s="9">
        <v>6615.12</v>
      </c>
      <c r="F3536" s="25">
        <v>45449</v>
      </c>
    </row>
    <row r="3537" spans="1:6" ht="18.75" customHeight="1" x14ac:dyDescent="0.3">
      <c r="A3537" s="4">
        <v>200</v>
      </c>
      <c r="B3537" s="20" t="s">
        <v>200</v>
      </c>
      <c r="C3537" s="6" t="s">
        <v>200</v>
      </c>
      <c r="D3537" s="10" t="s">
        <v>313</v>
      </c>
      <c r="E3537" s="9">
        <v>10569</v>
      </c>
      <c r="F3537" s="25">
        <v>45449</v>
      </c>
    </row>
    <row r="3538" spans="1:6" ht="18.75" customHeight="1" x14ac:dyDescent="0.3">
      <c r="A3538" s="4">
        <v>200</v>
      </c>
      <c r="B3538" s="20" t="s">
        <v>200</v>
      </c>
      <c r="C3538" s="6" t="s">
        <v>200</v>
      </c>
      <c r="D3538" s="10" t="s">
        <v>314</v>
      </c>
      <c r="E3538" s="9">
        <v>10569</v>
      </c>
      <c r="F3538" s="25">
        <v>45509</v>
      </c>
    </row>
    <row r="3539" spans="1:6" ht="18.75" customHeight="1" x14ac:dyDescent="0.3">
      <c r="A3539" s="4">
        <v>200</v>
      </c>
      <c r="B3539" s="20" t="s">
        <v>200</v>
      </c>
      <c r="C3539" s="6" t="s">
        <v>200</v>
      </c>
      <c r="D3539" s="10" t="s">
        <v>313</v>
      </c>
      <c r="E3539" s="9">
        <v>7266.87</v>
      </c>
      <c r="F3539" s="25">
        <v>45509</v>
      </c>
    </row>
    <row r="3540" spans="1:6" ht="18.75" customHeight="1" x14ac:dyDescent="0.3">
      <c r="A3540" s="4">
        <v>200</v>
      </c>
      <c r="B3540" s="20" t="s">
        <v>200</v>
      </c>
      <c r="C3540" s="6" t="s">
        <v>200</v>
      </c>
      <c r="D3540" s="10" t="s">
        <v>309</v>
      </c>
      <c r="E3540" s="9">
        <v>40940.29</v>
      </c>
      <c r="F3540" s="25">
        <v>45512</v>
      </c>
    </row>
    <row r="3541" spans="1:6" ht="18.75" customHeight="1" x14ac:dyDescent="0.3">
      <c r="A3541" s="4">
        <v>200</v>
      </c>
      <c r="B3541" s="20" t="s">
        <v>200</v>
      </c>
      <c r="C3541" s="6" t="s">
        <v>200</v>
      </c>
      <c r="D3541" s="10" t="s">
        <v>369</v>
      </c>
      <c r="E3541" s="9">
        <v>8345.4500000000007</v>
      </c>
      <c r="F3541" s="25">
        <v>45513</v>
      </c>
    </row>
    <row r="3542" spans="1:6" ht="18.75" customHeight="1" x14ac:dyDescent="0.3">
      <c r="A3542" s="4">
        <v>200</v>
      </c>
      <c r="B3542" s="20" t="s">
        <v>200</v>
      </c>
      <c r="C3542" s="6" t="s">
        <v>200</v>
      </c>
      <c r="D3542" s="10" t="s">
        <v>318</v>
      </c>
      <c r="E3542" s="9">
        <v>15094.02</v>
      </c>
      <c r="F3542" s="25">
        <v>45551</v>
      </c>
    </row>
    <row r="3543" spans="1:6" ht="18.75" customHeight="1" x14ac:dyDescent="0.3">
      <c r="A3543" s="4">
        <v>200</v>
      </c>
      <c r="B3543" s="20" t="s">
        <v>200</v>
      </c>
      <c r="C3543" s="6" t="s">
        <v>200</v>
      </c>
      <c r="D3543" s="10" t="s">
        <v>311</v>
      </c>
      <c r="E3543" s="9">
        <v>6615.12</v>
      </c>
      <c r="F3543" s="25">
        <v>45769</v>
      </c>
    </row>
    <row r="3544" spans="1:6" ht="18.75" customHeight="1" x14ac:dyDescent="0.3">
      <c r="A3544" s="4">
        <v>200</v>
      </c>
      <c r="B3544" s="20" t="s">
        <v>200</v>
      </c>
      <c r="C3544" s="6" t="s">
        <v>200</v>
      </c>
      <c r="D3544" s="10" t="s">
        <v>326</v>
      </c>
      <c r="E3544" s="9">
        <v>3663.98</v>
      </c>
      <c r="F3544" s="25">
        <v>45881</v>
      </c>
    </row>
    <row r="3545" spans="1:6" ht="18.75" customHeight="1" x14ac:dyDescent="0.3">
      <c r="A3545" s="4">
        <v>200</v>
      </c>
      <c r="B3545" s="20" t="s">
        <v>200</v>
      </c>
      <c r="C3545" s="6" t="s">
        <v>200</v>
      </c>
      <c r="D3545" s="10" t="s">
        <v>326</v>
      </c>
      <c r="E3545" s="9">
        <v>3441.87</v>
      </c>
      <c r="F3545" s="25">
        <v>45881</v>
      </c>
    </row>
    <row r="3546" spans="1:6" ht="18.75" customHeight="1" x14ac:dyDescent="0.3">
      <c r="A3546" s="4">
        <v>200</v>
      </c>
      <c r="B3546" s="20" t="s">
        <v>200</v>
      </c>
      <c r="C3546" s="6" t="s">
        <v>200</v>
      </c>
      <c r="D3546" s="10" t="s">
        <v>314</v>
      </c>
      <c r="E3546" s="9">
        <v>10569.58</v>
      </c>
      <c r="F3546" s="25">
        <v>45881</v>
      </c>
    </row>
    <row r="3547" spans="1:6" ht="18.75" customHeight="1" x14ac:dyDescent="0.3">
      <c r="A3547" s="4">
        <v>200</v>
      </c>
      <c r="B3547" s="20" t="s">
        <v>200</v>
      </c>
      <c r="C3547" s="6" t="s">
        <v>200</v>
      </c>
      <c r="D3547" s="10" t="s">
        <v>309</v>
      </c>
      <c r="E3547" s="9">
        <v>40940.29</v>
      </c>
      <c r="F3547" s="25">
        <v>45884</v>
      </c>
    </row>
    <row r="3548" spans="1:6" ht="18.75" customHeight="1" x14ac:dyDescent="0.3">
      <c r="A3548" s="4">
        <v>200</v>
      </c>
      <c r="B3548" s="20" t="s">
        <v>200</v>
      </c>
      <c r="C3548" s="6" t="s">
        <v>200</v>
      </c>
      <c r="D3548" s="10" t="s">
        <v>313</v>
      </c>
      <c r="E3548" s="9">
        <v>17835.05</v>
      </c>
      <c r="F3548" s="25">
        <v>45887</v>
      </c>
    </row>
    <row r="3549" spans="1:6" ht="18.75" customHeight="1" x14ac:dyDescent="0.3">
      <c r="A3549" s="4">
        <v>200</v>
      </c>
      <c r="B3549" s="20" t="s">
        <v>200</v>
      </c>
      <c r="C3549" s="6" t="s">
        <v>200</v>
      </c>
      <c r="D3549" s="10" t="s">
        <v>369</v>
      </c>
      <c r="E3549" s="9">
        <v>8345.0499999999993</v>
      </c>
      <c r="F3549" s="25">
        <v>45889</v>
      </c>
    </row>
    <row r="3550" spans="1:6" ht="18.75" customHeight="1" x14ac:dyDescent="0.3">
      <c r="A3550" s="4">
        <v>202</v>
      </c>
      <c r="B3550" s="20" t="s">
        <v>202</v>
      </c>
      <c r="C3550" s="6" t="s">
        <v>858</v>
      </c>
      <c r="D3550" s="40" t="s">
        <v>310</v>
      </c>
      <c r="E3550" s="18">
        <v>278730.40999999997</v>
      </c>
      <c r="F3550" s="25">
        <v>44957</v>
      </c>
    </row>
    <row r="3551" spans="1:6" ht="18.75" customHeight="1" x14ac:dyDescent="0.3">
      <c r="A3551" s="4">
        <v>202</v>
      </c>
      <c r="B3551" s="20" t="s">
        <v>202</v>
      </c>
      <c r="C3551" s="6" t="s">
        <v>858</v>
      </c>
      <c r="D3551" s="40" t="s">
        <v>309</v>
      </c>
      <c r="E3551" s="18">
        <v>93940.25</v>
      </c>
      <c r="F3551" s="25">
        <v>44957</v>
      </c>
    </row>
    <row r="3552" spans="1:6" ht="18.75" customHeight="1" x14ac:dyDescent="0.3">
      <c r="A3552" s="4">
        <v>202</v>
      </c>
      <c r="B3552" s="20" t="s">
        <v>202</v>
      </c>
      <c r="C3552" s="6" t="s">
        <v>858</v>
      </c>
      <c r="D3552" s="40" t="s">
        <v>309</v>
      </c>
      <c r="E3552" s="18">
        <v>48996.959999999999</v>
      </c>
      <c r="F3552" s="25">
        <v>45176</v>
      </c>
    </row>
    <row r="3553" spans="1:6" ht="18.75" customHeight="1" x14ac:dyDescent="0.3">
      <c r="A3553" s="4">
        <v>202</v>
      </c>
      <c r="B3553" s="20" t="s">
        <v>202</v>
      </c>
      <c r="C3553" s="6" t="s">
        <v>858</v>
      </c>
      <c r="D3553" s="40" t="s">
        <v>310</v>
      </c>
      <c r="E3553" s="18">
        <v>20251.16</v>
      </c>
      <c r="F3553" s="25">
        <v>45232</v>
      </c>
    </row>
    <row r="3554" spans="1:6" ht="18.75" customHeight="1" x14ac:dyDescent="0.3">
      <c r="A3554" s="4">
        <v>202</v>
      </c>
      <c r="B3554" s="20" t="s">
        <v>202</v>
      </c>
      <c r="C3554" s="6" t="s">
        <v>858</v>
      </c>
      <c r="D3554" s="40" t="s">
        <v>309</v>
      </c>
      <c r="E3554" s="18">
        <v>25325.919999999998</v>
      </c>
      <c r="F3554" s="25">
        <v>45232</v>
      </c>
    </row>
    <row r="3555" spans="1:6" ht="18.75" customHeight="1" x14ac:dyDescent="0.3">
      <c r="A3555" s="4">
        <v>202</v>
      </c>
      <c r="B3555" s="20" t="s">
        <v>202</v>
      </c>
      <c r="C3555" s="6" t="s">
        <v>858</v>
      </c>
      <c r="D3555" s="40" t="s">
        <v>438</v>
      </c>
      <c r="E3555" s="18">
        <v>755.25</v>
      </c>
      <c r="F3555" s="25">
        <v>45334</v>
      </c>
    </row>
    <row r="3556" spans="1:6" ht="18.75" customHeight="1" x14ac:dyDescent="0.3">
      <c r="A3556" s="4">
        <v>202</v>
      </c>
      <c r="B3556" s="20" t="s">
        <v>202</v>
      </c>
      <c r="C3556" s="6" t="s">
        <v>858</v>
      </c>
      <c r="D3556" s="40" t="s">
        <v>438</v>
      </c>
      <c r="E3556" s="18">
        <v>45.23</v>
      </c>
      <c r="F3556" s="25">
        <v>45415</v>
      </c>
    </row>
    <row r="3557" spans="1:6" ht="18.75" customHeight="1" x14ac:dyDescent="0.3">
      <c r="A3557" s="4">
        <v>202</v>
      </c>
      <c r="B3557" s="20" t="s">
        <v>202</v>
      </c>
      <c r="C3557" s="6" t="s">
        <v>858</v>
      </c>
      <c r="D3557" s="40" t="s">
        <v>323</v>
      </c>
      <c r="E3557" s="18">
        <v>242763.54</v>
      </c>
      <c r="F3557" s="25">
        <v>45446</v>
      </c>
    </row>
    <row r="3558" spans="1:6" ht="18.75" customHeight="1" x14ac:dyDescent="0.3">
      <c r="A3558" s="4">
        <v>202</v>
      </c>
      <c r="B3558" s="20" t="s">
        <v>202</v>
      </c>
      <c r="C3558" s="6" t="s">
        <v>858</v>
      </c>
      <c r="D3558" s="23" t="s">
        <v>314</v>
      </c>
      <c r="E3558" s="18">
        <v>26735.59</v>
      </c>
      <c r="F3558" s="25">
        <v>45446</v>
      </c>
    </row>
    <row r="3559" spans="1:6" ht="18.75" customHeight="1" x14ac:dyDescent="0.3">
      <c r="A3559" s="4">
        <v>202</v>
      </c>
      <c r="B3559" s="20" t="s">
        <v>202</v>
      </c>
      <c r="C3559" s="6" t="s">
        <v>858</v>
      </c>
      <c r="D3559" s="40" t="s">
        <v>313</v>
      </c>
      <c r="E3559" s="18">
        <v>25468.87</v>
      </c>
      <c r="F3559" s="25">
        <v>45446</v>
      </c>
    </row>
    <row r="3560" spans="1:6" ht="18.75" customHeight="1" x14ac:dyDescent="0.3">
      <c r="A3560" s="4">
        <v>202</v>
      </c>
      <c r="B3560" s="20" t="s">
        <v>202</v>
      </c>
      <c r="C3560" s="6" t="s">
        <v>858</v>
      </c>
      <c r="D3560" s="40" t="s">
        <v>325</v>
      </c>
      <c r="E3560" s="18">
        <v>20840.810000000001</v>
      </c>
      <c r="F3560" s="25">
        <v>45446</v>
      </c>
    </row>
    <row r="3561" spans="1:6" ht="18.75" customHeight="1" x14ac:dyDescent="0.3">
      <c r="A3561" s="4">
        <v>202</v>
      </c>
      <c r="B3561" s="20" t="s">
        <v>202</v>
      </c>
      <c r="C3561" s="6" t="s">
        <v>858</v>
      </c>
      <c r="D3561" s="40" t="s">
        <v>311</v>
      </c>
      <c r="E3561" s="18">
        <v>47378.57</v>
      </c>
      <c r="F3561" s="25">
        <v>45446</v>
      </c>
    </row>
    <row r="3562" spans="1:6" ht="18.75" customHeight="1" x14ac:dyDescent="0.3">
      <c r="A3562" s="4">
        <v>202</v>
      </c>
      <c r="B3562" s="20" t="s">
        <v>202</v>
      </c>
      <c r="C3562" s="6" t="s">
        <v>858</v>
      </c>
      <c r="D3562" s="40" t="s">
        <v>309</v>
      </c>
      <c r="E3562" s="18">
        <v>46063.26</v>
      </c>
      <c r="F3562" s="25">
        <v>45446</v>
      </c>
    </row>
    <row r="3563" spans="1:6" ht="18.75" customHeight="1" x14ac:dyDescent="0.3">
      <c r="A3563" s="4">
        <v>202</v>
      </c>
      <c r="B3563" s="20" t="s">
        <v>202</v>
      </c>
      <c r="C3563" s="6" t="s">
        <v>858</v>
      </c>
      <c r="D3563" s="40" t="s">
        <v>309</v>
      </c>
      <c r="E3563" s="18">
        <v>104654.13</v>
      </c>
      <c r="F3563" s="25">
        <v>45505</v>
      </c>
    </row>
    <row r="3564" spans="1:6" ht="18.75" customHeight="1" x14ac:dyDescent="0.3">
      <c r="A3564" s="4">
        <v>202</v>
      </c>
      <c r="B3564" s="20" t="s">
        <v>202</v>
      </c>
      <c r="C3564" s="6" t="s">
        <v>858</v>
      </c>
      <c r="D3564" s="23" t="s">
        <v>314</v>
      </c>
      <c r="E3564" s="18">
        <v>27018.62</v>
      </c>
      <c r="F3564" s="25">
        <v>45505</v>
      </c>
    </row>
    <row r="3565" spans="1:6" ht="18.75" customHeight="1" x14ac:dyDescent="0.3">
      <c r="A3565" s="4">
        <v>202</v>
      </c>
      <c r="B3565" s="20" t="s">
        <v>202</v>
      </c>
      <c r="C3565" s="6" t="s">
        <v>858</v>
      </c>
      <c r="D3565" s="40" t="s">
        <v>325</v>
      </c>
      <c r="E3565" s="18">
        <v>21333.17</v>
      </c>
      <c r="F3565" s="25">
        <v>45505</v>
      </c>
    </row>
    <row r="3566" spans="1:6" ht="18.75" customHeight="1" x14ac:dyDescent="0.3">
      <c r="A3566" s="4">
        <v>202</v>
      </c>
      <c r="B3566" s="20" t="s">
        <v>202</v>
      </c>
      <c r="C3566" s="6" t="s">
        <v>858</v>
      </c>
      <c r="D3566" s="40" t="s">
        <v>313</v>
      </c>
      <c r="E3566" s="18">
        <v>18576.03</v>
      </c>
      <c r="F3566" s="25">
        <v>45505</v>
      </c>
    </row>
    <row r="3567" spans="1:6" ht="18.75" customHeight="1" x14ac:dyDescent="0.3">
      <c r="A3567" s="4">
        <v>202</v>
      </c>
      <c r="B3567" s="20" t="s">
        <v>202</v>
      </c>
      <c r="C3567" s="6" t="s">
        <v>858</v>
      </c>
      <c r="D3567" s="40" t="s">
        <v>722</v>
      </c>
      <c r="E3567" s="18">
        <v>38584.269999999997</v>
      </c>
      <c r="F3567" s="25">
        <v>45544</v>
      </c>
    </row>
    <row r="3568" spans="1:6" ht="18.75" customHeight="1" x14ac:dyDescent="0.3">
      <c r="A3568" s="4">
        <v>202</v>
      </c>
      <c r="B3568" s="20" t="s">
        <v>202</v>
      </c>
      <c r="C3568" s="6" t="s">
        <v>858</v>
      </c>
      <c r="D3568" s="40" t="s">
        <v>311</v>
      </c>
      <c r="E3568" s="18">
        <v>16909.98</v>
      </c>
      <c r="F3568" s="25">
        <v>45763</v>
      </c>
    </row>
    <row r="3569" spans="1:6" ht="18.75" customHeight="1" x14ac:dyDescent="0.3">
      <c r="A3569" s="4">
        <v>202</v>
      </c>
      <c r="B3569" s="20" t="s">
        <v>202</v>
      </c>
      <c r="C3569" s="6" t="s">
        <v>858</v>
      </c>
      <c r="D3569" s="40" t="s">
        <v>313</v>
      </c>
      <c r="E3569" s="18">
        <v>45637.09</v>
      </c>
      <c r="F3569" s="25">
        <v>45880</v>
      </c>
    </row>
    <row r="3570" spans="1:6" ht="18.75" customHeight="1" x14ac:dyDescent="0.3">
      <c r="A3570" s="4">
        <v>202</v>
      </c>
      <c r="B3570" s="20" t="s">
        <v>202</v>
      </c>
      <c r="C3570" s="6" t="s">
        <v>858</v>
      </c>
      <c r="D3570" s="23" t="s">
        <v>314</v>
      </c>
      <c r="E3570" s="18">
        <v>27018.62</v>
      </c>
      <c r="F3570" s="25">
        <v>45880</v>
      </c>
    </row>
    <row r="3571" spans="1:6" ht="18.75" customHeight="1" x14ac:dyDescent="0.3">
      <c r="A3571" s="4">
        <v>202</v>
      </c>
      <c r="B3571" s="20" t="s">
        <v>202</v>
      </c>
      <c r="C3571" s="6" t="s">
        <v>858</v>
      </c>
      <c r="D3571" s="40" t="s">
        <v>325</v>
      </c>
      <c r="E3571" s="18">
        <v>21333.17</v>
      </c>
      <c r="F3571" s="25">
        <v>45880</v>
      </c>
    </row>
    <row r="3572" spans="1:6" ht="18.75" customHeight="1" x14ac:dyDescent="0.3">
      <c r="A3572" s="4">
        <v>202</v>
      </c>
      <c r="B3572" s="20" t="s">
        <v>202</v>
      </c>
      <c r="C3572" s="6" t="s">
        <v>858</v>
      </c>
      <c r="D3572" s="40" t="s">
        <v>326</v>
      </c>
      <c r="E3572" s="18">
        <v>9366.09</v>
      </c>
      <c r="F3572" s="25">
        <v>45880</v>
      </c>
    </row>
    <row r="3573" spans="1:6" ht="18.75" customHeight="1" x14ac:dyDescent="0.3">
      <c r="A3573" s="4">
        <v>202</v>
      </c>
      <c r="B3573" s="20" t="s">
        <v>202</v>
      </c>
      <c r="C3573" s="6" t="s">
        <v>858</v>
      </c>
      <c r="D3573" s="40" t="s">
        <v>326</v>
      </c>
      <c r="E3573" s="18">
        <v>8798.33</v>
      </c>
      <c r="F3573" s="25">
        <v>45880</v>
      </c>
    </row>
    <row r="3574" spans="1:6" ht="18.75" customHeight="1" x14ac:dyDescent="0.3">
      <c r="A3574" s="4">
        <v>202</v>
      </c>
      <c r="B3574" s="20" t="s">
        <v>202</v>
      </c>
      <c r="C3574" s="6" t="s">
        <v>858</v>
      </c>
      <c r="D3574" s="40" t="s">
        <v>309</v>
      </c>
      <c r="E3574" s="18">
        <v>104654.13</v>
      </c>
      <c r="F3574" s="25">
        <v>45880</v>
      </c>
    </row>
    <row r="3575" spans="1:6" ht="18.75" customHeight="1" x14ac:dyDescent="0.3">
      <c r="A3575" s="4">
        <v>203</v>
      </c>
      <c r="B3575" s="20" t="s">
        <v>203</v>
      </c>
      <c r="C3575" s="6" t="s">
        <v>203</v>
      </c>
      <c r="E3575" s="18">
        <v>1000</v>
      </c>
      <c r="F3575" s="34">
        <v>45594</v>
      </c>
    </row>
    <row r="3576" spans="1:6" ht="18.75" customHeight="1" x14ac:dyDescent="0.3">
      <c r="A3576" s="4">
        <v>203</v>
      </c>
      <c r="B3576" s="20" t="s">
        <v>203</v>
      </c>
      <c r="C3576" s="6" t="s">
        <v>203</v>
      </c>
      <c r="E3576" s="18">
        <v>1532.91</v>
      </c>
      <c r="F3576" s="34">
        <v>45769</v>
      </c>
    </row>
    <row r="3577" spans="1:6" ht="18.75" customHeight="1" x14ac:dyDescent="0.3">
      <c r="A3577" s="4">
        <v>203</v>
      </c>
      <c r="B3577" s="20" t="s">
        <v>203</v>
      </c>
      <c r="C3577" s="6" t="s">
        <v>203</v>
      </c>
      <c r="E3577" s="18">
        <v>4095.9</v>
      </c>
      <c r="F3577" s="34">
        <v>45881</v>
      </c>
    </row>
    <row r="3578" spans="1:6" ht="18.75" customHeight="1" x14ac:dyDescent="0.3">
      <c r="A3578" s="4">
        <v>203</v>
      </c>
      <c r="B3578" s="20" t="s">
        <v>203</v>
      </c>
      <c r="C3578" s="6" t="s">
        <v>203</v>
      </c>
      <c r="E3578" s="18">
        <v>9487.0300000000007</v>
      </c>
      <c r="F3578" s="34">
        <v>45884</v>
      </c>
    </row>
    <row r="3579" spans="1:6" ht="18.75" customHeight="1" x14ac:dyDescent="0.3">
      <c r="A3579" s="4">
        <v>203</v>
      </c>
      <c r="B3579" s="20" t="s">
        <v>203</v>
      </c>
      <c r="C3579" s="6" t="s">
        <v>203</v>
      </c>
      <c r="E3579" s="18">
        <v>6070.94</v>
      </c>
      <c r="F3579" s="34">
        <v>45894</v>
      </c>
    </row>
    <row r="3580" spans="1:6" ht="18.75" customHeight="1" x14ac:dyDescent="0.3">
      <c r="A3580" s="4">
        <v>205</v>
      </c>
      <c r="B3580" s="20" t="s">
        <v>205</v>
      </c>
      <c r="C3580" s="6" t="s">
        <v>205</v>
      </c>
      <c r="D3580" s="23" t="s">
        <v>631</v>
      </c>
      <c r="E3580" s="18">
        <v>15543.95</v>
      </c>
      <c r="F3580" s="34">
        <v>44972</v>
      </c>
    </row>
    <row r="3581" spans="1:6" ht="18.75" customHeight="1" x14ac:dyDescent="0.3">
      <c r="A3581" s="4">
        <v>205</v>
      </c>
      <c r="B3581" s="20" t="s">
        <v>205</v>
      </c>
      <c r="C3581" s="6" t="s">
        <v>205</v>
      </c>
      <c r="D3581" s="23" t="s">
        <v>632</v>
      </c>
      <c r="E3581" s="18">
        <v>16945.939999999999</v>
      </c>
      <c r="F3581" s="34">
        <v>44972</v>
      </c>
    </row>
    <row r="3582" spans="1:6" ht="18.75" customHeight="1" x14ac:dyDescent="0.3">
      <c r="A3582" s="4">
        <v>205</v>
      </c>
      <c r="B3582" s="20" t="s">
        <v>205</v>
      </c>
      <c r="C3582" s="6" t="s">
        <v>205</v>
      </c>
      <c r="D3582" s="23" t="s">
        <v>633</v>
      </c>
      <c r="E3582" s="18">
        <v>96400.83</v>
      </c>
      <c r="F3582" s="34">
        <v>44972</v>
      </c>
    </row>
    <row r="3583" spans="1:6" ht="18.75" customHeight="1" x14ac:dyDescent="0.3">
      <c r="A3583" s="4">
        <v>205</v>
      </c>
      <c r="B3583" s="20" t="s">
        <v>205</v>
      </c>
      <c r="C3583" s="6" t="s">
        <v>205</v>
      </c>
      <c r="D3583" s="23" t="s">
        <v>634</v>
      </c>
      <c r="E3583" s="18">
        <v>16945.939999999999</v>
      </c>
      <c r="F3583" s="34">
        <v>45176</v>
      </c>
    </row>
    <row r="3584" spans="1:6" ht="18.75" customHeight="1" x14ac:dyDescent="0.3">
      <c r="A3584" s="4">
        <v>205</v>
      </c>
      <c r="B3584" s="20" t="s">
        <v>205</v>
      </c>
      <c r="C3584" s="6" t="s">
        <v>205</v>
      </c>
      <c r="D3584" s="23" t="s">
        <v>635</v>
      </c>
      <c r="E3584" s="18">
        <v>8759.14</v>
      </c>
      <c r="F3584" s="34">
        <v>45232</v>
      </c>
    </row>
    <row r="3585" spans="1:6" ht="18.75" customHeight="1" x14ac:dyDescent="0.3">
      <c r="A3585" s="4">
        <v>205</v>
      </c>
      <c r="B3585" s="20" t="s">
        <v>205</v>
      </c>
      <c r="C3585" s="6" t="s">
        <v>205</v>
      </c>
      <c r="D3585" s="23" t="s">
        <v>636</v>
      </c>
      <c r="E3585" s="18">
        <v>7004</v>
      </c>
      <c r="F3585" s="34">
        <v>45232</v>
      </c>
    </row>
    <row r="3586" spans="1:6" ht="18.75" customHeight="1" x14ac:dyDescent="0.3">
      <c r="A3586" s="4">
        <v>205</v>
      </c>
      <c r="B3586" s="20" t="s">
        <v>205</v>
      </c>
      <c r="C3586" s="6" t="s">
        <v>205</v>
      </c>
      <c r="D3586" s="23" t="s">
        <v>438</v>
      </c>
      <c r="E3586" s="18">
        <v>16.239999999999998</v>
      </c>
      <c r="F3586" s="34">
        <v>45335</v>
      </c>
    </row>
    <row r="3587" spans="1:6" ht="18.75" customHeight="1" x14ac:dyDescent="0.3">
      <c r="A3587" s="4">
        <v>205</v>
      </c>
      <c r="B3587" s="20" t="s">
        <v>205</v>
      </c>
      <c r="C3587" s="6" t="s">
        <v>205</v>
      </c>
      <c r="D3587" s="23" t="s">
        <v>438</v>
      </c>
      <c r="E3587" s="18">
        <v>0.97</v>
      </c>
      <c r="F3587" s="34">
        <v>45420</v>
      </c>
    </row>
    <row r="3588" spans="1:6" ht="18.75" customHeight="1" x14ac:dyDescent="0.3">
      <c r="A3588" s="4">
        <v>205</v>
      </c>
      <c r="B3588" s="20" t="s">
        <v>205</v>
      </c>
      <c r="C3588" s="6" t="s">
        <v>205</v>
      </c>
      <c r="D3588" s="23" t="s">
        <v>637</v>
      </c>
      <c r="E3588" s="18">
        <v>83961.45</v>
      </c>
      <c r="F3588" s="34">
        <v>45449</v>
      </c>
    </row>
    <row r="3589" spans="1:6" ht="18.75" customHeight="1" x14ac:dyDescent="0.3">
      <c r="A3589" s="4">
        <v>205</v>
      </c>
      <c r="B3589" s="20" t="s">
        <v>205</v>
      </c>
      <c r="C3589" s="6" t="s">
        <v>205</v>
      </c>
      <c r="D3589" s="23" t="s">
        <v>638</v>
      </c>
      <c r="E3589" s="18">
        <v>15931.3</v>
      </c>
      <c r="F3589" s="34">
        <v>45449</v>
      </c>
    </row>
    <row r="3590" spans="1:6" ht="18.75" customHeight="1" x14ac:dyDescent="0.3">
      <c r="A3590" s="4">
        <v>205</v>
      </c>
      <c r="B3590" s="20" t="s">
        <v>205</v>
      </c>
      <c r="C3590" s="6" t="s">
        <v>205</v>
      </c>
      <c r="D3590" s="23" t="s">
        <v>639</v>
      </c>
      <c r="E3590" s="18">
        <v>16386.2</v>
      </c>
      <c r="F3590" s="34">
        <v>45449</v>
      </c>
    </row>
    <row r="3591" spans="1:6" ht="18.75" customHeight="1" x14ac:dyDescent="0.3">
      <c r="A3591" s="4">
        <v>205</v>
      </c>
      <c r="B3591" s="20" t="s">
        <v>205</v>
      </c>
      <c r="C3591" s="6" t="s">
        <v>205</v>
      </c>
      <c r="D3591" s="23" t="s">
        <v>640</v>
      </c>
      <c r="E3591" s="18">
        <v>9246.69</v>
      </c>
      <c r="F3591" s="34">
        <v>45449</v>
      </c>
    </row>
    <row r="3592" spans="1:6" ht="18.75" customHeight="1" x14ac:dyDescent="0.3">
      <c r="A3592" s="4">
        <v>205</v>
      </c>
      <c r="B3592" s="20" t="s">
        <v>205</v>
      </c>
      <c r="C3592" s="6" t="s">
        <v>205</v>
      </c>
      <c r="D3592" s="23" t="s">
        <v>641</v>
      </c>
      <c r="E3592" s="18">
        <v>8808.58</v>
      </c>
      <c r="F3592" s="34">
        <v>45449</v>
      </c>
    </row>
    <row r="3593" spans="1:6" ht="18.75" customHeight="1" x14ac:dyDescent="0.3">
      <c r="A3593" s="4">
        <v>205</v>
      </c>
      <c r="B3593" s="20" t="s">
        <v>205</v>
      </c>
      <c r="C3593" s="6" t="s">
        <v>205</v>
      </c>
      <c r="D3593" s="23" t="s">
        <v>642</v>
      </c>
      <c r="E3593" s="18">
        <v>7207.94</v>
      </c>
      <c r="F3593" s="34">
        <v>45449</v>
      </c>
    </row>
    <row r="3594" spans="1:6" ht="18.75" customHeight="1" x14ac:dyDescent="0.3">
      <c r="A3594" s="4">
        <v>205</v>
      </c>
      <c r="B3594" s="20" t="s">
        <v>205</v>
      </c>
      <c r="C3594" s="6" t="s">
        <v>205</v>
      </c>
      <c r="D3594" s="23" t="s">
        <v>643</v>
      </c>
      <c r="E3594" s="18">
        <v>36195.35</v>
      </c>
      <c r="F3594" s="34">
        <v>45504</v>
      </c>
    </row>
    <row r="3595" spans="1:6" ht="18.75" customHeight="1" x14ac:dyDescent="0.3">
      <c r="A3595" s="4">
        <v>205</v>
      </c>
      <c r="B3595" s="20" t="s">
        <v>205</v>
      </c>
      <c r="C3595" s="6" t="s">
        <v>205</v>
      </c>
      <c r="D3595" s="23" t="s">
        <v>644</v>
      </c>
      <c r="E3595" s="18">
        <v>6424.65</v>
      </c>
      <c r="F3595" s="34">
        <v>45504</v>
      </c>
    </row>
    <row r="3596" spans="1:6" ht="18.75" customHeight="1" x14ac:dyDescent="0.3">
      <c r="A3596" s="4">
        <v>205</v>
      </c>
      <c r="B3596" s="20" t="s">
        <v>205</v>
      </c>
      <c r="C3596" s="6" t="s">
        <v>205</v>
      </c>
      <c r="D3596" s="23" t="s">
        <v>645</v>
      </c>
      <c r="E3596" s="18">
        <v>9344.58</v>
      </c>
      <c r="F3596" s="34">
        <v>45504</v>
      </c>
    </row>
    <row r="3597" spans="1:6" ht="18.75" customHeight="1" x14ac:dyDescent="0.3">
      <c r="A3597" s="4">
        <v>205</v>
      </c>
      <c r="B3597" s="20" t="s">
        <v>205</v>
      </c>
      <c r="C3597" s="6" t="s">
        <v>205</v>
      </c>
      <c r="D3597" s="23" t="s">
        <v>646</v>
      </c>
      <c r="E3597" s="18">
        <v>7378.22</v>
      </c>
      <c r="F3597" s="34">
        <v>45504</v>
      </c>
    </row>
    <row r="3598" spans="1:6" ht="18.75" customHeight="1" x14ac:dyDescent="0.3">
      <c r="A3598" s="4">
        <v>205</v>
      </c>
      <c r="B3598" s="20" t="s">
        <v>205</v>
      </c>
      <c r="C3598" s="6" t="s">
        <v>205</v>
      </c>
      <c r="D3598" s="23" t="s">
        <v>647</v>
      </c>
      <c r="E3598" s="18">
        <v>13344.64</v>
      </c>
      <c r="F3598" s="34">
        <v>45544</v>
      </c>
    </row>
    <row r="3599" spans="1:6" ht="18.75" customHeight="1" x14ac:dyDescent="0.3">
      <c r="A3599" s="4">
        <v>205</v>
      </c>
      <c r="B3599" s="20" t="s">
        <v>205</v>
      </c>
      <c r="C3599" s="6" t="s">
        <v>205</v>
      </c>
      <c r="D3599" s="23" t="s">
        <v>648</v>
      </c>
      <c r="E3599" s="18">
        <v>5848.43</v>
      </c>
      <c r="F3599" s="34">
        <v>45763</v>
      </c>
    </row>
    <row r="3600" spans="1:6" ht="18.75" customHeight="1" x14ac:dyDescent="0.3">
      <c r="A3600" s="4">
        <v>205</v>
      </c>
      <c r="B3600" s="20" t="s">
        <v>205</v>
      </c>
      <c r="C3600" s="6" t="s">
        <v>205</v>
      </c>
      <c r="D3600" s="23" t="s">
        <v>649</v>
      </c>
      <c r="E3600" s="18">
        <v>36195.35</v>
      </c>
      <c r="F3600" s="34">
        <v>45883</v>
      </c>
    </row>
    <row r="3601" spans="1:6" ht="18.75" customHeight="1" x14ac:dyDescent="0.3">
      <c r="A3601" s="4">
        <v>205</v>
      </c>
      <c r="B3601" s="20" t="s">
        <v>205</v>
      </c>
      <c r="C3601" s="6" t="s">
        <v>205</v>
      </c>
      <c r="D3601" s="23" t="s">
        <v>650</v>
      </c>
      <c r="E3601" s="18">
        <v>15783.9</v>
      </c>
      <c r="F3601" s="34">
        <v>45883</v>
      </c>
    </row>
    <row r="3602" spans="1:6" ht="18.75" customHeight="1" x14ac:dyDescent="0.3">
      <c r="A3602" s="4">
        <v>205</v>
      </c>
      <c r="B3602" s="20" t="s">
        <v>205</v>
      </c>
      <c r="C3602" s="6" t="s">
        <v>205</v>
      </c>
      <c r="D3602" s="23" t="s">
        <v>651</v>
      </c>
      <c r="E3602" s="18">
        <v>9344.58</v>
      </c>
      <c r="F3602" s="34">
        <v>45883</v>
      </c>
    </row>
    <row r="3603" spans="1:6" ht="18.75" customHeight="1" x14ac:dyDescent="0.3">
      <c r="A3603" s="4">
        <v>205</v>
      </c>
      <c r="B3603" s="20" t="s">
        <v>205</v>
      </c>
      <c r="C3603" s="6" t="s">
        <v>205</v>
      </c>
      <c r="D3603" s="23" t="s">
        <v>652</v>
      </c>
      <c r="E3603" s="18">
        <v>7378.22</v>
      </c>
      <c r="F3603" s="34">
        <v>45883</v>
      </c>
    </row>
    <row r="3604" spans="1:6" ht="18.75" customHeight="1" x14ac:dyDescent="0.3">
      <c r="A3604" s="4">
        <v>205</v>
      </c>
      <c r="B3604" s="20" t="s">
        <v>205</v>
      </c>
      <c r="C3604" s="6" t="s">
        <v>205</v>
      </c>
      <c r="D3604" s="23" t="s">
        <v>653</v>
      </c>
      <c r="E3604" s="18">
        <v>3239.33</v>
      </c>
      <c r="F3604" s="34">
        <v>45883</v>
      </c>
    </row>
    <row r="3605" spans="1:6" ht="18.75" customHeight="1" x14ac:dyDescent="0.3">
      <c r="A3605" s="4">
        <v>205</v>
      </c>
      <c r="B3605" s="20" t="s">
        <v>205</v>
      </c>
      <c r="C3605" s="6" t="s">
        <v>205</v>
      </c>
      <c r="D3605" s="23" t="s">
        <v>654</v>
      </c>
      <c r="E3605" s="18">
        <v>3042.96</v>
      </c>
      <c r="F3605" s="34">
        <v>45883</v>
      </c>
    </row>
    <row r="3606" spans="1:6" ht="18.75" customHeight="1" x14ac:dyDescent="0.3">
      <c r="A3606" s="4">
        <v>206</v>
      </c>
      <c r="B3606" s="20" t="s">
        <v>206</v>
      </c>
      <c r="C3606" s="6" t="s">
        <v>206</v>
      </c>
      <c r="D3606" s="27" t="s">
        <v>1350</v>
      </c>
      <c r="E3606" s="18">
        <v>25351.26</v>
      </c>
      <c r="F3606" s="25">
        <v>44965</v>
      </c>
    </row>
    <row r="3607" spans="1:6" ht="18.75" customHeight="1" x14ac:dyDescent="0.3">
      <c r="A3607" s="4">
        <v>206</v>
      </c>
      <c r="B3607" s="20" t="s">
        <v>206</v>
      </c>
      <c r="C3607" s="6" t="s">
        <v>206</v>
      </c>
      <c r="D3607" s="27" t="s">
        <v>1351</v>
      </c>
      <c r="E3607" s="18">
        <v>8544.11</v>
      </c>
      <c r="F3607" s="25">
        <v>44988</v>
      </c>
    </row>
    <row r="3608" spans="1:6" ht="18.75" customHeight="1" x14ac:dyDescent="0.3">
      <c r="A3608" s="4">
        <v>206</v>
      </c>
      <c r="B3608" s="20" t="s">
        <v>206</v>
      </c>
      <c r="C3608" s="6" t="s">
        <v>206</v>
      </c>
      <c r="D3608" s="27" t="s">
        <v>1351</v>
      </c>
      <c r="E3608" s="18">
        <v>4456.3999999999996</v>
      </c>
      <c r="F3608" s="25">
        <v>45145</v>
      </c>
    </row>
    <row r="3609" spans="1:6" ht="18.75" customHeight="1" x14ac:dyDescent="0.3">
      <c r="A3609" s="4">
        <v>206</v>
      </c>
      <c r="B3609" s="20" t="s">
        <v>206</v>
      </c>
      <c r="C3609" s="6" t="s">
        <v>206</v>
      </c>
      <c r="D3609" s="27" t="s">
        <v>1350</v>
      </c>
      <c r="E3609" s="18">
        <v>1786.93</v>
      </c>
      <c r="F3609" s="25">
        <v>45237</v>
      </c>
    </row>
    <row r="3610" spans="1:6" ht="18.75" customHeight="1" x14ac:dyDescent="0.3">
      <c r="A3610" s="4">
        <v>206</v>
      </c>
      <c r="B3610" s="20" t="s">
        <v>206</v>
      </c>
      <c r="C3610" s="6" t="s">
        <v>206</v>
      </c>
      <c r="D3610" s="27" t="s">
        <v>1351</v>
      </c>
      <c r="E3610" s="18">
        <v>2234.7199999999998</v>
      </c>
      <c r="F3610" s="25">
        <v>45237</v>
      </c>
    </row>
    <row r="3611" spans="1:6" ht="18.75" customHeight="1" x14ac:dyDescent="0.3">
      <c r="A3611" s="4">
        <v>206</v>
      </c>
      <c r="B3611" s="20" t="s">
        <v>206</v>
      </c>
      <c r="C3611" s="6" t="s">
        <v>206</v>
      </c>
      <c r="D3611" s="27" t="s">
        <v>1352</v>
      </c>
      <c r="E3611" s="18">
        <v>2516.89</v>
      </c>
      <c r="F3611" s="25">
        <v>45449</v>
      </c>
    </row>
    <row r="3612" spans="1:6" ht="18.75" customHeight="1" x14ac:dyDescent="0.3">
      <c r="A3612" s="4">
        <v>206</v>
      </c>
      <c r="B3612" s="20" t="s">
        <v>206</v>
      </c>
      <c r="C3612" s="6" t="s">
        <v>206</v>
      </c>
      <c r="D3612" s="27" t="s">
        <v>1353</v>
      </c>
      <c r="E3612" s="18">
        <v>2397.64</v>
      </c>
      <c r="F3612" s="25">
        <v>45449</v>
      </c>
    </row>
    <row r="3613" spans="1:6" ht="18.75" customHeight="1" x14ac:dyDescent="0.3">
      <c r="A3613" s="4">
        <v>206</v>
      </c>
      <c r="B3613" s="20" t="s">
        <v>206</v>
      </c>
      <c r="C3613" s="6" t="s">
        <v>206</v>
      </c>
      <c r="D3613" s="27" t="s">
        <v>1354</v>
      </c>
      <c r="E3613" s="18">
        <v>1961.96</v>
      </c>
      <c r="F3613" s="25">
        <v>45449</v>
      </c>
    </row>
    <row r="3614" spans="1:6" ht="18.75" customHeight="1" x14ac:dyDescent="0.3">
      <c r="A3614" s="4">
        <v>206</v>
      </c>
      <c r="B3614" s="20" t="s">
        <v>206</v>
      </c>
      <c r="C3614" s="6" t="s">
        <v>206</v>
      </c>
      <c r="D3614" s="27" t="s">
        <v>1355</v>
      </c>
      <c r="E3614" s="18">
        <v>4460.2299999999996</v>
      </c>
      <c r="F3614" s="25">
        <v>45449</v>
      </c>
    </row>
    <row r="3615" spans="1:6" ht="18.75" customHeight="1" x14ac:dyDescent="0.3">
      <c r="A3615" s="4">
        <v>206</v>
      </c>
      <c r="B3615" s="20" t="s">
        <v>206</v>
      </c>
      <c r="C3615" s="6" t="s">
        <v>206</v>
      </c>
      <c r="D3615" s="27" t="s">
        <v>1356</v>
      </c>
      <c r="E3615" s="18">
        <v>22853.82</v>
      </c>
      <c r="F3615" s="25">
        <v>45449</v>
      </c>
    </row>
    <row r="3616" spans="1:6" ht="18.75" customHeight="1" x14ac:dyDescent="0.3">
      <c r="A3616" s="4">
        <v>206</v>
      </c>
      <c r="B3616" s="20" t="s">
        <v>206</v>
      </c>
      <c r="C3616" s="6" t="s">
        <v>206</v>
      </c>
      <c r="D3616" s="27" t="s">
        <v>1351</v>
      </c>
      <c r="E3616" s="18">
        <v>4064.56</v>
      </c>
      <c r="F3616" s="25">
        <v>45449</v>
      </c>
    </row>
    <row r="3617" spans="1:6" ht="18.75" customHeight="1" x14ac:dyDescent="0.3">
      <c r="A3617" s="4">
        <v>206</v>
      </c>
      <c r="B3617" s="20" t="s">
        <v>206</v>
      </c>
      <c r="C3617" s="6" t="s">
        <v>206</v>
      </c>
      <c r="D3617" s="27" t="s">
        <v>1351</v>
      </c>
      <c r="E3617" s="18">
        <v>9234.5300000000007</v>
      </c>
      <c r="F3617" s="25">
        <v>45509</v>
      </c>
    </row>
    <row r="3618" spans="1:6" ht="18.75" customHeight="1" x14ac:dyDescent="0.3">
      <c r="A3618" s="4">
        <v>206</v>
      </c>
      <c r="B3618" s="20" t="s">
        <v>206</v>
      </c>
      <c r="C3618" s="6" t="s">
        <v>206</v>
      </c>
      <c r="D3618" s="27" t="s">
        <v>1352</v>
      </c>
      <c r="E3618" s="18">
        <v>2543.54</v>
      </c>
      <c r="F3618" s="25">
        <v>45509</v>
      </c>
    </row>
    <row r="3619" spans="1:6" ht="18.75" customHeight="1" x14ac:dyDescent="0.3">
      <c r="A3619" s="4">
        <v>206</v>
      </c>
      <c r="B3619" s="20" t="s">
        <v>206</v>
      </c>
      <c r="C3619" s="6" t="s">
        <v>206</v>
      </c>
      <c r="D3619" s="27" t="s">
        <v>1353</v>
      </c>
      <c r="E3619" s="18">
        <v>1748.75</v>
      </c>
      <c r="F3619" s="25">
        <v>45509</v>
      </c>
    </row>
    <row r="3620" spans="1:6" ht="18.75" customHeight="1" x14ac:dyDescent="0.3">
      <c r="A3620" s="4">
        <v>206</v>
      </c>
      <c r="B3620" s="20" t="s">
        <v>206</v>
      </c>
      <c r="C3620" s="6" t="s">
        <v>206</v>
      </c>
      <c r="D3620" s="27" t="s">
        <v>1354</v>
      </c>
      <c r="E3620" s="18">
        <v>2008.31</v>
      </c>
      <c r="F3620" s="25">
        <v>45509</v>
      </c>
    </row>
    <row r="3621" spans="1:6" ht="18.75" customHeight="1" x14ac:dyDescent="0.3">
      <c r="A3621" s="4">
        <v>206</v>
      </c>
      <c r="B3621" s="20" t="s">
        <v>206</v>
      </c>
      <c r="C3621" s="6" t="s">
        <v>206</v>
      </c>
      <c r="D3621" s="27" t="s">
        <v>1357</v>
      </c>
      <c r="E3621" s="18">
        <v>3509.34</v>
      </c>
      <c r="F3621" s="25">
        <v>45551</v>
      </c>
    </row>
    <row r="3622" spans="1:6" ht="18.75" customHeight="1" x14ac:dyDescent="0.3">
      <c r="A3622" s="4">
        <v>206</v>
      </c>
      <c r="B3622" s="20" t="s">
        <v>206</v>
      </c>
      <c r="C3622" s="6" t="s">
        <v>206</v>
      </c>
      <c r="D3622" s="27" t="s">
        <v>1355</v>
      </c>
      <c r="E3622" s="18">
        <v>1591.91</v>
      </c>
      <c r="F3622" s="25">
        <v>45769</v>
      </c>
    </row>
    <row r="3623" spans="1:6" ht="18.75" customHeight="1" x14ac:dyDescent="0.3">
      <c r="A3623" s="4">
        <v>206</v>
      </c>
      <c r="B3623" s="20" t="s">
        <v>206</v>
      </c>
      <c r="C3623" s="6" t="s">
        <v>206</v>
      </c>
      <c r="D3623" s="27" t="s">
        <v>1352</v>
      </c>
      <c r="E3623" s="18">
        <v>2543.54</v>
      </c>
      <c r="F3623" s="25">
        <v>45880</v>
      </c>
    </row>
    <row r="3624" spans="1:6" ht="18.75" customHeight="1" x14ac:dyDescent="0.3">
      <c r="A3624" s="4">
        <v>206</v>
      </c>
      <c r="B3624" s="20" t="s">
        <v>206</v>
      </c>
      <c r="C3624" s="6" t="s">
        <v>206</v>
      </c>
      <c r="D3624" s="27" t="s">
        <v>1358</v>
      </c>
      <c r="E3624" s="18">
        <v>1936.53</v>
      </c>
      <c r="F3624" s="25">
        <v>45881</v>
      </c>
    </row>
    <row r="3625" spans="1:6" ht="18.75" customHeight="1" x14ac:dyDescent="0.3">
      <c r="A3625" s="4">
        <v>206</v>
      </c>
      <c r="B3625" s="20" t="s">
        <v>206</v>
      </c>
      <c r="C3625" s="6" t="s">
        <v>206</v>
      </c>
      <c r="D3625" s="27" t="s">
        <v>1351</v>
      </c>
      <c r="E3625" s="18">
        <v>9234.5300000000007</v>
      </c>
      <c r="F3625" s="25">
        <v>45884</v>
      </c>
    </row>
    <row r="3626" spans="1:6" ht="18.75" customHeight="1" x14ac:dyDescent="0.3">
      <c r="A3626" s="4">
        <v>206</v>
      </c>
      <c r="B3626" s="20" t="s">
        <v>206</v>
      </c>
      <c r="C3626" s="6" t="s">
        <v>206</v>
      </c>
      <c r="D3626" s="27" t="s">
        <v>1354</v>
      </c>
      <c r="E3626" s="18">
        <v>2008.31</v>
      </c>
      <c r="F3626" s="25">
        <v>45888</v>
      </c>
    </row>
    <row r="3627" spans="1:6" ht="18.75" customHeight="1" x14ac:dyDescent="0.3">
      <c r="A3627" s="4">
        <v>206</v>
      </c>
      <c r="B3627" s="20" t="s">
        <v>206</v>
      </c>
      <c r="C3627" s="6" t="s">
        <v>206</v>
      </c>
      <c r="D3627" s="27" t="s">
        <v>1353</v>
      </c>
      <c r="E3627" s="18">
        <v>4296.29</v>
      </c>
      <c r="F3627" s="25">
        <v>45887</v>
      </c>
    </row>
    <row r="3628" spans="1:6" ht="18.75" customHeight="1" x14ac:dyDescent="0.3">
      <c r="A3628" s="4">
        <v>207</v>
      </c>
      <c r="B3628" s="20" t="s">
        <v>141</v>
      </c>
      <c r="C3628" s="6" t="s">
        <v>207</v>
      </c>
      <c r="D3628" s="27" t="s">
        <v>1568</v>
      </c>
      <c r="E3628" s="9">
        <v>564.66</v>
      </c>
      <c r="F3628" s="25">
        <v>45146</v>
      </c>
    </row>
    <row r="3629" spans="1:6" ht="18.75" customHeight="1" x14ac:dyDescent="0.3">
      <c r="A3629" s="4">
        <v>207</v>
      </c>
      <c r="B3629" s="20" t="s">
        <v>141</v>
      </c>
      <c r="C3629" s="6" t="s">
        <v>207</v>
      </c>
      <c r="D3629" s="27" t="s">
        <v>1568</v>
      </c>
      <c r="E3629" s="9">
        <v>509.58</v>
      </c>
      <c r="F3629" s="25">
        <v>45231</v>
      </c>
    </row>
    <row r="3630" spans="1:6" ht="18.75" customHeight="1" x14ac:dyDescent="0.3">
      <c r="A3630" s="4">
        <v>207</v>
      </c>
      <c r="B3630" s="20" t="s">
        <v>141</v>
      </c>
      <c r="C3630" s="6" t="s">
        <v>207</v>
      </c>
      <c r="D3630" s="27" t="s">
        <v>324</v>
      </c>
      <c r="E3630" s="9">
        <v>2229.11</v>
      </c>
      <c r="F3630" s="25">
        <v>45443</v>
      </c>
    </row>
    <row r="3631" spans="1:6" ht="18.75" customHeight="1" x14ac:dyDescent="0.3">
      <c r="A3631" s="4">
        <v>207</v>
      </c>
      <c r="B3631" s="20" t="s">
        <v>141</v>
      </c>
      <c r="C3631" s="6" t="s">
        <v>207</v>
      </c>
      <c r="D3631" s="27" t="s">
        <v>323</v>
      </c>
      <c r="E3631" s="9">
        <v>2895.77</v>
      </c>
      <c r="F3631" s="25">
        <v>45443</v>
      </c>
    </row>
    <row r="3632" spans="1:6" ht="18.75" customHeight="1" x14ac:dyDescent="0.3">
      <c r="A3632" s="4">
        <v>207</v>
      </c>
      <c r="B3632" s="20" t="s">
        <v>141</v>
      </c>
      <c r="C3632" s="6" t="s">
        <v>207</v>
      </c>
      <c r="D3632" s="27" t="s">
        <v>369</v>
      </c>
      <c r="E3632" s="9">
        <v>3744.62</v>
      </c>
      <c r="F3632" s="25">
        <v>45443</v>
      </c>
    </row>
    <row r="3633" spans="1:6" ht="18.75" customHeight="1" x14ac:dyDescent="0.3">
      <c r="A3633" s="4">
        <v>207</v>
      </c>
      <c r="B3633" s="20" t="s">
        <v>141</v>
      </c>
      <c r="C3633" s="6" t="s">
        <v>207</v>
      </c>
      <c r="D3633" s="27" t="s">
        <v>313</v>
      </c>
      <c r="E3633" s="9">
        <v>4958.57</v>
      </c>
      <c r="F3633" s="25">
        <v>45443</v>
      </c>
    </row>
    <row r="3634" spans="1:6" ht="18.75" customHeight="1" x14ac:dyDescent="0.3">
      <c r="A3634" s="4">
        <v>207</v>
      </c>
      <c r="B3634" s="20" t="s">
        <v>141</v>
      </c>
      <c r="C3634" s="6" t="s">
        <v>207</v>
      </c>
      <c r="D3634" s="27" t="s">
        <v>311</v>
      </c>
      <c r="E3634" s="9">
        <v>5379.89</v>
      </c>
      <c r="F3634" s="25">
        <v>45443</v>
      </c>
    </row>
    <row r="3635" spans="1:6" ht="18.75" customHeight="1" x14ac:dyDescent="0.3">
      <c r="A3635" s="4">
        <v>207</v>
      </c>
      <c r="B3635" s="20" t="s">
        <v>141</v>
      </c>
      <c r="C3635" s="6" t="s">
        <v>207</v>
      </c>
      <c r="D3635" s="27" t="s">
        <v>307</v>
      </c>
      <c r="E3635" s="9">
        <v>1170.0899999999999</v>
      </c>
      <c r="F3635" s="25">
        <v>45504</v>
      </c>
    </row>
    <row r="3636" spans="1:6" ht="18.75" customHeight="1" x14ac:dyDescent="0.3">
      <c r="A3636" s="4">
        <v>207</v>
      </c>
      <c r="B3636" s="20" t="s">
        <v>141</v>
      </c>
      <c r="C3636" s="6" t="s">
        <v>207</v>
      </c>
      <c r="D3636" s="27" t="s">
        <v>623</v>
      </c>
      <c r="E3636" s="9">
        <v>444.66</v>
      </c>
      <c r="F3636" s="25">
        <v>45544</v>
      </c>
    </row>
    <row r="3637" spans="1:6" ht="18.75" customHeight="1" x14ac:dyDescent="0.3">
      <c r="A3637" s="4">
        <v>207</v>
      </c>
      <c r="B3637" s="20" t="s">
        <v>141</v>
      </c>
      <c r="C3637" s="6" t="s">
        <v>207</v>
      </c>
      <c r="D3637" s="27" t="s">
        <v>326</v>
      </c>
      <c r="E3637" s="9">
        <v>118.85</v>
      </c>
      <c r="F3637" s="25">
        <v>45877</v>
      </c>
    </row>
    <row r="3638" spans="1:6" ht="18.75" customHeight="1" x14ac:dyDescent="0.3">
      <c r="A3638" s="4">
        <v>207</v>
      </c>
      <c r="B3638" s="20" t="s">
        <v>141</v>
      </c>
      <c r="C3638" s="6" t="s">
        <v>207</v>
      </c>
      <c r="D3638" s="27" t="s">
        <v>326</v>
      </c>
      <c r="E3638" s="9">
        <v>126.52</v>
      </c>
      <c r="F3638" s="25">
        <v>45877</v>
      </c>
    </row>
    <row r="3639" spans="1:6" ht="18.75" customHeight="1" x14ac:dyDescent="0.3">
      <c r="A3639" s="4">
        <v>207</v>
      </c>
      <c r="B3639" s="20" t="s">
        <v>141</v>
      </c>
      <c r="C3639" s="6" t="s">
        <v>207</v>
      </c>
      <c r="D3639" s="27" t="s">
        <v>307</v>
      </c>
      <c r="E3639" s="9">
        <v>1170.0899999999999</v>
      </c>
      <c r="F3639" s="25">
        <v>45877</v>
      </c>
    </row>
    <row r="3640" spans="1:6" ht="18.75" customHeight="1" x14ac:dyDescent="0.3">
      <c r="A3640" s="4">
        <v>208</v>
      </c>
      <c r="B3640" s="20" t="s">
        <v>208</v>
      </c>
      <c r="C3640" s="6" t="s">
        <v>208</v>
      </c>
      <c r="D3640" s="23" t="s">
        <v>841</v>
      </c>
      <c r="E3640" s="18">
        <v>142209.18</v>
      </c>
      <c r="F3640" s="34">
        <v>44965</v>
      </c>
    </row>
    <row r="3641" spans="1:6" ht="18.75" customHeight="1" x14ac:dyDescent="0.3">
      <c r="A3641" s="4">
        <v>208</v>
      </c>
      <c r="B3641" s="20" t="s">
        <v>208</v>
      </c>
      <c r="C3641" s="6" t="s">
        <v>208</v>
      </c>
      <c r="D3641" s="23" t="s">
        <v>841</v>
      </c>
      <c r="E3641" s="18">
        <v>47928.63</v>
      </c>
      <c r="F3641" s="34">
        <v>45006</v>
      </c>
    </row>
    <row r="3642" spans="1:6" ht="18.75" customHeight="1" x14ac:dyDescent="0.3">
      <c r="A3642" s="4">
        <v>208</v>
      </c>
      <c r="B3642" s="20" t="s">
        <v>208</v>
      </c>
      <c r="C3642" s="6" t="s">
        <v>208</v>
      </c>
      <c r="D3642" s="23" t="s">
        <v>841</v>
      </c>
      <c r="E3642" s="18">
        <v>24998.41</v>
      </c>
      <c r="F3642" s="34">
        <v>45149</v>
      </c>
    </row>
    <row r="3643" spans="1:6" ht="18.75" customHeight="1" x14ac:dyDescent="0.3">
      <c r="A3643" s="4">
        <v>208</v>
      </c>
      <c r="B3643" s="20" t="s">
        <v>208</v>
      </c>
      <c r="C3643" s="6" t="s">
        <v>208</v>
      </c>
      <c r="D3643" s="23" t="s">
        <v>841</v>
      </c>
      <c r="E3643" s="18">
        <v>12921.37</v>
      </c>
      <c r="F3643" s="34">
        <v>45239</v>
      </c>
    </row>
    <row r="3644" spans="1:6" ht="18.75" customHeight="1" x14ac:dyDescent="0.3">
      <c r="A3644" s="4">
        <v>208</v>
      </c>
      <c r="B3644" s="20" t="s">
        <v>208</v>
      </c>
      <c r="C3644" s="6" t="s">
        <v>208</v>
      </c>
      <c r="D3644" s="23" t="s">
        <v>841</v>
      </c>
      <c r="E3644" s="18">
        <v>10332.209999999999</v>
      </c>
      <c r="F3644" s="34">
        <v>45239</v>
      </c>
    </row>
    <row r="3645" spans="1:6" ht="18.75" customHeight="1" x14ac:dyDescent="0.3">
      <c r="A3645" s="4">
        <v>208</v>
      </c>
      <c r="B3645" s="20" t="s">
        <v>208</v>
      </c>
      <c r="C3645" s="6" t="s">
        <v>208</v>
      </c>
      <c r="D3645" s="23" t="s">
        <v>842</v>
      </c>
      <c r="E3645" s="18">
        <v>4474.68</v>
      </c>
      <c r="F3645" s="34">
        <v>45336</v>
      </c>
    </row>
    <row r="3646" spans="1:6" ht="18.75" customHeight="1" x14ac:dyDescent="0.3">
      <c r="A3646" s="4">
        <v>208</v>
      </c>
      <c r="B3646" s="20" t="s">
        <v>208</v>
      </c>
      <c r="C3646" s="6" t="s">
        <v>208</v>
      </c>
      <c r="D3646" s="23" t="s">
        <v>842</v>
      </c>
      <c r="E3646" s="18">
        <v>267.98</v>
      </c>
      <c r="F3646" s="34">
        <v>45420</v>
      </c>
    </row>
    <row r="3647" spans="1:6" ht="18.75" customHeight="1" x14ac:dyDescent="0.3">
      <c r="A3647" s="4">
        <v>208</v>
      </c>
      <c r="B3647" s="20" t="s">
        <v>208</v>
      </c>
      <c r="C3647" s="6" t="s">
        <v>208</v>
      </c>
      <c r="D3647" s="23" t="s">
        <v>841</v>
      </c>
      <c r="E3647" s="18">
        <v>23501.63</v>
      </c>
      <c r="F3647" s="34">
        <v>45450</v>
      </c>
    </row>
    <row r="3648" spans="1:6" ht="18.75" customHeight="1" x14ac:dyDescent="0.3">
      <c r="A3648" s="4">
        <v>208</v>
      </c>
      <c r="B3648" s="20" t="s">
        <v>208</v>
      </c>
      <c r="C3648" s="6" t="s">
        <v>208</v>
      </c>
      <c r="D3648" s="23" t="s">
        <v>843</v>
      </c>
      <c r="E3648" s="18">
        <v>8627.5300000000007</v>
      </c>
      <c r="F3648" s="34">
        <v>45453</v>
      </c>
    </row>
    <row r="3649" spans="1:6" ht="18.75" customHeight="1" x14ac:dyDescent="0.3">
      <c r="A3649" s="4">
        <v>208</v>
      </c>
      <c r="B3649" s="20" t="s">
        <v>208</v>
      </c>
      <c r="C3649" s="6" t="s">
        <v>208</v>
      </c>
      <c r="D3649" s="23" t="s">
        <v>843</v>
      </c>
      <c r="E3649" s="18">
        <v>15545.18</v>
      </c>
      <c r="F3649" s="34">
        <v>45453</v>
      </c>
    </row>
    <row r="3650" spans="1:6" ht="18.75" customHeight="1" x14ac:dyDescent="0.3">
      <c r="A3650" s="4">
        <v>208</v>
      </c>
      <c r="B3650" s="20" t="s">
        <v>208</v>
      </c>
      <c r="C3650" s="6" t="s">
        <v>208</v>
      </c>
      <c r="D3650" s="23" t="s">
        <v>836</v>
      </c>
      <c r="E3650" s="18">
        <v>123858.77</v>
      </c>
      <c r="F3650" s="34">
        <v>45453</v>
      </c>
    </row>
    <row r="3651" spans="1:6" ht="18.75" customHeight="1" x14ac:dyDescent="0.3">
      <c r="A3651" s="4">
        <v>208</v>
      </c>
      <c r="B3651" s="20" t="s">
        <v>208</v>
      </c>
      <c r="C3651" s="6" t="s">
        <v>208</v>
      </c>
      <c r="D3651" s="23" t="s">
        <v>342</v>
      </c>
      <c r="E3651" s="18">
        <v>12994.3</v>
      </c>
      <c r="F3651" s="34">
        <v>45453</v>
      </c>
    </row>
    <row r="3652" spans="1:6" ht="18.75" customHeight="1" x14ac:dyDescent="0.3">
      <c r="A3652" s="4">
        <v>208</v>
      </c>
      <c r="B3652" s="20" t="s">
        <v>208</v>
      </c>
      <c r="C3652" s="6" t="s">
        <v>208</v>
      </c>
      <c r="D3652" s="23" t="s">
        <v>844</v>
      </c>
      <c r="E3652" s="18">
        <v>10633.05</v>
      </c>
      <c r="F3652" s="34">
        <v>45453</v>
      </c>
    </row>
    <row r="3653" spans="1:6" ht="18.75" customHeight="1" x14ac:dyDescent="0.3">
      <c r="A3653" s="4">
        <v>208</v>
      </c>
      <c r="B3653" s="20" t="s">
        <v>208</v>
      </c>
      <c r="C3653" s="6" t="s">
        <v>208</v>
      </c>
      <c r="D3653" s="23" t="s">
        <v>845</v>
      </c>
      <c r="E3653" s="18">
        <v>13640.59</v>
      </c>
      <c r="F3653" s="34">
        <v>45453</v>
      </c>
    </row>
    <row r="3654" spans="1:6" ht="18.75" customHeight="1" x14ac:dyDescent="0.3">
      <c r="A3654" s="4">
        <v>208</v>
      </c>
      <c r="B3654" s="20" t="s">
        <v>208</v>
      </c>
      <c r="C3654" s="6" t="s">
        <v>208</v>
      </c>
      <c r="D3654" s="23" t="s">
        <v>342</v>
      </c>
      <c r="E3654" s="18">
        <v>9477.5499999999993</v>
      </c>
      <c r="F3654" s="34">
        <v>45509</v>
      </c>
    </row>
    <row r="3655" spans="1:6" ht="18.75" customHeight="1" x14ac:dyDescent="0.3">
      <c r="A3655" s="4">
        <v>208</v>
      </c>
      <c r="B3655" s="20" t="s">
        <v>208</v>
      </c>
      <c r="C3655" s="6" t="s">
        <v>208</v>
      </c>
      <c r="D3655" s="23" t="s">
        <v>621</v>
      </c>
      <c r="E3655" s="18">
        <v>13784.99</v>
      </c>
      <c r="F3655" s="34">
        <v>45509</v>
      </c>
    </row>
    <row r="3656" spans="1:6" ht="18.75" customHeight="1" x14ac:dyDescent="0.3">
      <c r="A3656" s="4">
        <v>208</v>
      </c>
      <c r="B3656" s="20" t="s">
        <v>208</v>
      </c>
      <c r="C3656" s="6" t="s">
        <v>208</v>
      </c>
      <c r="D3656" s="23" t="s">
        <v>841</v>
      </c>
      <c r="E3656" s="18">
        <v>53394.879999999997</v>
      </c>
      <c r="F3656" s="34">
        <v>45509</v>
      </c>
    </row>
    <row r="3657" spans="1:6" ht="18.75" customHeight="1" x14ac:dyDescent="0.3">
      <c r="A3657" s="4">
        <v>208</v>
      </c>
      <c r="B3657" s="20" t="s">
        <v>208</v>
      </c>
      <c r="C3657" s="6" t="s">
        <v>208</v>
      </c>
      <c r="D3657" s="23" t="s">
        <v>844</v>
      </c>
      <c r="E3657" s="18">
        <v>10884.25</v>
      </c>
      <c r="F3657" s="34">
        <v>45509</v>
      </c>
    </row>
    <row r="3658" spans="1:6" ht="18.75" customHeight="1" x14ac:dyDescent="0.3">
      <c r="A3658" s="4">
        <v>208</v>
      </c>
      <c r="B3658" s="20" t="s">
        <v>208</v>
      </c>
      <c r="C3658" s="6" t="s">
        <v>208</v>
      </c>
      <c r="D3658" s="23" t="s">
        <v>846</v>
      </c>
      <c r="E3658" s="18">
        <v>19685.82</v>
      </c>
      <c r="F3658" s="34">
        <v>45551</v>
      </c>
    </row>
    <row r="3659" spans="1:6" ht="18.75" customHeight="1" x14ac:dyDescent="0.3">
      <c r="A3659" s="4">
        <v>208</v>
      </c>
      <c r="B3659" s="20" t="s">
        <v>208</v>
      </c>
      <c r="C3659" s="6" t="s">
        <v>208</v>
      </c>
      <c r="D3659" s="23" t="s">
        <v>843</v>
      </c>
      <c r="E3659" s="18">
        <v>8627.5300000000007</v>
      </c>
      <c r="F3659" s="34">
        <v>45770</v>
      </c>
    </row>
    <row r="3660" spans="1:6" ht="18.75" customHeight="1" x14ac:dyDescent="0.3">
      <c r="A3660" s="4">
        <v>208</v>
      </c>
      <c r="B3660" s="20" t="s">
        <v>208</v>
      </c>
      <c r="C3660" s="6" t="s">
        <v>208</v>
      </c>
      <c r="D3660" s="23" t="s">
        <v>847</v>
      </c>
      <c r="E3660" s="18">
        <v>4778.6099999999997</v>
      </c>
      <c r="F3660" s="34">
        <v>45882</v>
      </c>
    </row>
    <row r="3661" spans="1:6" ht="18.75" customHeight="1" x14ac:dyDescent="0.3">
      <c r="A3661" s="4">
        <v>208</v>
      </c>
      <c r="B3661" s="20" t="s">
        <v>208</v>
      </c>
      <c r="C3661" s="6" t="s">
        <v>208</v>
      </c>
      <c r="D3661" s="23" t="s">
        <v>342</v>
      </c>
      <c r="E3661" s="18">
        <v>23284.19</v>
      </c>
      <c r="F3661" s="34">
        <v>45888</v>
      </c>
    </row>
    <row r="3662" spans="1:6" ht="18.75" customHeight="1" x14ac:dyDescent="0.3">
      <c r="A3662" s="4">
        <v>208</v>
      </c>
      <c r="B3662" s="20" t="s">
        <v>208</v>
      </c>
      <c r="C3662" s="6" t="s">
        <v>208</v>
      </c>
      <c r="D3662" s="23" t="s">
        <v>841</v>
      </c>
      <c r="E3662" s="18">
        <v>53394.879999999997</v>
      </c>
      <c r="F3662" s="34">
        <v>45888</v>
      </c>
    </row>
    <row r="3663" spans="1:6" ht="18.75" customHeight="1" x14ac:dyDescent="0.3">
      <c r="A3663" s="4">
        <v>208</v>
      </c>
      <c r="B3663" s="20" t="s">
        <v>208</v>
      </c>
      <c r="C3663" s="6" t="s">
        <v>208</v>
      </c>
      <c r="D3663" s="23" t="s">
        <v>848</v>
      </c>
      <c r="E3663" s="18">
        <v>10884.25</v>
      </c>
      <c r="F3663" s="34">
        <v>45888</v>
      </c>
    </row>
    <row r="3664" spans="1:6" ht="18.75" customHeight="1" x14ac:dyDescent="0.3">
      <c r="A3664" s="4">
        <v>209</v>
      </c>
      <c r="B3664" s="20" t="s">
        <v>209</v>
      </c>
      <c r="C3664" s="6" t="s">
        <v>209</v>
      </c>
      <c r="D3664" s="24" t="s">
        <v>411</v>
      </c>
      <c r="E3664" s="18">
        <v>39413.949999999997</v>
      </c>
      <c r="F3664" s="48">
        <v>45443</v>
      </c>
    </row>
    <row r="3665" spans="1:6" ht="18.75" customHeight="1" x14ac:dyDescent="0.3">
      <c r="A3665" s="4">
        <v>209</v>
      </c>
      <c r="B3665" s="20" t="s">
        <v>209</v>
      </c>
      <c r="C3665" s="6" t="s">
        <v>209</v>
      </c>
      <c r="D3665" s="24" t="s">
        <v>411</v>
      </c>
      <c r="E3665" s="18">
        <v>38422.660000000003</v>
      </c>
      <c r="F3665" s="48">
        <v>45504</v>
      </c>
    </row>
    <row r="3666" spans="1:6" ht="18.75" customHeight="1" x14ac:dyDescent="0.3">
      <c r="A3666" s="4">
        <v>209</v>
      </c>
      <c r="B3666" s="20" t="s">
        <v>209</v>
      </c>
      <c r="C3666" s="6" t="s">
        <v>209</v>
      </c>
      <c r="D3666" s="24" t="s">
        <v>411</v>
      </c>
      <c r="E3666" s="18">
        <v>38422.660000000003</v>
      </c>
      <c r="F3666" s="48">
        <v>45881</v>
      </c>
    </row>
    <row r="3667" spans="1:6" ht="18.75" customHeight="1" x14ac:dyDescent="0.3">
      <c r="A3667" s="4">
        <v>209</v>
      </c>
      <c r="B3667" s="20" t="s">
        <v>209</v>
      </c>
      <c r="C3667" s="6" t="s">
        <v>209</v>
      </c>
      <c r="D3667" s="24" t="s">
        <v>313</v>
      </c>
      <c r="E3667" s="18">
        <v>39319.21</v>
      </c>
      <c r="F3667" s="48">
        <v>45443</v>
      </c>
    </row>
    <row r="3668" spans="1:6" ht="18.75" customHeight="1" x14ac:dyDescent="0.3">
      <c r="A3668" s="4">
        <v>209</v>
      </c>
      <c r="B3668" s="20" t="s">
        <v>209</v>
      </c>
      <c r="C3668" s="6" t="s">
        <v>209</v>
      </c>
      <c r="D3668" s="24" t="s">
        <v>313</v>
      </c>
      <c r="E3668" s="18">
        <v>26416.62</v>
      </c>
      <c r="F3668" s="48">
        <v>45504</v>
      </c>
    </row>
    <row r="3669" spans="1:6" ht="18.75" customHeight="1" x14ac:dyDescent="0.3">
      <c r="A3669" s="4">
        <v>209</v>
      </c>
      <c r="B3669" s="20" t="s">
        <v>209</v>
      </c>
      <c r="C3669" s="6" t="s">
        <v>209</v>
      </c>
      <c r="D3669" s="24" t="s">
        <v>313</v>
      </c>
      <c r="E3669" s="18">
        <v>64899.62</v>
      </c>
      <c r="F3669" s="48">
        <v>45881</v>
      </c>
    </row>
    <row r="3670" spans="1:6" ht="18.75" customHeight="1" x14ac:dyDescent="0.3">
      <c r="A3670" s="4">
        <v>209</v>
      </c>
      <c r="B3670" s="20" t="s">
        <v>209</v>
      </c>
      <c r="C3670" s="6" t="s">
        <v>209</v>
      </c>
      <c r="D3670" s="24" t="s">
        <v>785</v>
      </c>
      <c r="E3670" s="18">
        <v>129744.16</v>
      </c>
      <c r="F3670" s="48">
        <v>44967</v>
      </c>
    </row>
    <row r="3671" spans="1:6" ht="18.75" customHeight="1" x14ac:dyDescent="0.3">
      <c r="A3671" s="4">
        <v>209</v>
      </c>
      <c r="B3671" s="20" t="s">
        <v>209</v>
      </c>
      <c r="C3671" s="6" t="s">
        <v>209</v>
      </c>
      <c r="D3671" s="24" t="s">
        <v>785</v>
      </c>
      <c r="E3671" s="18">
        <v>67671.41</v>
      </c>
      <c r="F3671" s="48">
        <v>45141</v>
      </c>
    </row>
    <row r="3672" spans="1:6" ht="18.75" customHeight="1" x14ac:dyDescent="0.3">
      <c r="A3672" s="4">
        <v>209</v>
      </c>
      <c r="B3672" s="20" t="s">
        <v>209</v>
      </c>
      <c r="C3672" s="6" t="s">
        <v>209</v>
      </c>
      <c r="D3672" s="24" t="s">
        <v>785</v>
      </c>
      <c r="E3672" s="18">
        <v>33934.74</v>
      </c>
      <c r="F3672" s="48">
        <v>45233</v>
      </c>
    </row>
    <row r="3673" spans="1:6" ht="18.75" customHeight="1" x14ac:dyDescent="0.3">
      <c r="A3673" s="4">
        <v>209</v>
      </c>
      <c r="B3673" s="20" t="s">
        <v>209</v>
      </c>
      <c r="C3673" s="6" t="s">
        <v>209</v>
      </c>
      <c r="D3673" s="24" t="s">
        <v>785</v>
      </c>
      <c r="E3673" s="18">
        <v>61721.14</v>
      </c>
      <c r="F3673" s="48">
        <v>45443</v>
      </c>
    </row>
    <row r="3674" spans="1:6" ht="18.75" customHeight="1" x14ac:dyDescent="0.3">
      <c r="A3674" s="4">
        <v>209</v>
      </c>
      <c r="B3674" s="20" t="s">
        <v>209</v>
      </c>
      <c r="C3674" s="6" t="s">
        <v>209</v>
      </c>
      <c r="D3674" s="24" t="s">
        <v>785</v>
      </c>
      <c r="E3674" s="18">
        <v>140228.29</v>
      </c>
      <c r="F3674" s="48">
        <v>45504</v>
      </c>
    </row>
    <row r="3675" spans="1:6" ht="18.75" customHeight="1" x14ac:dyDescent="0.3">
      <c r="A3675" s="4">
        <v>209</v>
      </c>
      <c r="B3675" s="20" t="s">
        <v>209</v>
      </c>
      <c r="C3675" s="6" t="s">
        <v>209</v>
      </c>
      <c r="D3675" s="24" t="s">
        <v>785</v>
      </c>
      <c r="E3675" s="18">
        <v>140228.29</v>
      </c>
      <c r="F3675" s="48">
        <v>45881</v>
      </c>
    </row>
    <row r="3676" spans="1:6" ht="18.75" customHeight="1" x14ac:dyDescent="0.3">
      <c r="A3676" s="4">
        <v>209</v>
      </c>
      <c r="B3676" s="20" t="s">
        <v>209</v>
      </c>
      <c r="C3676" s="6" t="s">
        <v>209</v>
      </c>
      <c r="D3676" s="24" t="s">
        <v>783</v>
      </c>
      <c r="E3676" s="18">
        <v>384964.28</v>
      </c>
      <c r="F3676" s="48">
        <v>44967</v>
      </c>
    </row>
    <row r="3677" spans="1:6" ht="18.75" customHeight="1" x14ac:dyDescent="0.3">
      <c r="A3677" s="4">
        <v>209</v>
      </c>
      <c r="B3677" s="20" t="s">
        <v>209</v>
      </c>
      <c r="C3677" s="6" t="s">
        <v>209</v>
      </c>
      <c r="D3677" s="24" t="s">
        <v>783</v>
      </c>
      <c r="E3677" s="18">
        <v>27134.959999999999</v>
      </c>
      <c r="F3677" s="48">
        <v>45232</v>
      </c>
    </row>
    <row r="3678" spans="1:6" ht="18.75" customHeight="1" x14ac:dyDescent="0.3">
      <c r="A3678" s="4">
        <v>209</v>
      </c>
      <c r="B3678" s="20" t="s">
        <v>209</v>
      </c>
      <c r="C3678" s="6" t="s">
        <v>209</v>
      </c>
      <c r="D3678" s="24" t="s">
        <v>547</v>
      </c>
      <c r="E3678" s="18">
        <v>14358.94</v>
      </c>
      <c r="F3678" s="48">
        <v>45881</v>
      </c>
    </row>
    <row r="3679" spans="1:6" ht="18.75" customHeight="1" x14ac:dyDescent="0.3">
      <c r="A3679" s="4">
        <v>209</v>
      </c>
      <c r="B3679" s="20" t="s">
        <v>209</v>
      </c>
      <c r="C3679" s="6" t="s">
        <v>209</v>
      </c>
      <c r="D3679" s="24" t="s">
        <v>547</v>
      </c>
      <c r="E3679" s="18">
        <v>15285.53</v>
      </c>
      <c r="F3679" s="48">
        <v>45881</v>
      </c>
    </row>
    <row r="3680" spans="1:6" ht="18.75" customHeight="1" x14ac:dyDescent="0.3">
      <c r="A3680" s="4">
        <v>209</v>
      </c>
      <c r="B3680" s="20" t="s">
        <v>209</v>
      </c>
      <c r="C3680" s="6" t="s">
        <v>209</v>
      </c>
      <c r="D3680" s="24" t="s">
        <v>409</v>
      </c>
      <c r="E3680" s="18">
        <v>53290.080000000002</v>
      </c>
      <c r="F3680" s="48">
        <v>45544</v>
      </c>
    </row>
    <row r="3681" spans="1:6" ht="18.75" customHeight="1" x14ac:dyDescent="0.3">
      <c r="A3681" s="4">
        <v>209</v>
      </c>
      <c r="B3681" s="20" t="s">
        <v>209</v>
      </c>
      <c r="C3681" s="6" t="s">
        <v>209</v>
      </c>
      <c r="D3681" s="24" t="s">
        <v>325</v>
      </c>
      <c r="E3681" s="18">
        <v>31978.7</v>
      </c>
      <c r="F3681" s="48">
        <v>45443</v>
      </c>
    </row>
    <row r="3682" spans="1:6" ht="18.75" customHeight="1" x14ac:dyDescent="0.3">
      <c r="A3682" s="4">
        <v>209</v>
      </c>
      <c r="B3682" s="20" t="s">
        <v>209</v>
      </c>
      <c r="C3682" s="6" t="s">
        <v>209</v>
      </c>
      <c r="D3682" s="24" t="s">
        <v>325</v>
      </c>
      <c r="E3682" s="18">
        <v>30337.49</v>
      </c>
      <c r="F3682" s="48">
        <v>45504</v>
      </c>
    </row>
    <row r="3683" spans="1:6" ht="18.75" customHeight="1" x14ac:dyDescent="0.3">
      <c r="A3683" s="4">
        <v>209</v>
      </c>
      <c r="B3683" s="20" t="s">
        <v>209</v>
      </c>
      <c r="C3683" s="6" t="s">
        <v>209</v>
      </c>
      <c r="D3683" s="24" t="s">
        <v>325</v>
      </c>
      <c r="E3683" s="18">
        <v>30337.48</v>
      </c>
      <c r="F3683" s="48">
        <v>45881</v>
      </c>
    </row>
    <row r="3684" spans="1:6" ht="18.75" customHeight="1" x14ac:dyDescent="0.3">
      <c r="A3684" s="4">
        <v>209</v>
      </c>
      <c r="B3684" s="20" t="s">
        <v>209</v>
      </c>
      <c r="C3684" s="6" t="s">
        <v>209</v>
      </c>
      <c r="D3684" s="24" t="s">
        <v>535</v>
      </c>
      <c r="E3684" s="18">
        <v>53606.22</v>
      </c>
      <c r="F3684" s="48">
        <v>45443</v>
      </c>
    </row>
    <row r="3685" spans="1:6" ht="18.75" customHeight="1" x14ac:dyDescent="0.3">
      <c r="A3685" s="4">
        <v>209</v>
      </c>
      <c r="B3685" s="20" t="s">
        <v>209</v>
      </c>
      <c r="C3685" s="6" t="s">
        <v>209</v>
      </c>
      <c r="D3685" s="24" t="s">
        <v>535</v>
      </c>
      <c r="E3685" s="18">
        <v>24991</v>
      </c>
      <c r="F3685" s="48">
        <v>45443</v>
      </c>
    </row>
    <row r="3686" spans="1:6" ht="18.75" customHeight="1" x14ac:dyDescent="0.3">
      <c r="A3686" s="4">
        <v>209</v>
      </c>
      <c r="B3686" s="20" t="s">
        <v>209</v>
      </c>
      <c r="C3686" s="6" t="s">
        <v>209</v>
      </c>
      <c r="D3686" s="24" t="s">
        <v>535</v>
      </c>
      <c r="E3686" s="18">
        <v>24991</v>
      </c>
      <c r="F3686" s="48">
        <v>45763</v>
      </c>
    </row>
    <row r="3687" spans="1:6" ht="18.75" customHeight="1" x14ac:dyDescent="0.3">
      <c r="A3687" s="4">
        <v>209</v>
      </c>
      <c r="B3687" s="20" t="s">
        <v>209</v>
      </c>
      <c r="C3687" s="6" t="s">
        <v>209</v>
      </c>
      <c r="D3687" s="24" t="s">
        <v>538</v>
      </c>
      <c r="E3687" s="18">
        <v>345229.37</v>
      </c>
      <c r="F3687" s="48">
        <v>45443</v>
      </c>
    </row>
    <row r="3688" spans="1:6" ht="18.75" customHeight="1" x14ac:dyDescent="0.3">
      <c r="A3688" s="4">
        <v>210</v>
      </c>
      <c r="B3688" s="20" t="s">
        <v>237</v>
      </c>
      <c r="C3688" s="6" t="s">
        <v>210</v>
      </c>
      <c r="D3688" s="19" t="s">
        <v>327</v>
      </c>
      <c r="E3688" s="18">
        <v>15504.38</v>
      </c>
      <c r="F3688" s="36">
        <v>44964</v>
      </c>
    </row>
    <row r="3689" spans="1:6" ht="18.75" customHeight="1" x14ac:dyDescent="0.3">
      <c r="A3689" s="4">
        <v>210</v>
      </c>
      <c r="B3689" s="20" t="s">
        <v>237</v>
      </c>
      <c r="C3689" s="6" t="s">
        <v>210</v>
      </c>
      <c r="D3689" s="19" t="s">
        <v>327</v>
      </c>
      <c r="E3689" s="18">
        <v>5225.43</v>
      </c>
      <c r="F3689" s="36">
        <v>44991</v>
      </c>
    </row>
    <row r="3690" spans="1:6" ht="18.75" customHeight="1" x14ac:dyDescent="0.3">
      <c r="A3690" s="4">
        <v>210</v>
      </c>
      <c r="B3690" s="20" t="s">
        <v>237</v>
      </c>
      <c r="C3690" s="6" t="s">
        <v>210</v>
      </c>
      <c r="D3690" s="19" t="s">
        <v>328</v>
      </c>
      <c r="E3690" s="18">
        <v>2725.46</v>
      </c>
      <c r="F3690" s="36">
        <v>45146</v>
      </c>
    </row>
    <row r="3691" spans="1:6" ht="18.75" customHeight="1" x14ac:dyDescent="0.3">
      <c r="A3691" s="4">
        <v>210</v>
      </c>
      <c r="B3691" s="20" t="s">
        <v>237</v>
      </c>
      <c r="C3691" s="6" t="s">
        <v>210</v>
      </c>
      <c r="D3691" s="19" t="s">
        <v>328</v>
      </c>
      <c r="E3691" s="18">
        <v>1366.72</v>
      </c>
      <c r="F3691" s="36">
        <v>45240</v>
      </c>
    </row>
    <row r="3692" spans="1:6" ht="18.75" customHeight="1" x14ac:dyDescent="0.3">
      <c r="A3692" s="4">
        <v>210</v>
      </c>
      <c r="B3692" s="20" t="s">
        <v>237</v>
      </c>
      <c r="C3692" s="6" t="s">
        <v>210</v>
      </c>
      <c r="D3692" s="19" t="s">
        <v>328</v>
      </c>
      <c r="E3692" s="18">
        <v>1092.8599999999999</v>
      </c>
      <c r="F3692" s="36">
        <v>45240</v>
      </c>
    </row>
    <row r="3693" spans="1:6" ht="18.75" customHeight="1" x14ac:dyDescent="0.3">
      <c r="A3693" s="4">
        <v>210</v>
      </c>
      <c r="B3693" s="20" t="s">
        <v>237</v>
      </c>
      <c r="C3693" s="6" t="s">
        <v>210</v>
      </c>
      <c r="D3693" s="19" t="s">
        <v>329</v>
      </c>
      <c r="E3693" s="18">
        <v>2727.79</v>
      </c>
      <c r="F3693" s="36">
        <v>45453</v>
      </c>
    </row>
    <row r="3694" spans="1:6" ht="18.75" customHeight="1" x14ac:dyDescent="0.3">
      <c r="A3694" s="4">
        <v>210</v>
      </c>
      <c r="B3694" s="20" t="s">
        <v>237</v>
      </c>
      <c r="C3694" s="6" t="s">
        <v>210</v>
      </c>
      <c r="D3694" s="19" t="s">
        <v>330</v>
      </c>
      <c r="E3694" s="18">
        <v>13976.98</v>
      </c>
      <c r="F3694" s="36">
        <v>45453</v>
      </c>
    </row>
    <row r="3695" spans="1:6" ht="18.75" customHeight="1" x14ac:dyDescent="0.3">
      <c r="A3695" s="4">
        <v>210</v>
      </c>
      <c r="B3695" s="20" t="s">
        <v>237</v>
      </c>
      <c r="C3695" s="6" t="s">
        <v>210</v>
      </c>
      <c r="D3695" s="19" t="s">
        <v>331</v>
      </c>
      <c r="E3695" s="18">
        <v>1199.9000000000001</v>
      </c>
      <c r="F3695" s="36">
        <v>45453</v>
      </c>
    </row>
    <row r="3696" spans="1:6" ht="18.75" customHeight="1" x14ac:dyDescent="0.3">
      <c r="A3696" s="4">
        <v>210</v>
      </c>
      <c r="B3696" s="20" t="s">
        <v>237</v>
      </c>
      <c r="C3696" s="6" t="s">
        <v>210</v>
      </c>
      <c r="D3696" s="19" t="s">
        <v>332</v>
      </c>
      <c r="E3696" s="18">
        <v>1539.29</v>
      </c>
      <c r="F3696" s="36">
        <v>45453</v>
      </c>
    </row>
    <row r="3697" spans="1:6" ht="18.75" customHeight="1" x14ac:dyDescent="0.3">
      <c r="A3697" s="4">
        <v>210</v>
      </c>
      <c r="B3697" s="20" t="s">
        <v>237</v>
      </c>
      <c r="C3697" s="6" t="s">
        <v>210</v>
      </c>
      <c r="D3697" s="19" t="s">
        <v>333</v>
      </c>
      <c r="E3697" s="18">
        <v>1466.36</v>
      </c>
      <c r="F3697" s="36">
        <v>45453</v>
      </c>
    </row>
    <row r="3698" spans="1:6" ht="18.75" customHeight="1" x14ac:dyDescent="0.3">
      <c r="A3698" s="4">
        <v>210</v>
      </c>
      <c r="B3698" s="20" t="s">
        <v>237</v>
      </c>
      <c r="C3698" s="6" t="s">
        <v>210</v>
      </c>
      <c r="D3698" s="19" t="s">
        <v>334</v>
      </c>
      <c r="E3698" s="18">
        <v>2485.81</v>
      </c>
      <c r="F3698" s="36">
        <v>45454</v>
      </c>
    </row>
    <row r="3699" spans="1:6" ht="18.75" customHeight="1" x14ac:dyDescent="0.3">
      <c r="A3699" s="4">
        <v>210</v>
      </c>
      <c r="B3699" s="20" t="s">
        <v>237</v>
      </c>
      <c r="C3699" s="6" t="s">
        <v>210</v>
      </c>
      <c r="D3699" s="19" t="s">
        <v>335</v>
      </c>
      <c r="E3699" s="18">
        <v>5647.67</v>
      </c>
      <c r="F3699" s="36">
        <v>45509</v>
      </c>
    </row>
    <row r="3700" spans="1:6" ht="18.75" customHeight="1" x14ac:dyDescent="0.3">
      <c r="A3700" s="4">
        <v>210</v>
      </c>
      <c r="B3700" s="20" t="s">
        <v>237</v>
      </c>
      <c r="C3700" s="6" t="s">
        <v>210</v>
      </c>
      <c r="D3700" s="19" t="s">
        <v>333</v>
      </c>
      <c r="E3700" s="18">
        <v>1069.51</v>
      </c>
      <c r="F3700" s="36">
        <v>45509</v>
      </c>
    </row>
    <row r="3701" spans="1:6" ht="18.75" customHeight="1" x14ac:dyDescent="0.3">
      <c r="A3701" s="4">
        <v>210</v>
      </c>
      <c r="B3701" s="20" t="s">
        <v>237</v>
      </c>
      <c r="C3701" s="6" t="s">
        <v>210</v>
      </c>
      <c r="D3701" s="19" t="s">
        <v>332</v>
      </c>
      <c r="E3701" s="18">
        <v>1555.58</v>
      </c>
      <c r="F3701" s="36">
        <v>45509</v>
      </c>
    </row>
    <row r="3702" spans="1:6" ht="18.75" customHeight="1" x14ac:dyDescent="0.3">
      <c r="A3702" s="4">
        <v>210</v>
      </c>
      <c r="B3702" s="20" t="s">
        <v>237</v>
      </c>
      <c r="C3702" s="6" t="s">
        <v>210</v>
      </c>
      <c r="D3702" s="19" t="s">
        <v>336</v>
      </c>
      <c r="E3702" s="18">
        <v>1228.25</v>
      </c>
      <c r="F3702" s="36">
        <v>45513</v>
      </c>
    </row>
    <row r="3703" spans="1:6" ht="18.75" customHeight="1" x14ac:dyDescent="0.3">
      <c r="A3703" s="4">
        <v>210</v>
      </c>
      <c r="B3703" s="20" t="s">
        <v>237</v>
      </c>
      <c r="C3703" s="6" t="s">
        <v>210</v>
      </c>
      <c r="D3703" s="19" t="s">
        <v>337</v>
      </c>
      <c r="E3703" s="18">
        <v>2146.25</v>
      </c>
      <c r="F3703" s="36">
        <v>45552</v>
      </c>
    </row>
    <row r="3704" spans="1:6" ht="18.75" customHeight="1" x14ac:dyDescent="0.3">
      <c r="A3704" s="4">
        <v>210</v>
      </c>
      <c r="B3704" s="20" t="s">
        <v>237</v>
      </c>
      <c r="C3704" s="6" t="s">
        <v>210</v>
      </c>
      <c r="D3704" s="19" t="s">
        <v>338</v>
      </c>
      <c r="E3704" s="18">
        <v>973.58</v>
      </c>
      <c r="F3704" s="36">
        <v>45769</v>
      </c>
    </row>
    <row r="3705" spans="1:6" ht="18.75" customHeight="1" x14ac:dyDescent="0.3">
      <c r="A3705" s="4">
        <v>210</v>
      </c>
      <c r="B3705" s="20" t="s">
        <v>237</v>
      </c>
      <c r="C3705" s="6" t="s">
        <v>210</v>
      </c>
      <c r="D3705" s="19" t="s">
        <v>328</v>
      </c>
      <c r="E3705" s="18">
        <v>5647.67</v>
      </c>
      <c r="F3705" s="36">
        <v>45884</v>
      </c>
    </row>
    <row r="3706" spans="1:6" ht="18.75" customHeight="1" x14ac:dyDescent="0.3">
      <c r="A3706" s="4">
        <v>210</v>
      </c>
      <c r="B3706" s="20" t="s">
        <v>237</v>
      </c>
      <c r="C3706" s="6" t="s">
        <v>210</v>
      </c>
      <c r="D3706" s="19" t="s">
        <v>332</v>
      </c>
      <c r="E3706" s="18">
        <v>1555.58</v>
      </c>
      <c r="F3706" s="36">
        <v>45884</v>
      </c>
    </row>
    <row r="3707" spans="1:6" ht="18.75" customHeight="1" x14ac:dyDescent="0.3">
      <c r="A3707" s="4">
        <v>210</v>
      </c>
      <c r="B3707" s="20" t="s">
        <v>237</v>
      </c>
      <c r="C3707" s="6" t="s">
        <v>210</v>
      </c>
      <c r="D3707" s="19" t="s">
        <v>339</v>
      </c>
      <c r="E3707" s="18">
        <v>610.67999999999995</v>
      </c>
      <c r="F3707" s="36">
        <v>45884</v>
      </c>
    </row>
    <row r="3708" spans="1:6" ht="18.75" customHeight="1" x14ac:dyDescent="0.3">
      <c r="A3708" s="4">
        <v>210</v>
      </c>
      <c r="B3708" s="20" t="s">
        <v>237</v>
      </c>
      <c r="C3708" s="6" t="s">
        <v>210</v>
      </c>
      <c r="D3708" s="19" t="s">
        <v>340</v>
      </c>
      <c r="E3708" s="18">
        <v>573.66999999999996</v>
      </c>
      <c r="F3708" s="36">
        <v>45884</v>
      </c>
    </row>
    <row r="3709" spans="1:6" ht="18.75" customHeight="1" x14ac:dyDescent="0.3">
      <c r="A3709" s="4">
        <v>210</v>
      </c>
      <c r="B3709" s="20" t="s">
        <v>237</v>
      </c>
      <c r="C3709" s="6" t="s">
        <v>210</v>
      </c>
      <c r="D3709" s="19" t="s">
        <v>341</v>
      </c>
      <c r="E3709" s="18">
        <v>1228.25</v>
      </c>
      <c r="F3709" s="36">
        <v>45888</v>
      </c>
    </row>
    <row r="3710" spans="1:6" ht="18.75" customHeight="1" x14ac:dyDescent="0.3">
      <c r="A3710" s="4">
        <v>210</v>
      </c>
      <c r="B3710" s="20" t="s">
        <v>237</v>
      </c>
      <c r="C3710" s="6" t="s">
        <v>210</v>
      </c>
      <c r="D3710" s="19" t="s">
        <v>342</v>
      </c>
      <c r="E3710" s="18">
        <v>2627.53</v>
      </c>
      <c r="F3710" s="36">
        <v>45888</v>
      </c>
    </row>
    <row r="3711" spans="1:6" ht="18.75" customHeight="1" x14ac:dyDescent="0.3">
      <c r="A3711" s="4">
        <v>211</v>
      </c>
      <c r="B3711" s="20" t="s">
        <v>199</v>
      </c>
      <c r="C3711" s="6" t="s">
        <v>211</v>
      </c>
      <c r="D3711" s="19" t="s">
        <v>309</v>
      </c>
      <c r="E3711" s="18">
        <v>918.77</v>
      </c>
      <c r="F3711" s="36">
        <v>45044</v>
      </c>
    </row>
    <row r="3712" spans="1:6" ht="18.75" customHeight="1" x14ac:dyDescent="0.3">
      <c r="A3712" s="4">
        <v>211</v>
      </c>
      <c r="B3712" s="20" t="s">
        <v>199</v>
      </c>
      <c r="C3712" s="6" t="s">
        <v>211</v>
      </c>
      <c r="D3712" s="19" t="s">
        <v>309</v>
      </c>
      <c r="E3712" s="18">
        <v>1001.64</v>
      </c>
      <c r="F3712" s="36">
        <v>45044</v>
      </c>
    </row>
    <row r="3713" spans="1:6" ht="18.75" customHeight="1" x14ac:dyDescent="0.3">
      <c r="A3713" s="4">
        <v>211</v>
      </c>
      <c r="B3713" s="20" t="s">
        <v>199</v>
      </c>
      <c r="C3713" s="6" t="s">
        <v>211</v>
      </c>
      <c r="D3713" s="19" t="s">
        <v>309</v>
      </c>
      <c r="E3713" s="18">
        <v>1001.64</v>
      </c>
      <c r="F3713" s="36">
        <v>45139</v>
      </c>
    </row>
    <row r="3714" spans="1:6" ht="18.75" customHeight="1" x14ac:dyDescent="0.3">
      <c r="A3714" s="4">
        <v>211</v>
      </c>
      <c r="B3714" s="20" t="s">
        <v>199</v>
      </c>
      <c r="C3714" s="6" t="s">
        <v>211</v>
      </c>
      <c r="D3714" s="19" t="s">
        <v>309</v>
      </c>
      <c r="E3714" s="18">
        <v>502.28</v>
      </c>
      <c r="F3714" s="36">
        <v>45230</v>
      </c>
    </row>
    <row r="3715" spans="1:6" ht="18.75" customHeight="1" x14ac:dyDescent="0.3">
      <c r="A3715" s="4">
        <v>211</v>
      </c>
      <c r="B3715" s="20" t="s">
        <v>199</v>
      </c>
      <c r="C3715" s="6" t="s">
        <v>211</v>
      </c>
      <c r="D3715" s="19" t="s">
        <v>310</v>
      </c>
      <c r="E3715" s="18">
        <v>416.36</v>
      </c>
      <c r="F3715" s="36">
        <v>45044</v>
      </c>
    </row>
    <row r="3716" spans="1:6" ht="18.75" customHeight="1" x14ac:dyDescent="0.3">
      <c r="A3716" s="4">
        <v>211</v>
      </c>
      <c r="B3716" s="20" t="s">
        <v>199</v>
      </c>
      <c r="C3716" s="6" t="s">
        <v>211</v>
      </c>
      <c r="D3716" s="19" t="s">
        <v>310</v>
      </c>
      <c r="E3716" s="18">
        <v>1188.21</v>
      </c>
      <c r="F3716" s="36">
        <v>45044</v>
      </c>
    </row>
    <row r="3717" spans="1:6" ht="18.75" customHeight="1" x14ac:dyDescent="0.3">
      <c r="A3717" s="4">
        <v>211</v>
      </c>
      <c r="B3717" s="20" t="s">
        <v>199</v>
      </c>
      <c r="C3717" s="6" t="s">
        <v>211</v>
      </c>
      <c r="D3717" s="19" t="s">
        <v>310</v>
      </c>
      <c r="E3717" s="18">
        <v>918.55</v>
      </c>
      <c r="F3717" s="36">
        <v>45044</v>
      </c>
    </row>
    <row r="3718" spans="1:6" ht="18.75" customHeight="1" x14ac:dyDescent="0.3">
      <c r="A3718" s="4">
        <v>211</v>
      </c>
      <c r="B3718" s="20" t="s">
        <v>199</v>
      </c>
      <c r="C3718" s="6" t="s">
        <v>211</v>
      </c>
      <c r="D3718" s="19" t="s">
        <v>310</v>
      </c>
      <c r="E3718" s="18">
        <v>1677.44</v>
      </c>
      <c r="F3718" s="36">
        <v>45044</v>
      </c>
    </row>
    <row r="3719" spans="1:6" ht="18.75" customHeight="1" x14ac:dyDescent="0.3">
      <c r="A3719" s="4">
        <v>211</v>
      </c>
      <c r="B3719" s="20" t="s">
        <v>199</v>
      </c>
      <c r="C3719" s="6" t="s">
        <v>211</v>
      </c>
      <c r="D3719" s="19" t="s">
        <v>310</v>
      </c>
      <c r="E3719" s="18">
        <v>1497.49</v>
      </c>
      <c r="F3719" s="36">
        <v>45044</v>
      </c>
    </row>
    <row r="3720" spans="1:6" ht="18.75" customHeight="1" x14ac:dyDescent="0.3">
      <c r="A3720" s="4">
        <v>211</v>
      </c>
      <c r="B3720" s="20" t="s">
        <v>199</v>
      </c>
      <c r="C3720" s="6" t="s">
        <v>211</v>
      </c>
      <c r="D3720" s="19" t="s">
        <v>310</v>
      </c>
      <c r="E3720" s="18">
        <v>102.8</v>
      </c>
      <c r="F3720" s="36">
        <v>45230</v>
      </c>
    </row>
    <row r="3721" spans="1:6" ht="18.75" customHeight="1" x14ac:dyDescent="0.3">
      <c r="A3721" s="4">
        <v>211</v>
      </c>
      <c r="B3721" s="20" t="s">
        <v>199</v>
      </c>
      <c r="C3721" s="6" t="s">
        <v>211</v>
      </c>
      <c r="D3721" s="19" t="s">
        <v>310</v>
      </c>
      <c r="E3721" s="18">
        <v>149.41999999999999</v>
      </c>
      <c r="F3721" s="36">
        <v>45230</v>
      </c>
    </row>
    <row r="3722" spans="1:6" ht="18.75" customHeight="1" x14ac:dyDescent="0.3">
      <c r="A3722" s="4">
        <v>211</v>
      </c>
      <c r="B3722" s="20" t="s">
        <v>199</v>
      </c>
      <c r="C3722" s="6" t="s">
        <v>211</v>
      </c>
      <c r="D3722" s="19" t="s">
        <v>310</v>
      </c>
      <c r="E3722" s="18">
        <v>149.41999999999999</v>
      </c>
      <c r="F3722" s="36">
        <v>45230</v>
      </c>
    </row>
    <row r="3723" spans="1:6" ht="18.75" customHeight="1" x14ac:dyDescent="0.3">
      <c r="A3723" s="4">
        <v>211</v>
      </c>
      <c r="B3723" s="20" t="s">
        <v>199</v>
      </c>
      <c r="C3723" s="6" t="s">
        <v>211</v>
      </c>
      <c r="D3723" s="19" t="s">
        <v>309</v>
      </c>
      <c r="E3723" s="18">
        <v>913.57</v>
      </c>
      <c r="F3723" s="36">
        <v>45443</v>
      </c>
    </row>
    <row r="3724" spans="1:6" ht="18.75" customHeight="1" x14ac:dyDescent="0.3">
      <c r="A3724" s="4">
        <v>211</v>
      </c>
      <c r="B3724" s="20" t="s">
        <v>199</v>
      </c>
      <c r="C3724" s="6" t="s">
        <v>211</v>
      </c>
      <c r="D3724" s="19" t="s">
        <v>309</v>
      </c>
      <c r="E3724" s="18">
        <v>2075.59</v>
      </c>
      <c r="F3724" s="36">
        <v>45504</v>
      </c>
    </row>
    <row r="3725" spans="1:6" ht="18.75" customHeight="1" x14ac:dyDescent="0.3">
      <c r="A3725" s="4">
        <v>211</v>
      </c>
      <c r="B3725" s="20" t="s">
        <v>199</v>
      </c>
      <c r="C3725" s="6" t="s">
        <v>211</v>
      </c>
      <c r="D3725" s="19" t="s">
        <v>369</v>
      </c>
      <c r="E3725" s="18">
        <v>440.98</v>
      </c>
      <c r="F3725" s="36">
        <v>45443</v>
      </c>
    </row>
    <row r="3726" spans="1:6" ht="18.75" customHeight="1" x14ac:dyDescent="0.3">
      <c r="A3726" s="4">
        <v>211</v>
      </c>
      <c r="B3726" s="20" t="s">
        <v>199</v>
      </c>
      <c r="C3726" s="6" t="s">
        <v>211</v>
      </c>
      <c r="D3726" s="19" t="s">
        <v>369</v>
      </c>
      <c r="E3726" s="18">
        <v>451.4</v>
      </c>
      <c r="F3726" s="36">
        <v>45504</v>
      </c>
    </row>
    <row r="3727" spans="1:6" ht="18.75" customHeight="1" x14ac:dyDescent="0.3">
      <c r="A3727" s="4">
        <v>211</v>
      </c>
      <c r="B3727" s="20" t="s">
        <v>199</v>
      </c>
      <c r="C3727" s="6" t="s">
        <v>211</v>
      </c>
      <c r="D3727" s="19" t="s">
        <v>314</v>
      </c>
      <c r="E3727" s="18">
        <v>565.71</v>
      </c>
      <c r="F3727" s="36">
        <v>45443</v>
      </c>
    </row>
    <row r="3728" spans="1:6" ht="18.75" customHeight="1" x14ac:dyDescent="0.3">
      <c r="A3728" s="4">
        <v>211</v>
      </c>
      <c r="B3728" s="20" t="s">
        <v>199</v>
      </c>
      <c r="C3728" s="6" t="s">
        <v>211</v>
      </c>
      <c r="D3728" s="19" t="s">
        <v>314</v>
      </c>
      <c r="E3728" s="18">
        <v>571.70000000000005</v>
      </c>
      <c r="F3728" s="36">
        <v>45504</v>
      </c>
    </row>
    <row r="3729" spans="1:6" ht="18.75" customHeight="1" x14ac:dyDescent="0.3">
      <c r="A3729" s="4">
        <v>211</v>
      </c>
      <c r="B3729" s="20" t="s">
        <v>199</v>
      </c>
      <c r="C3729" s="6" t="s">
        <v>211</v>
      </c>
      <c r="D3729" s="19" t="s">
        <v>313</v>
      </c>
      <c r="E3729" s="18">
        <v>538.9</v>
      </c>
      <c r="F3729" s="36">
        <v>45443</v>
      </c>
    </row>
    <row r="3730" spans="1:6" ht="18.75" customHeight="1" x14ac:dyDescent="0.3">
      <c r="A3730" s="4">
        <v>211</v>
      </c>
      <c r="B3730" s="20" t="s">
        <v>199</v>
      </c>
      <c r="C3730" s="6" t="s">
        <v>211</v>
      </c>
      <c r="D3730" s="19" t="s">
        <v>313</v>
      </c>
      <c r="E3730" s="18">
        <v>393.06</v>
      </c>
      <c r="F3730" s="36">
        <v>45504</v>
      </c>
    </row>
    <row r="3731" spans="1:6" ht="18.75" customHeight="1" x14ac:dyDescent="0.3">
      <c r="A3731" s="4">
        <v>211</v>
      </c>
      <c r="B3731" s="20" t="s">
        <v>199</v>
      </c>
      <c r="C3731" s="6" t="s">
        <v>211</v>
      </c>
      <c r="D3731" s="19" t="s">
        <v>311</v>
      </c>
      <c r="E3731" s="18">
        <v>644.69000000000005</v>
      </c>
      <c r="F3731" s="36">
        <v>45443</v>
      </c>
    </row>
    <row r="3732" spans="1:6" ht="18.75" customHeight="1" x14ac:dyDescent="0.3">
      <c r="A3732" s="4">
        <v>211</v>
      </c>
      <c r="B3732" s="20" t="s">
        <v>199</v>
      </c>
      <c r="C3732" s="6" t="s">
        <v>211</v>
      </c>
      <c r="D3732" s="19" t="s">
        <v>311</v>
      </c>
      <c r="E3732" s="18">
        <v>357.8</v>
      </c>
      <c r="F3732" s="36">
        <v>45443</v>
      </c>
    </row>
    <row r="3733" spans="1:6" ht="18.75" customHeight="1" x14ac:dyDescent="0.3">
      <c r="A3733" s="4">
        <v>211</v>
      </c>
      <c r="B3733" s="20" t="s">
        <v>199</v>
      </c>
      <c r="C3733" s="6" t="s">
        <v>211</v>
      </c>
      <c r="D3733" s="19" t="s">
        <v>323</v>
      </c>
      <c r="E3733" s="18">
        <v>5136.72</v>
      </c>
      <c r="F3733" s="36">
        <v>45443</v>
      </c>
    </row>
    <row r="3734" spans="1:6" ht="18.75" customHeight="1" x14ac:dyDescent="0.3">
      <c r="A3734" s="4">
        <v>211</v>
      </c>
      <c r="B3734" s="20" t="s">
        <v>199</v>
      </c>
      <c r="C3734" s="6" t="s">
        <v>211</v>
      </c>
      <c r="D3734" s="19" t="s">
        <v>318</v>
      </c>
      <c r="E3734" s="18">
        <v>788.77</v>
      </c>
      <c r="F3734" s="36">
        <v>45546</v>
      </c>
    </row>
    <row r="3735" spans="1:6" ht="18.75" customHeight="1" x14ac:dyDescent="0.3">
      <c r="A3735" s="4">
        <v>211</v>
      </c>
      <c r="B3735" s="20" t="s">
        <v>199</v>
      </c>
      <c r="C3735" s="6" t="s">
        <v>211</v>
      </c>
      <c r="D3735" s="19" t="s">
        <v>309</v>
      </c>
      <c r="E3735" s="18">
        <v>2075.59</v>
      </c>
      <c r="F3735" s="36">
        <v>45877</v>
      </c>
    </row>
    <row r="3736" spans="1:6" ht="18.75" customHeight="1" x14ac:dyDescent="0.3">
      <c r="A3736" s="4">
        <v>211</v>
      </c>
      <c r="B3736" s="20" t="s">
        <v>199</v>
      </c>
      <c r="C3736" s="6" t="s">
        <v>211</v>
      </c>
      <c r="D3736" s="19" t="s">
        <v>369</v>
      </c>
      <c r="E3736" s="18">
        <v>451.4</v>
      </c>
      <c r="F3736" s="36">
        <v>45877</v>
      </c>
    </row>
    <row r="3737" spans="1:6" ht="18.75" customHeight="1" x14ac:dyDescent="0.3">
      <c r="A3737" s="4">
        <v>211</v>
      </c>
      <c r="B3737" s="20" t="s">
        <v>199</v>
      </c>
      <c r="C3737" s="6" t="s">
        <v>211</v>
      </c>
      <c r="D3737" s="19" t="s">
        <v>314</v>
      </c>
      <c r="E3737" s="18">
        <v>571.70000000000005</v>
      </c>
      <c r="F3737" s="36">
        <v>45877</v>
      </c>
    </row>
    <row r="3738" spans="1:6" ht="18.75" customHeight="1" x14ac:dyDescent="0.3">
      <c r="A3738" s="4">
        <v>211</v>
      </c>
      <c r="B3738" s="20" t="s">
        <v>199</v>
      </c>
      <c r="C3738" s="6" t="s">
        <v>211</v>
      </c>
      <c r="D3738" s="19" t="s">
        <v>313</v>
      </c>
      <c r="E3738" s="18">
        <v>965.65</v>
      </c>
      <c r="F3738" s="36">
        <v>45877</v>
      </c>
    </row>
    <row r="3739" spans="1:6" ht="18.75" customHeight="1" x14ac:dyDescent="0.3">
      <c r="A3739" s="4">
        <v>211</v>
      </c>
      <c r="B3739" s="20" t="s">
        <v>199</v>
      </c>
      <c r="C3739" s="6" t="s">
        <v>211</v>
      </c>
      <c r="D3739" s="19" t="s">
        <v>311</v>
      </c>
      <c r="E3739" s="18">
        <v>357.8</v>
      </c>
      <c r="F3739" s="36">
        <v>45762</v>
      </c>
    </row>
    <row r="3740" spans="1:6" ht="18.75" customHeight="1" x14ac:dyDescent="0.3">
      <c r="A3740" s="4">
        <v>211</v>
      </c>
      <c r="B3740" s="20" t="s">
        <v>199</v>
      </c>
      <c r="C3740" s="6" t="s">
        <v>211</v>
      </c>
      <c r="D3740" s="19" t="s">
        <v>326</v>
      </c>
      <c r="E3740" s="18">
        <v>224.43</v>
      </c>
      <c r="F3740" s="36">
        <v>45877</v>
      </c>
    </row>
    <row r="3741" spans="1:6" ht="18.75" customHeight="1" x14ac:dyDescent="0.3">
      <c r="A3741" s="4">
        <v>211</v>
      </c>
      <c r="B3741" s="20" t="s">
        <v>199</v>
      </c>
      <c r="C3741" s="6" t="s">
        <v>211</v>
      </c>
      <c r="D3741" s="19" t="s">
        <v>326</v>
      </c>
      <c r="E3741" s="18">
        <v>210.83</v>
      </c>
      <c r="F3741" s="36">
        <v>45877</v>
      </c>
    </row>
    <row r="3742" spans="1:6" ht="18.75" customHeight="1" x14ac:dyDescent="0.3">
      <c r="A3742" s="4">
        <v>212</v>
      </c>
      <c r="B3742" s="20" t="s">
        <v>209</v>
      </c>
      <c r="C3742" s="6" t="s">
        <v>212</v>
      </c>
      <c r="D3742" s="10" t="s">
        <v>314</v>
      </c>
      <c r="E3742" s="18">
        <v>1243.8499999999999</v>
      </c>
      <c r="F3742" s="25" t="s">
        <v>1217</v>
      </c>
    </row>
    <row r="3743" spans="1:6" ht="18.75" customHeight="1" x14ac:dyDescent="0.3">
      <c r="A3743" s="4">
        <v>212</v>
      </c>
      <c r="B3743" s="20" t="s">
        <v>209</v>
      </c>
      <c r="C3743" s="6" t="s">
        <v>212</v>
      </c>
      <c r="D3743" s="10" t="s">
        <v>313</v>
      </c>
      <c r="E3743" s="18">
        <v>2766.9</v>
      </c>
      <c r="F3743" s="25" t="s">
        <v>1217</v>
      </c>
    </row>
    <row r="3744" spans="1:6" ht="18.75" customHeight="1" x14ac:dyDescent="0.3">
      <c r="A3744" s="4">
        <v>212</v>
      </c>
      <c r="B3744" s="20" t="s">
        <v>209</v>
      </c>
      <c r="C3744" s="6" t="s">
        <v>212</v>
      </c>
      <c r="D3744" s="10" t="s">
        <v>309</v>
      </c>
      <c r="E3744" s="18">
        <v>604.1</v>
      </c>
      <c r="F3744" s="25" t="s">
        <v>1218</v>
      </c>
    </row>
    <row r="3745" spans="1:6" ht="18.75" customHeight="1" x14ac:dyDescent="0.3">
      <c r="A3745" s="4">
        <v>212</v>
      </c>
      <c r="B3745" s="20" t="s">
        <v>209</v>
      </c>
      <c r="C3745" s="6" t="s">
        <v>212</v>
      </c>
      <c r="D3745" s="10" t="s">
        <v>309</v>
      </c>
      <c r="E3745" s="18">
        <v>315.08</v>
      </c>
      <c r="F3745" s="25" t="s">
        <v>996</v>
      </c>
    </row>
    <row r="3746" spans="1:6" ht="18.75" customHeight="1" x14ac:dyDescent="0.3">
      <c r="A3746" s="4">
        <v>212</v>
      </c>
      <c r="B3746" s="20" t="s">
        <v>209</v>
      </c>
      <c r="C3746" s="6" t="s">
        <v>212</v>
      </c>
      <c r="D3746" s="10" t="s">
        <v>309</v>
      </c>
      <c r="E3746" s="18">
        <v>158</v>
      </c>
      <c r="F3746" s="25" t="s">
        <v>787</v>
      </c>
    </row>
    <row r="3747" spans="1:6" ht="18.75" customHeight="1" x14ac:dyDescent="0.3">
      <c r="A3747" s="4">
        <v>212</v>
      </c>
      <c r="B3747" s="20" t="s">
        <v>209</v>
      </c>
      <c r="C3747" s="6" t="s">
        <v>212</v>
      </c>
      <c r="D3747" s="10" t="s">
        <v>309</v>
      </c>
      <c r="E3747" s="18">
        <v>287.38</v>
      </c>
      <c r="F3747" s="25" t="s">
        <v>1217</v>
      </c>
    </row>
    <row r="3748" spans="1:6" ht="18.75" customHeight="1" x14ac:dyDescent="0.3">
      <c r="A3748" s="4">
        <v>212</v>
      </c>
      <c r="B3748" s="20" t="s">
        <v>209</v>
      </c>
      <c r="C3748" s="6" t="s">
        <v>212</v>
      </c>
      <c r="D3748" s="10" t="s">
        <v>309</v>
      </c>
      <c r="E3748" s="18">
        <v>652.91</v>
      </c>
      <c r="F3748" s="25" t="s">
        <v>794</v>
      </c>
    </row>
    <row r="3749" spans="1:6" ht="18.75" customHeight="1" x14ac:dyDescent="0.3">
      <c r="A3749" s="4">
        <v>212</v>
      </c>
      <c r="B3749" s="20" t="s">
        <v>209</v>
      </c>
      <c r="C3749" s="6" t="s">
        <v>212</v>
      </c>
      <c r="D3749" s="10" t="s">
        <v>309</v>
      </c>
      <c r="E3749" s="18">
        <v>652.91</v>
      </c>
      <c r="F3749" s="25" t="s">
        <v>455</v>
      </c>
    </row>
    <row r="3750" spans="1:6" ht="18.75" customHeight="1" x14ac:dyDescent="0.3">
      <c r="A3750" s="4">
        <v>212</v>
      </c>
      <c r="B3750" s="20" t="s">
        <v>209</v>
      </c>
      <c r="C3750" s="6" t="s">
        <v>212</v>
      </c>
      <c r="D3750" s="10" t="s">
        <v>310</v>
      </c>
      <c r="E3750" s="18">
        <v>1792.43</v>
      </c>
      <c r="F3750" s="25" t="s">
        <v>1218</v>
      </c>
    </row>
    <row r="3751" spans="1:6" ht="18.75" customHeight="1" x14ac:dyDescent="0.3">
      <c r="A3751" s="4">
        <v>212</v>
      </c>
      <c r="B3751" s="20" t="s">
        <v>209</v>
      </c>
      <c r="C3751" s="6" t="s">
        <v>212</v>
      </c>
      <c r="D3751" s="10" t="s">
        <v>310</v>
      </c>
      <c r="E3751" s="18">
        <v>126.34</v>
      </c>
      <c r="F3751" s="25" t="s">
        <v>787</v>
      </c>
    </row>
    <row r="3752" spans="1:6" ht="18.75" customHeight="1" x14ac:dyDescent="0.3">
      <c r="A3752" s="4">
        <v>212</v>
      </c>
      <c r="B3752" s="20" t="s">
        <v>209</v>
      </c>
      <c r="C3752" s="6" t="s">
        <v>212</v>
      </c>
      <c r="D3752" s="10" t="s">
        <v>326</v>
      </c>
      <c r="E3752" s="18">
        <v>70.599999999999994</v>
      </c>
      <c r="F3752" s="25" t="s">
        <v>455</v>
      </c>
    </row>
    <row r="3753" spans="1:6" ht="18.75" customHeight="1" x14ac:dyDescent="0.3">
      <c r="A3753" s="4">
        <v>212</v>
      </c>
      <c r="B3753" s="20" t="s">
        <v>209</v>
      </c>
      <c r="C3753" s="6" t="s">
        <v>212</v>
      </c>
      <c r="D3753" s="10" t="s">
        <v>326</v>
      </c>
      <c r="E3753" s="18">
        <v>66.319999999999993</v>
      </c>
      <c r="F3753" s="25" t="s">
        <v>455</v>
      </c>
    </row>
    <row r="3754" spans="1:6" ht="18.75" customHeight="1" x14ac:dyDescent="0.3">
      <c r="A3754" s="4">
        <v>212</v>
      </c>
      <c r="B3754" s="20" t="s">
        <v>209</v>
      </c>
      <c r="C3754" s="6" t="s">
        <v>212</v>
      </c>
      <c r="D3754" s="10" t="s">
        <v>318</v>
      </c>
      <c r="E3754" s="18">
        <v>248.12</v>
      </c>
      <c r="F3754" s="25" t="s">
        <v>795</v>
      </c>
    </row>
    <row r="3755" spans="1:6" ht="18.75" customHeight="1" x14ac:dyDescent="0.3">
      <c r="A3755" s="4">
        <v>212</v>
      </c>
      <c r="B3755" s="20" t="s">
        <v>209</v>
      </c>
      <c r="C3755" s="6" t="s">
        <v>212</v>
      </c>
      <c r="D3755" s="10" t="s">
        <v>369</v>
      </c>
      <c r="E3755" s="18">
        <v>2089.5100000000002</v>
      </c>
      <c r="F3755" s="25" t="s">
        <v>1217</v>
      </c>
    </row>
    <row r="3756" spans="1:6" ht="18.75" customHeight="1" x14ac:dyDescent="0.3">
      <c r="A3756" s="4">
        <v>212</v>
      </c>
      <c r="B3756" s="20" t="s">
        <v>209</v>
      </c>
      <c r="C3756" s="6" t="s">
        <v>212</v>
      </c>
      <c r="D3756" s="10" t="s">
        <v>311</v>
      </c>
      <c r="E3756" s="18">
        <v>3002</v>
      </c>
      <c r="F3756" s="25" t="s">
        <v>1217</v>
      </c>
    </row>
    <row r="3757" spans="1:6" ht="18.75" customHeight="1" x14ac:dyDescent="0.3">
      <c r="A3757" s="4">
        <v>212</v>
      </c>
      <c r="B3757" s="20" t="s">
        <v>209</v>
      </c>
      <c r="C3757" s="6" t="s">
        <v>212</v>
      </c>
      <c r="D3757" s="10" t="s">
        <v>323</v>
      </c>
      <c r="E3757" s="18">
        <v>1615.85</v>
      </c>
      <c r="F3757" s="25" t="s">
        <v>1217</v>
      </c>
    </row>
    <row r="3758" spans="1:6" ht="18.75" customHeight="1" x14ac:dyDescent="0.3">
      <c r="A3758" s="4">
        <v>213</v>
      </c>
      <c r="B3758" s="20" t="s">
        <v>266</v>
      </c>
      <c r="C3758" s="6" t="s">
        <v>213</v>
      </c>
      <c r="D3758" s="10" t="s">
        <v>310</v>
      </c>
      <c r="E3758" s="18">
        <v>12285.3</v>
      </c>
      <c r="F3758" s="25">
        <v>45046</v>
      </c>
    </row>
    <row r="3759" spans="1:6" ht="18.75" customHeight="1" x14ac:dyDescent="0.3">
      <c r="A3759" s="4">
        <v>213</v>
      </c>
      <c r="B3759" s="20" t="s">
        <v>266</v>
      </c>
      <c r="C3759" s="6" t="s">
        <v>213</v>
      </c>
      <c r="D3759" s="10" t="s">
        <v>309</v>
      </c>
      <c r="E3759" s="18">
        <v>4140.51</v>
      </c>
      <c r="F3759" s="25">
        <v>45046</v>
      </c>
    </row>
    <row r="3760" spans="1:6" ht="18.75" customHeight="1" x14ac:dyDescent="0.3">
      <c r="A3760" s="4">
        <v>213</v>
      </c>
      <c r="B3760" s="20" t="s">
        <v>266</v>
      </c>
      <c r="C3760" s="6" t="s">
        <v>213</v>
      </c>
      <c r="D3760" s="10" t="s">
        <v>694</v>
      </c>
      <c r="E3760" s="18">
        <v>562500</v>
      </c>
      <c r="F3760" s="25">
        <v>45083</v>
      </c>
    </row>
    <row r="3761" spans="1:6" ht="18.75" customHeight="1" x14ac:dyDescent="0.3">
      <c r="A3761" s="4">
        <v>213</v>
      </c>
      <c r="B3761" s="20" t="s">
        <v>266</v>
      </c>
      <c r="C3761" s="6" t="s">
        <v>213</v>
      </c>
      <c r="D3761" s="10" t="s">
        <v>309</v>
      </c>
      <c r="E3761" s="18">
        <v>2159.59</v>
      </c>
      <c r="F3761" s="25">
        <v>45226</v>
      </c>
    </row>
    <row r="3762" spans="1:6" ht="18.75" customHeight="1" x14ac:dyDescent="0.3">
      <c r="A3762" s="4">
        <v>213</v>
      </c>
      <c r="B3762" s="20" t="s">
        <v>266</v>
      </c>
      <c r="C3762" s="6" t="s">
        <v>213</v>
      </c>
      <c r="D3762" s="10" t="s">
        <v>309</v>
      </c>
      <c r="E3762" s="18">
        <v>1116.26</v>
      </c>
      <c r="F3762" s="25">
        <v>45238</v>
      </c>
    </row>
    <row r="3763" spans="1:6" ht="18.75" customHeight="1" x14ac:dyDescent="0.3">
      <c r="A3763" s="4">
        <v>213</v>
      </c>
      <c r="B3763" s="20" t="s">
        <v>266</v>
      </c>
      <c r="C3763" s="6" t="s">
        <v>213</v>
      </c>
      <c r="D3763" s="10" t="s">
        <v>310</v>
      </c>
      <c r="E3763" s="18">
        <v>892.59</v>
      </c>
      <c r="F3763" s="25">
        <v>45238</v>
      </c>
    </row>
    <row r="3764" spans="1:6" ht="18.75" customHeight="1" x14ac:dyDescent="0.3">
      <c r="A3764" s="4">
        <v>213</v>
      </c>
      <c r="B3764" s="20" t="s">
        <v>266</v>
      </c>
      <c r="C3764" s="6" t="s">
        <v>213</v>
      </c>
      <c r="D3764" s="10" t="s">
        <v>323</v>
      </c>
      <c r="E3764" s="18">
        <v>11096.33</v>
      </c>
      <c r="F3764" s="25">
        <v>45443</v>
      </c>
    </row>
    <row r="3765" spans="1:6" ht="18.75" customHeight="1" x14ac:dyDescent="0.3">
      <c r="A3765" s="4">
        <v>213</v>
      </c>
      <c r="B3765" s="20" t="s">
        <v>266</v>
      </c>
      <c r="C3765" s="6" t="s">
        <v>213</v>
      </c>
      <c r="D3765" s="10" t="s">
        <v>369</v>
      </c>
      <c r="E3765" s="18">
        <v>952.6</v>
      </c>
      <c r="F3765" s="25">
        <v>45443</v>
      </c>
    </row>
    <row r="3766" spans="1:6" ht="18.75" customHeight="1" x14ac:dyDescent="0.3">
      <c r="A3766" s="4">
        <v>213</v>
      </c>
      <c r="B3766" s="20" t="s">
        <v>266</v>
      </c>
      <c r="C3766" s="6" t="s">
        <v>213</v>
      </c>
      <c r="D3766" s="10" t="s">
        <v>311</v>
      </c>
      <c r="E3766" s="18">
        <v>2165.6</v>
      </c>
      <c r="F3766" s="25">
        <v>45443</v>
      </c>
    </row>
    <row r="3767" spans="1:6" ht="18.75" customHeight="1" x14ac:dyDescent="0.3">
      <c r="A3767" s="4">
        <v>213</v>
      </c>
      <c r="B3767" s="20" t="s">
        <v>266</v>
      </c>
      <c r="C3767" s="6" t="s">
        <v>213</v>
      </c>
      <c r="D3767" s="10" t="s">
        <v>313</v>
      </c>
      <c r="E3767" s="18">
        <v>1164.1400000000001</v>
      </c>
      <c r="F3767" s="25">
        <v>45443</v>
      </c>
    </row>
    <row r="3768" spans="1:6" ht="18.75" customHeight="1" x14ac:dyDescent="0.3">
      <c r="A3768" s="4">
        <v>213</v>
      </c>
      <c r="B3768" s="20" t="s">
        <v>266</v>
      </c>
      <c r="C3768" s="6" t="s">
        <v>213</v>
      </c>
      <c r="D3768" s="10" t="s">
        <v>314</v>
      </c>
      <c r="E3768" s="18">
        <v>1222.04</v>
      </c>
      <c r="F3768" s="25">
        <v>45443</v>
      </c>
    </row>
    <row r="3769" spans="1:6" ht="18.75" customHeight="1" x14ac:dyDescent="0.3">
      <c r="A3769" s="4">
        <v>213</v>
      </c>
      <c r="B3769" s="20" t="s">
        <v>266</v>
      </c>
      <c r="C3769" s="6" t="s">
        <v>213</v>
      </c>
      <c r="D3769" s="10" t="s">
        <v>309</v>
      </c>
      <c r="E3769" s="18">
        <v>2030.28</v>
      </c>
      <c r="F3769" s="25">
        <v>45446</v>
      </c>
    </row>
    <row r="3770" spans="1:6" ht="18.75" customHeight="1" x14ac:dyDescent="0.3">
      <c r="A3770" s="4">
        <v>213</v>
      </c>
      <c r="B3770" s="20" t="s">
        <v>266</v>
      </c>
      <c r="C3770" s="6" t="s">
        <v>213</v>
      </c>
      <c r="D3770" s="10" t="s">
        <v>309</v>
      </c>
      <c r="E3770" s="18">
        <v>4612.7299999999996</v>
      </c>
      <c r="F3770" s="25">
        <v>45505</v>
      </c>
    </row>
    <row r="3771" spans="1:6" ht="18.75" customHeight="1" x14ac:dyDescent="0.3">
      <c r="A3771" s="4">
        <v>213</v>
      </c>
      <c r="B3771" s="20" t="s">
        <v>266</v>
      </c>
      <c r="C3771" s="6" t="s">
        <v>213</v>
      </c>
      <c r="D3771" s="10" t="s">
        <v>313</v>
      </c>
      <c r="E3771" s="18">
        <v>849.08</v>
      </c>
      <c r="F3771" s="25">
        <v>45505</v>
      </c>
    </row>
    <row r="3772" spans="1:6" ht="18.75" customHeight="1" x14ac:dyDescent="0.3">
      <c r="A3772" s="4">
        <v>213</v>
      </c>
      <c r="B3772" s="20" t="s">
        <v>266</v>
      </c>
      <c r="C3772" s="6" t="s">
        <v>213</v>
      </c>
      <c r="D3772" s="10" t="s">
        <v>314</v>
      </c>
      <c r="E3772" s="18">
        <v>1234.98</v>
      </c>
      <c r="F3772" s="25">
        <v>45505</v>
      </c>
    </row>
    <row r="3773" spans="1:6" ht="18.75" customHeight="1" x14ac:dyDescent="0.3">
      <c r="A3773" s="4">
        <v>213</v>
      </c>
      <c r="B3773" s="20" t="s">
        <v>266</v>
      </c>
      <c r="C3773" s="6" t="s">
        <v>213</v>
      </c>
      <c r="D3773" s="10" t="s">
        <v>369</v>
      </c>
      <c r="E3773" s="18">
        <v>975.1</v>
      </c>
      <c r="F3773" s="25">
        <v>45505</v>
      </c>
    </row>
    <row r="3774" spans="1:6" ht="18.75" customHeight="1" x14ac:dyDescent="0.3">
      <c r="A3774" s="4">
        <v>213</v>
      </c>
      <c r="B3774" s="20" t="s">
        <v>266</v>
      </c>
      <c r="C3774" s="6" t="s">
        <v>213</v>
      </c>
      <c r="D3774" s="10" t="s">
        <v>318</v>
      </c>
      <c r="E3774" s="18">
        <v>1700.64</v>
      </c>
      <c r="F3774" s="25">
        <v>45544</v>
      </c>
    </row>
    <row r="3775" spans="1:6" ht="18.75" customHeight="1" x14ac:dyDescent="0.3">
      <c r="A3775" s="4">
        <v>213</v>
      </c>
      <c r="B3775" s="20" t="s">
        <v>266</v>
      </c>
      <c r="C3775" s="6" t="s">
        <v>213</v>
      </c>
      <c r="D3775" s="10" t="s">
        <v>311</v>
      </c>
      <c r="E3775" s="18">
        <v>772.93</v>
      </c>
      <c r="F3775" s="25">
        <v>45769</v>
      </c>
    </row>
    <row r="3776" spans="1:6" ht="18.75" customHeight="1" x14ac:dyDescent="0.3">
      <c r="A3776" s="4">
        <v>213</v>
      </c>
      <c r="B3776" s="20" t="s">
        <v>266</v>
      </c>
      <c r="C3776" s="6" t="s">
        <v>213</v>
      </c>
      <c r="D3776" s="10" t="s">
        <v>309</v>
      </c>
      <c r="E3776" s="18">
        <v>4612.7299999999996</v>
      </c>
      <c r="F3776" s="25">
        <v>45882</v>
      </c>
    </row>
    <row r="3777" spans="1:6" ht="18.75" customHeight="1" x14ac:dyDescent="0.3">
      <c r="A3777" s="4">
        <v>213</v>
      </c>
      <c r="B3777" s="20" t="s">
        <v>266</v>
      </c>
      <c r="C3777" s="6" t="s">
        <v>213</v>
      </c>
      <c r="D3777" s="10" t="s">
        <v>313</v>
      </c>
      <c r="E3777" s="18">
        <v>2086</v>
      </c>
      <c r="F3777" s="25">
        <v>45882</v>
      </c>
    </row>
    <row r="3778" spans="1:6" ht="18.75" customHeight="1" x14ac:dyDescent="0.3">
      <c r="A3778" s="4">
        <v>213</v>
      </c>
      <c r="B3778" s="20" t="s">
        <v>266</v>
      </c>
      <c r="C3778" s="6" t="s">
        <v>213</v>
      </c>
      <c r="D3778" s="10" t="s">
        <v>314</v>
      </c>
      <c r="E3778" s="18">
        <v>1234.98</v>
      </c>
      <c r="F3778" s="25">
        <v>45882</v>
      </c>
    </row>
    <row r="3779" spans="1:6" ht="18.75" customHeight="1" x14ac:dyDescent="0.3">
      <c r="A3779" s="4">
        <v>213</v>
      </c>
      <c r="B3779" s="20" t="s">
        <v>266</v>
      </c>
      <c r="C3779" s="6" t="s">
        <v>213</v>
      </c>
      <c r="D3779" s="10" t="s">
        <v>369</v>
      </c>
      <c r="E3779" s="18">
        <v>975.1</v>
      </c>
      <c r="F3779" s="25">
        <v>45882</v>
      </c>
    </row>
    <row r="3780" spans="1:6" ht="18.75" customHeight="1" x14ac:dyDescent="0.3">
      <c r="A3780" s="4">
        <v>213</v>
      </c>
      <c r="B3780" s="20" t="s">
        <v>266</v>
      </c>
      <c r="C3780" s="6" t="s">
        <v>213</v>
      </c>
      <c r="D3780" s="10" t="s">
        <v>326</v>
      </c>
      <c r="E3780" s="18">
        <v>830.27</v>
      </c>
      <c r="F3780" s="25">
        <v>45882</v>
      </c>
    </row>
    <row r="3781" spans="1:6" ht="18.75" customHeight="1" x14ac:dyDescent="0.3">
      <c r="A3781" s="4">
        <v>218</v>
      </c>
      <c r="B3781" s="20" t="s">
        <v>244</v>
      </c>
      <c r="C3781" s="6" t="s">
        <v>218</v>
      </c>
      <c r="D3781" s="10" t="s">
        <v>618</v>
      </c>
      <c r="E3781" s="18">
        <v>67292.23</v>
      </c>
      <c r="F3781" s="25">
        <v>44972</v>
      </c>
    </row>
    <row r="3782" spans="1:6" ht="18.75" customHeight="1" x14ac:dyDescent="0.3">
      <c r="A3782" s="4">
        <v>218</v>
      </c>
      <c r="B3782" s="20" t="s">
        <v>244</v>
      </c>
      <c r="C3782" s="6" t="s">
        <v>218</v>
      </c>
      <c r="D3782" s="10" t="s">
        <v>618</v>
      </c>
      <c r="E3782" s="18">
        <v>22679.439999999999</v>
      </c>
      <c r="F3782" s="25">
        <v>44972</v>
      </c>
    </row>
    <row r="3783" spans="1:6" ht="18.75" customHeight="1" x14ac:dyDescent="0.3">
      <c r="A3783" s="4">
        <v>218</v>
      </c>
      <c r="B3783" s="20" t="s">
        <v>244</v>
      </c>
      <c r="C3783" s="6" t="s">
        <v>218</v>
      </c>
      <c r="D3783" s="10" t="s">
        <v>618</v>
      </c>
      <c r="E3783" s="18">
        <v>11829.05</v>
      </c>
      <c r="F3783" s="25">
        <v>45140</v>
      </c>
    </row>
    <row r="3784" spans="1:6" ht="18.75" customHeight="1" x14ac:dyDescent="0.3">
      <c r="A3784" s="4">
        <v>218</v>
      </c>
      <c r="B3784" s="20" t="s">
        <v>244</v>
      </c>
      <c r="C3784" s="6" t="s">
        <v>218</v>
      </c>
      <c r="D3784" s="10" t="s">
        <v>618</v>
      </c>
      <c r="E3784" s="18">
        <v>5931.83</v>
      </c>
      <c r="F3784" s="25">
        <v>45231</v>
      </c>
    </row>
    <row r="3785" spans="1:6" ht="18.75" customHeight="1" x14ac:dyDescent="0.3">
      <c r="A3785" s="4">
        <v>218</v>
      </c>
      <c r="B3785" s="20" t="s">
        <v>244</v>
      </c>
      <c r="C3785" s="6" t="s">
        <v>218</v>
      </c>
      <c r="D3785" s="10" t="s">
        <v>618</v>
      </c>
      <c r="E3785" s="18">
        <v>4743.22</v>
      </c>
      <c r="F3785" s="25">
        <v>45231</v>
      </c>
    </row>
    <row r="3786" spans="1:6" ht="18.75" customHeight="1" x14ac:dyDescent="0.3">
      <c r="A3786" s="4">
        <v>218</v>
      </c>
      <c r="B3786" s="20" t="s">
        <v>244</v>
      </c>
      <c r="C3786" s="6" t="s">
        <v>218</v>
      </c>
      <c r="D3786" s="10" t="s">
        <v>619</v>
      </c>
      <c r="E3786" s="18">
        <v>60663.02</v>
      </c>
      <c r="F3786" s="25" t="s">
        <v>620</v>
      </c>
    </row>
    <row r="3787" spans="1:6" ht="18.75" customHeight="1" x14ac:dyDescent="0.3">
      <c r="A3787" s="4">
        <v>218</v>
      </c>
      <c r="B3787" s="20" t="s">
        <v>244</v>
      </c>
      <c r="C3787" s="6" t="s">
        <v>218</v>
      </c>
      <c r="D3787" s="10" t="s">
        <v>618</v>
      </c>
      <c r="E3787" s="18">
        <v>10788.93</v>
      </c>
      <c r="F3787" s="25" t="s">
        <v>620</v>
      </c>
    </row>
    <row r="3788" spans="1:6" ht="18.75" customHeight="1" x14ac:dyDescent="0.3">
      <c r="A3788" s="4">
        <v>218</v>
      </c>
      <c r="B3788" s="20" t="s">
        <v>244</v>
      </c>
      <c r="C3788" s="6" t="s">
        <v>218</v>
      </c>
      <c r="D3788" s="10" t="s">
        <v>592</v>
      </c>
      <c r="E3788" s="18">
        <v>7613.65</v>
      </c>
      <c r="F3788" s="25" t="s">
        <v>620</v>
      </c>
    </row>
    <row r="3789" spans="1:6" ht="18.75" customHeight="1" x14ac:dyDescent="0.3">
      <c r="A3789" s="4">
        <v>218</v>
      </c>
      <c r="B3789" s="20" t="s">
        <v>244</v>
      </c>
      <c r="C3789" s="6" t="s">
        <v>218</v>
      </c>
      <c r="D3789" s="10" t="s">
        <v>621</v>
      </c>
      <c r="E3789" s="18">
        <v>6680.83</v>
      </c>
      <c r="F3789" s="25" t="s">
        <v>620</v>
      </c>
    </row>
    <row r="3790" spans="1:6" ht="18.75" customHeight="1" x14ac:dyDescent="0.3">
      <c r="A3790" s="4">
        <v>218</v>
      </c>
      <c r="B3790" s="20" t="s">
        <v>244</v>
      </c>
      <c r="C3790" s="6" t="s">
        <v>218</v>
      </c>
      <c r="D3790" s="10" t="s">
        <v>342</v>
      </c>
      <c r="E3790" s="18">
        <v>6364.29</v>
      </c>
      <c r="F3790" s="25" t="s">
        <v>620</v>
      </c>
    </row>
    <row r="3791" spans="1:6" ht="18.75" customHeight="1" x14ac:dyDescent="0.3">
      <c r="A3791" s="4">
        <v>218</v>
      </c>
      <c r="B3791" s="20" t="s">
        <v>244</v>
      </c>
      <c r="C3791" s="6" t="s">
        <v>218</v>
      </c>
      <c r="D3791" s="10" t="s">
        <v>622</v>
      </c>
      <c r="E3791" s="18">
        <v>5207.8100000000004</v>
      </c>
      <c r="F3791" s="25" t="s">
        <v>620</v>
      </c>
    </row>
    <row r="3792" spans="1:6" ht="18.75" customHeight="1" x14ac:dyDescent="0.3">
      <c r="A3792" s="4">
        <v>218</v>
      </c>
      <c r="B3792" s="20" t="s">
        <v>244</v>
      </c>
      <c r="C3792" s="6" t="s">
        <v>218</v>
      </c>
      <c r="D3792" s="10" t="s">
        <v>592</v>
      </c>
      <c r="E3792" s="18">
        <v>4225.55</v>
      </c>
      <c r="F3792" s="25" t="s">
        <v>620</v>
      </c>
    </row>
    <row r="3793" spans="1:6" ht="18.75" customHeight="1" x14ac:dyDescent="0.3">
      <c r="A3793" s="4">
        <v>218</v>
      </c>
      <c r="B3793" s="20" t="s">
        <v>244</v>
      </c>
      <c r="C3793" s="6" t="s">
        <v>218</v>
      </c>
      <c r="D3793" s="10" t="s">
        <v>618</v>
      </c>
      <c r="E3793" s="18">
        <v>24512.080000000002</v>
      </c>
      <c r="F3793" s="25">
        <v>45504</v>
      </c>
    </row>
    <row r="3794" spans="1:6" ht="18.75" customHeight="1" x14ac:dyDescent="0.3">
      <c r="A3794" s="4">
        <v>218</v>
      </c>
      <c r="B3794" s="20" t="s">
        <v>244</v>
      </c>
      <c r="C3794" s="6" t="s">
        <v>218</v>
      </c>
      <c r="D3794" s="10" t="s">
        <v>621</v>
      </c>
      <c r="E3794" s="18">
        <v>6751.55</v>
      </c>
      <c r="F3794" s="25">
        <v>45504</v>
      </c>
    </row>
    <row r="3795" spans="1:6" ht="18.75" customHeight="1" x14ac:dyDescent="0.3">
      <c r="A3795" s="4">
        <v>218</v>
      </c>
      <c r="B3795" s="20" t="s">
        <v>244</v>
      </c>
      <c r="C3795" s="6" t="s">
        <v>218</v>
      </c>
      <c r="D3795" s="10" t="s">
        <v>622</v>
      </c>
      <c r="E3795" s="18">
        <v>5330.84</v>
      </c>
      <c r="F3795" s="25">
        <v>45504</v>
      </c>
    </row>
    <row r="3796" spans="1:6" ht="18.75" customHeight="1" x14ac:dyDescent="0.3">
      <c r="A3796" s="4">
        <v>218</v>
      </c>
      <c r="B3796" s="20" t="s">
        <v>244</v>
      </c>
      <c r="C3796" s="6" t="s">
        <v>218</v>
      </c>
      <c r="D3796" s="10" t="s">
        <v>342</v>
      </c>
      <c r="E3796" s="18">
        <v>4641.88</v>
      </c>
      <c r="F3796" s="25">
        <v>45504</v>
      </c>
    </row>
    <row r="3797" spans="1:6" ht="18.75" customHeight="1" x14ac:dyDescent="0.3">
      <c r="A3797" s="4">
        <v>218</v>
      </c>
      <c r="B3797" s="20" t="s">
        <v>244</v>
      </c>
      <c r="C3797" s="6" t="s">
        <v>218</v>
      </c>
      <c r="D3797" s="10" t="s">
        <v>623</v>
      </c>
      <c r="E3797" s="18">
        <v>9315.17</v>
      </c>
      <c r="F3797" s="25">
        <v>45541</v>
      </c>
    </row>
    <row r="3798" spans="1:6" ht="18.75" customHeight="1" x14ac:dyDescent="0.3">
      <c r="A3798" s="4">
        <v>218</v>
      </c>
      <c r="B3798" s="20" t="s">
        <v>244</v>
      </c>
      <c r="C3798" s="6" t="s">
        <v>218</v>
      </c>
      <c r="D3798" s="10" t="s">
        <v>592</v>
      </c>
      <c r="E3798" s="18">
        <v>4225.55</v>
      </c>
      <c r="F3798" s="25">
        <v>45762</v>
      </c>
    </row>
    <row r="3799" spans="1:6" ht="18.75" customHeight="1" x14ac:dyDescent="0.3">
      <c r="A3799" s="4">
        <v>218</v>
      </c>
      <c r="B3799" s="20" t="s">
        <v>244</v>
      </c>
      <c r="C3799" s="6" t="s">
        <v>218</v>
      </c>
      <c r="D3799" s="10" t="s">
        <v>618</v>
      </c>
      <c r="E3799" s="18">
        <v>24512.080000000002</v>
      </c>
      <c r="F3799" s="25">
        <v>45877</v>
      </c>
    </row>
    <row r="3800" spans="1:6" ht="18.75" customHeight="1" x14ac:dyDescent="0.3">
      <c r="A3800" s="4">
        <v>218</v>
      </c>
      <c r="B3800" s="20" t="s">
        <v>244</v>
      </c>
      <c r="C3800" s="6" t="s">
        <v>218</v>
      </c>
      <c r="D3800" s="10" t="s">
        <v>342</v>
      </c>
      <c r="E3800" s="18">
        <v>11404.03</v>
      </c>
      <c r="F3800" s="25">
        <v>45877</v>
      </c>
    </row>
    <row r="3801" spans="1:6" ht="18.75" customHeight="1" x14ac:dyDescent="0.3">
      <c r="A3801" s="4">
        <v>218</v>
      </c>
      <c r="B3801" s="20" t="s">
        <v>244</v>
      </c>
      <c r="C3801" s="6" t="s">
        <v>218</v>
      </c>
      <c r="D3801" s="10" t="s">
        <v>621</v>
      </c>
      <c r="E3801" s="18">
        <v>6751.55</v>
      </c>
      <c r="F3801" s="25">
        <v>45877</v>
      </c>
    </row>
    <row r="3802" spans="1:6" ht="18.75" customHeight="1" x14ac:dyDescent="0.3">
      <c r="A3802" s="4">
        <v>218</v>
      </c>
      <c r="B3802" s="20" t="s">
        <v>244</v>
      </c>
      <c r="C3802" s="6" t="s">
        <v>218</v>
      </c>
      <c r="D3802" s="10" t="s">
        <v>622</v>
      </c>
      <c r="E3802" s="18">
        <v>5330.84</v>
      </c>
      <c r="F3802" s="25">
        <v>45877</v>
      </c>
    </row>
    <row r="3803" spans="1:6" ht="18.75" customHeight="1" x14ac:dyDescent="0.3">
      <c r="A3803" s="4">
        <v>218</v>
      </c>
      <c r="B3803" s="20" t="s">
        <v>244</v>
      </c>
      <c r="C3803" s="6" t="s">
        <v>218</v>
      </c>
      <c r="D3803" s="10" t="s">
        <v>340</v>
      </c>
      <c r="E3803" s="18">
        <v>2650.5</v>
      </c>
      <c r="F3803" s="25">
        <v>45877</v>
      </c>
    </row>
    <row r="3804" spans="1:6" ht="18.75" customHeight="1" x14ac:dyDescent="0.3">
      <c r="A3804" s="4">
        <v>218</v>
      </c>
      <c r="B3804" s="20" t="s">
        <v>244</v>
      </c>
      <c r="C3804" s="6" t="s">
        <v>218</v>
      </c>
      <c r="D3804" s="10" t="s">
        <v>340</v>
      </c>
      <c r="E3804" s="18">
        <v>2489.83</v>
      </c>
      <c r="F3804" s="25">
        <v>45877</v>
      </c>
    </row>
    <row r="3805" spans="1:6" ht="18.75" customHeight="1" x14ac:dyDescent="0.25">
      <c r="A3805" s="4">
        <v>219</v>
      </c>
      <c r="B3805" s="20" t="s">
        <v>141</v>
      </c>
      <c r="C3805" s="5" t="s">
        <v>219</v>
      </c>
      <c r="D3805" s="64" t="s">
        <v>328</v>
      </c>
      <c r="E3805" s="65">
        <v>25363.53</v>
      </c>
      <c r="F3805" s="66">
        <v>44965</v>
      </c>
    </row>
    <row r="3806" spans="1:6" ht="18.75" customHeight="1" x14ac:dyDescent="0.25">
      <c r="A3806" s="4">
        <v>219</v>
      </c>
      <c r="B3806" s="20" t="s">
        <v>141</v>
      </c>
      <c r="C3806" s="5" t="s">
        <v>219</v>
      </c>
      <c r="D3806" s="64" t="s">
        <v>328</v>
      </c>
      <c r="E3806" s="65">
        <v>8548.25</v>
      </c>
      <c r="F3806" s="66">
        <v>44992</v>
      </c>
    </row>
    <row r="3807" spans="1:6" ht="18.75" customHeight="1" x14ac:dyDescent="0.25">
      <c r="A3807" s="4">
        <v>219</v>
      </c>
      <c r="B3807" s="20" t="s">
        <v>141</v>
      </c>
      <c r="C3807" s="5" t="s">
        <v>219</v>
      </c>
      <c r="D3807" s="64" t="s">
        <v>328</v>
      </c>
      <c r="E3807" s="65">
        <v>4458.5600000000004</v>
      </c>
      <c r="F3807" s="66">
        <v>45147</v>
      </c>
    </row>
    <row r="3808" spans="1:6" ht="18.75" customHeight="1" x14ac:dyDescent="0.25">
      <c r="A3808" s="4">
        <v>219</v>
      </c>
      <c r="B3808" s="20" t="s">
        <v>141</v>
      </c>
      <c r="C3808" s="5" t="s">
        <v>219</v>
      </c>
      <c r="D3808" s="64" t="s">
        <v>575</v>
      </c>
      <c r="E3808" s="65">
        <v>4023.6</v>
      </c>
      <c r="F3808" s="66">
        <v>45239</v>
      </c>
    </row>
    <row r="3809" spans="1:6" ht="18.75" customHeight="1" x14ac:dyDescent="0.25">
      <c r="A3809" s="4">
        <v>219</v>
      </c>
      <c r="B3809" s="20" t="s">
        <v>141</v>
      </c>
      <c r="C3809" s="5" t="s">
        <v>219</v>
      </c>
      <c r="D3809" s="64" t="s">
        <v>575</v>
      </c>
      <c r="E3809" s="65">
        <v>38273.620000000003</v>
      </c>
      <c r="F3809" s="66">
        <v>45454</v>
      </c>
    </row>
    <row r="3810" spans="1:6" ht="18.75" customHeight="1" x14ac:dyDescent="0.25">
      <c r="A3810" s="4">
        <v>219</v>
      </c>
      <c r="B3810" s="20" t="s">
        <v>141</v>
      </c>
      <c r="C3810" s="5" t="s">
        <v>219</v>
      </c>
      <c r="D3810" s="64" t="s">
        <v>328</v>
      </c>
      <c r="E3810" s="65">
        <v>9239</v>
      </c>
      <c r="F3810" s="66">
        <v>45510</v>
      </c>
    </row>
    <row r="3811" spans="1:6" ht="18.75" customHeight="1" x14ac:dyDescent="0.25">
      <c r="A3811" s="4">
        <v>219</v>
      </c>
      <c r="B3811" s="20" t="s">
        <v>141</v>
      </c>
      <c r="C3811" s="5" t="s">
        <v>219</v>
      </c>
      <c r="D3811" s="64" t="s">
        <v>3315</v>
      </c>
      <c r="E3811" s="65">
        <f>2544.77+2009.28+1749.6</f>
        <v>6303.65</v>
      </c>
      <c r="F3811" s="66">
        <v>45510</v>
      </c>
    </row>
    <row r="3812" spans="1:6" ht="18.75" customHeight="1" x14ac:dyDescent="0.25">
      <c r="A3812" s="4">
        <v>219</v>
      </c>
      <c r="B3812" s="20" t="s">
        <v>141</v>
      </c>
      <c r="C3812" s="5" t="s">
        <v>219</v>
      </c>
      <c r="D3812" s="64" t="s">
        <v>3316</v>
      </c>
      <c r="E3812" s="65">
        <v>3511.04</v>
      </c>
      <c r="F3812" s="66">
        <v>45552</v>
      </c>
    </row>
    <row r="3813" spans="1:6" ht="18.75" customHeight="1" x14ac:dyDescent="0.25">
      <c r="A3813" s="4">
        <v>219</v>
      </c>
      <c r="B3813" s="20" t="s">
        <v>141</v>
      </c>
      <c r="C3813" s="5" t="s">
        <v>219</v>
      </c>
      <c r="D3813" s="64" t="s">
        <v>575</v>
      </c>
      <c r="E3813" s="67">
        <v>1592.68</v>
      </c>
      <c r="F3813" s="66">
        <v>45771</v>
      </c>
    </row>
    <row r="3814" spans="1:6" ht="18.75" customHeight="1" x14ac:dyDescent="0.25">
      <c r="A3814" s="4">
        <v>219</v>
      </c>
      <c r="B3814" s="20" t="s">
        <v>141</v>
      </c>
      <c r="C3814" s="5" t="s">
        <v>219</v>
      </c>
      <c r="D3814" s="64" t="s">
        <v>575</v>
      </c>
      <c r="E3814" s="67">
        <v>4482.25</v>
      </c>
      <c r="F3814" s="66">
        <v>45883</v>
      </c>
    </row>
    <row r="3815" spans="1:6" ht="18.75" customHeight="1" x14ac:dyDescent="0.25">
      <c r="A3815" s="4">
        <v>219</v>
      </c>
      <c r="B3815" s="20" t="s">
        <v>141</v>
      </c>
      <c r="C3815" s="5" t="s">
        <v>219</v>
      </c>
      <c r="D3815" s="64" t="s">
        <v>3315</v>
      </c>
      <c r="E3815" s="67">
        <v>6307.64</v>
      </c>
      <c r="F3815" s="66">
        <v>45890</v>
      </c>
    </row>
    <row r="3816" spans="1:6" ht="18.75" customHeight="1" x14ac:dyDescent="0.25">
      <c r="A3816" s="4">
        <v>219</v>
      </c>
      <c r="B3816" s="20" t="s">
        <v>141</v>
      </c>
      <c r="C3816" s="5" t="s">
        <v>219</v>
      </c>
      <c r="D3816" s="64" t="s">
        <v>328</v>
      </c>
      <c r="E3816" s="67">
        <v>9239</v>
      </c>
      <c r="F3816" s="66">
        <v>45890</v>
      </c>
    </row>
    <row r="3817" spans="1:6" ht="18.75" customHeight="1" x14ac:dyDescent="0.3">
      <c r="A3817" s="4">
        <v>221</v>
      </c>
      <c r="B3817" s="20" t="s">
        <v>269</v>
      </c>
      <c r="C3817" s="6" t="s">
        <v>221</v>
      </c>
      <c r="D3817" s="27" t="s">
        <v>322</v>
      </c>
      <c r="E3817" s="9">
        <v>54740.22</v>
      </c>
      <c r="F3817" s="25">
        <v>44981</v>
      </c>
    </row>
    <row r="3818" spans="1:6" ht="18.75" customHeight="1" x14ac:dyDescent="0.3">
      <c r="A3818" s="4">
        <v>221</v>
      </c>
      <c r="B3818" s="20" t="s">
        <v>269</v>
      </c>
      <c r="C3818" s="6" t="s">
        <v>221</v>
      </c>
      <c r="D3818" s="27" t="s">
        <v>919</v>
      </c>
      <c r="E3818" s="9">
        <v>8826.4699999999993</v>
      </c>
      <c r="F3818" s="25">
        <v>44994</v>
      </c>
    </row>
    <row r="3819" spans="1:6" ht="18.75" customHeight="1" x14ac:dyDescent="0.3">
      <c r="A3819" s="4">
        <v>221</v>
      </c>
      <c r="B3819" s="20" t="s">
        <v>269</v>
      </c>
      <c r="C3819" s="6" t="s">
        <v>221</v>
      </c>
      <c r="D3819" s="27" t="s">
        <v>919</v>
      </c>
      <c r="E3819" s="9">
        <v>9622.58</v>
      </c>
      <c r="F3819" s="25">
        <v>44994</v>
      </c>
    </row>
    <row r="3820" spans="1:6" ht="18.75" customHeight="1" x14ac:dyDescent="0.3">
      <c r="A3820" s="4">
        <v>221</v>
      </c>
      <c r="B3820" s="20" t="s">
        <v>269</v>
      </c>
      <c r="C3820" s="6" t="s">
        <v>221</v>
      </c>
      <c r="D3820" s="27" t="s">
        <v>919</v>
      </c>
      <c r="E3820" s="9">
        <v>9622.58</v>
      </c>
      <c r="F3820" s="25">
        <v>45149</v>
      </c>
    </row>
    <row r="3821" spans="1:6" ht="18.75" customHeight="1" x14ac:dyDescent="0.3">
      <c r="A3821" s="4">
        <v>221</v>
      </c>
      <c r="B3821" s="20" t="s">
        <v>269</v>
      </c>
      <c r="C3821" s="6" t="s">
        <v>221</v>
      </c>
      <c r="D3821" s="27" t="s">
        <v>919</v>
      </c>
      <c r="E3821" s="9">
        <v>4825.37</v>
      </c>
      <c r="F3821" s="25">
        <v>45265</v>
      </c>
    </row>
    <row r="3822" spans="1:6" ht="18.75" customHeight="1" x14ac:dyDescent="0.3">
      <c r="A3822" s="4">
        <v>221</v>
      </c>
      <c r="B3822" s="20" t="s">
        <v>269</v>
      </c>
      <c r="C3822" s="6" t="s">
        <v>221</v>
      </c>
      <c r="D3822" s="27" t="s">
        <v>322</v>
      </c>
      <c r="E3822" s="9">
        <v>3858.47</v>
      </c>
      <c r="F3822" s="25">
        <v>45265</v>
      </c>
    </row>
    <row r="3823" spans="1:6" ht="18.75" customHeight="1" x14ac:dyDescent="0.3">
      <c r="A3823" s="4">
        <v>221</v>
      </c>
      <c r="B3823" s="20" t="s">
        <v>269</v>
      </c>
      <c r="C3823" s="6" t="s">
        <v>221</v>
      </c>
      <c r="D3823" s="27" t="s">
        <v>919</v>
      </c>
      <c r="E3823" s="9">
        <v>8776.4699999999993</v>
      </c>
      <c r="F3823" s="25">
        <v>45499</v>
      </c>
    </row>
    <row r="3824" spans="1:6" ht="18.75" customHeight="1" x14ac:dyDescent="0.3">
      <c r="A3824" s="4">
        <v>221</v>
      </c>
      <c r="B3824" s="20" t="s">
        <v>269</v>
      </c>
      <c r="C3824" s="6" t="s">
        <v>221</v>
      </c>
      <c r="D3824" s="27" t="s">
        <v>839</v>
      </c>
      <c r="E3824" s="9">
        <v>4236.3999999999996</v>
      </c>
      <c r="F3824" s="25">
        <v>45503</v>
      </c>
    </row>
    <row r="3825" spans="1:6" ht="18.75" customHeight="1" x14ac:dyDescent="0.3">
      <c r="A3825" s="4">
        <v>221</v>
      </c>
      <c r="B3825" s="20" t="s">
        <v>269</v>
      </c>
      <c r="C3825" s="6" t="s">
        <v>221</v>
      </c>
      <c r="D3825" s="27" t="s">
        <v>836</v>
      </c>
      <c r="E3825" s="9">
        <v>49347.55</v>
      </c>
      <c r="F3825" s="25">
        <v>45503</v>
      </c>
    </row>
    <row r="3826" spans="1:6" ht="18.75" customHeight="1" x14ac:dyDescent="0.3">
      <c r="A3826" s="4">
        <v>221</v>
      </c>
      <c r="B3826" s="20" t="s">
        <v>269</v>
      </c>
      <c r="C3826" s="6" t="s">
        <v>221</v>
      </c>
      <c r="D3826" s="27" t="s">
        <v>837</v>
      </c>
      <c r="E3826" s="9">
        <v>6193.48</v>
      </c>
      <c r="F3826" s="25">
        <v>45503</v>
      </c>
    </row>
    <row r="3827" spans="1:6" ht="18.75" customHeight="1" x14ac:dyDescent="0.3">
      <c r="A3827" s="4">
        <v>221</v>
      </c>
      <c r="B3827" s="20" t="s">
        <v>269</v>
      </c>
      <c r="C3827" s="6" t="s">
        <v>221</v>
      </c>
      <c r="D3827" s="27" t="s">
        <v>837</v>
      </c>
      <c r="E3827" s="9">
        <v>3437.36</v>
      </c>
      <c r="F3827" s="25">
        <v>45503</v>
      </c>
    </row>
    <row r="3828" spans="1:6" ht="18.75" customHeight="1" x14ac:dyDescent="0.3">
      <c r="A3828" s="4">
        <v>221</v>
      </c>
      <c r="B3828" s="20" t="s">
        <v>269</v>
      </c>
      <c r="C3828" s="6" t="s">
        <v>221</v>
      </c>
      <c r="D3828" s="27" t="s">
        <v>835</v>
      </c>
      <c r="E3828" s="9">
        <v>5177.16</v>
      </c>
      <c r="F3828" s="25">
        <v>45503</v>
      </c>
    </row>
    <row r="3829" spans="1:6" ht="18.75" customHeight="1" x14ac:dyDescent="0.3">
      <c r="A3829" s="4">
        <v>221</v>
      </c>
      <c r="B3829" s="20" t="s">
        <v>269</v>
      </c>
      <c r="C3829" s="6" t="s">
        <v>221</v>
      </c>
      <c r="D3829" s="27" t="s">
        <v>838</v>
      </c>
      <c r="E3829" s="9">
        <v>5434.65</v>
      </c>
      <c r="F3829" s="25">
        <v>45503</v>
      </c>
    </row>
    <row r="3830" spans="1:6" ht="18.75" customHeight="1" x14ac:dyDescent="0.3">
      <c r="A3830" s="4">
        <v>221</v>
      </c>
      <c r="B3830" s="20" t="s">
        <v>269</v>
      </c>
      <c r="C3830" s="6" t="s">
        <v>221</v>
      </c>
      <c r="D3830" s="27" t="s">
        <v>839</v>
      </c>
      <c r="E3830" s="9">
        <v>4336.4799999999996</v>
      </c>
      <c r="F3830" s="25">
        <v>45510</v>
      </c>
    </row>
    <row r="3831" spans="1:6" ht="18.75" customHeight="1" x14ac:dyDescent="0.3">
      <c r="A3831" s="4">
        <v>221</v>
      </c>
      <c r="B3831" s="20" t="s">
        <v>269</v>
      </c>
      <c r="C3831" s="6" t="s">
        <v>221</v>
      </c>
      <c r="D3831" s="27" t="s">
        <v>835</v>
      </c>
      <c r="E3831" s="9">
        <v>3776.03</v>
      </c>
      <c r="F3831" s="25">
        <v>45510</v>
      </c>
    </row>
    <row r="3832" spans="1:6" ht="18.75" customHeight="1" x14ac:dyDescent="0.3">
      <c r="A3832" s="4">
        <v>221</v>
      </c>
      <c r="B3832" s="20" t="s">
        <v>269</v>
      </c>
      <c r="C3832" s="6" t="s">
        <v>221</v>
      </c>
      <c r="D3832" s="27" t="s">
        <v>838</v>
      </c>
      <c r="E3832" s="9">
        <v>5492.19</v>
      </c>
      <c r="F3832" s="25">
        <v>45510</v>
      </c>
    </row>
    <row r="3833" spans="1:6" ht="18.75" customHeight="1" x14ac:dyDescent="0.3">
      <c r="A3833" s="4">
        <v>221</v>
      </c>
      <c r="B3833" s="20" t="s">
        <v>269</v>
      </c>
      <c r="C3833" s="6" t="s">
        <v>221</v>
      </c>
      <c r="D3833" s="27" t="s">
        <v>919</v>
      </c>
      <c r="E3833" s="9">
        <v>19939.84</v>
      </c>
      <c r="F3833" s="25">
        <v>45510</v>
      </c>
    </row>
    <row r="3834" spans="1:6" ht="18.75" customHeight="1" x14ac:dyDescent="0.3">
      <c r="A3834" s="4">
        <v>221</v>
      </c>
      <c r="B3834" s="20" t="s">
        <v>269</v>
      </c>
      <c r="C3834" s="6" t="s">
        <v>221</v>
      </c>
      <c r="D3834" s="27" t="s">
        <v>337</v>
      </c>
      <c r="E3834" s="9">
        <v>7577.61</v>
      </c>
      <c r="F3834" s="25">
        <v>45552</v>
      </c>
    </row>
    <row r="3835" spans="1:6" ht="18.75" customHeight="1" x14ac:dyDescent="0.3">
      <c r="A3835" s="4">
        <v>221</v>
      </c>
      <c r="B3835" s="20" t="s">
        <v>269</v>
      </c>
      <c r="C3835" s="6" t="s">
        <v>221</v>
      </c>
      <c r="D3835" s="27" t="s">
        <v>837</v>
      </c>
      <c r="E3835" s="9">
        <v>3437.36</v>
      </c>
      <c r="F3835" s="25">
        <v>45776</v>
      </c>
    </row>
    <row r="3836" spans="1:6" ht="18.75" customHeight="1" x14ac:dyDescent="0.3">
      <c r="A3836" s="4">
        <v>221</v>
      </c>
      <c r="B3836" s="20" t="s">
        <v>269</v>
      </c>
      <c r="C3836" s="6" t="s">
        <v>221</v>
      </c>
      <c r="D3836" s="27" t="s">
        <v>838</v>
      </c>
      <c r="E3836" s="9">
        <v>5492.19</v>
      </c>
      <c r="F3836" s="25">
        <v>45881</v>
      </c>
    </row>
    <row r="3837" spans="1:6" ht="18.75" customHeight="1" x14ac:dyDescent="0.3">
      <c r="A3837" s="4">
        <v>221</v>
      </c>
      <c r="B3837" s="20" t="s">
        <v>269</v>
      </c>
      <c r="C3837" s="6" t="s">
        <v>221</v>
      </c>
      <c r="D3837" s="27" t="s">
        <v>1251</v>
      </c>
      <c r="E3837" s="9">
        <v>2156.1</v>
      </c>
      <c r="F3837" s="25">
        <v>45881</v>
      </c>
    </row>
    <row r="3838" spans="1:6" ht="18.75" customHeight="1" x14ac:dyDescent="0.3">
      <c r="A3838" s="4">
        <v>221</v>
      </c>
      <c r="B3838" s="20" t="s">
        <v>269</v>
      </c>
      <c r="C3838" s="6" t="s">
        <v>221</v>
      </c>
      <c r="D3838" s="27" t="s">
        <v>1251</v>
      </c>
      <c r="E3838" s="9">
        <v>2025.4</v>
      </c>
      <c r="F3838" s="25">
        <v>45881</v>
      </c>
    </row>
    <row r="3839" spans="1:6" ht="18.75" customHeight="1" x14ac:dyDescent="0.3">
      <c r="A3839" s="4">
        <v>221</v>
      </c>
      <c r="B3839" s="20" t="s">
        <v>269</v>
      </c>
      <c r="C3839" s="6" t="s">
        <v>221</v>
      </c>
      <c r="D3839" s="27" t="s">
        <v>919</v>
      </c>
      <c r="E3839" s="9">
        <v>19939.84</v>
      </c>
      <c r="F3839" s="25">
        <v>45888</v>
      </c>
    </row>
    <row r="3840" spans="1:6" ht="18.75" customHeight="1" x14ac:dyDescent="0.3">
      <c r="A3840" s="4">
        <v>221</v>
      </c>
      <c r="B3840" s="20" t="s">
        <v>269</v>
      </c>
      <c r="C3840" s="6" t="s">
        <v>221</v>
      </c>
      <c r="D3840" s="27" t="s">
        <v>835</v>
      </c>
      <c r="E3840" s="9">
        <v>9276.84</v>
      </c>
      <c r="F3840" s="25">
        <v>45889</v>
      </c>
    </row>
    <row r="3841" spans="1:6" ht="18.75" customHeight="1" x14ac:dyDescent="0.3">
      <c r="A3841" s="4">
        <v>221</v>
      </c>
      <c r="B3841" s="20" t="s">
        <v>269</v>
      </c>
      <c r="C3841" s="6" t="s">
        <v>221</v>
      </c>
      <c r="D3841" s="27" t="s">
        <v>839</v>
      </c>
      <c r="E3841" s="9">
        <v>4336.4799999999996</v>
      </c>
      <c r="F3841" s="25">
        <v>45910</v>
      </c>
    </row>
    <row r="3842" spans="1:6" ht="18.75" customHeight="1" x14ac:dyDescent="0.3">
      <c r="A3842" s="4">
        <v>222</v>
      </c>
      <c r="B3842" s="20" t="s">
        <v>269</v>
      </c>
      <c r="C3842" s="6" t="s">
        <v>222</v>
      </c>
      <c r="D3842" s="27" t="s">
        <v>1445</v>
      </c>
      <c r="E3842" s="18">
        <v>12463.24</v>
      </c>
      <c r="F3842" s="19" t="s">
        <v>1446</v>
      </c>
    </row>
    <row r="3843" spans="1:6" ht="18.75" customHeight="1" x14ac:dyDescent="0.3">
      <c r="A3843" s="4">
        <v>222</v>
      </c>
      <c r="B3843" s="20" t="s">
        <v>269</v>
      </c>
      <c r="C3843" s="6" t="s">
        <v>222</v>
      </c>
      <c r="D3843" s="27" t="s">
        <v>1445</v>
      </c>
      <c r="E3843" s="18">
        <v>4200.47</v>
      </c>
      <c r="F3843" s="19" t="s">
        <v>1447</v>
      </c>
    </row>
    <row r="3844" spans="1:6" ht="18.75" customHeight="1" x14ac:dyDescent="0.3">
      <c r="A3844" s="4">
        <v>222</v>
      </c>
      <c r="B3844" s="20" t="s">
        <v>269</v>
      </c>
      <c r="C3844" s="6" t="s">
        <v>222</v>
      </c>
      <c r="D3844" s="27" t="s">
        <v>1445</v>
      </c>
      <c r="E3844" s="18">
        <v>2190.86</v>
      </c>
      <c r="F3844" s="19" t="s">
        <v>1448</v>
      </c>
    </row>
    <row r="3845" spans="1:6" ht="18.75" customHeight="1" x14ac:dyDescent="0.3">
      <c r="A3845" s="4">
        <v>222</v>
      </c>
      <c r="B3845" s="20" t="s">
        <v>269</v>
      </c>
      <c r="C3845" s="6" t="s">
        <v>222</v>
      </c>
      <c r="D3845" s="27" t="s">
        <v>1445</v>
      </c>
      <c r="E3845" s="18">
        <v>1098.6400000000001</v>
      </c>
      <c r="F3845" s="19" t="s">
        <v>1449</v>
      </c>
    </row>
    <row r="3846" spans="1:6" ht="18.75" customHeight="1" x14ac:dyDescent="0.3">
      <c r="A3846" s="4">
        <v>222</v>
      </c>
      <c r="B3846" s="20" t="s">
        <v>269</v>
      </c>
      <c r="C3846" s="6" t="s">
        <v>222</v>
      </c>
      <c r="D3846" s="27" t="s">
        <v>1445</v>
      </c>
      <c r="E3846" s="18">
        <v>878.49</v>
      </c>
      <c r="F3846" s="19" t="s">
        <v>1449</v>
      </c>
    </row>
    <row r="3847" spans="1:6" ht="18.75" customHeight="1" x14ac:dyDescent="0.3">
      <c r="A3847" s="4">
        <v>222</v>
      </c>
      <c r="B3847" s="20" t="s">
        <v>269</v>
      </c>
      <c r="C3847" s="6" t="s">
        <v>222</v>
      </c>
      <c r="D3847" s="27" t="s">
        <v>1445</v>
      </c>
      <c r="E3847" s="18">
        <v>1998.22</v>
      </c>
      <c r="F3847" s="19" t="s">
        <v>1450</v>
      </c>
    </row>
    <row r="3848" spans="1:6" ht="18.75" customHeight="1" x14ac:dyDescent="0.3">
      <c r="A3848" s="4">
        <v>222</v>
      </c>
      <c r="B3848" s="20" t="s">
        <v>269</v>
      </c>
      <c r="C3848" s="6" t="s">
        <v>222</v>
      </c>
      <c r="D3848" s="27" t="s">
        <v>1451</v>
      </c>
      <c r="E3848" s="18">
        <v>1237.3599999999999</v>
      </c>
      <c r="F3848" s="19" t="s">
        <v>1452</v>
      </c>
    </row>
    <row r="3849" spans="1:6" ht="18.75" customHeight="1" x14ac:dyDescent="0.3">
      <c r="A3849" s="4">
        <v>222</v>
      </c>
      <c r="B3849" s="20" t="s">
        <v>269</v>
      </c>
      <c r="C3849" s="6" t="s">
        <v>222</v>
      </c>
      <c r="D3849" s="27" t="s">
        <v>1453</v>
      </c>
      <c r="E3849" s="18">
        <v>1410.13</v>
      </c>
      <c r="F3849" s="19" t="s">
        <v>1452</v>
      </c>
    </row>
    <row r="3850" spans="1:6" ht="18.75" customHeight="1" x14ac:dyDescent="0.3">
      <c r="A3850" s="4">
        <v>222</v>
      </c>
      <c r="B3850" s="20" t="s">
        <v>269</v>
      </c>
      <c r="C3850" s="6" t="s">
        <v>222</v>
      </c>
      <c r="D3850" s="27" t="s">
        <v>1453</v>
      </c>
      <c r="E3850" s="18">
        <v>782.62</v>
      </c>
      <c r="F3850" s="19" t="s">
        <v>1452</v>
      </c>
    </row>
    <row r="3851" spans="1:6" ht="18.75" customHeight="1" x14ac:dyDescent="0.3">
      <c r="A3851" s="4">
        <v>222</v>
      </c>
      <c r="B3851" s="20" t="s">
        <v>269</v>
      </c>
      <c r="C3851" s="6" t="s">
        <v>222</v>
      </c>
      <c r="D3851" s="27" t="s">
        <v>1454</v>
      </c>
      <c r="E3851" s="18">
        <v>1178.73</v>
      </c>
      <c r="F3851" s="19" t="s">
        <v>1452</v>
      </c>
    </row>
    <row r="3852" spans="1:6" ht="18.75" customHeight="1" x14ac:dyDescent="0.3">
      <c r="A3852" s="4">
        <v>222</v>
      </c>
      <c r="B3852" s="20" t="s">
        <v>269</v>
      </c>
      <c r="C3852" s="6" t="s">
        <v>222</v>
      </c>
      <c r="D3852" s="27" t="s">
        <v>1455</v>
      </c>
      <c r="E3852" s="18">
        <v>11235.43</v>
      </c>
      <c r="F3852" s="19" t="s">
        <v>1452</v>
      </c>
    </row>
    <row r="3853" spans="1:6" ht="18.75" customHeight="1" x14ac:dyDescent="0.3">
      <c r="A3853" s="4">
        <v>222</v>
      </c>
      <c r="B3853" s="20" t="s">
        <v>269</v>
      </c>
      <c r="C3853" s="6" t="s">
        <v>222</v>
      </c>
      <c r="D3853" s="27" t="s">
        <v>1456</v>
      </c>
      <c r="E3853" s="18">
        <v>964.54</v>
      </c>
      <c r="F3853" s="19" t="s">
        <v>1452</v>
      </c>
    </row>
    <row r="3854" spans="1:6" ht="18.75" customHeight="1" x14ac:dyDescent="0.3">
      <c r="A3854" s="4">
        <v>222</v>
      </c>
      <c r="B3854" s="20" t="s">
        <v>269</v>
      </c>
      <c r="C3854" s="6" t="s">
        <v>222</v>
      </c>
      <c r="D3854" s="27" t="s">
        <v>328</v>
      </c>
      <c r="E3854" s="18">
        <v>4539.8900000000003</v>
      </c>
      <c r="F3854" s="19" t="s">
        <v>1457</v>
      </c>
    </row>
    <row r="3855" spans="1:6" ht="18.75" customHeight="1" x14ac:dyDescent="0.3">
      <c r="A3855" s="4">
        <v>222</v>
      </c>
      <c r="B3855" s="20" t="s">
        <v>269</v>
      </c>
      <c r="C3855" s="6" t="s">
        <v>222</v>
      </c>
      <c r="D3855" s="27" t="s">
        <v>1456</v>
      </c>
      <c r="E3855" s="18">
        <v>987.33</v>
      </c>
      <c r="F3855" s="19" t="s">
        <v>1458</v>
      </c>
    </row>
    <row r="3856" spans="1:6" ht="18.75" customHeight="1" x14ac:dyDescent="0.3">
      <c r="A3856" s="4">
        <v>222</v>
      </c>
      <c r="B3856" s="20" t="s">
        <v>269</v>
      </c>
      <c r="C3856" s="6" t="s">
        <v>222</v>
      </c>
      <c r="D3856" s="27" t="s">
        <v>1454</v>
      </c>
      <c r="E3856" s="18">
        <v>859.72</v>
      </c>
      <c r="F3856" s="19" t="s">
        <v>1458</v>
      </c>
    </row>
    <row r="3857" spans="1:6" ht="18.75" customHeight="1" x14ac:dyDescent="0.3">
      <c r="A3857" s="4">
        <v>222</v>
      </c>
      <c r="B3857" s="20" t="s">
        <v>269</v>
      </c>
      <c r="C3857" s="6" t="s">
        <v>222</v>
      </c>
      <c r="D3857" s="27" t="s">
        <v>1451</v>
      </c>
      <c r="E3857" s="18">
        <v>1250.46</v>
      </c>
      <c r="F3857" s="19" t="s">
        <v>1457</v>
      </c>
    </row>
    <row r="3858" spans="1:6" ht="18.75" customHeight="1" x14ac:dyDescent="0.3">
      <c r="A3858" s="4">
        <v>222</v>
      </c>
      <c r="B3858" s="20" t="s">
        <v>269</v>
      </c>
      <c r="C3858" s="6" t="s">
        <v>222</v>
      </c>
      <c r="D3858" s="27" t="s">
        <v>318</v>
      </c>
      <c r="E3858" s="18">
        <v>1725.27</v>
      </c>
      <c r="F3858" s="19" t="s">
        <v>1459</v>
      </c>
    </row>
    <row r="3859" spans="1:6" ht="18.75" customHeight="1" x14ac:dyDescent="0.3">
      <c r="A3859" s="4">
        <v>222</v>
      </c>
      <c r="B3859" s="20" t="s">
        <v>269</v>
      </c>
      <c r="C3859" s="6" t="s">
        <v>222</v>
      </c>
      <c r="D3859" s="27" t="s">
        <v>1451</v>
      </c>
      <c r="E3859" s="18">
        <v>1250.46</v>
      </c>
      <c r="F3859" s="19" t="s">
        <v>1460</v>
      </c>
    </row>
    <row r="3860" spans="1:6" ht="18.75" customHeight="1" x14ac:dyDescent="0.3">
      <c r="A3860" s="4">
        <v>222</v>
      </c>
      <c r="B3860" s="20" t="s">
        <v>269</v>
      </c>
      <c r="C3860" s="6" t="s">
        <v>222</v>
      </c>
      <c r="D3860" s="27" t="s">
        <v>1453</v>
      </c>
      <c r="E3860" s="18">
        <v>782.62</v>
      </c>
      <c r="F3860" s="19" t="s">
        <v>1461</v>
      </c>
    </row>
    <row r="3861" spans="1:6" ht="18.75" customHeight="1" x14ac:dyDescent="0.3">
      <c r="A3861" s="4">
        <v>222</v>
      </c>
      <c r="B3861" s="20" t="s">
        <v>269</v>
      </c>
      <c r="C3861" s="6" t="s">
        <v>222</v>
      </c>
      <c r="D3861" s="27" t="s">
        <v>1462</v>
      </c>
      <c r="E3861" s="18">
        <v>490.9</v>
      </c>
      <c r="F3861" s="19" t="s">
        <v>1460</v>
      </c>
    </row>
    <row r="3862" spans="1:6" ht="18.75" customHeight="1" x14ac:dyDescent="0.3">
      <c r="A3862" s="4">
        <v>222</v>
      </c>
      <c r="B3862" s="20" t="s">
        <v>269</v>
      </c>
      <c r="C3862" s="6" t="s">
        <v>222</v>
      </c>
      <c r="D3862" s="27" t="s">
        <v>1462</v>
      </c>
      <c r="E3862" s="18">
        <v>461.14</v>
      </c>
      <c r="F3862" s="19" t="s">
        <v>1460</v>
      </c>
    </row>
    <row r="3863" spans="1:6" ht="18.75" customHeight="1" x14ac:dyDescent="0.3">
      <c r="A3863" s="4">
        <v>222</v>
      </c>
      <c r="B3863" s="20" t="s">
        <v>269</v>
      </c>
      <c r="C3863" s="6" t="s">
        <v>222</v>
      </c>
      <c r="D3863" s="27" t="s">
        <v>328</v>
      </c>
      <c r="E3863" s="18">
        <v>4539.8900000000003</v>
      </c>
      <c r="F3863" s="19" t="s">
        <v>1463</v>
      </c>
    </row>
    <row r="3864" spans="1:6" ht="18.75" customHeight="1" x14ac:dyDescent="0.3">
      <c r="A3864" s="4">
        <v>222</v>
      </c>
      <c r="B3864" s="20" t="s">
        <v>269</v>
      </c>
      <c r="C3864" s="6" t="s">
        <v>222</v>
      </c>
      <c r="D3864" s="27" t="s">
        <v>1454</v>
      </c>
      <c r="E3864" s="18">
        <v>2112.15</v>
      </c>
      <c r="F3864" s="19" t="s">
        <v>1464</v>
      </c>
    </row>
    <row r="3865" spans="1:6" ht="18.75" customHeight="1" x14ac:dyDescent="0.3">
      <c r="A3865" s="4">
        <v>222</v>
      </c>
      <c r="B3865" s="20" t="s">
        <v>269</v>
      </c>
      <c r="C3865" s="6" t="s">
        <v>222</v>
      </c>
      <c r="D3865" s="27" t="s">
        <v>1456</v>
      </c>
      <c r="E3865" s="18">
        <v>987.33</v>
      </c>
      <c r="F3865" s="19" t="s">
        <v>1465</v>
      </c>
    </row>
    <row r="3866" spans="1:6" ht="18.75" customHeight="1" x14ac:dyDescent="0.3">
      <c r="A3866" s="4">
        <v>223</v>
      </c>
      <c r="B3866" s="20" t="s">
        <v>199</v>
      </c>
      <c r="C3866" s="6" t="s">
        <v>223</v>
      </c>
      <c r="D3866" s="27" t="s">
        <v>322</v>
      </c>
      <c r="E3866" s="18">
        <v>10308.700000000001</v>
      </c>
      <c r="F3866" s="25">
        <v>44965</v>
      </c>
    </row>
    <row r="3867" spans="1:6" ht="18.75" customHeight="1" x14ac:dyDescent="0.3">
      <c r="A3867" s="4">
        <v>223</v>
      </c>
      <c r="B3867" s="20" t="s">
        <v>199</v>
      </c>
      <c r="C3867" s="6" t="s">
        <v>223</v>
      </c>
      <c r="D3867" s="27" t="s">
        <v>322</v>
      </c>
      <c r="E3867" s="18">
        <v>3474.33</v>
      </c>
      <c r="F3867" s="25">
        <v>44991</v>
      </c>
    </row>
    <row r="3868" spans="1:6" ht="18.75" customHeight="1" x14ac:dyDescent="0.3">
      <c r="A3868" s="4">
        <v>223</v>
      </c>
      <c r="B3868" s="20" t="s">
        <v>199</v>
      </c>
      <c r="C3868" s="6" t="s">
        <v>223</v>
      </c>
      <c r="D3868" s="27" t="s">
        <v>1467</v>
      </c>
      <c r="E3868" s="18">
        <v>1812.13</v>
      </c>
      <c r="F3868" s="25">
        <v>45145</v>
      </c>
    </row>
    <row r="3869" spans="1:6" ht="18.75" customHeight="1" x14ac:dyDescent="0.3">
      <c r="A3869" s="4">
        <v>223</v>
      </c>
      <c r="B3869" s="20" t="s">
        <v>199</v>
      </c>
      <c r="C3869" s="6" t="s">
        <v>223</v>
      </c>
      <c r="D3869" s="27" t="s">
        <v>328</v>
      </c>
      <c r="E3869" s="18">
        <v>1635.35</v>
      </c>
      <c r="F3869" s="25">
        <v>45237</v>
      </c>
    </row>
    <row r="3870" spans="1:6" ht="18.75" customHeight="1" x14ac:dyDescent="0.3">
      <c r="A3870" s="4">
        <v>223</v>
      </c>
      <c r="B3870" s="20" t="s">
        <v>199</v>
      </c>
      <c r="C3870" s="6" t="s">
        <v>223</v>
      </c>
      <c r="D3870" s="27" t="s">
        <v>1468</v>
      </c>
      <c r="E3870" s="18">
        <v>1652.79</v>
      </c>
      <c r="F3870" s="25">
        <v>45449</v>
      </c>
    </row>
    <row r="3871" spans="1:6" ht="18.75" customHeight="1" x14ac:dyDescent="0.3">
      <c r="A3871" s="4">
        <v>223</v>
      </c>
      <c r="B3871" s="20" t="s">
        <v>199</v>
      </c>
      <c r="C3871" s="6" t="s">
        <v>223</v>
      </c>
      <c r="D3871" s="27" t="s">
        <v>375</v>
      </c>
      <c r="E3871" s="18">
        <v>9293.15</v>
      </c>
      <c r="F3871" s="25">
        <v>45449</v>
      </c>
    </row>
    <row r="3872" spans="1:6" ht="18.75" customHeight="1" x14ac:dyDescent="0.3">
      <c r="A3872" s="4">
        <v>223</v>
      </c>
      <c r="B3872" s="20" t="s">
        <v>199</v>
      </c>
      <c r="C3872" s="6" t="s">
        <v>223</v>
      </c>
      <c r="D3872" s="27" t="s">
        <v>346</v>
      </c>
      <c r="E3872" s="18">
        <v>974.97</v>
      </c>
      <c r="F3872" s="25">
        <v>45449</v>
      </c>
    </row>
    <row r="3873" spans="1:6" ht="18.75" customHeight="1" x14ac:dyDescent="0.3">
      <c r="A3873" s="4">
        <v>223</v>
      </c>
      <c r="B3873" s="20" t="s">
        <v>199</v>
      </c>
      <c r="C3873" s="6" t="s">
        <v>223</v>
      </c>
      <c r="D3873" s="27" t="s">
        <v>343</v>
      </c>
      <c r="E3873" s="18">
        <v>1023.46</v>
      </c>
      <c r="F3873" s="25">
        <v>45449</v>
      </c>
    </row>
    <row r="3874" spans="1:6" ht="18.75" customHeight="1" x14ac:dyDescent="0.3">
      <c r="A3874" s="4">
        <v>223</v>
      </c>
      <c r="B3874" s="20" t="s">
        <v>199</v>
      </c>
      <c r="C3874" s="6" t="s">
        <v>223</v>
      </c>
      <c r="D3874" s="27" t="s">
        <v>365</v>
      </c>
      <c r="E3874" s="18">
        <v>1166.3599999999999</v>
      </c>
      <c r="F3874" s="25">
        <v>45449</v>
      </c>
    </row>
    <row r="3875" spans="1:6" ht="18.75" customHeight="1" x14ac:dyDescent="0.3">
      <c r="A3875" s="4">
        <v>223</v>
      </c>
      <c r="B3875" s="20" t="s">
        <v>199</v>
      </c>
      <c r="C3875" s="6" t="s">
        <v>223</v>
      </c>
      <c r="D3875" s="27" t="s">
        <v>366</v>
      </c>
      <c r="E3875" s="18">
        <v>647.33000000000004</v>
      </c>
      <c r="F3875" s="25">
        <v>45449</v>
      </c>
    </row>
    <row r="3876" spans="1:6" ht="18.75" customHeight="1" x14ac:dyDescent="0.3">
      <c r="A3876" s="4">
        <v>223</v>
      </c>
      <c r="B3876" s="20" t="s">
        <v>199</v>
      </c>
      <c r="C3876" s="6" t="s">
        <v>223</v>
      </c>
      <c r="D3876" s="27" t="s">
        <v>362</v>
      </c>
      <c r="E3876" s="18">
        <v>797.8</v>
      </c>
      <c r="F3876" s="25">
        <v>45449</v>
      </c>
    </row>
    <row r="3877" spans="1:6" ht="18.75" customHeight="1" x14ac:dyDescent="0.3">
      <c r="A3877" s="4">
        <v>223</v>
      </c>
      <c r="B3877" s="20" t="s">
        <v>199</v>
      </c>
      <c r="C3877" s="6" t="s">
        <v>223</v>
      </c>
      <c r="D3877" s="27" t="s">
        <v>363</v>
      </c>
      <c r="E3877" s="18">
        <v>916.65</v>
      </c>
      <c r="F3877" s="25">
        <v>45509</v>
      </c>
    </row>
    <row r="3878" spans="1:6" ht="18.75" customHeight="1" x14ac:dyDescent="0.3">
      <c r="A3878" s="4">
        <v>223</v>
      </c>
      <c r="B3878" s="20" t="s">
        <v>199</v>
      </c>
      <c r="C3878" s="6" t="s">
        <v>223</v>
      </c>
      <c r="D3878" s="27" t="s">
        <v>344</v>
      </c>
      <c r="E3878" s="18">
        <v>1034.29</v>
      </c>
      <c r="F3878" s="25">
        <v>45509</v>
      </c>
    </row>
    <row r="3879" spans="1:6" ht="18.75" customHeight="1" x14ac:dyDescent="0.3">
      <c r="A3879" s="4">
        <v>223</v>
      </c>
      <c r="B3879" s="20" t="s">
        <v>199</v>
      </c>
      <c r="C3879" s="6" t="s">
        <v>223</v>
      </c>
      <c r="D3879" s="27" t="s">
        <v>1469</v>
      </c>
      <c r="E3879" s="18">
        <v>3755.08</v>
      </c>
      <c r="F3879" s="25">
        <v>45509</v>
      </c>
    </row>
    <row r="3880" spans="1:6" ht="18.75" customHeight="1" x14ac:dyDescent="0.3">
      <c r="A3880" s="4">
        <v>223</v>
      </c>
      <c r="B3880" s="20" t="s">
        <v>199</v>
      </c>
      <c r="C3880" s="6" t="s">
        <v>223</v>
      </c>
      <c r="D3880" s="27" t="s">
        <v>1470</v>
      </c>
      <c r="E3880" s="18">
        <v>711.1</v>
      </c>
      <c r="F3880" s="25">
        <v>45513</v>
      </c>
    </row>
    <row r="3881" spans="1:6" ht="18.75" customHeight="1" x14ac:dyDescent="0.3">
      <c r="A3881" s="4">
        <v>223</v>
      </c>
      <c r="B3881" s="20" t="s">
        <v>199</v>
      </c>
      <c r="C3881" s="6" t="s">
        <v>223</v>
      </c>
      <c r="D3881" s="27" t="s">
        <v>1471</v>
      </c>
      <c r="E3881" s="18">
        <v>1427.02</v>
      </c>
      <c r="F3881" s="25">
        <v>45555</v>
      </c>
    </row>
    <row r="3882" spans="1:6" ht="18.75" customHeight="1" x14ac:dyDescent="0.3">
      <c r="A3882" s="4">
        <v>223</v>
      </c>
      <c r="B3882" s="20" t="s">
        <v>199</v>
      </c>
      <c r="C3882" s="6" t="s">
        <v>223</v>
      </c>
      <c r="D3882" s="27" t="s">
        <v>577</v>
      </c>
      <c r="E3882" s="18">
        <v>647.33000000000004</v>
      </c>
      <c r="F3882" s="25">
        <v>45769</v>
      </c>
    </row>
    <row r="3883" spans="1:6" ht="18.75" customHeight="1" x14ac:dyDescent="0.3">
      <c r="A3883" s="4">
        <v>223</v>
      </c>
      <c r="B3883" s="20" t="s">
        <v>199</v>
      </c>
      <c r="C3883" s="6" t="s">
        <v>223</v>
      </c>
      <c r="D3883" s="27" t="s">
        <v>1472</v>
      </c>
      <c r="E3883" s="18">
        <v>381.42</v>
      </c>
      <c r="F3883" s="25">
        <v>45880</v>
      </c>
    </row>
    <row r="3884" spans="1:6" ht="18.75" customHeight="1" x14ac:dyDescent="0.3">
      <c r="A3884" s="4">
        <v>223</v>
      </c>
      <c r="B3884" s="20" t="s">
        <v>199</v>
      </c>
      <c r="C3884" s="6" t="s">
        <v>223</v>
      </c>
      <c r="D3884" s="27" t="s">
        <v>1472</v>
      </c>
      <c r="E3884" s="18">
        <v>406.04</v>
      </c>
      <c r="F3884" s="25">
        <v>45880</v>
      </c>
    </row>
    <row r="3885" spans="1:6" ht="18.75" customHeight="1" x14ac:dyDescent="0.3">
      <c r="A3885" s="4">
        <v>223</v>
      </c>
      <c r="B3885" s="20" t="s">
        <v>199</v>
      </c>
      <c r="C3885" s="6" t="s">
        <v>223</v>
      </c>
      <c r="D3885" s="27" t="s">
        <v>1473</v>
      </c>
      <c r="E3885" s="18">
        <v>1747.02</v>
      </c>
      <c r="F3885" s="25">
        <v>45887</v>
      </c>
    </row>
    <row r="3886" spans="1:6" ht="18.75" customHeight="1" x14ac:dyDescent="0.3">
      <c r="A3886" s="4">
        <v>223</v>
      </c>
      <c r="B3886" s="20" t="s">
        <v>199</v>
      </c>
      <c r="C3886" s="6" t="s">
        <v>223</v>
      </c>
      <c r="D3886" s="27" t="s">
        <v>1474</v>
      </c>
      <c r="E3886" s="18">
        <v>816.65</v>
      </c>
      <c r="F3886" s="25">
        <v>45887</v>
      </c>
    </row>
    <row r="3887" spans="1:6" ht="18.75" customHeight="1" x14ac:dyDescent="0.3">
      <c r="A3887" s="4">
        <v>223</v>
      </c>
      <c r="B3887" s="20" t="s">
        <v>199</v>
      </c>
      <c r="C3887" s="6" t="s">
        <v>223</v>
      </c>
      <c r="D3887" s="27" t="s">
        <v>1475</v>
      </c>
      <c r="E3887" s="18">
        <v>3755.08</v>
      </c>
      <c r="F3887" s="25">
        <v>45887</v>
      </c>
    </row>
    <row r="3888" spans="1:6" ht="18.75" customHeight="1" x14ac:dyDescent="0.3">
      <c r="A3888" s="4">
        <v>223</v>
      </c>
      <c r="B3888" s="20" t="s">
        <v>199</v>
      </c>
      <c r="C3888" s="6" t="s">
        <v>223</v>
      </c>
      <c r="D3888" s="27" t="s">
        <v>570</v>
      </c>
      <c r="E3888" s="18">
        <v>1034.26</v>
      </c>
      <c r="F3888" s="25">
        <v>45961</v>
      </c>
    </row>
    <row r="3889" spans="1:6" ht="18.75" customHeight="1" x14ac:dyDescent="0.3">
      <c r="A3889" s="4">
        <v>224</v>
      </c>
      <c r="B3889" s="20" t="s">
        <v>199</v>
      </c>
      <c r="C3889" s="6" t="s">
        <v>224</v>
      </c>
      <c r="D3889" s="10" t="s">
        <v>311</v>
      </c>
      <c r="E3889" s="18">
        <v>1095.97</v>
      </c>
      <c r="F3889" s="25">
        <v>45762</v>
      </c>
    </row>
    <row r="3890" spans="1:6" ht="18.75" customHeight="1" x14ac:dyDescent="0.3">
      <c r="A3890" s="4">
        <v>224</v>
      </c>
      <c r="B3890" s="20" t="s">
        <v>199</v>
      </c>
      <c r="C3890" s="6" t="s">
        <v>224</v>
      </c>
      <c r="D3890" s="10" t="s">
        <v>313</v>
      </c>
      <c r="E3890" s="18">
        <v>2957.84</v>
      </c>
      <c r="F3890" s="25">
        <v>45877</v>
      </c>
    </row>
    <row r="3891" spans="1:6" ht="18.75" customHeight="1" x14ac:dyDescent="0.3">
      <c r="A3891" s="4">
        <v>224</v>
      </c>
      <c r="B3891" s="20" t="s">
        <v>199</v>
      </c>
      <c r="C3891" s="6" t="s">
        <v>224</v>
      </c>
      <c r="D3891" s="10" t="s">
        <v>314</v>
      </c>
      <c r="E3891" s="18">
        <v>1751.13</v>
      </c>
      <c r="F3891" s="25">
        <v>45877</v>
      </c>
    </row>
    <row r="3892" spans="1:6" ht="18.75" customHeight="1" x14ac:dyDescent="0.3">
      <c r="A3892" s="4">
        <v>224</v>
      </c>
      <c r="B3892" s="20" t="s">
        <v>199</v>
      </c>
      <c r="C3892" s="6" t="s">
        <v>224</v>
      </c>
      <c r="D3892" s="10" t="s">
        <v>369</v>
      </c>
      <c r="E3892" s="18">
        <v>1382.65</v>
      </c>
      <c r="F3892" s="25">
        <v>45877</v>
      </c>
    </row>
    <row r="3893" spans="1:6" ht="18.75" customHeight="1" x14ac:dyDescent="0.3">
      <c r="A3893" s="4">
        <v>224</v>
      </c>
      <c r="B3893" s="20" t="s">
        <v>199</v>
      </c>
      <c r="C3893" s="6" t="s">
        <v>224</v>
      </c>
      <c r="D3893" s="10" t="s">
        <v>326</v>
      </c>
      <c r="E3893" s="18">
        <v>687.45</v>
      </c>
      <c r="F3893" s="25">
        <v>45877</v>
      </c>
    </row>
    <row r="3894" spans="1:6" ht="18.75" customHeight="1" x14ac:dyDescent="0.3">
      <c r="A3894" s="4">
        <v>224</v>
      </c>
      <c r="B3894" s="20" t="s">
        <v>199</v>
      </c>
      <c r="C3894" s="6" t="s">
        <v>224</v>
      </c>
      <c r="D3894" s="10" t="s">
        <v>326</v>
      </c>
      <c r="E3894" s="18">
        <v>645.78</v>
      </c>
      <c r="F3894" s="25">
        <v>45877</v>
      </c>
    </row>
    <row r="3895" spans="1:6" ht="18.75" customHeight="1" x14ac:dyDescent="0.3">
      <c r="A3895" s="4">
        <v>224</v>
      </c>
      <c r="B3895" s="20" t="s">
        <v>199</v>
      </c>
      <c r="C3895" s="6" t="s">
        <v>224</v>
      </c>
      <c r="D3895" s="10" t="s">
        <v>309</v>
      </c>
      <c r="E3895" s="18">
        <v>6357.64</v>
      </c>
      <c r="F3895" s="25">
        <v>45877</v>
      </c>
    </row>
    <row r="3896" spans="1:6" ht="18.75" customHeight="1" x14ac:dyDescent="0.3">
      <c r="A3896" s="4">
        <v>225</v>
      </c>
      <c r="B3896" s="20" t="s">
        <v>269</v>
      </c>
      <c r="C3896" s="6" t="s">
        <v>225</v>
      </c>
      <c r="D3896" s="27" t="s">
        <v>307</v>
      </c>
      <c r="E3896" s="9">
        <v>46656.91</v>
      </c>
      <c r="F3896" s="25">
        <v>44957</v>
      </c>
    </row>
    <row r="3897" spans="1:6" ht="18.75" customHeight="1" x14ac:dyDescent="0.3">
      <c r="A3897" s="4">
        <v>225</v>
      </c>
      <c r="B3897" s="20" t="s">
        <v>269</v>
      </c>
      <c r="C3897" s="6" t="s">
        <v>225</v>
      </c>
      <c r="D3897" s="27" t="s">
        <v>307</v>
      </c>
      <c r="E3897" s="9">
        <v>15724.73</v>
      </c>
      <c r="F3897" s="25">
        <v>44957</v>
      </c>
    </row>
    <row r="3898" spans="1:6" ht="18.75" customHeight="1" x14ac:dyDescent="0.3">
      <c r="A3898" s="4">
        <v>225</v>
      </c>
      <c r="B3898" s="20" t="s">
        <v>269</v>
      </c>
      <c r="C3898" s="6" t="s">
        <v>225</v>
      </c>
      <c r="D3898" s="27" t="s">
        <v>1550</v>
      </c>
      <c r="E3898" s="9">
        <v>6979.7</v>
      </c>
      <c r="F3898" s="25">
        <v>45084</v>
      </c>
    </row>
    <row r="3899" spans="1:6" ht="18.75" customHeight="1" x14ac:dyDescent="0.3">
      <c r="A3899" s="4">
        <v>225</v>
      </c>
      <c r="B3899" s="20" t="s">
        <v>269</v>
      </c>
      <c r="C3899" s="6" t="s">
        <v>225</v>
      </c>
      <c r="D3899" s="27" t="s">
        <v>307</v>
      </c>
      <c r="E3899" s="9">
        <v>3109.46</v>
      </c>
      <c r="F3899" s="25">
        <v>45504</v>
      </c>
    </row>
    <row r="3900" spans="1:6" ht="18.75" customHeight="1" x14ac:dyDescent="0.3">
      <c r="A3900" s="4">
        <v>225</v>
      </c>
      <c r="B3900" s="20" t="s">
        <v>269</v>
      </c>
      <c r="C3900" s="6" t="s">
        <v>225</v>
      </c>
      <c r="D3900" s="27" t="s">
        <v>1551</v>
      </c>
      <c r="E3900" s="9">
        <v>3570.98</v>
      </c>
      <c r="F3900" s="25">
        <v>45504</v>
      </c>
    </row>
    <row r="3901" spans="1:6" ht="18.75" customHeight="1" x14ac:dyDescent="0.3">
      <c r="A3901" s="4">
        <v>225</v>
      </c>
      <c r="B3901" s="20" t="s">
        <v>269</v>
      </c>
      <c r="C3901" s="6" t="s">
        <v>225</v>
      </c>
      <c r="D3901" s="27" t="s">
        <v>1552</v>
      </c>
      <c r="E3901" s="9">
        <v>4522.67</v>
      </c>
      <c r="F3901" s="25">
        <v>45504</v>
      </c>
    </row>
    <row r="3902" spans="1:6" ht="18.75" customHeight="1" x14ac:dyDescent="0.3">
      <c r="A3902" s="4">
        <v>225</v>
      </c>
      <c r="B3902" s="20" t="s">
        <v>269</v>
      </c>
      <c r="C3902" s="6" t="s">
        <v>225</v>
      </c>
      <c r="D3902" s="27" t="s">
        <v>1553</v>
      </c>
      <c r="E3902" s="9">
        <v>17518.14</v>
      </c>
      <c r="F3902" s="25">
        <v>45504</v>
      </c>
    </row>
    <row r="3903" spans="1:6" ht="18.75" customHeight="1" x14ac:dyDescent="0.3">
      <c r="A3903" s="4">
        <v>225</v>
      </c>
      <c r="B3903" s="20" t="s">
        <v>269</v>
      </c>
      <c r="C3903" s="6" t="s">
        <v>225</v>
      </c>
      <c r="D3903" s="27" t="s">
        <v>1554</v>
      </c>
      <c r="E3903" s="9">
        <v>6458.65</v>
      </c>
      <c r="F3903" s="25">
        <v>45541</v>
      </c>
    </row>
    <row r="3904" spans="1:6" ht="18.75" customHeight="1" x14ac:dyDescent="0.3">
      <c r="A3904" s="4">
        <v>225</v>
      </c>
      <c r="B3904" s="20" t="s">
        <v>269</v>
      </c>
      <c r="C3904" s="6" t="s">
        <v>225</v>
      </c>
      <c r="D3904" s="27" t="s">
        <v>1555</v>
      </c>
      <c r="E3904" s="9">
        <v>2830.58</v>
      </c>
      <c r="F3904" s="25">
        <v>45397</v>
      </c>
    </row>
    <row r="3905" spans="1:6" ht="18.75" customHeight="1" x14ac:dyDescent="0.3">
      <c r="A3905" s="4">
        <v>225</v>
      </c>
      <c r="B3905" s="20" t="s">
        <v>269</v>
      </c>
      <c r="C3905" s="6" t="s">
        <v>225</v>
      </c>
      <c r="D3905" s="27" t="s">
        <v>1556</v>
      </c>
      <c r="E3905" s="9">
        <v>1472.76</v>
      </c>
      <c r="F3905" s="25">
        <v>45877</v>
      </c>
    </row>
    <row r="3906" spans="1:6" ht="18.75" customHeight="1" x14ac:dyDescent="0.3">
      <c r="A3906" s="4">
        <v>225</v>
      </c>
      <c r="B3906" s="20" t="s">
        <v>269</v>
      </c>
      <c r="C3906" s="6" t="s">
        <v>225</v>
      </c>
      <c r="D3906" s="27" t="s">
        <v>1557</v>
      </c>
      <c r="E3906" s="9">
        <v>1567.8</v>
      </c>
      <c r="F3906" s="25">
        <v>45877</v>
      </c>
    </row>
    <row r="3907" spans="1:6" ht="18.75" customHeight="1" x14ac:dyDescent="0.3">
      <c r="A3907" s="4">
        <v>225</v>
      </c>
      <c r="B3907" s="20" t="s">
        <v>269</v>
      </c>
      <c r="C3907" s="6" t="s">
        <v>225</v>
      </c>
      <c r="D3907" s="27" t="s">
        <v>1558</v>
      </c>
      <c r="E3907" s="9">
        <v>3570.98</v>
      </c>
      <c r="F3907" s="25">
        <v>45877</v>
      </c>
    </row>
    <row r="3908" spans="1:6" ht="18.75" customHeight="1" x14ac:dyDescent="0.3">
      <c r="A3908" s="4">
        <v>225</v>
      </c>
      <c r="B3908" s="20" t="s">
        <v>269</v>
      </c>
      <c r="C3908" s="6" t="s">
        <v>225</v>
      </c>
      <c r="D3908" s="27" t="s">
        <v>1559</v>
      </c>
      <c r="E3908" s="9">
        <v>4522.67</v>
      </c>
      <c r="F3908" s="25">
        <v>45877</v>
      </c>
    </row>
    <row r="3909" spans="1:6" ht="18.75" customHeight="1" x14ac:dyDescent="0.3">
      <c r="A3909" s="4">
        <v>225</v>
      </c>
      <c r="B3909" s="20" t="s">
        <v>269</v>
      </c>
      <c r="C3909" s="6" t="s">
        <v>225</v>
      </c>
      <c r="D3909" s="27" t="s">
        <v>1560</v>
      </c>
      <c r="E3909" s="9">
        <v>7639.23</v>
      </c>
      <c r="F3909" s="25">
        <v>45877</v>
      </c>
    </row>
    <row r="3910" spans="1:6" ht="18.75" customHeight="1" x14ac:dyDescent="0.3">
      <c r="A3910" s="4">
        <v>225</v>
      </c>
      <c r="B3910" s="20" t="s">
        <v>269</v>
      </c>
      <c r="C3910" s="6" t="s">
        <v>225</v>
      </c>
      <c r="D3910" s="27" t="s">
        <v>1553</v>
      </c>
      <c r="E3910" s="9">
        <v>17518.14</v>
      </c>
      <c r="F3910" s="25">
        <v>45877</v>
      </c>
    </row>
    <row r="3911" spans="1:6" ht="18.75" customHeight="1" x14ac:dyDescent="0.3">
      <c r="A3911" s="4">
        <v>225</v>
      </c>
      <c r="B3911" s="20" t="s">
        <v>269</v>
      </c>
      <c r="C3911" s="6" t="s">
        <v>225</v>
      </c>
      <c r="D3911" s="27" t="s">
        <v>307</v>
      </c>
      <c r="E3911" s="9">
        <v>8201.64</v>
      </c>
      <c r="F3911" s="25">
        <v>45140</v>
      </c>
    </row>
    <row r="3912" spans="1:6" ht="18.75" customHeight="1" x14ac:dyDescent="0.3">
      <c r="A3912" s="4">
        <v>225</v>
      </c>
      <c r="B3912" s="20" t="s">
        <v>269</v>
      </c>
      <c r="C3912" s="6" t="s">
        <v>225</v>
      </c>
      <c r="D3912" s="27" t="s">
        <v>1561</v>
      </c>
      <c r="E3912" s="9">
        <v>3389.86</v>
      </c>
      <c r="F3912" s="25">
        <v>45231</v>
      </c>
    </row>
    <row r="3913" spans="1:6" ht="18.75" customHeight="1" x14ac:dyDescent="0.3">
      <c r="A3913" s="4">
        <v>225</v>
      </c>
      <c r="B3913" s="20" t="s">
        <v>269</v>
      </c>
      <c r="C3913" s="6" t="s">
        <v>225</v>
      </c>
      <c r="D3913" s="27" t="s">
        <v>1562</v>
      </c>
      <c r="E3913" s="9">
        <v>4239.33</v>
      </c>
      <c r="F3913" s="25">
        <v>45443</v>
      </c>
    </row>
    <row r="3914" spans="1:6" ht="18.75" customHeight="1" x14ac:dyDescent="0.3">
      <c r="A3914" s="4">
        <v>225</v>
      </c>
      <c r="B3914" s="20" t="s">
        <v>269</v>
      </c>
      <c r="C3914" s="6" t="s">
        <v>225</v>
      </c>
      <c r="D3914" s="27" t="s">
        <v>1555</v>
      </c>
      <c r="E3914" s="9">
        <v>2830.58</v>
      </c>
      <c r="F3914" s="25">
        <v>45443</v>
      </c>
    </row>
    <row r="3915" spans="1:6" ht="18.75" customHeight="1" x14ac:dyDescent="0.3">
      <c r="A3915" s="4">
        <v>225</v>
      </c>
      <c r="B3915" s="20" t="s">
        <v>269</v>
      </c>
      <c r="C3915" s="6" t="s">
        <v>225</v>
      </c>
      <c r="D3915" s="27" t="s">
        <v>1563</v>
      </c>
      <c r="E3915" s="9">
        <v>3488.56</v>
      </c>
      <c r="F3915" s="25">
        <v>45443</v>
      </c>
    </row>
    <row r="3916" spans="1:6" ht="18.75" customHeight="1" x14ac:dyDescent="0.3">
      <c r="A3916" s="4">
        <v>225</v>
      </c>
      <c r="B3916" s="20" t="s">
        <v>269</v>
      </c>
      <c r="C3916" s="6" t="s">
        <v>225</v>
      </c>
      <c r="D3916" s="27" t="s">
        <v>1555</v>
      </c>
      <c r="E3916" s="9">
        <v>4263.25</v>
      </c>
      <c r="F3916" s="25">
        <v>45443</v>
      </c>
    </row>
    <row r="3917" spans="1:6" ht="18.75" customHeight="1" x14ac:dyDescent="0.3">
      <c r="A3917" s="4">
        <v>225</v>
      </c>
      <c r="B3917" s="20" t="s">
        <v>269</v>
      </c>
      <c r="C3917" s="6" t="s">
        <v>225</v>
      </c>
      <c r="D3917" s="27" t="s">
        <v>1564</v>
      </c>
      <c r="E3917" s="9">
        <v>4475.29</v>
      </c>
      <c r="F3917" s="25">
        <v>45443</v>
      </c>
    </row>
    <row r="3918" spans="1:6" ht="18.75" customHeight="1" x14ac:dyDescent="0.3">
      <c r="A3918" s="4">
        <v>225</v>
      </c>
      <c r="B3918" s="20" t="s">
        <v>269</v>
      </c>
      <c r="C3918" s="6" t="s">
        <v>225</v>
      </c>
      <c r="D3918" s="27" t="s">
        <v>1565</v>
      </c>
      <c r="E3918" s="9">
        <v>5100.16</v>
      </c>
      <c r="F3918" s="25">
        <v>45443</v>
      </c>
    </row>
    <row r="3919" spans="1:6" ht="18.75" customHeight="1" x14ac:dyDescent="0.3">
      <c r="A3919" s="4">
        <v>225</v>
      </c>
      <c r="B3919" s="20" t="s">
        <v>269</v>
      </c>
      <c r="C3919" s="6" t="s">
        <v>225</v>
      </c>
      <c r="D3919" s="27" t="s">
        <v>1566</v>
      </c>
      <c r="E3919" s="9">
        <v>7710.57</v>
      </c>
      <c r="F3919" s="25">
        <v>45443</v>
      </c>
    </row>
    <row r="3920" spans="1:6" ht="18.75" customHeight="1" x14ac:dyDescent="0.3">
      <c r="A3920" s="4">
        <v>225</v>
      </c>
      <c r="B3920" s="20" t="s">
        <v>269</v>
      </c>
      <c r="C3920" s="6" t="s">
        <v>225</v>
      </c>
      <c r="D3920" s="27" t="s">
        <v>1567</v>
      </c>
      <c r="E3920" s="9">
        <v>40636.39</v>
      </c>
      <c r="F3920" s="25">
        <v>45443</v>
      </c>
    </row>
    <row r="3921" spans="1:6" ht="18.75" customHeight="1" x14ac:dyDescent="0.3">
      <c r="A3921" s="4">
        <v>226</v>
      </c>
      <c r="B3921" s="20" t="s">
        <v>226</v>
      </c>
      <c r="C3921" s="6" t="s">
        <v>226</v>
      </c>
      <c r="D3921" s="27" t="s">
        <v>309</v>
      </c>
      <c r="E3921" s="18">
        <v>292462.39</v>
      </c>
      <c r="F3921" s="19" t="s">
        <v>1402</v>
      </c>
    </row>
    <row r="3922" spans="1:6" ht="18.75" customHeight="1" x14ac:dyDescent="0.3">
      <c r="A3922" s="4">
        <v>226</v>
      </c>
      <c r="B3922" s="20" t="s">
        <v>226</v>
      </c>
      <c r="C3922" s="6" t="s">
        <v>226</v>
      </c>
      <c r="D3922" s="27" t="s">
        <v>310</v>
      </c>
      <c r="E3922" s="18">
        <v>206406.28</v>
      </c>
      <c r="F3922" s="19" t="s">
        <v>1403</v>
      </c>
    </row>
    <row r="3923" spans="1:6" ht="18.75" customHeight="1" x14ac:dyDescent="0.3">
      <c r="A3923" s="4">
        <v>226</v>
      </c>
      <c r="B3923" s="20" t="s">
        <v>226</v>
      </c>
      <c r="C3923" s="6" t="s">
        <v>226</v>
      </c>
      <c r="D3923" s="27" t="s">
        <v>369</v>
      </c>
      <c r="E3923" s="18">
        <v>43843.08</v>
      </c>
      <c r="F3923" s="19" t="s">
        <v>1404</v>
      </c>
    </row>
    <row r="3924" spans="1:6" ht="18.75" customHeight="1" x14ac:dyDescent="0.3">
      <c r="A3924" s="4">
        <v>226</v>
      </c>
      <c r="B3924" s="20" t="s">
        <v>226</v>
      </c>
      <c r="C3924" s="6" t="s">
        <v>226</v>
      </c>
      <c r="D3924" s="27" t="s">
        <v>314</v>
      </c>
      <c r="E3924" s="18">
        <v>55762.7</v>
      </c>
      <c r="F3924" s="19" t="s">
        <v>1405</v>
      </c>
    </row>
    <row r="3925" spans="1:6" ht="18.75" customHeight="1" x14ac:dyDescent="0.3">
      <c r="A3925" s="4">
        <v>226</v>
      </c>
      <c r="B3925" s="20" t="s">
        <v>226</v>
      </c>
      <c r="C3925" s="6" t="s">
        <v>226</v>
      </c>
      <c r="D3925" s="27" t="s">
        <v>313</v>
      </c>
      <c r="E3925" s="18">
        <v>61913.279999999999</v>
      </c>
      <c r="F3925" s="19" t="s">
        <v>1406</v>
      </c>
    </row>
    <row r="3926" spans="1:6" ht="18.75" customHeight="1" x14ac:dyDescent="0.3">
      <c r="A3926" s="4">
        <v>226</v>
      </c>
      <c r="B3926" s="20" t="s">
        <v>226</v>
      </c>
      <c r="C3926" s="6" t="s">
        <v>226</v>
      </c>
      <c r="D3926" s="27" t="s">
        <v>311</v>
      </c>
      <c r="E3926" s="18">
        <v>44382.54</v>
      </c>
      <c r="F3926" s="19" t="s">
        <v>1406</v>
      </c>
    </row>
    <row r="3927" spans="1:6" ht="18.75" customHeight="1" x14ac:dyDescent="0.3">
      <c r="A3927" s="4">
        <v>226</v>
      </c>
      <c r="B3927" s="20" t="s">
        <v>226</v>
      </c>
      <c r="C3927" s="6" t="s">
        <v>226</v>
      </c>
      <c r="D3927" s="27" t="s">
        <v>323</v>
      </c>
      <c r="E3927" s="18">
        <v>167565.35999999999</v>
      </c>
      <c r="F3927" s="19" t="s">
        <v>1407</v>
      </c>
    </row>
    <row r="3928" spans="1:6" ht="18.75" customHeight="1" x14ac:dyDescent="0.3">
      <c r="A3928" s="4">
        <v>226</v>
      </c>
      <c r="B3928" s="20" t="s">
        <v>226</v>
      </c>
      <c r="C3928" s="6" t="s">
        <v>226</v>
      </c>
      <c r="D3928" s="27" t="s">
        <v>318</v>
      </c>
      <c r="E3928" s="18">
        <v>26637.21</v>
      </c>
      <c r="F3928" s="19" t="s">
        <v>1406</v>
      </c>
    </row>
    <row r="3929" spans="1:6" ht="18.75" customHeight="1" x14ac:dyDescent="0.3">
      <c r="A3929" s="4">
        <v>226</v>
      </c>
      <c r="B3929" s="20" t="s">
        <v>226</v>
      </c>
      <c r="C3929" s="6" t="s">
        <v>226</v>
      </c>
      <c r="D3929" s="27" t="s">
        <v>326</v>
      </c>
      <c r="E3929" s="18">
        <v>12540.08</v>
      </c>
      <c r="F3929" s="19" t="s">
        <v>1406</v>
      </c>
    </row>
    <row r="3930" spans="1:6" ht="18.75" customHeight="1" x14ac:dyDescent="0.3">
      <c r="A3930" s="4">
        <v>227</v>
      </c>
      <c r="B3930" s="20" t="s">
        <v>160</v>
      </c>
      <c r="C3930" s="6" t="s">
        <v>227</v>
      </c>
      <c r="D3930" s="10" t="s">
        <v>310</v>
      </c>
      <c r="E3930" s="18">
        <v>110357.19</v>
      </c>
      <c r="F3930" s="25">
        <v>44963</v>
      </c>
    </row>
    <row r="3931" spans="1:6" ht="18.75" customHeight="1" x14ac:dyDescent="0.3">
      <c r="A3931" s="4">
        <v>227</v>
      </c>
      <c r="B3931" s="20" t="s">
        <v>160</v>
      </c>
      <c r="C3931" s="6" t="s">
        <v>227</v>
      </c>
      <c r="D3931" s="10" t="s">
        <v>309</v>
      </c>
      <c r="E3931" s="18">
        <v>37193.58</v>
      </c>
      <c r="F3931" s="25">
        <v>44988</v>
      </c>
    </row>
    <row r="3932" spans="1:6" ht="18.75" customHeight="1" x14ac:dyDescent="0.3">
      <c r="A3932" s="4">
        <v>227</v>
      </c>
      <c r="B3932" s="20" t="s">
        <v>160</v>
      </c>
      <c r="C3932" s="6" t="s">
        <v>227</v>
      </c>
      <c r="D3932" s="10" t="s">
        <v>309</v>
      </c>
      <c r="E3932" s="18">
        <v>19399.27</v>
      </c>
      <c r="F3932" s="25">
        <v>45139</v>
      </c>
    </row>
    <row r="3933" spans="1:6" ht="18.75" customHeight="1" x14ac:dyDescent="0.3">
      <c r="A3933" s="4">
        <v>227</v>
      </c>
      <c r="B3933" s="20" t="s">
        <v>160</v>
      </c>
      <c r="C3933" s="6" t="s">
        <v>227</v>
      </c>
      <c r="D3933" s="10" t="s">
        <v>309</v>
      </c>
      <c r="E3933" s="18">
        <v>17506.759999999998</v>
      </c>
      <c r="F3933" s="25">
        <v>45230</v>
      </c>
    </row>
    <row r="3934" spans="1:6" ht="18.75" customHeight="1" x14ac:dyDescent="0.3">
      <c r="A3934" s="4">
        <v>227</v>
      </c>
      <c r="B3934" s="20" t="s">
        <v>160</v>
      </c>
      <c r="C3934" s="6" t="s">
        <v>227</v>
      </c>
      <c r="D3934" s="10" t="s">
        <v>369</v>
      </c>
      <c r="E3934" s="18">
        <v>8540.65</v>
      </c>
      <c r="F3934" s="25">
        <v>45443</v>
      </c>
    </row>
    <row r="3935" spans="1:6" ht="18.75" customHeight="1" x14ac:dyDescent="0.3">
      <c r="A3935" s="4">
        <v>227</v>
      </c>
      <c r="B3935" s="20" t="s">
        <v>160</v>
      </c>
      <c r="C3935" s="6" t="s">
        <v>227</v>
      </c>
      <c r="D3935" s="10" t="s">
        <v>324</v>
      </c>
      <c r="E3935" s="18">
        <v>10956.35</v>
      </c>
      <c r="F3935" s="25">
        <v>45443</v>
      </c>
    </row>
    <row r="3936" spans="1:6" ht="18.75" customHeight="1" x14ac:dyDescent="0.3">
      <c r="A3936" s="4">
        <v>227</v>
      </c>
      <c r="B3936" s="20" t="s">
        <v>160</v>
      </c>
      <c r="C3936" s="6" t="s">
        <v>227</v>
      </c>
      <c r="D3936" s="10" t="s">
        <v>309</v>
      </c>
      <c r="E3936" s="18">
        <v>17693.52</v>
      </c>
      <c r="F3936" s="25">
        <v>45443</v>
      </c>
    </row>
    <row r="3937" spans="1:6" ht="18.75" customHeight="1" x14ac:dyDescent="0.3">
      <c r="A3937" s="4">
        <v>227</v>
      </c>
      <c r="B3937" s="20" t="s">
        <v>160</v>
      </c>
      <c r="C3937" s="6" t="s">
        <v>227</v>
      </c>
      <c r="D3937" s="10" t="s">
        <v>313</v>
      </c>
      <c r="E3937" s="18">
        <v>10437.25</v>
      </c>
      <c r="F3937" s="25">
        <v>45443</v>
      </c>
    </row>
    <row r="3938" spans="1:6" ht="18.75" customHeight="1" x14ac:dyDescent="0.3">
      <c r="A3938" s="4">
        <v>227</v>
      </c>
      <c r="B3938" s="20" t="s">
        <v>160</v>
      </c>
      <c r="C3938" s="6" t="s">
        <v>227</v>
      </c>
      <c r="D3938" s="10" t="s">
        <v>323</v>
      </c>
      <c r="E3938" s="18">
        <v>99485.48</v>
      </c>
      <c r="F3938" s="25">
        <v>45443</v>
      </c>
    </row>
    <row r="3939" spans="1:6" ht="18.75" customHeight="1" x14ac:dyDescent="0.3">
      <c r="A3939" s="4">
        <v>227</v>
      </c>
      <c r="B3939" s="20" t="s">
        <v>160</v>
      </c>
      <c r="C3939" s="6" t="s">
        <v>227</v>
      </c>
      <c r="D3939" s="10" t="s">
        <v>311</v>
      </c>
      <c r="E3939" s="18">
        <v>6929.78</v>
      </c>
      <c r="F3939" s="25">
        <v>45443</v>
      </c>
    </row>
    <row r="3940" spans="1:6" ht="18.75" customHeight="1" x14ac:dyDescent="0.3">
      <c r="A3940" s="4">
        <v>227</v>
      </c>
      <c r="B3940" s="20" t="s">
        <v>160</v>
      </c>
      <c r="C3940" s="6" t="s">
        <v>227</v>
      </c>
      <c r="D3940" s="10" t="s">
        <v>311</v>
      </c>
      <c r="E3940" s="18">
        <v>12486.15</v>
      </c>
      <c r="F3940" s="25">
        <v>45443</v>
      </c>
    </row>
    <row r="3941" spans="1:6" ht="18.75" customHeight="1" x14ac:dyDescent="0.3">
      <c r="A3941" s="4">
        <v>227</v>
      </c>
      <c r="B3941" s="20" t="s">
        <v>160</v>
      </c>
      <c r="C3941" s="6" t="s">
        <v>227</v>
      </c>
      <c r="D3941" s="10" t="s">
        <v>309</v>
      </c>
      <c r="E3941" s="18">
        <v>40199.050000000003</v>
      </c>
      <c r="F3941" s="25">
        <v>45504</v>
      </c>
    </row>
    <row r="3942" spans="1:6" ht="18.75" customHeight="1" x14ac:dyDescent="0.3">
      <c r="A3942" s="4">
        <v>227</v>
      </c>
      <c r="B3942" s="20" t="s">
        <v>160</v>
      </c>
      <c r="C3942" s="6" t="s">
        <v>227</v>
      </c>
      <c r="D3942" s="10" t="s">
        <v>313</v>
      </c>
      <c r="E3942" s="18">
        <v>7612.53</v>
      </c>
      <c r="F3942" s="25">
        <v>45504</v>
      </c>
    </row>
    <row r="3943" spans="1:6" ht="18.75" customHeight="1" x14ac:dyDescent="0.3">
      <c r="A3943" s="4">
        <v>227</v>
      </c>
      <c r="B3943" s="20" t="s">
        <v>160</v>
      </c>
      <c r="C3943" s="6" t="s">
        <v>227</v>
      </c>
      <c r="D3943" s="10" t="s">
        <v>324</v>
      </c>
      <c r="E3943" s="18">
        <v>11072.34</v>
      </c>
      <c r="F3943" s="25">
        <v>45504</v>
      </c>
    </row>
    <row r="3944" spans="1:6" ht="18.75" customHeight="1" x14ac:dyDescent="0.3">
      <c r="A3944" s="4">
        <v>227</v>
      </c>
      <c r="B3944" s="20" t="s">
        <v>160</v>
      </c>
      <c r="C3944" s="6" t="s">
        <v>227</v>
      </c>
      <c r="D3944" s="10" t="s">
        <v>369</v>
      </c>
      <c r="E3944" s="18">
        <v>8742.42</v>
      </c>
      <c r="F3944" s="25">
        <v>45504</v>
      </c>
    </row>
    <row r="3945" spans="1:6" ht="18.75" customHeight="1" x14ac:dyDescent="0.3">
      <c r="A3945" s="4">
        <v>227</v>
      </c>
      <c r="B3945" s="20" t="s">
        <v>160</v>
      </c>
      <c r="C3945" s="6" t="s">
        <v>227</v>
      </c>
      <c r="D3945" s="10" t="s">
        <v>722</v>
      </c>
      <c r="E3945" s="18">
        <v>15276.6</v>
      </c>
      <c r="F3945" s="25">
        <v>45546</v>
      </c>
    </row>
    <row r="3946" spans="1:6" ht="18.75" customHeight="1" x14ac:dyDescent="0.3">
      <c r="A3946" s="4">
        <v>227</v>
      </c>
      <c r="B3946" s="20" t="s">
        <v>160</v>
      </c>
      <c r="C3946" s="6" t="s">
        <v>227</v>
      </c>
      <c r="D3946" s="10" t="s">
        <v>311</v>
      </c>
      <c r="E3946" s="18">
        <v>6929.78</v>
      </c>
      <c r="F3946" s="25">
        <v>45762</v>
      </c>
    </row>
    <row r="3947" spans="1:6" ht="18.75" customHeight="1" x14ac:dyDescent="0.3">
      <c r="A3947" s="4">
        <v>227</v>
      </c>
      <c r="B3947" s="20" t="s">
        <v>160</v>
      </c>
      <c r="C3947" s="6" t="s">
        <v>227</v>
      </c>
      <c r="D3947" s="10" t="s">
        <v>324</v>
      </c>
      <c r="E3947" s="18">
        <v>11072.34</v>
      </c>
      <c r="F3947" s="25">
        <v>45877</v>
      </c>
    </row>
    <row r="3948" spans="1:6" ht="18.75" customHeight="1" x14ac:dyDescent="0.3">
      <c r="A3948" s="4">
        <v>227</v>
      </c>
      <c r="B3948" s="20" t="s">
        <v>160</v>
      </c>
      <c r="C3948" s="6" t="s">
        <v>227</v>
      </c>
      <c r="D3948" s="10" t="s">
        <v>326</v>
      </c>
      <c r="E3948" s="18">
        <v>4346.74</v>
      </c>
      <c r="F3948" s="25">
        <v>45877</v>
      </c>
    </row>
    <row r="3949" spans="1:6" ht="18.75" customHeight="1" x14ac:dyDescent="0.3">
      <c r="A3949" s="4">
        <v>227</v>
      </c>
      <c r="B3949" s="20" t="s">
        <v>160</v>
      </c>
      <c r="C3949" s="6" t="s">
        <v>227</v>
      </c>
      <c r="D3949" s="10" t="s">
        <v>326</v>
      </c>
      <c r="E3949" s="18">
        <v>4083.24</v>
      </c>
      <c r="F3949" s="25">
        <v>45877</v>
      </c>
    </row>
    <row r="3950" spans="1:6" ht="18.75" customHeight="1" x14ac:dyDescent="0.3">
      <c r="A3950" s="4">
        <v>227</v>
      </c>
      <c r="B3950" s="20" t="s">
        <v>160</v>
      </c>
      <c r="C3950" s="6" t="s">
        <v>227</v>
      </c>
      <c r="D3950" s="10" t="s">
        <v>309</v>
      </c>
      <c r="E3950" s="18">
        <v>40199.050000000003</v>
      </c>
      <c r="F3950" s="25">
        <v>45877</v>
      </c>
    </row>
    <row r="3951" spans="1:6" ht="18.75" customHeight="1" x14ac:dyDescent="0.3">
      <c r="A3951" s="4">
        <v>227</v>
      </c>
      <c r="B3951" s="20" t="s">
        <v>160</v>
      </c>
      <c r="C3951" s="6" t="s">
        <v>227</v>
      </c>
      <c r="D3951" s="10" t="s">
        <v>369</v>
      </c>
      <c r="E3951" s="18">
        <v>8742.42</v>
      </c>
      <c r="F3951" s="25">
        <v>45877</v>
      </c>
    </row>
    <row r="3952" spans="1:6" ht="18.75" customHeight="1" x14ac:dyDescent="0.3">
      <c r="A3952" s="4">
        <v>227</v>
      </c>
      <c r="B3952" s="20" t="s">
        <v>160</v>
      </c>
      <c r="C3952" s="6" t="s">
        <v>227</v>
      </c>
      <c r="D3952" s="10" t="s">
        <v>313</v>
      </c>
      <c r="E3952" s="18">
        <v>18702.259999999998</v>
      </c>
      <c r="F3952" s="25">
        <v>45877</v>
      </c>
    </row>
    <row r="3953" spans="1:6" ht="18.75" customHeight="1" x14ac:dyDescent="0.3">
      <c r="A3953" s="4">
        <v>228</v>
      </c>
      <c r="B3953" s="20" t="s">
        <v>199</v>
      </c>
      <c r="C3953" s="6" t="s">
        <v>228</v>
      </c>
      <c r="D3953" s="10" t="s">
        <v>1177</v>
      </c>
      <c r="E3953" s="9">
        <v>67040.100000000006</v>
      </c>
      <c r="F3953" s="25">
        <v>44970</v>
      </c>
    </row>
    <row r="3954" spans="1:6" ht="18.75" customHeight="1" x14ac:dyDescent="0.3">
      <c r="A3954" s="4">
        <v>228</v>
      </c>
      <c r="B3954" s="20" t="s">
        <v>199</v>
      </c>
      <c r="C3954" s="6" t="s">
        <v>228</v>
      </c>
      <c r="D3954" s="10" t="s">
        <v>1178</v>
      </c>
      <c r="E3954" s="9">
        <v>22594.46</v>
      </c>
      <c r="F3954" s="25">
        <v>44992</v>
      </c>
    </row>
    <row r="3955" spans="1:6" ht="18.75" customHeight="1" x14ac:dyDescent="0.3">
      <c r="A3955" s="4">
        <v>228</v>
      </c>
      <c r="B3955" s="20" t="s">
        <v>199</v>
      </c>
      <c r="C3955" s="6" t="s">
        <v>228</v>
      </c>
      <c r="D3955" s="10" t="s">
        <v>1179</v>
      </c>
      <c r="E3955" s="9">
        <v>11784.72</v>
      </c>
      <c r="F3955" s="25">
        <v>45152</v>
      </c>
    </row>
    <row r="3956" spans="1:6" ht="18.75" customHeight="1" x14ac:dyDescent="0.3">
      <c r="A3956" s="4">
        <v>228</v>
      </c>
      <c r="B3956" s="20" t="s">
        <v>199</v>
      </c>
      <c r="C3956" s="6" t="s">
        <v>228</v>
      </c>
      <c r="D3956" s="54" t="s">
        <v>351</v>
      </c>
      <c r="E3956" s="9">
        <v>5909.61</v>
      </c>
      <c r="F3956" s="55" t="s">
        <v>1180</v>
      </c>
    </row>
    <row r="3957" spans="1:6" ht="18.75" customHeight="1" x14ac:dyDescent="0.3">
      <c r="A3957" s="4">
        <v>228</v>
      </c>
      <c r="B3957" s="20" t="s">
        <v>199</v>
      </c>
      <c r="C3957" s="6" t="s">
        <v>228</v>
      </c>
      <c r="D3957" s="54" t="s">
        <v>1181</v>
      </c>
      <c r="E3957" s="9">
        <v>4725.45</v>
      </c>
      <c r="F3957" s="55" t="s">
        <v>1180</v>
      </c>
    </row>
    <row r="3958" spans="1:6" ht="18.75" customHeight="1" x14ac:dyDescent="0.3">
      <c r="A3958" s="4">
        <v>228</v>
      </c>
      <c r="B3958" s="20" t="s">
        <v>199</v>
      </c>
      <c r="C3958" s="6" t="s">
        <v>228</v>
      </c>
      <c r="D3958" s="54" t="s">
        <v>563</v>
      </c>
      <c r="E3958" s="9">
        <v>10748.51</v>
      </c>
      <c r="F3958" s="55" t="s">
        <v>1182</v>
      </c>
    </row>
    <row r="3959" spans="1:6" ht="18.75" customHeight="1" x14ac:dyDescent="0.3">
      <c r="A3959" s="4">
        <v>228</v>
      </c>
      <c r="B3959" s="20" t="s">
        <v>199</v>
      </c>
      <c r="C3959" s="6" t="s">
        <v>228</v>
      </c>
      <c r="D3959" s="54" t="s">
        <v>375</v>
      </c>
      <c r="E3959" s="9">
        <v>60435.72</v>
      </c>
      <c r="F3959" s="55" t="s">
        <v>1182</v>
      </c>
    </row>
    <row r="3960" spans="1:6" ht="18.75" customHeight="1" x14ac:dyDescent="0.3">
      <c r="A3960" s="4">
        <v>228</v>
      </c>
      <c r="B3960" s="20" t="s">
        <v>199</v>
      </c>
      <c r="C3960" s="6" t="s">
        <v>228</v>
      </c>
      <c r="D3960" s="54" t="s">
        <v>343</v>
      </c>
      <c r="E3960" s="9">
        <v>6655.8</v>
      </c>
      <c r="F3960" s="55" t="s">
        <v>1182</v>
      </c>
    </row>
    <row r="3961" spans="1:6" ht="18.75" customHeight="1" x14ac:dyDescent="0.3">
      <c r="A3961" s="4">
        <v>228</v>
      </c>
      <c r="B3961" s="20" t="s">
        <v>199</v>
      </c>
      <c r="C3961" s="6" t="s">
        <v>228</v>
      </c>
      <c r="D3961" s="54" t="s">
        <v>346</v>
      </c>
      <c r="E3961" s="9">
        <v>6340.45</v>
      </c>
      <c r="F3961" s="55" t="s">
        <v>1182</v>
      </c>
    </row>
    <row r="3962" spans="1:6" ht="18.75" customHeight="1" x14ac:dyDescent="0.3">
      <c r="A3962" s="4">
        <v>228</v>
      </c>
      <c r="B3962" s="20" t="s">
        <v>199</v>
      </c>
      <c r="C3962" s="6" t="s">
        <v>228</v>
      </c>
      <c r="D3962" s="54" t="s">
        <v>362</v>
      </c>
      <c r="E3962" s="9">
        <v>5188.3</v>
      </c>
      <c r="F3962" s="55" t="s">
        <v>1182</v>
      </c>
    </row>
    <row r="3963" spans="1:6" ht="18.75" customHeight="1" x14ac:dyDescent="0.3">
      <c r="A3963" s="4">
        <v>228</v>
      </c>
      <c r="B3963" s="20" t="s">
        <v>199</v>
      </c>
      <c r="C3963" s="6" t="s">
        <v>228</v>
      </c>
      <c r="D3963" s="54" t="s">
        <v>365</v>
      </c>
      <c r="E3963" s="9">
        <v>7585.12</v>
      </c>
      <c r="F3963" s="55" t="s">
        <v>1182</v>
      </c>
    </row>
    <row r="3964" spans="1:6" ht="18.75" customHeight="1" x14ac:dyDescent="0.3">
      <c r="A3964" s="4">
        <v>228</v>
      </c>
      <c r="B3964" s="20" t="s">
        <v>199</v>
      </c>
      <c r="C3964" s="6" t="s">
        <v>228</v>
      </c>
      <c r="D3964" s="54" t="s">
        <v>366</v>
      </c>
      <c r="E3964" s="9">
        <v>4209.72</v>
      </c>
      <c r="F3964" s="55" t="s">
        <v>1182</v>
      </c>
    </row>
    <row r="3965" spans="1:6" ht="18.75" customHeight="1" x14ac:dyDescent="0.3">
      <c r="A3965" s="4">
        <v>228</v>
      </c>
      <c r="B3965" s="20" t="s">
        <v>199</v>
      </c>
      <c r="C3965" s="6" t="s">
        <v>228</v>
      </c>
      <c r="D3965" s="54" t="s">
        <v>1183</v>
      </c>
      <c r="E3965" s="9">
        <v>6726.26</v>
      </c>
      <c r="F3965" s="55" t="s">
        <v>1184</v>
      </c>
    </row>
    <row r="3966" spans="1:6" ht="18.75" customHeight="1" x14ac:dyDescent="0.3">
      <c r="A3966" s="4">
        <v>228</v>
      </c>
      <c r="B3966" s="20" t="s">
        <v>199</v>
      </c>
      <c r="C3966" s="6" t="s">
        <v>228</v>
      </c>
      <c r="D3966" s="43" t="s">
        <v>347</v>
      </c>
      <c r="E3966" s="9">
        <v>4624.4799999999996</v>
      </c>
      <c r="F3966" s="55" t="s">
        <v>1184</v>
      </c>
    </row>
    <row r="3967" spans="1:6" ht="18.75" customHeight="1" x14ac:dyDescent="0.3">
      <c r="A3967" s="4">
        <v>228</v>
      </c>
      <c r="B3967" s="20" t="s">
        <v>199</v>
      </c>
      <c r="C3967" s="6" t="s">
        <v>228</v>
      </c>
      <c r="D3967" s="54" t="s">
        <v>352</v>
      </c>
      <c r="E3967" s="9">
        <v>24420.23</v>
      </c>
      <c r="F3967" s="55" t="s">
        <v>1184</v>
      </c>
    </row>
    <row r="3968" spans="1:6" ht="18.75" customHeight="1" x14ac:dyDescent="0.3">
      <c r="A3968" s="4">
        <v>228</v>
      </c>
      <c r="B3968" s="20" t="s">
        <v>199</v>
      </c>
      <c r="C3968" s="6" t="s">
        <v>228</v>
      </c>
      <c r="D3968" s="43" t="s">
        <v>3255</v>
      </c>
      <c r="E3968" s="9">
        <v>5310.87</v>
      </c>
      <c r="F3968" s="55" t="s">
        <v>1184</v>
      </c>
    </row>
    <row r="3969" spans="1:6" ht="18.75" customHeight="1" x14ac:dyDescent="0.3">
      <c r="A3969" s="4">
        <v>228</v>
      </c>
      <c r="B3969" s="20" t="s">
        <v>199</v>
      </c>
      <c r="C3969" s="6" t="s">
        <v>228</v>
      </c>
      <c r="D3969" s="43" t="s">
        <v>3256</v>
      </c>
      <c r="E3969" s="9">
        <v>9280.27</v>
      </c>
      <c r="F3969" s="55" t="s">
        <v>909</v>
      </c>
    </row>
    <row r="3970" spans="1:6" ht="18.75" customHeight="1" x14ac:dyDescent="0.3">
      <c r="A3970" s="4">
        <v>228</v>
      </c>
      <c r="B3970" s="20" t="s">
        <v>199</v>
      </c>
      <c r="C3970" s="6" t="s">
        <v>228</v>
      </c>
      <c r="D3970" s="54" t="s">
        <v>367</v>
      </c>
      <c r="E3970" s="9">
        <v>4209.72</v>
      </c>
      <c r="F3970" s="55" t="s">
        <v>1185</v>
      </c>
    </row>
    <row r="3971" spans="1:6" ht="18.75" customHeight="1" x14ac:dyDescent="0.3">
      <c r="A3971" s="4">
        <v>228</v>
      </c>
      <c r="B3971" s="20" t="s">
        <v>199</v>
      </c>
      <c r="C3971" s="6" t="s">
        <v>228</v>
      </c>
      <c r="D3971" s="54" t="s">
        <v>345</v>
      </c>
      <c r="E3971" s="9">
        <v>6726.26</v>
      </c>
      <c r="F3971" s="55" t="s">
        <v>1011</v>
      </c>
    </row>
    <row r="3972" spans="1:6" ht="18.75" customHeight="1" x14ac:dyDescent="0.3">
      <c r="A3972" s="4">
        <v>228</v>
      </c>
      <c r="B3972" s="20" t="s">
        <v>199</v>
      </c>
      <c r="C3972" s="6" t="s">
        <v>228</v>
      </c>
      <c r="D3972" s="54" t="s">
        <v>373</v>
      </c>
      <c r="E3972" s="9">
        <v>2640.57</v>
      </c>
      <c r="F3972" s="55" t="s">
        <v>1011</v>
      </c>
    </row>
    <row r="3973" spans="1:6" ht="18.75" customHeight="1" x14ac:dyDescent="0.3">
      <c r="A3973" s="4">
        <v>228</v>
      </c>
      <c r="B3973" s="20" t="s">
        <v>199</v>
      </c>
      <c r="C3973" s="6" t="s">
        <v>228</v>
      </c>
      <c r="D3973" s="43" t="s">
        <v>3257</v>
      </c>
      <c r="E3973" s="9">
        <v>2480.5</v>
      </c>
      <c r="F3973" s="55" t="s">
        <v>1011</v>
      </c>
    </row>
    <row r="3974" spans="1:6" ht="18.75" customHeight="1" x14ac:dyDescent="0.3">
      <c r="A3974" s="4">
        <v>228</v>
      </c>
      <c r="B3974" s="20" t="s">
        <v>199</v>
      </c>
      <c r="C3974" s="6" t="s">
        <v>228</v>
      </c>
      <c r="D3974" s="54" t="s">
        <v>364</v>
      </c>
      <c r="E3974" s="9">
        <v>5310.87</v>
      </c>
      <c r="F3974" s="55" t="s">
        <v>1186</v>
      </c>
    </row>
    <row r="3975" spans="1:6" ht="18.75" customHeight="1" x14ac:dyDescent="0.3">
      <c r="A3975" s="4">
        <v>228</v>
      </c>
      <c r="B3975" s="20" t="s">
        <v>199</v>
      </c>
      <c r="C3975" s="6" t="s">
        <v>228</v>
      </c>
      <c r="D3975" s="54" t="s">
        <v>1187</v>
      </c>
      <c r="E3975" s="9">
        <v>24420.23</v>
      </c>
      <c r="F3975" s="55" t="s">
        <v>1186</v>
      </c>
    </row>
    <row r="3976" spans="1:6" ht="18.75" customHeight="1" x14ac:dyDescent="0.3">
      <c r="A3976" s="4">
        <v>228</v>
      </c>
      <c r="B3976" s="20" t="s">
        <v>199</v>
      </c>
      <c r="C3976" s="6" t="s">
        <v>228</v>
      </c>
      <c r="D3976" s="54" t="s">
        <v>348</v>
      </c>
      <c r="E3976" s="9">
        <v>11361.3</v>
      </c>
      <c r="F3976" s="55" t="s">
        <v>1186</v>
      </c>
    </row>
    <row r="3977" spans="1:6" ht="18.75" customHeight="1" x14ac:dyDescent="0.3">
      <c r="A3977" s="4">
        <v>229</v>
      </c>
      <c r="B3977" s="20" t="s">
        <v>231</v>
      </c>
      <c r="C3977" s="6" t="s">
        <v>229</v>
      </c>
      <c r="D3977" s="10" t="s">
        <v>310</v>
      </c>
      <c r="E3977" s="18">
        <v>17871.16</v>
      </c>
      <c r="F3977" s="25">
        <v>44965</v>
      </c>
    </row>
    <row r="3978" spans="1:6" ht="18.75" customHeight="1" x14ac:dyDescent="0.3">
      <c r="A3978" s="4">
        <v>229</v>
      </c>
      <c r="B3978" s="20" t="s">
        <v>231</v>
      </c>
      <c r="C3978" s="6" t="s">
        <v>229</v>
      </c>
      <c r="D3978" s="10" t="s">
        <v>309</v>
      </c>
      <c r="E3978" s="18">
        <v>6023.1</v>
      </c>
      <c r="F3978" s="25">
        <v>44993</v>
      </c>
    </row>
    <row r="3979" spans="1:6" ht="18.75" customHeight="1" x14ac:dyDescent="0.3">
      <c r="A3979" s="4">
        <v>229</v>
      </c>
      <c r="B3979" s="20" t="s">
        <v>231</v>
      </c>
      <c r="C3979" s="6" t="s">
        <v>229</v>
      </c>
      <c r="D3979" s="10" t="s">
        <v>309</v>
      </c>
      <c r="E3979" s="18">
        <v>3141.5</v>
      </c>
      <c r="F3979" s="25">
        <v>45146</v>
      </c>
    </row>
    <row r="3980" spans="1:6" ht="18.75" customHeight="1" x14ac:dyDescent="0.3">
      <c r="A3980" s="4">
        <v>229</v>
      </c>
      <c r="B3980" s="20" t="s">
        <v>231</v>
      </c>
      <c r="C3980" s="6" t="s">
        <v>229</v>
      </c>
      <c r="D3980" s="10" t="s">
        <v>310</v>
      </c>
      <c r="E3980" s="18">
        <v>1259.68</v>
      </c>
      <c r="F3980" s="25">
        <v>45238</v>
      </c>
    </row>
    <row r="3981" spans="1:6" ht="18.75" customHeight="1" x14ac:dyDescent="0.3">
      <c r="A3981" s="4">
        <v>229</v>
      </c>
      <c r="B3981" s="20" t="s">
        <v>231</v>
      </c>
      <c r="C3981" s="6" t="s">
        <v>229</v>
      </c>
      <c r="D3981" s="10" t="s">
        <v>309</v>
      </c>
      <c r="E3981" s="18">
        <v>1575.35</v>
      </c>
      <c r="F3981" s="25">
        <v>45238</v>
      </c>
    </row>
    <row r="3982" spans="1:6" ht="18.75" customHeight="1" x14ac:dyDescent="0.3">
      <c r="A3982" s="4">
        <v>229</v>
      </c>
      <c r="B3982" s="20" t="s">
        <v>231</v>
      </c>
      <c r="C3982" s="6" t="s">
        <v>229</v>
      </c>
      <c r="D3982" s="10" t="s">
        <v>309</v>
      </c>
      <c r="E3982" s="18">
        <v>2865.28</v>
      </c>
      <c r="F3982" s="25">
        <v>45449</v>
      </c>
    </row>
    <row r="3983" spans="1:6" ht="18.75" customHeight="1" x14ac:dyDescent="0.3">
      <c r="A3983" s="4">
        <v>229</v>
      </c>
      <c r="B3983" s="20" t="s">
        <v>231</v>
      </c>
      <c r="C3983" s="6" t="s">
        <v>229</v>
      </c>
      <c r="D3983" s="10" t="s">
        <v>325</v>
      </c>
      <c r="E3983" s="18">
        <v>1383.07</v>
      </c>
      <c r="F3983" s="25">
        <v>45449</v>
      </c>
    </row>
    <row r="3984" spans="1:6" ht="18.75" customHeight="1" x14ac:dyDescent="0.3">
      <c r="A3984" s="4">
        <v>229</v>
      </c>
      <c r="B3984" s="20" t="s">
        <v>231</v>
      </c>
      <c r="C3984" s="6" t="s">
        <v>229</v>
      </c>
      <c r="D3984" s="10" t="s">
        <v>311</v>
      </c>
      <c r="E3984" s="18">
        <v>2022</v>
      </c>
      <c r="F3984" s="25">
        <v>45449</v>
      </c>
    </row>
    <row r="3985" spans="1:6" ht="18.75" customHeight="1" x14ac:dyDescent="0.3">
      <c r="A3985" s="4">
        <v>229</v>
      </c>
      <c r="B3985" s="20" t="s">
        <v>231</v>
      </c>
      <c r="C3985" s="6" t="s">
        <v>229</v>
      </c>
      <c r="D3985" s="10" t="s">
        <v>311</v>
      </c>
      <c r="E3985" s="18">
        <v>1122.2</v>
      </c>
      <c r="F3985" s="25">
        <v>45449</v>
      </c>
    </row>
    <row r="3986" spans="1:6" ht="18.75" customHeight="1" x14ac:dyDescent="0.3">
      <c r="A3986" s="4">
        <v>229</v>
      </c>
      <c r="B3986" s="20" t="s">
        <v>231</v>
      </c>
      <c r="C3986" s="6" t="s">
        <v>229</v>
      </c>
      <c r="D3986" s="10" t="s">
        <v>323</v>
      </c>
      <c r="E3986" s="18">
        <v>16110.61</v>
      </c>
      <c r="F3986" s="25">
        <v>45449</v>
      </c>
    </row>
    <row r="3987" spans="1:6" ht="18.75" customHeight="1" x14ac:dyDescent="0.3">
      <c r="A3987" s="4">
        <v>229</v>
      </c>
      <c r="B3987" s="20" t="s">
        <v>231</v>
      </c>
      <c r="C3987" s="6" t="s">
        <v>229</v>
      </c>
      <c r="D3987" s="10" t="s">
        <v>313</v>
      </c>
      <c r="E3987" s="18">
        <v>1690.2</v>
      </c>
      <c r="F3987" s="25">
        <v>45449</v>
      </c>
    </row>
    <row r="3988" spans="1:6" ht="18.75" customHeight="1" x14ac:dyDescent="0.3">
      <c r="A3988" s="4">
        <v>229</v>
      </c>
      <c r="B3988" s="20" t="s">
        <v>231</v>
      </c>
      <c r="C3988" s="6" t="s">
        <v>229</v>
      </c>
      <c r="D3988" s="10" t="s">
        <v>314</v>
      </c>
      <c r="E3988" s="18">
        <v>1774.26</v>
      </c>
      <c r="F3988" s="25">
        <v>45449</v>
      </c>
    </row>
    <row r="3989" spans="1:6" ht="18.75" customHeight="1" x14ac:dyDescent="0.3">
      <c r="A3989" s="4">
        <v>229</v>
      </c>
      <c r="B3989" s="20" t="s">
        <v>231</v>
      </c>
      <c r="C3989" s="6" t="s">
        <v>229</v>
      </c>
      <c r="D3989" s="10" t="s">
        <v>309</v>
      </c>
      <c r="E3989" s="18">
        <v>6509.81</v>
      </c>
      <c r="F3989" s="25">
        <v>45509</v>
      </c>
    </row>
    <row r="3990" spans="1:6" ht="18.75" customHeight="1" x14ac:dyDescent="0.3">
      <c r="A3990" s="4">
        <v>229</v>
      </c>
      <c r="B3990" s="20" t="s">
        <v>231</v>
      </c>
      <c r="C3990" s="6" t="s">
        <v>229</v>
      </c>
      <c r="D3990" s="10" t="s">
        <v>313</v>
      </c>
      <c r="E3990" s="18">
        <v>1232.77</v>
      </c>
      <c r="F3990" s="25">
        <v>45509</v>
      </c>
    </row>
    <row r="3991" spans="1:6" ht="18.75" customHeight="1" x14ac:dyDescent="0.3">
      <c r="A3991" s="4">
        <v>229</v>
      </c>
      <c r="B3991" s="20" t="s">
        <v>231</v>
      </c>
      <c r="C3991" s="6" t="s">
        <v>229</v>
      </c>
      <c r="D3991" s="10" t="s">
        <v>314</v>
      </c>
      <c r="E3991" s="18">
        <v>1793.05</v>
      </c>
      <c r="F3991" s="25">
        <v>45509</v>
      </c>
    </row>
    <row r="3992" spans="1:6" ht="18.75" customHeight="1" x14ac:dyDescent="0.3">
      <c r="A3992" s="4">
        <v>229</v>
      </c>
      <c r="B3992" s="20" t="s">
        <v>231</v>
      </c>
      <c r="C3992" s="6" t="s">
        <v>229</v>
      </c>
      <c r="D3992" s="10" t="s">
        <v>325</v>
      </c>
      <c r="E3992" s="18">
        <v>1415.74</v>
      </c>
      <c r="F3992" s="25">
        <v>45513</v>
      </c>
    </row>
    <row r="3993" spans="1:6" ht="18.75" customHeight="1" x14ac:dyDescent="0.3">
      <c r="A3993" s="4">
        <v>229</v>
      </c>
      <c r="B3993" s="20" t="s">
        <v>231</v>
      </c>
      <c r="C3993" s="6" t="s">
        <v>229</v>
      </c>
      <c r="D3993" s="10" t="s">
        <v>318</v>
      </c>
      <c r="E3993" s="18">
        <v>2473.88</v>
      </c>
      <c r="F3993" s="25">
        <v>45553</v>
      </c>
    </row>
    <row r="3994" spans="1:6" ht="18.75" customHeight="1" x14ac:dyDescent="0.3">
      <c r="A3994" s="4">
        <v>229</v>
      </c>
      <c r="B3994" s="20" t="s">
        <v>231</v>
      </c>
      <c r="C3994" s="6" t="s">
        <v>229</v>
      </c>
      <c r="D3994" s="10" t="s">
        <v>311</v>
      </c>
      <c r="E3994" s="18">
        <v>1122.2</v>
      </c>
      <c r="F3994" s="25">
        <v>45772</v>
      </c>
    </row>
    <row r="3995" spans="1:6" ht="18.75" customHeight="1" x14ac:dyDescent="0.3">
      <c r="A3995" s="4">
        <v>229</v>
      </c>
      <c r="B3995" s="20" t="s">
        <v>231</v>
      </c>
      <c r="C3995" s="6" t="s">
        <v>229</v>
      </c>
      <c r="D3995" s="10" t="s">
        <v>326</v>
      </c>
      <c r="E3995" s="18">
        <v>661.24</v>
      </c>
      <c r="F3995" s="25">
        <v>45881</v>
      </c>
    </row>
    <row r="3996" spans="1:6" ht="18.75" customHeight="1" x14ac:dyDescent="0.3">
      <c r="A3996" s="4">
        <v>229</v>
      </c>
      <c r="B3996" s="20" t="s">
        <v>231</v>
      </c>
      <c r="C3996" s="6" t="s">
        <v>229</v>
      </c>
      <c r="D3996" s="10" t="s">
        <v>314</v>
      </c>
      <c r="E3996" s="18">
        <v>1793.05</v>
      </c>
      <c r="F3996" s="25">
        <v>45881</v>
      </c>
    </row>
    <row r="3997" spans="1:6" ht="18.75" customHeight="1" x14ac:dyDescent="0.3">
      <c r="A3997" s="4">
        <v>229</v>
      </c>
      <c r="B3997" s="20" t="s">
        <v>231</v>
      </c>
      <c r="C3997" s="6" t="s">
        <v>229</v>
      </c>
      <c r="D3997" s="10" t="s">
        <v>326</v>
      </c>
      <c r="E3997" s="18">
        <v>703.91</v>
      </c>
      <c r="F3997" s="25">
        <v>45881</v>
      </c>
    </row>
    <row r="3998" spans="1:6" ht="18.75" customHeight="1" x14ac:dyDescent="0.3">
      <c r="A3998" s="4">
        <v>229</v>
      </c>
      <c r="B3998" s="20" t="s">
        <v>231</v>
      </c>
      <c r="C3998" s="6" t="s">
        <v>229</v>
      </c>
      <c r="D3998" s="10" t="s">
        <v>309</v>
      </c>
      <c r="E3998" s="18">
        <v>6509.81</v>
      </c>
      <c r="F3998" s="25">
        <v>45884</v>
      </c>
    </row>
    <row r="3999" spans="1:6" ht="18.75" customHeight="1" x14ac:dyDescent="0.3">
      <c r="A3999" s="4">
        <v>229</v>
      </c>
      <c r="B3999" s="20" t="s">
        <v>231</v>
      </c>
      <c r="C3999" s="6" t="s">
        <v>229</v>
      </c>
      <c r="D3999" s="10" t="s">
        <v>313</v>
      </c>
      <c r="E3999" s="18">
        <v>3028.63</v>
      </c>
      <c r="F3999" s="25">
        <v>45887</v>
      </c>
    </row>
    <row r="4000" spans="1:6" ht="18.75" customHeight="1" x14ac:dyDescent="0.3">
      <c r="A4000" s="4">
        <v>229</v>
      </c>
      <c r="B4000" s="20" t="s">
        <v>231</v>
      </c>
      <c r="C4000" s="6" t="s">
        <v>229</v>
      </c>
      <c r="D4000" s="10" t="s">
        <v>325</v>
      </c>
      <c r="E4000" s="18">
        <v>1415.74</v>
      </c>
      <c r="F4000" s="25">
        <v>45888</v>
      </c>
    </row>
    <row r="4001" spans="1:6" ht="18.75" customHeight="1" x14ac:dyDescent="0.3">
      <c r="A4001" s="4">
        <v>230</v>
      </c>
      <c r="B4001" s="20" t="s">
        <v>231</v>
      </c>
      <c r="C4001" s="6" t="s">
        <v>230</v>
      </c>
      <c r="D4001" s="23" t="s">
        <v>370</v>
      </c>
      <c r="E4001" s="18">
        <v>37491.56</v>
      </c>
      <c r="F4001" s="25">
        <v>44960</v>
      </c>
    </row>
    <row r="4002" spans="1:6" ht="18.75" customHeight="1" x14ac:dyDescent="0.3">
      <c r="A4002" s="4">
        <v>230</v>
      </c>
      <c r="B4002" s="20" t="s">
        <v>231</v>
      </c>
      <c r="C4002" s="6" t="s">
        <v>230</v>
      </c>
      <c r="D4002" s="23" t="s">
        <v>310</v>
      </c>
      <c r="E4002" s="18">
        <v>111241.33</v>
      </c>
      <c r="F4002" s="25">
        <v>44960</v>
      </c>
    </row>
    <row r="4003" spans="1:6" ht="18.75" customHeight="1" x14ac:dyDescent="0.3">
      <c r="A4003" s="4">
        <v>230</v>
      </c>
      <c r="B4003" s="20" t="s">
        <v>231</v>
      </c>
      <c r="C4003" s="6" t="s">
        <v>230</v>
      </c>
      <c r="D4003" s="23" t="s">
        <v>370</v>
      </c>
      <c r="E4003" s="18">
        <v>19554.689999999999</v>
      </c>
      <c r="F4003" s="25">
        <v>45141</v>
      </c>
    </row>
    <row r="4004" spans="1:6" ht="18.75" customHeight="1" x14ac:dyDescent="0.3">
      <c r="A4004" s="4">
        <v>230</v>
      </c>
      <c r="B4004" s="20" t="s">
        <v>231</v>
      </c>
      <c r="C4004" s="6" t="s">
        <v>230</v>
      </c>
      <c r="D4004" s="23" t="s">
        <v>310</v>
      </c>
      <c r="E4004" s="18">
        <v>17647.02</v>
      </c>
      <c r="F4004" s="25">
        <v>45232</v>
      </c>
    </row>
    <row r="4005" spans="1:6" ht="18.75" customHeight="1" x14ac:dyDescent="0.3">
      <c r="A4005" s="4">
        <v>230</v>
      </c>
      <c r="B4005" s="20" t="s">
        <v>231</v>
      </c>
      <c r="C4005" s="6" t="s">
        <v>230</v>
      </c>
      <c r="D4005" s="23" t="s">
        <v>323</v>
      </c>
      <c r="E4005" s="18">
        <v>100282.52</v>
      </c>
      <c r="F4005" s="25">
        <v>45443</v>
      </c>
    </row>
    <row r="4006" spans="1:6" ht="18.75" customHeight="1" x14ac:dyDescent="0.3">
      <c r="A4006" s="4">
        <v>230</v>
      </c>
      <c r="B4006" s="20" t="s">
        <v>231</v>
      </c>
      <c r="C4006" s="6" t="s">
        <v>230</v>
      </c>
      <c r="D4006" s="23" t="s">
        <v>311</v>
      </c>
      <c r="E4006" s="18">
        <v>19571.48</v>
      </c>
      <c r="F4006" s="25">
        <v>45443</v>
      </c>
    </row>
    <row r="4007" spans="1:6" ht="18.75" customHeight="1" x14ac:dyDescent="0.3">
      <c r="A4007" s="4">
        <v>230</v>
      </c>
      <c r="B4007" s="20" t="s">
        <v>231</v>
      </c>
      <c r="C4007" s="6" t="s">
        <v>230</v>
      </c>
      <c r="D4007" s="23" t="s">
        <v>314</v>
      </c>
      <c r="E4007" s="18">
        <v>11044.13</v>
      </c>
      <c r="F4007" s="25">
        <v>45443</v>
      </c>
    </row>
    <row r="4008" spans="1:6" ht="18.75" customHeight="1" x14ac:dyDescent="0.3">
      <c r="A4008" s="4">
        <v>230</v>
      </c>
      <c r="B4008" s="20" t="s">
        <v>231</v>
      </c>
      <c r="C4008" s="6" t="s">
        <v>230</v>
      </c>
      <c r="D4008" s="23" t="s">
        <v>313</v>
      </c>
      <c r="E4008" s="18">
        <v>10520.86</v>
      </c>
      <c r="F4008" s="25">
        <v>45443</v>
      </c>
    </row>
    <row r="4009" spans="1:6" ht="18.75" customHeight="1" x14ac:dyDescent="0.3">
      <c r="A4009" s="4">
        <v>230</v>
      </c>
      <c r="B4009" s="20" t="s">
        <v>231</v>
      </c>
      <c r="C4009" s="6" t="s">
        <v>230</v>
      </c>
      <c r="D4009" s="23" t="s">
        <v>369</v>
      </c>
      <c r="E4009" s="18">
        <v>8609.07</v>
      </c>
      <c r="F4009" s="25">
        <v>45443</v>
      </c>
    </row>
    <row r="4010" spans="1:6" ht="18.75" customHeight="1" x14ac:dyDescent="0.3">
      <c r="A4010" s="4">
        <v>230</v>
      </c>
      <c r="B4010" s="20" t="s">
        <v>231</v>
      </c>
      <c r="C4010" s="6" t="s">
        <v>230</v>
      </c>
      <c r="D4010" s="23" t="s">
        <v>370</v>
      </c>
      <c r="E4010" s="18">
        <v>17835.27</v>
      </c>
      <c r="F4010" s="25">
        <v>45443</v>
      </c>
    </row>
    <row r="4011" spans="1:6" ht="18.75" customHeight="1" x14ac:dyDescent="0.3">
      <c r="A4011" s="4">
        <v>230</v>
      </c>
      <c r="B4011" s="20" t="s">
        <v>231</v>
      </c>
      <c r="C4011" s="6" t="s">
        <v>230</v>
      </c>
      <c r="D4011" s="23" t="s">
        <v>370</v>
      </c>
      <c r="E4011" s="18">
        <v>40521.11</v>
      </c>
      <c r="F4011" s="25">
        <v>45869</v>
      </c>
    </row>
    <row r="4012" spans="1:6" ht="18.75" customHeight="1" x14ac:dyDescent="0.3">
      <c r="A4012" s="4">
        <v>230</v>
      </c>
      <c r="B4012" s="20" t="s">
        <v>231</v>
      </c>
      <c r="C4012" s="6" t="s">
        <v>230</v>
      </c>
      <c r="D4012" s="23" t="s">
        <v>314</v>
      </c>
      <c r="E4012" s="18">
        <v>11161.05</v>
      </c>
      <c r="F4012" s="25">
        <v>45869</v>
      </c>
    </row>
    <row r="4013" spans="1:6" ht="18.75" customHeight="1" x14ac:dyDescent="0.3">
      <c r="A4013" s="4">
        <v>230</v>
      </c>
      <c r="B4013" s="20" t="s">
        <v>231</v>
      </c>
      <c r="C4013" s="6" t="s">
        <v>230</v>
      </c>
      <c r="D4013" s="23" t="s">
        <v>369</v>
      </c>
      <c r="E4013" s="18">
        <v>8812.4599999999991</v>
      </c>
      <c r="F4013" s="25">
        <v>45869</v>
      </c>
    </row>
    <row r="4014" spans="1:6" ht="18.75" customHeight="1" x14ac:dyDescent="0.3">
      <c r="A4014" s="4">
        <v>230</v>
      </c>
      <c r="B4014" s="20" t="s">
        <v>231</v>
      </c>
      <c r="C4014" s="6" t="s">
        <v>230</v>
      </c>
      <c r="D4014" s="23" t="s">
        <v>313</v>
      </c>
      <c r="E4014" s="18">
        <v>7673.52</v>
      </c>
      <c r="F4014" s="25">
        <v>45869</v>
      </c>
    </row>
    <row r="4015" spans="1:6" ht="18.75" customHeight="1" x14ac:dyDescent="0.3">
      <c r="A4015" s="4">
        <v>230</v>
      </c>
      <c r="B4015" s="20" t="s">
        <v>231</v>
      </c>
      <c r="C4015" s="6" t="s">
        <v>230</v>
      </c>
      <c r="D4015" s="23" t="s">
        <v>550</v>
      </c>
      <c r="E4015" s="18">
        <v>15398.98</v>
      </c>
      <c r="F4015" s="25">
        <v>45869</v>
      </c>
    </row>
    <row r="4016" spans="1:6" ht="18.75" customHeight="1" x14ac:dyDescent="0.3">
      <c r="A4016" s="4">
        <v>230</v>
      </c>
      <c r="B4016" s="20" t="s">
        <v>231</v>
      </c>
      <c r="C4016" s="6" t="s">
        <v>230</v>
      </c>
      <c r="D4016" s="23" t="s">
        <v>311</v>
      </c>
      <c r="E4016" s="18">
        <v>6985.3</v>
      </c>
      <c r="F4016" s="25">
        <v>45763</v>
      </c>
    </row>
    <row r="4017" spans="1:6" ht="18.75" customHeight="1" x14ac:dyDescent="0.3">
      <c r="A4017" s="4">
        <v>231</v>
      </c>
      <c r="B4017" s="20" t="s">
        <v>231</v>
      </c>
      <c r="C4017" s="6" t="s">
        <v>231</v>
      </c>
      <c r="D4017" s="10" t="s">
        <v>309</v>
      </c>
      <c r="E4017" s="18">
        <v>281877.25</v>
      </c>
      <c r="F4017" s="25">
        <v>44957</v>
      </c>
    </row>
    <row r="4018" spans="1:6" ht="18.75" customHeight="1" x14ac:dyDescent="0.3">
      <c r="A4018" s="4">
        <v>231</v>
      </c>
      <c r="B4018" s="20" t="s">
        <v>231</v>
      </c>
      <c r="C4018" s="6" t="s">
        <v>231</v>
      </c>
      <c r="D4018" s="10" t="s">
        <v>310</v>
      </c>
      <c r="E4018" s="18">
        <v>836358.8</v>
      </c>
      <c r="F4018" s="25">
        <v>44957</v>
      </c>
    </row>
    <row r="4019" spans="1:6" ht="18.75" customHeight="1" x14ac:dyDescent="0.3">
      <c r="A4019" s="4">
        <v>231</v>
      </c>
      <c r="B4019" s="20" t="s">
        <v>231</v>
      </c>
      <c r="C4019" s="6" t="s">
        <v>231</v>
      </c>
      <c r="D4019" s="10" t="s">
        <v>309</v>
      </c>
      <c r="E4019" s="18">
        <v>147020.35</v>
      </c>
      <c r="F4019" s="25">
        <v>45140</v>
      </c>
    </row>
    <row r="4020" spans="1:6" ht="18.75" customHeight="1" x14ac:dyDescent="0.3">
      <c r="A4020" s="4">
        <v>231</v>
      </c>
      <c r="B4020" s="20" t="s">
        <v>231</v>
      </c>
      <c r="C4020" s="6" t="s">
        <v>231</v>
      </c>
      <c r="D4020" s="10" t="s">
        <v>309</v>
      </c>
      <c r="E4020" s="18">
        <v>75992.990000000005</v>
      </c>
      <c r="F4020" s="25">
        <v>45231</v>
      </c>
    </row>
    <row r="4021" spans="1:6" ht="18.75" customHeight="1" x14ac:dyDescent="0.3">
      <c r="A4021" s="4">
        <v>231</v>
      </c>
      <c r="B4021" s="20" t="s">
        <v>231</v>
      </c>
      <c r="C4021" s="6" t="s">
        <v>231</v>
      </c>
      <c r="D4021" s="10" t="s">
        <v>310</v>
      </c>
      <c r="E4021" s="18">
        <v>60765.66</v>
      </c>
      <c r="F4021" s="25">
        <v>45231</v>
      </c>
    </row>
    <row r="4022" spans="1:6" ht="18.75" customHeight="1" x14ac:dyDescent="0.3">
      <c r="A4022" s="4">
        <v>231</v>
      </c>
      <c r="B4022" s="20" t="s">
        <v>231</v>
      </c>
      <c r="C4022" s="6" t="s">
        <v>231</v>
      </c>
      <c r="D4022" s="10" t="s">
        <v>438</v>
      </c>
      <c r="E4022" s="18">
        <v>31939.97</v>
      </c>
      <c r="F4022" s="25">
        <v>45338</v>
      </c>
    </row>
    <row r="4023" spans="1:6" ht="18.75" customHeight="1" x14ac:dyDescent="0.3">
      <c r="A4023" s="4">
        <v>231</v>
      </c>
      <c r="B4023" s="20" t="s">
        <v>231</v>
      </c>
      <c r="C4023" s="6" t="s">
        <v>231</v>
      </c>
      <c r="D4023" s="10" t="s">
        <v>438</v>
      </c>
      <c r="E4023" s="18">
        <v>1912.83</v>
      </c>
      <c r="F4023" s="25">
        <v>45419</v>
      </c>
    </row>
    <row r="4024" spans="1:6" ht="18.75" customHeight="1" x14ac:dyDescent="0.3">
      <c r="A4024" s="4">
        <v>231</v>
      </c>
      <c r="B4024" s="20" t="s">
        <v>231</v>
      </c>
      <c r="C4024" s="6" t="s">
        <v>231</v>
      </c>
      <c r="D4024" s="10" t="s">
        <v>323</v>
      </c>
      <c r="E4024" s="18">
        <v>703318.11</v>
      </c>
      <c r="F4024" s="25">
        <v>45534</v>
      </c>
    </row>
    <row r="4025" spans="1:6" ht="18.75" customHeight="1" x14ac:dyDescent="0.3">
      <c r="A4025" s="4">
        <v>231</v>
      </c>
      <c r="B4025" s="20" t="s">
        <v>231</v>
      </c>
      <c r="C4025" s="6" t="s">
        <v>231</v>
      </c>
      <c r="D4025" s="10" t="s">
        <v>309</v>
      </c>
      <c r="E4025" s="18">
        <v>314025.32</v>
      </c>
      <c r="F4025" s="25">
        <v>45534</v>
      </c>
    </row>
    <row r="4026" spans="1:6" ht="18.75" customHeight="1" x14ac:dyDescent="0.3">
      <c r="A4026" s="4">
        <v>231</v>
      </c>
      <c r="B4026" s="20" t="s">
        <v>231</v>
      </c>
      <c r="C4026" s="6" t="s">
        <v>231</v>
      </c>
      <c r="D4026" s="10" t="s">
        <v>309</v>
      </c>
      <c r="E4026" s="18">
        <v>138217.48000000001</v>
      </c>
      <c r="F4026" s="25">
        <v>45534</v>
      </c>
    </row>
    <row r="4027" spans="1:6" ht="18.75" customHeight="1" x14ac:dyDescent="0.3">
      <c r="A4027" s="4">
        <v>231</v>
      </c>
      <c r="B4027" s="20" t="s">
        <v>231</v>
      </c>
      <c r="C4027" s="6" t="s">
        <v>231</v>
      </c>
      <c r="D4027" s="10" t="s">
        <v>311</v>
      </c>
      <c r="E4027" s="18">
        <v>88271.54</v>
      </c>
      <c r="F4027" s="25">
        <v>45534</v>
      </c>
    </row>
    <row r="4028" spans="1:6" ht="18.75" customHeight="1" x14ac:dyDescent="0.3">
      <c r="A4028" s="4">
        <v>231</v>
      </c>
      <c r="B4028" s="20" t="s">
        <v>231</v>
      </c>
      <c r="C4028" s="6" t="s">
        <v>231</v>
      </c>
      <c r="D4028" s="10" t="s">
        <v>314</v>
      </c>
      <c r="E4028" s="18">
        <v>78276.52</v>
      </c>
      <c r="F4028" s="25">
        <v>45534</v>
      </c>
    </row>
    <row r="4029" spans="1:6" ht="18.75" customHeight="1" x14ac:dyDescent="0.3">
      <c r="A4029" s="4">
        <v>231</v>
      </c>
      <c r="B4029" s="20" t="s">
        <v>231</v>
      </c>
      <c r="C4029" s="6" t="s">
        <v>231</v>
      </c>
      <c r="D4029" s="10" t="s">
        <v>314</v>
      </c>
      <c r="E4029" s="18">
        <v>77456.539999999994</v>
      </c>
      <c r="F4029" s="25">
        <v>45534</v>
      </c>
    </row>
    <row r="4030" spans="1:6" ht="18.75" customHeight="1" x14ac:dyDescent="0.3">
      <c r="A4030" s="4">
        <v>231</v>
      </c>
      <c r="B4030" s="20" t="s">
        <v>231</v>
      </c>
      <c r="C4030" s="6" t="s">
        <v>231</v>
      </c>
      <c r="D4030" s="10" t="s">
        <v>313</v>
      </c>
      <c r="E4030" s="18">
        <v>73786.679999999993</v>
      </c>
      <c r="F4030" s="25">
        <v>45534</v>
      </c>
    </row>
    <row r="4031" spans="1:6" ht="18.75" customHeight="1" x14ac:dyDescent="0.3">
      <c r="A4031" s="4">
        <v>231</v>
      </c>
      <c r="B4031" s="20" t="s">
        <v>231</v>
      </c>
      <c r="C4031" s="6" t="s">
        <v>231</v>
      </c>
      <c r="D4031" s="10" t="s">
        <v>369</v>
      </c>
      <c r="E4031" s="18">
        <v>61805.01</v>
      </c>
      <c r="F4031" s="25">
        <v>45534</v>
      </c>
    </row>
    <row r="4032" spans="1:6" ht="18.75" customHeight="1" x14ac:dyDescent="0.3">
      <c r="A4032" s="4">
        <v>231</v>
      </c>
      <c r="B4032" s="20" t="s">
        <v>231</v>
      </c>
      <c r="C4032" s="6" t="s">
        <v>231</v>
      </c>
      <c r="D4032" s="10" t="s">
        <v>369</v>
      </c>
      <c r="E4032" s="18">
        <v>60378.59</v>
      </c>
      <c r="F4032" s="25">
        <v>45534</v>
      </c>
    </row>
    <row r="4033" spans="1:6" ht="18.75" customHeight="1" x14ac:dyDescent="0.3">
      <c r="A4033" s="4">
        <v>231</v>
      </c>
      <c r="B4033" s="20" t="s">
        <v>231</v>
      </c>
      <c r="C4033" s="6" t="s">
        <v>231</v>
      </c>
      <c r="D4033" s="10" t="s">
        <v>313</v>
      </c>
      <c r="E4033" s="18">
        <v>53817.22</v>
      </c>
      <c r="F4033" s="25">
        <v>45534</v>
      </c>
    </row>
    <row r="4034" spans="1:6" ht="18.75" customHeight="1" x14ac:dyDescent="0.3">
      <c r="A4034" s="4">
        <v>231</v>
      </c>
      <c r="B4034" s="20" t="s">
        <v>231</v>
      </c>
      <c r="C4034" s="6" t="s">
        <v>231</v>
      </c>
      <c r="D4034" s="10" t="s">
        <v>311</v>
      </c>
      <c r="E4034" s="18">
        <v>48990.46</v>
      </c>
      <c r="F4034" s="25">
        <v>45534</v>
      </c>
    </row>
    <row r="4035" spans="1:6" ht="18.75" customHeight="1" x14ac:dyDescent="0.3">
      <c r="A4035" s="4">
        <v>231</v>
      </c>
      <c r="B4035" s="20" t="s">
        <v>231</v>
      </c>
      <c r="C4035" s="6" t="s">
        <v>231</v>
      </c>
      <c r="D4035" s="10" t="s">
        <v>318</v>
      </c>
      <c r="E4035" s="18">
        <v>115776</v>
      </c>
      <c r="F4035" s="25">
        <v>45541</v>
      </c>
    </row>
    <row r="4036" spans="1:6" ht="18.75" customHeight="1" x14ac:dyDescent="0.3">
      <c r="A4036" s="4">
        <v>231</v>
      </c>
      <c r="B4036" s="20" t="s">
        <v>231</v>
      </c>
      <c r="C4036" s="6" t="s">
        <v>231</v>
      </c>
      <c r="D4036" s="10" t="s">
        <v>311</v>
      </c>
      <c r="E4036" s="18">
        <v>48990.46</v>
      </c>
      <c r="F4036" s="25">
        <v>45762</v>
      </c>
    </row>
    <row r="4037" spans="1:6" ht="18.75" customHeight="1" x14ac:dyDescent="0.3">
      <c r="A4037" s="4">
        <v>231</v>
      </c>
      <c r="B4037" s="20" t="s">
        <v>231</v>
      </c>
      <c r="C4037" s="6" t="s">
        <v>231</v>
      </c>
      <c r="D4037" s="10" t="s">
        <v>313</v>
      </c>
      <c r="E4037" s="18">
        <v>132216.68</v>
      </c>
      <c r="F4037" s="25">
        <v>45877</v>
      </c>
    </row>
    <row r="4038" spans="1:6" ht="18.75" customHeight="1" x14ac:dyDescent="0.3">
      <c r="A4038" s="4">
        <v>231</v>
      </c>
      <c r="B4038" s="20" t="s">
        <v>231</v>
      </c>
      <c r="C4038" s="6" t="s">
        <v>231</v>
      </c>
      <c r="D4038" s="10" t="s">
        <v>314</v>
      </c>
      <c r="E4038" s="18">
        <v>78276.509999999995</v>
      </c>
      <c r="F4038" s="25">
        <v>45877</v>
      </c>
    </row>
    <row r="4039" spans="1:6" ht="18.75" customHeight="1" x14ac:dyDescent="0.3">
      <c r="A4039" s="4">
        <v>231</v>
      </c>
      <c r="B4039" s="20" t="s">
        <v>231</v>
      </c>
      <c r="C4039" s="6" t="s">
        <v>231</v>
      </c>
      <c r="D4039" s="10" t="s">
        <v>369</v>
      </c>
      <c r="E4039" s="18">
        <v>61805</v>
      </c>
      <c r="F4039" s="25">
        <v>45877</v>
      </c>
    </row>
    <row r="4040" spans="1:6" ht="18.75" customHeight="1" x14ac:dyDescent="0.3">
      <c r="A4040" s="4">
        <v>231</v>
      </c>
      <c r="B4040" s="20" t="s">
        <v>231</v>
      </c>
      <c r="C4040" s="6" t="s">
        <v>231</v>
      </c>
      <c r="D4040" s="10" t="s">
        <v>326</v>
      </c>
      <c r="E4040" s="18">
        <v>27134.81</v>
      </c>
      <c r="F4040" s="25">
        <v>45877</v>
      </c>
    </row>
    <row r="4041" spans="1:6" ht="18.75" customHeight="1" x14ac:dyDescent="0.3">
      <c r="A4041" s="4">
        <v>231</v>
      </c>
      <c r="B4041" s="20" t="s">
        <v>231</v>
      </c>
      <c r="C4041" s="6" t="s">
        <v>231</v>
      </c>
      <c r="D4041" s="10" t="s">
        <v>326</v>
      </c>
      <c r="E4041" s="18">
        <v>25489.93</v>
      </c>
      <c r="F4041" s="25">
        <v>45877</v>
      </c>
    </row>
    <row r="4042" spans="1:6" ht="18.75" customHeight="1" x14ac:dyDescent="0.3">
      <c r="A4042" s="4">
        <v>231</v>
      </c>
      <c r="B4042" s="20" t="s">
        <v>231</v>
      </c>
      <c r="C4042" s="6" t="s">
        <v>231</v>
      </c>
      <c r="D4042" s="10" t="s">
        <v>309</v>
      </c>
      <c r="E4042" s="18">
        <v>314025.32</v>
      </c>
      <c r="F4042" s="25">
        <v>45877</v>
      </c>
    </row>
    <row r="4043" spans="1:6" ht="18.75" customHeight="1" x14ac:dyDescent="0.3">
      <c r="A4043" s="4">
        <v>232</v>
      </c>
      <c r="B4043" s="20" t="s">
        <v>232</v>
      </c>
      <c r="C4043" s="6" t="s">
        <v>232</v>
      </c>
      <c r="D4043" s="10" t="s">
        <v>1050</v>
      </c>
      <c r="E4043" s="18">
        <v>28017.81</v>
      </c>
      <c r="F4043" s="25">
        <v>44965</v>
      </c>
    </row>
    <row r="4044" spans="1:6" ht="18.75" customHeight="1" x14ac:dyDescent="0.3">
      <c r="A4044" s="4">
        <v>232</v>
      </c>
      <c r="B4044" s="20" t="s">
        <v>232</v>
      </c>
      <c r="C4044" s="6" t="s">
        <v>232</v>
      </c>
      <c r="D4044" s="10" t="s">
        <v>1051</v>
      </c>
      <c r="E4044" s="18">
        <v>30544.880000000001</v>
      </c>
      <c r="F4044" s="25">
        <v>44965</v>
      </c>
    </row>
    <row r="4045" spans="1:6" ht="18.75" customHeight="1" x14ac:dyDescent="0.3">
      <c r="A4045" s="4">
        <v>232</v>
      </c>
      <c r="B4045" s="20" t="s">
        <v>232</v>
      </c>
      <c r="C4045" s="6" t="s">
        <v>232</v>
      </c>
      <c r="D4045" s="10" t="s">
        <v>351</v>
      </c>
      <c r="E4045" s="18">
        <v>15788.27</v>
      </c>
      <c r="F4045" s="25">
        <v>45236</v>
      </c>
    </row>
    <row r="4046" spans="1:6" ht="18.75" customHeight="1" x14ac:dyDescent="0.3">
      <c r="A4046" s="4">
        <v>232</v>
      </c>
      <c r="B4046" s="20" t="s">
        <v>232</v>
      </c>
      <c r="C4046" s="6" t="s">
        <v>232</v>
      </c>
      <c r="D4046" s="10" t="s">
        <v>352</v>
      </c>
      <c r="E4046" s="18">
        <v>65241.760000000002</v>
      </c>
      <c r="F4046" s="25">
        <v>45504</v>
      </c>
    </row>
    <row r="4047" spans="1:6" ht="18.75" customHeight="1" x14ac:dyDescent="0.3">
      <c r="A4047" s="4">
        <v>232</v>
      </c>
      <c r="B4047" s="20" t="s">
        <v>232</v>
      </c>
      <c r="C4047" s="6" t="s">
        <v>232</v>
      </c>
      <c r="D4047" s="10" t="s">
        <v>355</v>
      </c>
      <c r="E4047" s="18">
        <v>28716</v>
      </c>
      <c r="F4047" s="25">
        <v>45443</v>
      </c>
    </row>
    <row r="4048" spans="1:6" ht="18.75" customHeight="1" x14ac:dyDescent="0.3">
      <c r="A4048" s="4">
        <v>232</v>
      </c>
      <c r="B4048" s="20" t="s">
        <v>232</v>
      </c>
      <c r="C4048" s="6" t="s">
        <v>232</v>
      </c>
      <c r="D4048" s="10" t="s">
        <v>353</v>
      </c>
      <c r="E4048" s="18">
        <v>65241.760000000002</v>
      </c>
      <c r="F4048" s="25">
        <v>45877</v>
      </c>
    </row>
    <row r="4049" spans="1:6" ht="18.75" customHeight="1" x14ac:dyDescent="0.3">
      <c r="A4049" s="4">
        <v>232</v>
      </c>
      <c r="B4049" s="20" t="s">
        <v>232</v>
      </c>
      <c r="C4049" s="6" t="s">
        <v>232</v>
      </c>
      <c r="D4049" s="10" t="s">
        <v>1313</v>
      </c>
      <c r="E4049" s="18">
        <v>12697.01</v>
      </c>
      <c r="F4049" s="25">
        <v>44965</v>
      </c>
    </row>
    <row r="4050" spans="1:6" ht="18.75" customHeight="1" x14ac:dyDescent="0.3">
      <c r="A4050" s="4">
        <v>232</v>
      </c>
      <c r="B4050" s="20" t="s">
        <v>232</v>
      </c>
      <c r="C4050" s="6" t="s">
        <v>232</v>
      </c>
      <c r="D4050" s="10" t="s">
        <v>1314</v>
      </c>
      <c r="E4050" s="18">
        <v>36234.36</v>
      </c>
      <c r="F4050" s="25">
        <v>44965</v>
      </c>
    </row>
    <row r="4051" spans="1:6" ht="18.75" customHeight="1" x14ac:dyDescent="0.3">
      <c r="A4051" s="4">
        <v>232</v>
      </c>
      <c r="B4051" s="20" t="s">
        <v>232</v>
      </c>
      <c r="C4051" s="6" t="s">
        <v>232</v>
      </c>
      <c r="D4051" s="10" t="s">
        <v>1315</v>
      </c>
      <c r="E4051" s="18">
        <v>28011.02</v>
      </c>
      <c r="F4051" s="25">
        <v>44965</v>
      </c>
    </row>
    <row r="4052" spans="1:6" ht="18.75" customHeight="1" x14ac:dyDescent="0.3">
      <c r="A4052" s="4">
        <v>232</v>
      </c>
      <c r="B4052" s="20" t="s">
        <v>232</v>
      </c>
      <c r="C4052" s="6" t="s">
        <v>232</v>
      </c>
      <c r="D4052" s="10" t="s">
        <v>1316</v>
      </c>
      <c r="E4052" s="18">
        <v>45665.8</v>
      </c>
      <c r="F4052" s="25">
        <v>44965</v>
      </c>
    </row>
    <row r="4053" spans="1:6" ht="18.75" customHeight="1" x14ac:dyDescent="0.3">
      <c r="A4053" s="4">
        <v>232</v>
      </c>
      <c r="B4053" s="20" t="s">
        <v>232</v>
      </c>
      <c r="C4053" s="6" t="s">
        <v>232</v>
      </c>
      <c r="D4053" s="10" t="s">
        <v>1317</v>
      </c>
      <c r="E4053" s="18">
        <v>51153.33</v>
      </c>
      <c r="F4053" s="25">
        <v>44965</v>
      </c>
    </row>
    <row r="4054" spans="1:6" ht="18.75" customHeight="1" x14ac:dyDescent="0.3">
      <c r="A4054" s="4">
        <v>232</v>
      </c>
      <c r="B4054" s="20" t="s">
        <v>232</v>
      </c>
      <c r="C4054" s="6" t="s">
        <v>232</v>
      </c>
      <c r="D4054" s="10" t="s">
        <v>1318</v>
      </c>
      <c r="E4054" s="18">
        <v>30544.880000000001</v>
      </c>
      <c r="F4054" s="25">
        <v>45155</v>
      </c>
    </row>
    <row r="4055" spans="1:6" ht="18.75" customHeight="1" x14ac:dyDescent="0.3">
      <c r="A4055" s="4">
        <v>232</v>
      </c>
      <c r="B4055" s="20" t="s">
        <v>232</v>
      </c>
      <c r="C4055" s="6" t="s">
        <v>232</v>
      </c>
      <c r="D4055" s="10" t="s">
        <v>357</v>
      </c>
      <c r="E4055" s="18">
        <v>3231.15</v>
      </c>
      <c r="F4055" s="25">
        <v>45236</v>
      </c>
    </row>
    <row r="4056" spans="1:6" ht="18.75" customHeight="1" x14ac:dyDescent="0.3">
      <c r="A4056" s="4">
        <v>232</v>
      </c>
      <c r="B4056" s="20" t="s">
        <v>232</v>
      </c>
      <c r="C4056" s="6" t="s">
        <v>232</v>
      </c>
      <c r="D4056" s="10" t="s">
        <v>358</v>
      </c>
      <c r="E4056" s="18">
        <v>4696.75</v>
      </c>
      <c r="F4056" s="25">
        <v>45236</v>
      </c>
    </row>
    <row r="4057" spans="1:6" ht="18.75" customHeight="1" x14ac:dyDescent="0.3">
      <c r="A4057" s="4">
        <v>232</v>
      </c>
      <c r="B4057" s="20" t="s">
        <v>232</v>
      </c>
      <c r="C4057" s="6" t="s">
        <v>232</v>
      </c>
      <c r="D4057" s="10" t="s">
        <v>359</v>
      </c>
      <c r="E4057" s="18">
        <v>4696.74</v>
      </c>
      <c r="F4057" s="25">
        <v>45236</v>
      </c>
    </row>
    <row r="4058" spans="1:6" ht="18.75" customHeight="1" x14ac:dyDescent="0.3">
      <c r="A4058" s="4">
        <v>232</v>
      </c>
      <c r="B4058" s="20" t="s">
        <v>232</v>
      </c>
      <c r="C4058" s="6" t="s">
        <v>232</v>
      </c>
      <c r="D4058" s="10" t="s">
        <v>343</v>
      </c>
      <c r="E4058" s="18">
        <v>16667.060000000001</v>
      </c>
      <c r="F4058" s="25">
        <v>45443</v>
      </c>
    </row>
    <row r="4059" spans="1:6" ht="18.75" customHeight="1" x14ac:dyDescent="0.3">
      <c r="A4059" s="4">
        <v>232</v>
      </c>
      <c r="B4059" s="20" t="s">
        <v>232</v>
      </c>
      <c r="C4059" s="6" t="s">
        <v>232</v>
      </c>
      <c r="D4059" s="10" t="s">
        <v>344</v>
      </c>
      <c r="E4059" s="18">
        <v>16843.5</v>
      </c>
      <c r="F4059" s="25">
        <v>45504</v>
      </c>
    </row>
    <row r="4060" spans="1:6" ht="18.75" customHeight="1" x14ac:dyDescent="0.3">
      <c r="A4060" s="4">
        <v>232</v>
      </c>
      <c r="B4060" s="20" t="s">
        <v>232</v>
      </c>
      <c r="C4060" s="6" t="s">
        <v>232</v>
      </c>
      <c r="D4060" s="10" t="s">
        <v>345</v>
      </c>
      <c r="E4060" s="18">
        <v>16843.5</v>
      </c>
      <c r="F4060" s="25">
        <v>45877</v>
      </c>
    </row>
    <row r="4061" spans="1:6" ht="18.75" customHeight="1" x14ac:dyDescent="0.3">
      <c r="A4061" s="4">
        <v>232</v>
      </c>
      <c r="B4061" s="20" t="s">
        <v>232</v>
      </c>
      <c r="C4061" s="6" t="s">
        <v>232</v>
      </c>
      <c r="D4061" s="10" t="s">
        <v>346</v>
      </c>
      <c r="E4061" s="18">
        <v>15877.38</v>
      </c>
      <c r="F4061" s="25">
        <v>45443</v>
      </c>
    </row>
    <row r="4062" spans="1:6" ht="18.75" customHeight="1" x14ac:dyDescent="0.3">
      <c r="A4062" s="4">
        <v>232</v>
      </c>
      <c r="B4062" s="20" t="s">
        <v>232</v>
      </c>
      <c r="C4062" s="6" t="s">
        <v>232</v>
      </c>
      <c r="D4062" s="10" t="s">
        <v>347</v>
      </c>
      <c r="E4062" s="18">
        <v>11580.36</v>
      </c>
      <c r="F4062" s="25">
        <v>45504</v>
      </c>
    </row>
    <row r="4063" spans="1:6" ht="18.75" customHeight="1" x14ac:dyDescent="0.3">
      <c r="A4063" s="4">
        <v>232</v>
      </c>
      <c r="B4063" s="20" t="s">
        <v>232</v>
      </c>
      <c r="C4063" s="6" t="s">
        <v>232</v>
      </c>
      <c r="D4063" s="10" t="s">
        <v>348</v>
      </c>
      <c r="E4063" s="18">
        <v>28450.32</v>
      </c>
      <c r="F4063" s="25">
        <v>45877</v>
      </c>
    </row>
    <row r="4064" spans="1:6" ht="18.75" customHeight="1" x14ac:dyDescent="0.3">
      <c r="A4064" s="4">
        <v>232</v>
      </c>
      <c r="B4064" s="20" t="s">
        <v>232</v>
      </c>
      <c r="C4064" s="6" t="s">
        <v>232</v>
      </c>
      <c r="D4064" s="10" t="s">
        <v>736</v>
      </c>
      <c r="E4064" s="18">
        <v>24053.57</v>
      </c>
      <c r="F4064" s="25">
        <v>45544</v>
      </c>
    </row>
    <row r="4065" spans="1:6" ht="18.75" customHeight="1" x14ac:dyDescent="0.3">
      <c r="A4065" s="4">
        <v>232</v>
      </c>
      <c r="B4065" s="20" t="s">
        <v>232</v>
      </c>
      <c r="C4065" s="6" t="s">
        <v>232</v>
      </c>
      <c r="D4065" s="10" t="s">
        <v>365</v>
      </c>
      <c r="E4065" s="18">
        <v>18994.23</v>
      </c>
      <c r="F4065" s="25">
        <v>45443</v>
      </c>
    </row>
    <row r="4066" spans="1:6" ht="18.75" customHeight="1" x14ac:dyDescent="0.3">
      <c r="A4066" s="4">
        <v>232</v>
      </c>
      <c r="B4066" s="20" t="s">
        <v>232</v>
      </c>
      <c r="C4066" s="6" t="s">
        <v>232</v>
      </c>
      <c r="D4066" s="10" t="s">
        <v>366</v>
      </c>
      <c r="E4066" s="18">
        <v>10541.74</v>
      </c>
      <c r="F4066" s="25">
        <v>45443</v>
      </c>
    </row>
    <row r="4067" spans="1:6" ht="18.75" customHeight="1" x14ac:dyDescent="0.3">
      <c r="A4067" s="4">
        <v>232</v>
      </c>
      <c r="B4067" s="20" t="s">
        <v>232</v>
      </c>
      <c r="C4067" s="6" t="s">
        <v>232</v>
      </c>
      <c r="D4067" s="10" t="s">
        <v>1319</v>
      </c>
      <c r="E4067" s="18">
        <v>10541.74</v>
      </c>
      <c r="F4067" s="25">
        <v>45769</v>
      </c>
    </row>
    <row r="4068" spans="1:6" ht="18.75" customHeight="1" x14ac:dyDescent="0.3">
      <c r="A4068" s="4">
        <v>232</v>
      </c>
      <c r="B4068" s="20" t="s">
        <v>232</v>
      </c>
      <c r="C4068" s="6" t="s">
        <v>232</v>
      </c>
      <c r="D4068" s="10" t="s">
        <v>373</v>
      </c>
      <c r="E4068" s="18">
        <v>5838.86</v>
      </c>
      <c r="F4068" s="25">
        <v>45877</v>
      </c>
    </row>
    <row r="4069" spans="1:6" ht="18.75" customHeight="1" x14ac:dyDescent="0.3">
      <c r="A4069" s="4">
        <v>232</v>
      </c>
      <c r="B4069" s="20" t="s">
        <v>232</v>
      </c>
      <c r="C4069" s="6" t="s">
        <v>232</v>
      </c>
      <c r="D4069" s="10" t="s">
        <v>374</v>
      </c>
      <c r="E4069" s="18">
        <v>5484.91</v>
      </c>
      <c r="F4069" s="25">
        <v>45877</v>
      </c>
    </row>
    <row r="4070" spans="1:6" ht="18.75" customHeight="1" x14ac:dyDescent="0.3">
      <c r="A4070" s="4">
        <v>232</v>
      </c>
      <c r="B4070" s="20" t="s">
        <v>232</v>
      </c>
      <c r="C4070" s="6" t="s">
        <v>232</v>
      </c>
      <c r="D4070" s="10" t="s">
        <v>362</v>
      </c>
      <c r="E4070" s="18">
        <v>12992.24</v>
      </c>
      <c r="F4070" s="25">
        <v>45443</v>
      </c>
    </row>
    <row r="4071" spans="1:6" ht="18.75" customHeight="1" x14ac:dyDescent="0.3">
      <c r="A4071" s="4">
        <v>232</v>
      </c>
      <c r="B4071" s="20" t="s">
        <v>232</v>
      </c>
      <c r="C4071" s="6" t="s">
        <v>232</v>
      </c>
      <c r="D4071" s="10" t="s">
        <v>363</v>
      </c>
      <c r="E4071" s="18">
        <v>13299.17</v>
      </c>
      <c r="F4071" s="25">
        <v>45504</v>
      </c>
    </row>
    <row r="4072" spans="1:6" ht="18.75" customHeight="1" x14ac:dyDescent="0.3">
      <c r="A4072" s="4">
        <v>232</v>
      </c>
      <c r="B4072" s="20" t="s">
        <v>232</v>
      </c>
      <c r="C4072" s="6" t="s">
        <v>232</v>
      </c>
      <c r="D4072" s="10" t="s">
        <v>364</v>
      </c>
      <c r="E4072" s="18">
        <v>13299.17</v>
      </c>
      <c r="F4072" s="25">
        <v>45877</v>
      </c>
    </row>
    <row r="4073" spans="1:6" ht="18.75" customHeight="1" x14ac:dyDescent="0.3">
      <c r="A4073" s="4">
        <v>232</v>
      </c>
      <c r="B4073" s="20" t="s">
        <v>232</v>
      </c>
      <c r="C4073" s="6" t="s">
        <v>232</v>
      </c>
      <c r="D4073" s="10" t="s">
        <v>1320</v>
      </c>
      <c r="E4073" s="18">
        <v>55530.84</v>
      </c>
      <c r="F4073" s="25">
        <v>45443</v>
      </c>
    </row>
    <row r="4074" spans="1:6" ht="18.75" customHeight="1" x14ac:dyDescent="0.3">
      <c r="A4074" s="4">
        <v>232</v>
      </c>
      <c r="B4074" s="20" t="s">
        <v>232</v>
      </c>
      <c r="C4074" s="6" t="s">
        <v>232</v>
      </c>
      <c r="D4074" s="10" t="s">
        <v>1321</v>
      </c>
      <c r="E4074" s="18">
        <v>95808.82</v>
      </c>
      <c r="F4074" s="25">
        <v>45443</v>
      </c>
    </row>
    <row r="4075" spans="1:6" ht="18.75" customHeight="1" x14ac:dyDescent="0.3">
      <c r="A4075" s="4">
        <v>233</v>
      </c>
      <c r="B4075" s="20" t="s">
        <v>50</v>
      </c>
      <c r="C4075" s="6" t="s">
        <v>768</v>
      </c>
      <c r="D4075" s="23" t="s">
        <v>531</v>
      </c>
      <c r="E4075" s="18">
        <v>49332.14</v>
      </c>
      <c r="F4075" s="34">
        <v>44966</v>
      </c>
    </row>
    <row r="4076" spans="1:6" ht="18.75" customHeight="1" x14ac:dyDescent="0.3">
      <c r="A4076" s="4">
        <v>233</v>
      </c>
      <c r="B4076" s="20" t="s">
        <v>50</v>
      </c>
      <c r="C4076" s="6" t="s">
        <v>768</v>
      </c>
      <c r="D4076" s="23" t="s">
        <v>531</v>
      </c>
      <c r="E4076" s="18">
        <v>16626.37</v>
      </c>
      <c r="F4076" s="34">
        <v>44993</v>
      </c>
    </row>
    <row r="4077" spans="1:6" ht="18.75" customHeight="1" x14ac:dyDescent="0.3">
      <c r="A4077" s="4">
        <v>233</v>
      </c>
      <c r="B4077" s="20" t="s">
        <v>50</v>
      </c>
      <c r="C4077" s="6" t="s">
        <v>768</v>
      </c>
      <c r="D4077" s="23" t="s">
        <v>531</v>
      </c>
      <c r="E4077" s="18">
        <v>8671.91</v>
      </c>
      <c r="F4077" s="34">
        <v>45146</v>
      </c>
    </row>
    <row r="4078" spans="1:6" ht="18.75" customHeight="1" x14ac:dyDescent="0.3">
      <c r="A4078" s="4">
        <v>233</v>
      </c>
      <c r="B4078" s="20" t="s">
        <v>50</v>
      </c>
      <c r="C4078" s="6" t="s">
        <v>768</v>
      </c>
      <c r="D4078" s="23" t="s">
        <v>531</v>
      </c>
      <c r="E4078" s="18">
        <v>4482.3999999999996</v>
      </c>
      <c r="F4078" s="34">
        <v>45238</v>
      </c>
    </row>
    <row r="4079" spans="1:6" ht="18.75" customHeight="1" x14ac:dyDescent="0.3">
      <c r="A4079" s="4">
        <v>233</v>
      </c>
      <c r="B4079" s="20" t="s">
        <v>50</v>
      </c>
      <c r="C4079" s="6" t="s">
        <v>768</v>
      </c>
      <c r="D4079" s="23" t="s">
        <v>531</v>
      </c>
      <c r="E4079" s="18">
        <v>3584.23</v>
      </c>
      <c r="F4079" s="34">
        <v>45238</v>
      </c>
    </row>
    <row r="4080" spans="1:6" ht="18.75" customHeight="1" x14ac:dyDescent="0.3">
      <c r="A4080" s="4">
        <v>233</v>
      </c>
      <c r="B4080" s="20" t="s">
        <v>50</v>
      </c>
      <c r="C4080" s="6" t="s">
        <v>768</v>
      </c>
      <c r="D4080" s="23" t="s">
        <v>769</v>
      </c>
      <c r="E4080" s="18">
        <v>162.41999999999999</v>
      </c>
      <c r="F4080" s="34">
        <v>45334</v>
      </c>
    </row>
    <row r="4081" spans="1:6" ht="18.75" customHeight="1" x14ac:dyDescent="0.3">
      <c r="A4081" s="4">
        <v>233</v>
      </c>
      <c r="B4081" s="20" t="s">
        <v>50</v>
      </c>
      <c r="C4081" s="6" t="s">
        <v>768</v>
      </c>
      <c r="D4081" s="23" t="s">
        <v>770</v>
      </c>
      <c r="E4081" s="18">
        <v>9.73</v>
      </c>
      <c r="F4081" s="34">
        <v>45419</v>
      </c>
    </row>
    <row r="4082" spans="1:6" ht="18.75" customHeight="1" x14ac:dyDescent="0.3">
      <c r="A4082" s="4">
        <v>233</v>
      </c>
      <c r="B4082" s="20" t="s">
        <v>50</v>
      </c>
      <c r="C4082" s="6" t="s">
        <v>768</v>
      </c>
      <c r="D4082" s="23" t="s">
        <v>771</v>
      </c>
      <c r="E4082" s="18">
        <v>8152.68</v>
      </c>
      <c r="F4082" s="34">
        <v>45450</v>
      </c>
    </row>
    <row r="4083" spans="1:6" ht="18.75" customHeight="1" x14ac:dyDescent="0.3">
      <c r="A4083" s="4">
        <v>233</v>
      </c>
      <c r="B4083" s="20" t="s">
        <v>50</v>
      </c>
      <c r="C4083" s="6" t="s">
        <v>768</v>
      </c>
      <c r="D4083" s="23" t="s">
        <v>313</v>
      </c>
      <c r="E4083" s="18">
        <v>4507.7</v>
      </c>
      <c r="F4083" s="34">
        <v>45453</v>
      </c>
    </row>
    <row r="4084" spans="1:6" ht="18.75" customHeight="1" x14ac:dyDescent="0.3">
      <c r="A4084" s="4">
        <v>233</v>
      </c>
      <c r="B4084" s="20" t="s">
        <v>50</v>
      </c>
      <c r="C4084" s="6" t="s">
        <v>768</v>
      </c>
      <c r="D4084" s="23" t="s">
        <v>411</v>
      </c>
      <c r="E4084" s="18">
        <v>4731.8999999999996</v>
      </c>
      <c r="F4084" s="34">
        <v>45453</v>
      </c>
    </row>
    <row r="4085" spans="1:6" ht="18.75" customHeight="1" x14ac:dyDescent="0.3">
      <c r="A4085" s="4">
        <v>233</v>
      </c>
      <c r="B4085" s="20" t="s">
        <v>50</v>
      </c>
      <c r="C4085" s="6" t="s">
        <v>768</v>
      </c>
      <c r="D4085" s="23" t="s">
        <v>538</v>
      </c>
      <c r="E4085" s="18">
        <v>42966.42</v>
      </c>
      <c r="F4085" s="34">
        <v>45453</v>
      </c>
    </row>
    <row r="4086" spans="1:6" ht="18.75" customHeight="1" x14ac:dyDescent="0.3">
      <c r="A4086" s="4">
        <v>233</v>
      </c>
      <c r="B4086" s="20" t="s">
        <v>50</v>
      </c>
      <c r="C4086" s="6" t="s">
        <v>768</v>
      </c>
      <c r="D4086" s="23" t="s">
        <v>535</v>
      </c>
      <c r="E4086" s="18">
        <v>5392.6</v>
      </c>
      <c r="F4086" s="34">
        <v>45453</v>
      </c>
    </row>
    <row r="4087" spans="1:6" ht="18.75" customHeight="1" x14ac:dyDescent="0.3">
      <c r="A4087" s="4">
        <v>233</v>
      </c>
      <c r="B4087" s="20" t="s">
        <v>50</v>
      </c>
      <c r="C4087" s="6" t="s">
        <v>768</v>
      </c>
      <c r="D4087" s="23" t="s">
        <v>535</v>
      </c>
      <c r="E4087" s="18">
        <v>2992.88</v>
      </c>
      <c r="F4087" s="34">
        <v>45453</v>
      </c>
    </row>
    <row r="4088" spans="1:6" ht="18.75" customHeight="1" x14ac:dyDescent="0.3">
      <c r="A4088" s="4">
        <v>233</v>
      </c>
      <c r="B4088" s="20" t="s">
        <v>50</v>
      </c>
      <c r="C4088" s="6" t="s">
        <v>768</v>
      </c>
      <c r="D4088" s="23" t="s">
        <v>325</v>
      </c>
      <c r="E4088" s="18">
        <v>3688.59</v>
      </c>
      <c r="F4088" s="34">
        <v>45453</v>
      </c>
    </row>
    <row r="4089" spans="1:6" ht="18.75" customHeight="1" x14ac:dyDescent="0.3">
      <c r="A4089" s="4">
        <v>233</v>
      </c>
      <c r="B4089" s="20" t="s">
        <v>50</v>
      </c>
      <c r="C4089" s="6" t="s">
        <v>768</v>
      </c>
      <c r="D4089" s="23" t="s">
        <v>771</v>
      </c>
      <c r="E4089" s="18">
        <v>26592.34</v>
      </c>
      <c r="F4089" s="34">
        <v>45509</v>
      </c>
    </row>
    <row r="4090" spans="1:6" ht="18.75" customHeight="1" x14ac:dyDescent="0.3">
      <c r="A4090" s="4">
        <v>233</v>
      </c>
      <c r="B4090" s="20" t="s">
        <v>50</v>
      </c>
      <c r="C4090" s="6" t="s">
        <v>768</v>
      </c>
      <c r="D4090" s="23" t="s">
        <v>325</v>
      </c>
      <c r="E4090" s="18">
        <v>3775.73</v>
      </c>
      <c r="F4090" s="34">
        <v>45513</v>
      </c>
    </row>
    <row r="4091" spans="1:6" ht="18.75" customHeight="1" x14ac:dyDescent="0.3">
      <c r="A4091" s="4">
        <v>233</v>
      </c>
      <c r="B4091" s="20" t="s">
        <v>50</v>
      </c>
      <c r="C4091" s="6" t="s">
        <v>768</v>
      </c>
      <c r="D4091" s="23" t="s">
        <v>772</v>
      </c>
      <c r="E4091" s="18">
        <v>6828.98</v>
      </c>
      <c r="F4091" s="34">
        <v>45551</v>
      </c>
    </row>
    <row r="4092" spans="1:6" ht="18.75" customHeight="1" x14ac:dyDescent="0.3">
      <c r="A4092" s="4">
        <v>233</v>
      </c>
      <c r="B4092" s="20" t="s">
        <v>50</v>
      </c>
      <c r="C4092" s="6" t="s">
        <v>768</v>
      </c>
      <c r="D4092" s="23" t="s">
        <v>535</v>
      </c>
      <c r="E4092" s="18">
        <v>2992.88</v>
      </c>
      <c r="F4092" s="34">
        <v>45770</v>
      </c>
    </row>
    <row r="4093" spans="1:6" ht="18.75" customHeight="1" x14ac:dyDescent="0.3">
      <c r="A4093" s="4">
        <v>233</v>
      </c>
      <c r="B4093" s="20" t="s">
        <v>50</v>
      </c>
      <c r="C4093" s="6" t="s">
        <v>768</v>
      </c>
      <c r="D4093" s="23" t="s">
        <v>773</v>
      </c>
      <c r="E4093" s="18">
        <v>7996.89</v>
      </c>
      <c r="F4093" s="34">
        <v>45881</v>
      </c>
    </row>
    <row r="4094" spans="1:6" ht="18.75" customHeight="1" x14ac:dyDescent="0.3">
      <c r="A4094" s="4">
        <v>233</v>
      </c>
      <c r="B4094" s="20" t="s">
        <v>50</v>
      </c>
      <c r="C4094" s="6" t="s">
        <v>768</v>
      </c>
      <c r="D4094" s="23" t="s">
        <v>771</v>
      </c>
      <c r="E4094" s="18">
        <v>26599.85</v>
      </c>
      <c r="F4094" s="34">
        <v>45887</v>
      </c>
    </row>
    <row r="4095" spans="1:6" ht="18.75" customHeight="1" x14ac:dyDescent="0.3">
      <c r="A4095" s="4">
        <v>233</v>
      </c>
      <c r="B4095" s="20" t="s">
        <v>50</v>
      </c>
      <c r="C4095" s="6" t="s">
        <v>768</v>
      </c>
      <c r="D4095" s="23" t="s">
        <v>325</v>
      </c>
      <c r="E4095" s="18">
        <v>3775.73</v>
      </c>
      <c r="F4095" s="34">
        <v>45888</v>
      </c>
    </row>
    <row r="4096" spans="1:6" ht="18.75" customHeight="1" x14ac:dyDescent="0.3">
      <c r="A4096" s="4">
        <v>234</v>
      </c>
      <c r="B4096" s="20" t="s">
        <v>234</v>
      </c>
      <c r="C4096" s="6" t="s">
        <v>234</v>
      </c>
      <c r="D4096" s="10" t="s">
        <v>310</v>
      </c>
      <c r="E4096" s="18">
        <v>1489.9</v>
      </c>
      <c r="F4096" s="25">
        <v>44959</v>
      </c>
    </row>
    <row r="4097" spans="1:6" ht="18.75" customHeight="1" x14ac:dyDescent="0.3">
      <c r="A4097" s="4">
        <v>234</v>
      </c>
      <c r="B4097" s="20" t="s">
        <v>234</v>
      </c>
      <c r="C4097" s="6" t="s">
        <v>234</v>
      </c>
      <c r="D4097" s="10" t="s">
        <v>310</v>
      </c>
      <c r="E4097" s="18">
        <v>4251.82</v>
      </c>
      <c r="F4097" s="25">
        <v>44959</v>
      </c>
    </row>
    <row r="4098" spans="1:6" ht="18.75" customHeight="1" x14ac:dyDescent="0.3">
      <c r="A4098" s="4">
        <v>234</v>
      </c>
      <c r="B4098" s="20" t="s">
        <v>234</v>
      </c>
      <c r="C4098" s="6" t="s">
        <v>234</v>
      </c>
      <c r="D4098" s="10" t="s">
        <v>310</v>
      </c>
      <c r="E4098" s="18">
        <v>3286.88</v>
      </c>
      <c r="F4098" s="25">
        <v>44959</v>
      </c>
    </row>
    <row r="4099" spans="1:6" ht="18.75" customHeight="1" x14ac:dyDescent="0.3">
      <c r="A4099" s="4">
        <v>234</v>
      </c>
      <c r="B4099" s="20" t="s">
        <v>234</v>
      </c>
      <c r="C4099" s="6" t="s">
        <v>234</v>
      </c>
      <c r="D4099" s="10" t="s">
        <v>310</v>
      </c>
      <c r="E4099" s="18">
        <v>5358.53</v>
      </c>
      <c r="F4099" s="25">
        <v>44959</v>
      </c>
    </row>
    <row r="4100" spans="1:6" ht="18.75" customHeight="1" x14ac:dyDescent="0.3">
      <c r="A4100" s="4">
        <v>234</v>
      </c>
      <c r="B4100" s="20" t="s">
        <v>234</v>
      </c>
      <c r="C4100" s="6" t="s">
        <v>234</v>
      </c>
      <c r="D4100" s="10" t="s">
        <v>310</v>
      </c>
      <c r="E4100" s="18">
        <v>6002.45</v>
      </c>
      <c r="F4100" s="25">
        <v>44959</v>
      </c>
    </row>
    <row r="4101" spans="1:6" ht="18.75" customHeight="1" x14ac:dyDescent="0.3">
      <c r="A4101" s="4">
        <v>234</v>
      </c>
      <c r="B4101" s="20" t="s">
        <v>234</v>
      </c>
      <c r="C4101" s="6" t="s">
        <v>234</v>
      </c>
      <c r="D4101" s="10" t="s">
        <v>309</v>
      </c>
      <c r="E4101" s="18">
        <v>3287.67</v>
      </c>
      <c r="F4101" s="25">
        <v>44959</v>
      </c>
    </row>
    <row r="4102" spans="1:6" ht="18.75" customHeight="1" x14ac:dyDescent="0.3">
      <c r="A4102" s="4">
        <v>234</v>
      </c>
      <c r="B4102" s="20" t="s">
        <v>234</v>
      </c>
      <c r="C4102" s="6" t="s">
        <v>234</v>
      </c>
      <c r="D4102" s="10" t="s">
        <v>309</v>
      </c>
      <c r="E4102" s="18">
        <v>3584.2</v>
      </c>
      <c r="F4102" s="25">
        <v>44959</v>
      </c>
    </row>
    <row r="4103" spans="1:6" ht="18.75" customHeight="1" x14ac:dyDescent="0.3">
      <c r="A4103" s="4">
        <v>234</v>
      </c>
      <c r="B4103" s="20" t="s">
        <v>234</v>
      </c>
      <c r="C4103" s="6" t="s">
        <v>234</v>
      </c>
      <c r="D4103" s="10" t="s">
        <v>309</v>
      </c>
      <c r="E4103" s="18">
        <v>3584.2</v>
      </c>
      <c r="F4103" s="25">
        <v>45141</v>
      </c>
    </row>
    <row r="4104" spans="1:6" ht="18.75" customHeight="1" x14ac:dyDescent="0.3">
      <c r="A4104" s="4">
        <v>234</v>
      </c>
      <c r="B4104" s="20" t="s">
        <v>234</v>
      </c>
      <c r="C4104" s="6" t="s">
        <v>234</v>
      </c>
      <c r="D4104" s="10" t="s">
        <v>310</v>
      </c>
      <c r="E4104" s="18">
        <v>367.84</v>
      </c>
      <c r="F4104" s="25">
        <v>45232</v>
      </c>
    </row>
    <row r="4105" spans="1:6" ht="18.75" customHeight="1" x14ac:dyDescent="0.3">
      <c r="A4105" s="4">
        <v>234</v>
      </c>
      <c r="B4105" s="20" t="s">
        <v>234</v>
      </c>
      <c r="C4105" s="6" t="s">
        <v>234</v>
      </c>
      <c r="D4105" s="10" t="s">
        <v>310</v>
      </c>
      <c r="E4105" s="18">
        <v>534.67999999999995</v>
      </c>
      <c r="F4105" s="25">
        <v>45232</v>
      </c>
    </row>
    <row r="4106" spans="1:6" ht="18.75" customHeight="1" x14ac:dyDescent="0.3">
      <c r="A4106" s="4">
        <v>234</v>
      </c>
      <c r="B4106" s="20" t="s">
        <v>234</v>
      </c>
      <c r="C4106" s="6" t="s">
        <v>234</v>
      </c>
      <c r="D4106" s="10" t="s">
        <v>310</v>
      </c>
      <c r="E4106" s="18">
        <v>534.67999999999995</v>
      </c>
      <c r="F4106" s="25">
        <v>45232</v>
      </c>
    </row>
    <row r="4107" spans="1:6" ht="18.75" customHeight="1" x14ac:dyDescent="0.3">
      <c r="A4107" s="4">
        <v>234</v>
      </c>
      <c r="B4107" s="20" t="s">
        <v>234</v>
      </c>
      <c r="C4107" s="6" t="s">
        <v>234</v>
      </c>
      <c r="D4107" s="10" t="s">
        <v>1204</v>
      </c>
      <c r="E4107" s="18">
        <v>1797.35</v>
      </c>
      <c r="F4107" s="25">
        <v>45232</v>
      </c>
    </row>
    <row r="4108" spans="1:6" ht="18.75" customHeight="1" x14ac:dyDescent="0.3">
      <c r="A4108" s="4">
        <v>234</v>
      </c>
      <c r="B4108" s="20" t="s">
        <v>234</v>
      </c>
      <c r="C4108" s="6" t="s">
        <v>234</v>
      </c>
      <c r="D4108" s="10" t="s">
        <v>314</v>
      </c>
      <c r="E4108" s="18">
        <v>2024.29</v>
      </c>
      <c r="F4108" s="25">
        <v>45446</v>
      </c>
    </row>
    <row r="4109" spans="1:6" ht="18.75" customHeight="1" x14ac:dyDescent="0.3">
      <c r="A4109" s="4">
        <v>234</v>
      </c>
      <c r="B4109" s="20" t="s">
        <v>234</v>
      </c>
      <c r="C4109" s="6" t="s">
        <v>234</v>
      </c>
      <c r="D4109" s="10" t="s">
        <v>313</v>
      </c>
      <c r="E4109" s="18">
        <v>1928.38</v>
      </c>
      <c r="F4109" s="25">
        <v>45446</v>
      </c>
    </row>
    <row r="4110" spans="1:6" ht="18.75" customHeight="1" x14ac:dyDescent="0.3">
      <c r="A4110" s="4">
        <v>234</v>
      </c>
      <c r="B4110" s="20" t="s">
        <v>234</v>
      </c>
      <c r="C4110" s="6" t="s">
        <v>234</v>
      </c>
      <c r="D4110" s="10" t="s">
        <v>369</v>
      </c>
      <c r="E4110" s="18">
        <v>1577.97</v>
      </c>
      <c r="F4110" s="25">
        <v>45446</v>
      </c>
    </row>
    <row r="4111" spans="1:6" ht="18.75" customHeight="1" x14ac:dyDescent="0.3">
      <c r="A4111" s="4">
        <v>234</v>
      </c>
      <c r="B4111" s="20" t="s">
        <v>234</v>
      </c>
      <c r="C4111" s="6" t="s">
        <v>234</v>
      </c>
      <c r="D4111" s="10" t="s">
        <v>311</v>
      </c>
      <c r="E4111" s="18">
        <v>2306.94</v>
      </c>
      <c r="F4111" s="25">
        <v>45446</v>
      </c>
    </row>
    <row r="4112" spans="1:6" ht="18.75" customHeight="1" x14ac:dyDescent="0.3">
      <c r="A4112" s="4">
        <v>234</v>
      </c>
      <c r="B4112" s="20" t="s">
        <v>234</v>
      </c>
      <c r="C4112" s="6" t="s">
        <v>234</v>
      </c>
      <c r="D4112" s="10" t="s">
        <v>311</v>
      </c>
      <c r="E4112" s="18">
        <v>1280.3399999999999</v>
      </c>
      <c r="F4112" s="25">
        <v>45446</v>
      </c>
    </row>
    <row r="4113" spans="1:6" ht="18.75" customHeight="1" x14ac:dyDescent="0.3">
      <c r="A4113" s="4">
        <v>234</v>
      </c>
      <c r="B4113" s="20" t="s">
        <v>234</v>
      </c>
      <c r="C4113" s="6" t="s">
        <v>234</v>
      </c>
      <c r="D4113" s="10" t="s">
        <v>323</v>
      </c>
      <c r="E4113" s="18">
        <v>18380.91</v>
      </c>
      <c r="F4113" s="25">
        <v>45446</v>
      </c>
    </row>
    <row r="4114" spans="1:6" ht="18.75" customHeight="1" x14ac:dyDescent="0.3">
      <c r="A4114" s="4">
        <v>234</v>
      </c>
      <c r="B4114" s="20" t="s">
        <v>234</v>
      </c>
      <c r="C4114" s="6" t="s">
        <v>234</v>
      </c>
      <c r="D4114" s="10" t="s">
        <v>309</v>
      </c>
      <c r="E4114" s="18">
        <v>3269.05</v>
      </c>
      <c r="F4114" s="25">
        <v>45446</v>
      </c>
    </row>
    <row r="4115" spans="1:6" ht="18.75" customHeight="1" x14ac:dyDescent="0.3">
      <c r="A4115" s="4">
        <v>234</v>
      </c>
      <c r="B4115" s="20" t="s">
        <v>234</v>
      </c>
      <c r="C4115" s="6" t="s">
        <v>234</v>
      </c>
      <c r="D4115" s="10" t="s">
        <v>309</v>
      </c>
      <c r="E4115" s="18">
        <v>7427.17</v>
      </c>
      <c r="F4115" s="25">
        <v>45505</v>
      </c>
    </row>
    <row r="4116" spans="1:6" ht="18.75" customHeight="1" x14ac:dyDescent="0.3">
      <c r="A4116" s="4">
        <v>234</v>
      </c>
      <c r="B4116" s="20" t="s">
        <v>234</v>
      </c>
      <c r="C4116" s="6" t="s">
        <v>234</v>
      </c>
      <c r="D4116" s="10" t="s">
        <v>1205</v>
      </c>
      <c r="E4116" s="18">
        <v>2045.72</v>
      </c>
      <c r="F4116" s="25">
        <v>45505</v>
      </c>
    </row>
    <row r="4117" spans="1:6" ht="18.75" customHeight="1" x14ac:dyDescent="0.3">
      <c r="A4117" s="4">
        <v>234</v>
      </c>
      <c r="B4117" s="20" t="s">
        <v>234</v>
      </c>
      <c r="C4117" s="6" t="s">
        <v>234</v>
      </c>
      <c r="D4117" s="10" t="s">
        <v>369</v>
      </c>
      <c r="E4117" s="18">
        <v>1615.25</v>
      </c>
      <c r="F4117" s="25">
        <v>45505</v>
      </c>
    </row>
    <row r="4118" spans="1:6" ht="18.75" customHeight="1" x14ac:dyDescent="0.3">
      <c r="A4118" s="4">
        <v>234</v>
      </c>
      <c r="B4118" s="20" t="s">
        <v>234</v>
      </c>
      <c r="C4118" s="6" t="s">
        <v>234</v>
      </c>
      <c r="D4118" s="10" t="s">
        <v>313</v>
      </c>
      <c r="E4118" s="18">
        <v>1406.49</v>
      </c>
      <c r="F4118" s="25">
        <v>45505</v>
      </c>
    </row>
    <row r="4119" spans="1:6" ht="18.75" customHeight="1" x14ac:dyDescent="0.3">
      <c r="A4119" s="4">
        <v>234</v>
      </c>
      <c r="B4119" s="20" t="s">
        <v>234</v>
      </c>
      <c r="C4119" s="6" t="s">
        <v>234</v>
      </c>
      <c r="D4119" s="10" t="s">
        <v>318</v>
      </c>
      <c r="E4119" s="18">
        <v>2822.5</v>
      </c>
      <c r="F4119" s="25">
        <v>45541</v>
      </c>
    </row>
    <row r="4120" spans="1:6" ht="18.75" customHeight="1" x14ac:dyDescent="0.3">
      <c r="A4120" s="4">
        <v>234</v>
      </c>
      <c r="B4120" s="20" t="s">
        <v>234</v>
      </c>
      <c r="C4120" s="6" t="s">
        <v>234</v>
      </c>
      <c r="D4120" s="10" t="s">
        <v>311</v>
      </c>
      <c r="E4120" s="18">
        <v>1280.3399999999999</v>
      </c>
      <c r="F4120" s="25">
        <v>45786</v>
      </c>
    </row>
    <row r="4121" spans="1:6" ht="18.75" customHeight="1" x14ac:dyDescent="0.3">
      <c r="A4121" s="4">
        <v>234</v>
      </c>
      <c r="B4121" s="20" t="s">
        <v>234</v>
      </c>
      <c r="C4121" s="6" t="s">
        <v>234</v>
      </c>
      <c r="D4121" s="10" t="s">
        <v>314</v>
      </c>
      <c r="E4121" s="18">
        <v>2045.72</v>
      </c>
      <c r="F4121" s="25">
        <v>45877</v>
      </c>
    </row>
    <row r="4122" spans="1:6" ht="18.75" customHeight="1" x14ac:dyDescent="0.3">
      <c r="A4122" s="4">
        <v>234</v>
      </c>
      <c r="B4122" s="20" t="s">
        <v>234</v>
      </c>
      <c r="C4122" s="6" t="s">
        <v>234</v>
      </c>
      <c r="D4122" s="10" t="s">
        <v>313</v>
      </c>
      <c r="E4122" s="18">
        <v>3455.43</v>
      </c>
      <c r="F4122" s="25">
        <v>45877</v>
      </c>
    </row>
    <row r="4123" spans="1:6" ht="18.75" customHeight="1" x14ac:dyDescent="0.3">
      <c r="A4123" s="4">
        <v>234</v>
      </c>
      <c r="B4123" s="20" t="s">
        <v>234</v>
      </c>
      <c r="C4123" s="6" t="s">
        <v>234</v>
      </c>
      <c r="D4123" s="10" t="s">
        <v>369</v>
      </c>
      <c r="E4123" s="18">
        <v>1615.25</v>
      </c>
      <c r="F4123" s="25">
        <v>45877</v>
      </c>
    </row>
    <row r="4124" spans="1:6" ht="18.75" customHeight="1" x14ac:dyDescent="0.3">
      <c r="A4124" s="4">
        <v>234</v>
      </c>
      <c r="B4124" s="20" t="s">
        <v>234</v>
      </c>
      <c r="C4124" s="6" t="s">
        <v>234</v>
      </c>
      <c r="D4124" s="10" t="s">
        <v>326</v>
      </c>
      <c r="E4124" s="18">
        <v>803.1</v>
      </c>
      <c r="F4124" s="25">
        <v>45915</v>
      </c>
    </row>
    <row r="4125" spans="1:6" ht="18.75" customHeight="1" x14ac:dyDescent="0.3">
      <c r="A4125" s="4">
        <v>234</v>
      </c>
      <c r="B4125" s="20" t="s">
        <v>234</v>
      </c>
      <c r="C4125" s="6" t="s">
        <v>234</v>
      </c>
      <c r="D4125" s="10" t="s">
        <v>326</v>
      </c>
      <c r="E4125" s="18">
        <v>754.42</v>
      </c>
      <c r="F4125" s="25">
        <v>45915</v>
      </c>
    </row>
    <row r="4126" spans="1:6" ht="18.75" customHeight="1" x14ac:dyDescent="0.3">
      <c r="A4126" s="4">
        <v>234</v>
      </c>
      <c r="B4126" s="20" t="s">
        <v>234</v>
      </c>
      <c r="C4126" s="6" t="s">
        <v>234</v>
      </c>
      <c r="D4126" s="10" t="s">
        <v>309</v>
      </c>
      <c r="E4126" s="18">
        <v>7427.17</v>
      </c>
      <c r="F4126" s="25">
        <v>45915</v>
      </c>
    </row>
    <row r="4127" spans="1:6" ht="18.75" customHeight="1" x14ac:dyDescent="0.3">
      <c r="A4127" s="4">
        <v>236</v>
      </c>
      <c r="B4127" s="20" t="s">
        <v>160</v>
      </c>
      <c r="C4127" s="16" t="s">
        <v>236</v>
      </c>
      <c r="D4127" s="16" t="s">
        <v>1349</v>
      </c>
      <c r="E4127" s="17">
        <v>0</v>
      </c>
    </row>
    <row r="4128" spans="1:6" ht="18.75" customHeight="1" x14ac:dyDescent="0.3">
      <c r="A4128" s="4">
        <v>237</v>
      </c>
      <c r="B4128" s="20" t="s">
        <v>237</v>
      </c>
      <c r="C4128" s="6" t="s">
        <v>237</v>
      </c>
      <c r="D4128" s="22" t="s">
        <v>1241</v>
      </c>
      <c r="E4128" s="18">
        <v>122505.44</v>
      </c>
      <c r="F4128" s="41">
        <v>44957</v>
      </c>
    </row>
    <row r="4129" spans="1:6" ht="18.75" customHeight="1" x14ac:dyDescent="0.3">
      <c r="A4129" s="4">
        <v>237</v>
      </c>
      <c r="B4129" s="20" t="s">
        <v>237</v>
      </c>
      <c r="C4129" s="6" t="s">
        <v>237</v>
      </c>
      <c r="D4129" s="22" t="s">
        <v>1242</v>
      </c>
      <c r="E4129" s="18">
        <v>363486.23</v>
      </c>
      <c r="F4129" s="41">
        <v>44957</v>
      </c>
    </row>
    <row r="4130" spans="1:6" ht="18.75" customHeight="1" x14ac:dyDescent="0.3">
      <c r="A4130" s="4">
        <v>237</v>
      </c>
      <c r="B4130" s="20" t="s">
        <v>237</v>
      </c>
      <c r="C4130" s="6" t="s">
        <v>237</v>
      </c>
      <c r="D4130" s="22" t="s">
        <v>1243</v>
      </c>
      <c r="E4130" s="18">
        <v>63895.87</v>
      </c>
      <c r="F4130" s="41">
        <v>45140</v>
      </c>
    </row>
    <row r="4131" spans="1:6" ht="18.75" customHeight="1" x14ac:dyDescent="0.3">
      <c r="A4131" s="4">
        <v>237</v>
      </c>
      <c r="B4131" s="20" t="s">
        <v>237</v>
      </c>
      <c r="C4131" s="6" t="s">
        <v>237</v>
      </c>
      <c r="D4131" s="22" t="s">
        <v>1244</v>
      </c>
      <c r="E4131" s="18">
        <v>316582.64</v>
      </c>
      <c r="F4131" s="41">
        <v>45443</v>
      </c>
    </row>
    <row r="4132" spans="1:6" ht="18.75" customHeight="1" x14ac:dyDescent="0.3">
      <c r="A4132" s="4">
        <v>237</v>
      </c>
      <c r="B4132" s="20" t="s">
        <v>237</v>
      </c>
      <c r="C4132" s="6" t="s">
        <v>237</v>
      </c>
      <c r="D4132" s="22" t="s">
        <v>1245</v>
      </c>
      <c r="E4132" s="18">
        <v>34865.300000000003</v>
      </c>
      <c r="F4132" s="41">
        <v>45443</v>
      </c>
    </row>
    <row r="4133" spans="1:6" ht="18.75" customHeight="1" x14ac:dyDescent="0.3">
      <c r="A4133" s="4">
        <v>237</v>
      </c>
      <c r="B4133" s="20" t="s">
        <v>237</v>
      </c>
      <c r="C4133" s="6" t="s">
        <v>237</v>
      </c>
      <c r="D4133" s="22" t="s">
        <v>1246</v>
      </c>
      <c r="E4133" s="18">
        <v>33213.4</v>
      </c>
      <c r="F4133" s="41">
        <v>45443</v>
      </c>
    </row>
    <row r="4134" spans="1:6" ht="18.75" customHeight="1" x14ac:dyDescent="0.3">
      <c r="A4134" s="4">
        <v>237</v>
      </c>
      <c r="B4134" s="20" t="s">
        <v>237</v>
      </c>
      <c r="C4134" s="6" t="s">
        <v>237</v>
      </c>
      <c r="D4134" s="22" t="s">
        <v>1247</v>
      </c>
      <c r="E4134" s="18">
        <v>22051.94</v>
      </c>
      <c r="F4134" s="41">
        <v>45443</v>
      </c>
    </row>
    <row r="4135" spans="1:6" ht="18.75" customHeight="1" x14ac:dyDescent="0.3">
      <c r="A4135" s="4">
        <v>237</v>
      </c>
      <c r="B4135" s="20" t="s">
        <v>237</v>
      </c>
      <c r="C4135" s="6" t="s">
        <v>237</v>
      </c>
      <c r="D4135" s="22" t="s">
        <v>1247</v>
      </c>
      <c r="E4135" s="18">
        <v>39733.42</v>
      </c>
      <c r="F4135" s="41">
        <v>45443</v>
      </c>
    </row>
    <row r="4136" spans="1:6" ht="18.75" customHeight="1" x14ac:dyDescent="0.3">
      <c r="A4136" s="4">
        <v>237</v>
      </c>
      <c r="B4136" s="20" t="s">
        <v>237</v>
      </c>
      <c r="C4136" s="6" t="s">
        <v>237</v>
      </c>
      <c r="D4136" s="22" t="s">
        <v>1248</v>
      </c>
      <c r="E4136" s="18">
        <v>27178.05</v>
      </c>
      <c r="F4136" s="41">
        <v>45443</v>
      </c>
    </row>
    <row r="4137" spans="1:6" ht="18.75" customHeight="1" x14ac:dyDescent="0.3">
      <c r="A4137" s="4">
        <v>237</v>
      </c>
      <c r="B4137" s="20" t="s">
        <v>237</v>
      </c>
      <c r="C4137" s="6" t="s">
        <v>237</v>
      </c>
      <c r="D4137" s="22" t="s">
        <v>1249</v>
      </c>
      <c r="E4137" s="18">
        <v>60070.09</v>
      </c>
      <c r="F4137" s="41">
        <v>45443</v>
      </c>
    </row>
    <row r="4138" spans="1:6" ht="18.75" customHeight="1" x14ac:dyDescent="0.3">
      <c r="A4138" s="4">
        <v>237</v>
      </c>
      <c r="B4138" s="20" t="s">
        <v>237</v>
      </c>
      <c r="C4138" s="6" t="s">
        <v>237</v>
      </c>
      <c r="D4138" s="22" t="s">
        <v>1249</v>
      </c>
      <c r="E4138" s="18">
        <v>136477.17000000001</v>
      </c>
      <c r="F4138" s="41">
        <v>45504</v>
      </c>
    </row>
    <row r="4139" spans="1:6" ht="18.75" customHeight="1" x14ac:dyDescent="0.3">
      <c r="A4139" s="4">
        <v>237</v>
      </c>
      <c r="B4139" s="20" t="s">
        <v>237</v>
      </c>
      <c r="C4139" s="6" t="s">
        <v>237</v>
      </c>
      <c r="D4139" s="22" t="s">
        <v>1246</v>
      </c>
      <c r="E4139" s="18">
        <v>24224.6</v>
      </c>
      <c r="F4139" s="41">
        <v>45504</v>
      </c>
    </row>
    <row r="4140" spans="1:6" ht="18.75" customHeight="1" x14ac:dyDescent="0.3">
      <c r="A4140" s="4">
        <v>237</v>
      </c>
      <c r="B4140" s="20" t="s">
        <v>237</v>
      </c>
      <c r="C4140" s="6" t="s">
        <v>237</v>
      </c>
      <c r="D4140" s="22" t="s">
        <v>1245</v>
      </c>
      <c r="E4140" s="18">
        <v>35234.39</v>
      </c>
      <c r="F4140" s="41">
        <v>45504</v>
      </c>
    </row>
    <row r="4141" spans="1:6" ht="18.75" customHeight="1" x14ac:dyDescent="0.3">
      <c r="A4141" s="4">
        <v>237</v>
      </c>
      <c r="B4141" s="20" t="s">
        <v>237</v>
      </c>
      <c r="C4141" s="6" t="s">
        <v>237</v>
      </c>
      <c r="D4141" s="22" t="s">
        <v>1248</v>
      </c>
      <c r="E4141" s="18">
        <v>27820.12</v>
      </c>
      <c r="F4141" s="41">
        <v>45504</v>
      </c>
    </row>
    <row r="4142" spans="1:6" ht="18.75" customHeight="1" x14ac:dyDescent="0.3">
      <c r="A4142" s="4">
        <v>237</v>
      </c>
      <c r="B4142" s="20" t="s">
        <v>237</v>
      </c>
      <c r="C4142" s="6" t="s">
        <v>237</v>
      </c>
      <c r="D4142" s="22" t="s">
        <v>1250</v>
      </c>
      <c r="E4142" s="18">
        <v>50316.9</v>
      </c>
      <c r="F4142" s="41">
        <v>45541</v>
      </c>
    </row>
    <row r="4143" spans="1:6" ht="18.75" customHeight="1" x14ac:dyDescent="0.3">
      <c r="A4143" s="4">
        <v>237</v>
      </c>
      <c r="B4143" s="20" t="s">
        <v>237</v>
      </c>
      <c r="C4143" s="6" t="s">
        <v>237</v>
      </c>
      <c r="D4143" s="22" t="s">
        <v>1247</v>
      </c>
      <c r="E4143" s="18">
        <v>22051.94</v>
      </c>
      <c r="F4143" s="41">
        <v>45762</v>
      </c>
    </row>
    <row r="4144" spans="1:6" ht="18.75" customHeight="1" x14ac:dyDescent="0.3">
      <c r="A4144" s="4">
        <v>237</v>
      </c>
      <c r="B4144" s="20" t="s">
        <v>237</v>
      </c>
      <c r="C4144" s="6" t="s">
        <v>237</v>
      </c>
      <c r="D4144" s="22" t="s">
        <v>1245</v>
      </c>
      <c r="E4144" s="18">
        <v>35234.39</v>
      </c>
      <c r="F4144" s="41">
        <v>45883</v>
      </c>
    </row>
    <row r="4145" spans="1:6" ht="18.75" customHeight="1" x14ac:dyDescent="0.3">
      <c r="A4145" s="4">
        <v>237</v>
      </c>
      <c r="B4145" s="20" t="s">
        <v>237</v>
      </c>
      <c r="C4145" s="6" t="s">
        <v>237</v>
      </c>
      <c r="D4145" s="22" t="s">
        <v>1246</v>
      </c>
      <c r="E4145" s="18">
        <v>59514.33</v>
      </c>
      <c r="F4145" s="41">
        <v>45883</v>
      </c>
    </row>
    <row r="4146" spans="1:6" ht="18.75" customHeight="1" x14ac:dyDescent="0.3">
      <c r="A4146" s="4">
        <v>237</v>
      </c>
      <c r="B4146" s="20" t="s">
        <v>237</v>
      </c>
      <c r="C4146" s="6" t="s">
        <v>237</v>
      </c>
      <c r="D4146" s="22" t="s">
        <v>1251</v>
      </c>
      <c r="E4146" s="18">
        <v>12214.12</v>
      </c>
      <c r="F4146" s="41">
        <v>45883</v>
      </c>
    </row>
    <row r="4147" spans="1:6" ht="18.75" customHeight="1" x14ac:dyDescent="0.3">
      <c r="A4147" s="4">
        <v>237</v>
      </c>
      <c r="B4147" s="20" t="s">
        <v>237</v>
      </c>
      <c r="C4147" s="6" t="s">
        <v>237</v>
      </c>
      <c r="D4147" s="22" t="s">
        <v>1251</v>
      </c>
      <c r="E4147" s="18">
        <v>11473.72</v>
      </c>
      <c r="F4147" s="41">
        <v>45883</v>
      </c>
    </row>
    <row r="4148" spans="1:6" ht="18.75" customHeight="1" x14ac:dyDescent="0.3">
      <c r="A4148" s="4">
        <v>237</v>
      </c>
      <c r="B4148" s="20" t="s">
        <v>237</v>
      </c>
      <c r="C4148" s="6" t="s">
        <v>237</v>
      </c>
      <c r="D4148" s="22" t="s">
        <v>1248</v>
      </c>
      <c r="E4148" s="18">
        <v>27820.12</v>
      </c>
      <c r="F4148" s="41">
        <v>45883</v>
      </c>
    </row>
    <row r="4149" spans="1:6" ht="18.75" customHeight="1" x14ac:dyDescent="0.3">
      <c r="A4149" s="4">
        <v>237</v>
      </c>
      <c r="B4149" s="20" t="s">
        <v>237</v>
      </c>
      <c r="C4149" s="6" t="s">
        <v>237</v>
      </c>
      <c r="D4149" s="22" t="s">
        <v>1249</v>
      </c>
      <c r="E4149" s="18">
        <v>136477.17000000001</v>
      </c>
      <c r="F4149" s="41">
        <v>45883</v>
      </c>
    </row>
    <row r="4150" spans="1:6" ht="18.75" customHeight="1" x14ac:dyDescent="0.3">
      <c r="A4150" s="4">
        <v>238</v>
      </c>
      <c r="B4150" s="20" t="s">
        <v>199</v>
      </c>
      <c r="C4150" s="6" t="s">
        <v>238</v>
      </c>
      <c r="D4150" s="10" t="s">
        <v>309</v>
      </c>
      <c r="E4150" s="18">
        <v>1078.27</v>
      </c>
      <c r="F4150" s="34">
        <v>44957</v>
      </c>
    </row>
    <row r="4151" spans="1:6" ht="18.75" customHeight="1" x14ac:dyDescent="0.3">
      <c r="A4151" s="4">
        <v>238</v>
      </c>
      <c r="B4151" s="20" t="s">
        <v>199</v>
      </c>
      <c r="C4151" s="6" t="s">
        <v>238</v>
      </c>
      <c r="D4151" s="10" t="s">
        <v>309</v>
      </c>
      <c r="E4151" s="18">
        <v>1175.53</v>
      </c>
      <c r="F4151" s="34">
        <v>44957</v>
      </c>
    </row>
    <row r="4152" spans="1:6" ht="18.75" customHeight="1" x14ac:dyDescent="0.3">
      <c r="A4152" s="4">
        <v>238</v>
      </c>
      <c r="B4152" s="20" t="s">
        <v>199</v>
      </c>
      <c r="C4152" s="6" t="s">
        <v>238</v>
      </c>
      <c r="D4152" s="10" t="s">
        <v>309</v>
      </c>
      <c r="E4152" s="18">
        <v>1175.53</v>
      </c>
      <c r="F4152" s="34">
        <v>45140</v>
      </c>
    </row>
    <row r="4153" spans="1:6" ht="18.75" customHeight="1" x14ac:dyDescent="0.3">
      <c r="A4153" s="4">
        <v>238</v>
      </c>
      <c r="B4153" s="20" t="s">
        <v>199</v>
      </c>
      <c r="C4153" s="6" t="s">
        <v>238</v>
      </c>
      <c r="D4153" s="10" t="s">
        <v>309</v>
      </c>
      <c r="E4153" s="18">
        <v>589.48</v>
      </c>
      <c r="F4153" s="34">
        <v>45231</v>
      </c>
    </row>
    <row r="4154" spans="1:6" ht="18.75" customHeight="1" x14ac:dyDescent="0.3">
      <c r="A4154" s="4">
        <v>238</v>
      </c>
      <c r="B4154" s="20" t="s">
        <v>199</v>
      </c>
      <c r="C4154" s="6" t="s">
        <v>238</v>
      </c>
      <c r="D4154" s="10" t="s">
        <v>309</v>
      </c>
      <c r="E4154" s="18">
        <v>2435.92</v>
      </c>
      <c r="F4154" s="34">
        <v>45504</v>
      </c>
    </row>
    <row r="4155" spans="1:6" ht="18.75" customHeight="1" x14ac:dyDescent="0.3">
      <c r="A4155" s="4">
        <v>238</v>
      </c>
      <c r="B4155" s="20" t="s">
        <v>199</v>
      </c>
      <c r="C4155" s="6" t="s">
        <v>238</v>
      </c>
      <c r="D4155" s="10" t="s">
        <v>309</v>
      </c>
      <c r="E4155" s="18">
        <v>1072.1600000000001</v>
      </c>
      <c r="F4155" s="34">
        <v>45443</v>
      </c>
    </row>
    <row r="4156" spans="1:6" ht="18.75" customHeight="1" x14ac:dyDescent="0.3">
      <c r="A4156" s="4">
        <v>238</v>
      </c>
      <c r="B4156" s="20" t="s">
        <v>199</v>
      </c>
      <c r="C4156" s="6" t="s">
        <v>238</v>
      </c>
      <c r="D4156" s="10" t="s">
        <v>310</v>
      </c>
      <c r="E4156" s="18">
        <v>488.65</v>
      </c>
      <c r="F4156" s="34">
        <v>44957</v>
      </c>
    </row>
    <row r="4157" spans="1:6" ht="18.75" customHeight="1" x14ac:dyDescent="0.3">
      <c r="A4157" s="4">
        <v>238</v>
      </c>
      <c r="B4157" s="20" t="s">
        <v>199</v>
      </c>
      <c r="C4157" s="6" t="s">
        <v>238</v>
      </c>
      <c r="D4157" s="10" t="s">
        <v>310</v>
      </c>
      <c r="E4157" s="18">
        <v>1394.49</v>
      </c>
      <c r="F4157" s="34">
        <v>44957</v>
      </c>
    </row>
    <row r="4158" spans="1:6" ht="18.75" customHeight="1" x14ac:dyDescent="0.3">
      <c r="A4158" s="4">
        <v>238</v>
      </c>
      <c r="B4158" s="20" t="s">
        <v>199</v>
      </c>
      <c r="C4158" s="6" t="s">
        <v>238</v>
      </c>
      <c r="D4158" s="10" t="s">
        <v>310</v>
      </c>
      <c r="E4158" s="18">
        <v>1078.01</v>
      </c>
      <c r="F4158" s="34">
        <v>44957</v>
      </c>
    </row>
    <row r="4159" spans="1:6" ht="18.75" customHeight="1" x14ac:dyDescent="0.3">
      <c r="A4159" s="4">
        <v>238</v>
      </c>
      <c r="B4159" s="20" t="s">
        <v>199</v>
      </c>
      <c r="C4159" s="6" t="s">
        <v>238</v>
      </c>
      <c r="D4159" s="10" t="s">
        <v>310</v>
      </c>
      <c r="E4159" s="18">
        <v>120.64</v>
      </c>
      <c r="F4159" s="34">
        <v>45231</v>
      </c>
    </row>
    <row r="4160" spans="1:6" ht="18.75" customHeight="1" x14ac:dyDescent="0.3">
      <c r="A4160" s="4">
        <v>238</v>
      </c>
      <c r="B4160" s="20" t="s">
        <v>199</v>
      </c>
      <c r="C4160" s="6" t="s">
        <v>238</v>
      </c>
      <c r="D4160" s="10" t="s">
        <v>310</v>
      </c>
      <c r="E4160" s="18">
        <v>1757.46</v>
      </c>
      <c r="F4160" s="34">
        <v>44957</v>
      </c>
    </row>
    <row r="4161" spans="1:6" ht="18.75" customHeight="1" x14ac:dyDescent="0.3">
      <c r="A4161" s="4">
        <v>238</v>
      </c>
      <c r="B4161" s="20" t="s">
        <v>199</v>
      </c>
      <c r="C4161" s="6" t="s">
        <v>238</v>
      </c>
      <c r="D4161" s="10" t="s">
        <v>310</v>
      </c>
      <c r="E4161" s="18">
        <v>175.36</v>
      </c>
      <c r="F4161" s="34">
        <v>45231</v>
      </c>
    </row>
    <row r="4162" spans="1:6" ht="18.75" customHeight="1" x14ac:dyDescent="0.3">
      <c r="A4162" s="4">
        <v>238</v>
      </c>
      <c r="B4162" s="20" t="s">
        <v>199</v>
      </c>
      <c r="C4162" s="6" t="s">
        <v>238</v>
      </c>
      <c r="D4162" s="10" t="s">
        <v>310</v>
      </c>
      <c r="E4162" s="18">
        <v>1968.65</v>
      </c>
      <c r="F4162" s="34">
        <v>44957</v>
      </c>
    </row>
    <row r="4163" spans="1:6" ht="18.75" customHeight="1" x14ac:dyDescent="0.3">
      <c r="A4163" s="4">
        <v>238</v>
      </c>
      <c r="B4163" s="20" t="s">
        <v>199</v>
      </c>
      <c r="C4163" s="6" t="s">
        <v>238</v>
      </c>
      <c r="D4163" s="10" t="s">
        <v>310</v>
      </c>
      <c r="E4163" s="18">
        <v>175.36</v>
      </c>
      <c r="F4163" s="34">
        <v>45231</v>
      </c>
    </row>
    <row r="4164" spans="1:6" ht="18.75" customHeight="1" x14ac:dyDescent="0.3">
      <c r="A4164" s="4">
        <v>238</v>
      </c>
      <c r="B4164" s="20" t="s">
        <v>199</v>
      </c>
      <c r="C4164" s="6" t="s">
        <v>238</v>
      </c>
      <c r="D4164" s="10" t="s">
        <v>369</v>
      </c>
      <c r="E4164" s="18">
        <v>517.53</v>
      </c>
      <c r="F4164" s="34">
        <v>45443</v>
      </c>
    </row>
    <row r="4165" spans="1:6" ht="18.75" customHeight="1" x14ac:dyDescent="0.3">
      <c r="A4165" s="4">
        <v>238</v>
      </c>
      <c r="B4165" s="20" t="s">
        <v>199</v>
      </c>
      <c r="C4165" s="6" t="s">
        <v>238</v>
      </c>
      <c r="D4165" s="10" t="s">
        <v>369</v>
      </c>
      <c r="E4165" s="18">
        <v>529.76</v>
      </c>
      <c r="F4165" s="34">
        <v>45504</v>
      </c>
    </row>
    <row r="4166" spans="1:6" ht="18.75" customHeight="1" x14ac:dyDescent="0.3">
      <c r="A4166" s="4">
        <v>238</v>
      </c>
      <c r="B4166" s="20" t="s">
        <v>199</v>
      </c>
      <c r="C4166" s="6" t="s">
        <v>238</v>
      </c>
      <c r="D4166" s="10" t="s">
        <v>314</v>
      </c>
      <c r="E4166" s="18">
        <v>663.91</v>
      </c>
      <c r="F4166" s="34">
        <v>45443</v>
      </c>
    </row>
    <row r="4167" spans="1:6" ht="18.75" customHeight="1" x14ac:dyDescent="0.3">
      <c r="A4167" s="4">
        <v>238</v>
      </c>
      <c r="B4167" s="20" t="s">
        <v>199</v>
      </c>
      <c r="C4167" s="6" t="s">
        <v>238</v>
      </c>
      <c r="D4167" s="10" t="s">
        <v>314</v>
      </c>
      <c r="E4167" s="18">
        <v>670.94</v>
      </c>
      <c r="F4167" s="34">
        <v>45504</v>
      </c>
    </row>
    <row r="4168" spans="1:6" ht="18.75" customHeight="1" x14ac:dyDescent="0.3">
      <c r="A4168" s="4">
        <v>238</v>
      </c>
      <c r="B4168" s="20" t="s">
        <v>199</v>
      </c>
      <c r="C4168" s="6" t="s">
        <v>238</v>
      </c>
      <c r="D4168" s="10" t="s">
        <v>313</v>
      </c>
      <c r="E4168" s="18">
        <v>632.46</v>
      </c>
      <c r="F4168" s="34">
        <v>45443</v>
      </c>
    </row>
    <row r="4169" spans="1:6" ht="18.75" customHeight="1" x14ac:dyDescent="0.3">
      <c r="A4169" s="4">
        <v>238</v>
      </c>
      <c r="B4169" s="20" t="s">
        <v>199</v>
      </c>
      <c r="C4169" s="6" t="s">
        <v>238</v>
      </c>
      <c r="D4169" s="10" t="s">
        <v>313</v>
      </c>
      <c r="E4169" s="18">
        <v>461.29</v>
      </c>
      <c r="F4169" s="34">
        <v>45504</v>
      </c>
    </row>
    <row r="4170" spans="1:6" ht="18.75" customHeight="1" x14ac:dyDescent="0.3">
      <c r="A4170" s="4">
        <v>238</v>
      </c>
      <c r="B4170" s="20" t="s">
        <v>199</v>
      </c>
      <c r="C4170" s="6" t="s">
        <v>238</v>
      </c>
      <c r="D4170" s="10" t="s">
        <v>311</v>
      </c>
      <c r="E4170" s="18">
        <v>756.62</v>
      </c>
      <c r="F4170" s="34">
        <v>45443</v>
      </c>
    </row>
    <row r="4171" spans="1:6" ht="18.75" customHeight="1" x14ac:dyDescent="0.3">
      <c r="A4171" s="4">
        <v>238</v>
      </c>
      <c r="B4171" s="20" t="s">
        <v>199</v>
      </c>
      <c r="C4171" s="6" t="s">
        <v>238</v>
      </c>
      <c r="D4171" s="10" t="s">
        <v>311</v>
      </c>
      <c r="E4171" s="18">
        <v>419.92</v>
      </c>
      <c r="F4171" s="34">
        <v>45443</v>
      </c>
    </row>
    <row r="4172" spans="1:6" ht="18.75" customHeight="1" x14ac:dyDescent="0.3">
      <c r="A4172" s="4">
        <v>238</v>
      </c>
      <c r="B4172" s="20" t="s">
        <v>199</v>
      </c>
      <c r="C4172" s="6" t="s">
        <v>238</v>
      </c>
      <c r="D4172" s="10" t="s">
        <v>311</v>
      </c>
      <c r="E4172" s="18">
        <v>419.92</v>
      </c>
      <c r="F4172" s="34">
        <v>45762</v>
      </c>
    </row>
    <row r="4173" spans="1:6" ht="18.75" customHeight="1" x14ac:dyDescent="0.3">
      <c r="A4173" s="4">
        <v>238</v>
      </c>
      <c r="B4173" s="20" t="s">
        <v>199</v>
      </c>
      <c r="C4173" s="6" t="s">
        <v>238</v>
      </c>
      <c r="D4173" s="10" t="s">
        <v>318</v>
      </c>
      <c r="E4173" s="18">
        <v>925.71</v>
      </c>
      <c r="F4173" s="34">
        <v>45541</v>
      </c>
    </row>
    <row r="4174" spans="1:6" ht="18.75" customHeight="1" x14ac:dyDescent="0.3">
      <c r="A4174" s="4">
        <v>238</v>
      </c>
      <c r="B4174" s="20" t="s">
        <v>199</v>
      </c>
      <c r="C4174" s="6" t="s">
        <v>238</v>
      </c>
      <c r="D4174" s="10" t="s">
        <v>323</v>
      </c>
      <c r="E4174" s="18">
        <v>6028.45</v>
      </c>
      <c r="F4174" s="34">
        <v>45443</v>
      </c>
    </row>
    <row r="4175" spans="1:6" ht="18.75" customHeight="1" x14ac:dyDescent="0.3">
      <c r="A4175" s="4">
        <v>239</v>
      </c>
      <c r="B4175" s="20" t="s">
        <v>199</v>
      </c>
      <c r="C4175" s="6" t="s">
        <v>239</v>
      </c>
      <c r="D4175" s="10" t="s">
        <v>308</v>
      </c>
      <c r="E4175" s="9">
        <v>34240.410000000003</v>
      </c>
      <c r="F4175" s="25">
        <v>44957</v>
      </c>
    </row>
    <row r="4176" spans="1:6" ht="18.75" customHeight="1" x14ac:dyDescent="0.3">
      <c r="A4176" s="4">
        <v>239</v>
      </c>
      <c r="B4176" s="20" t="s">
        <v>199</v>
      </c>
      <c r="C4176" s="6" t="s">
        <v>239</v>
      </c>
      <c r="D4176" s="10" t="s">
        <v>766</v>
      </c>
      <c r="E4176" s="9">
        <v>101594.83</v>
      </c>
      <c r="F4176" s="25">
        <v>44959</v>
      </c>
    </row>
    <row r="4177" spans="1:6" ht="18.75" customHeight="1" x14ac:dyDescent="0.3">
      <c r="A4177" s="4">
        <v>239</v>
      </c>
      <c r="B4177" s="20" t="s">
        <v>199</v>
      </c>
      <c r="C4177" s="6" t="s">
        <v>239</v>
      </c>
      <c r="D4177" s="10" t="s">
        <v>308</v>
      </c>
      <c r="E4177" s="9">
        <v>17858.97</v>
      </c>
      <c r="F4177" s="25">
        <v>45142</v>
      </c>
    </row>
    <row r="4178" spans="1:6" ht="18.75" customHeight="1" x14ac:dyDescent="0.3">
      <c r="A4178" s="4">
        <v>239</v>
      </c>
      <c r="B4178" s="20" t="s">
        <v>199</v>
      </c>
      <c r="C4178" s="6" t="s">
        <v>239</v>
      </c>
      <c r="D4178" s="10" t="s">
        <v>766</v>
      </c>
      <c r="E4178" s="9">
        <v>7161.11</v>
      </c>
      <c r="F4178" s="25">
        <v>45232</v>
      </c>
    </row>
    <row r="4179" spans="1:6" ht="18.75" customHeight="1" x14ac:dyDescent="0.3">
      <c r="A4179" s="4">
        <v>239</v>
      </c>
      <c r="B4179" s="20" t="s">
        <v>199</v>
      </c>
      <c r="C4179" s="6" t="s">
        <v>239</v>
      </c>
      <c r="D4179" s="10" t="s">
        <v>308</v>
      </c>
      <c r="E4179" s="9">
        <v>8955.6200000000008</v>
      </c>
      <c r="F4179" s="25">
        <v>45232</v>
      </c>
    </row>
    <row r="4180" spans="1:6" ht="18.75" customHeight="1" x14ac:dyDescent="0.3">
      <c r="A4180" s="4">
        <v>239</v>
      </c>
      <c r="B4180" s="20" t="s">
        <v>199</v>
      </c>
      <c r="C4180" s="6" t="s">
        <v>239</v>
      </c>
      <c r="D4180" s="10" t="s">
        <v>311</v>
      </c>
      <c r="E4180" s="9">
        <v>17874.310000000001</v>
      </c>
      <c r="F4180" s="25">
        <v>45450</v>
      </c>
    </row>
    <row r="4181" spans="1:6" ht="18.75" customHeight="1" x14ac:dyDescent="0.3">
      <c r="A4181" s="4">
        <v>239</v>
      </c>
      <c r="B4181" s="20" t="s">
        <v>199</v>
      </c>
      <c r="C4181" s="6" t="s">
        <v>239</v>
      </c>
      <c r="D4181" s="10" t="s">
        <v>369</v>
      </c>
      <c r="E4181" s="9">
        <v>7862.52</v>
      </c>
      <c r="F4181" s="25">
        <v>45450</v>
      </c>
    </row>
    <row r="4182" spans="1:6" ht="18.75" customHeight="1" x14ac:dyDescent="0.3">
      <c r="A4182" s="4">
        <v>239</v>
      </c>
      <c r="B4182" s="20" t="s">
        <v>199</v>
      </c>
      <c r="C4182" s="6" t="s">
        <v>239</v>
      </c>
      <c r="D4182" s="10" t="s">
        <v>313</v>
      </c>
      <c r="E4182" s="9">
        <v>9608.5300000000007</v>
      </c>
      <c r="F4182" s="25">
        <v>45450</v>
      </c>
    </row>
    <row r="4183" spans="1:6" ht="18.75" customHeight="1" x14ac:dyDescent="0.3">
      <c r="A4183" s="4">
        <v>239</v>
      </c>
      <c r="B4183" s="20" t="s">
        <v>199</v>
      </c>
      <c r="C4183" s="6" t="s">
        <v>239</v>
      </c>
      <c r="D4183" s="10" t="s">
        <v>314</v>
      </c>
      <c r="E4183" s="9">
        <v>10086.42</v>
      </c>
      <c r="F4183" s="25">
        <v>45450</v>
      </c>
    </row>
    <row r="4184" spans="1:6" ht="18.75" customHeight="1" x14ac:dyDescent="0.3">
      <c r="A4184" s="4">
        <v>239</v>
      </c>
      <c r="B4184" s="20" t="s">
        <v>199</v>
      </c>
      <c r="C4184" s="6" t="s">
        <v>239</v>
      </c>
      <c r="D4184" s="10" t="s">
        <v>323</v>
      </c>
      <c r="E4184" s="9">
        <v>91586.34</v>
      </c>
      <c r="F4184" s="25">
        <v>45450</v>
      </c>
    </row>
    <row r="4185" spans="1:6" ht="18.75" customHeight="1" x14ac:dyDescent="0.3">
      <c r="A4185" s="4">
        <v>239</v>
      </c>
      <c r="B4185" s="20" t="s">
        <v>199</v>
      </c>
      <c r="C4185" s="6" t="s">
        <v>239</v>
      </c>
      <c r="D4185" s="10" t="s">
        <v>308</v>
      </c>
      <c r="E4185" s="9">
        <v>16288.65</v>
      </c>
      <c r="F4185" s="25">
        <v>45450</v>
      </c>
    </row>
    <row r="4186" spans="1:6" ht="18.75" customHeight="1" x14ac:dyDescent="0.3">
      <c r="A4186" s="4">
        <v>239</v>
      </c>
      <c r="B4186" s="20" t="s">
        <v>199</v>
      </c>
      <c r="C4186" s="6" t="s">
        <v>239</v>
      </c>
      <c r="D4186" s="10" t="s">
        <v>308</v>
      </c>
      <c r="E4186" s="9">
        <v>37007.25</v>
      </c>
      <c r="F4186" s="25">
        <v>45504</v>
      </c>
    </row>
    <row r="4187" spans="1:6" ht="18.75" customHeight="1" x14ac:dyDescent="0.3">
      <c r="A4187" s="4">
        <v>239</v>
      </c>
      <c r="B4187" s="20" t="s">
        <v>199</v>
      </c>
      <c r="C4187" s="6" t="s">
        <v>239</v>
      </c>
      <c r="D4187" s="10" t="s">
        <v>314</v>
      </c>
      <c r="E4187" s="9">
        <v>10193.200000000001</v>
      </c>
      <c r="F4187" s="25">
        <v>45504</v>
      </c>
    </row>
    <row r="4188" spans="1:6" ht="18.75" customHeight="1" x14ac:dyDescent="0.3">
      <c r="A4188" s="4">
        <v>239</v>
      </c>
      <c r="B4188" s="20" t="s">
        <v>199</v>
      </c>
      <c r="C4188" s="6" t="s">
        <v>239</v>
      </c>
      <c r="D4188" s="10" t="s">
        <v>313</v>
      </c>
      <c r="E4188" s="9">
        <v>7008.1</v>
      </c>
      <c r="F4188" s="25">
        <v>45504</v>
      </c>
    </row>
    <row r="4189" spans="1:6" ht="18.75" customHeight="1" x14ac:dyDescent="0.3">
      <c r="A4189" s="4">
        <v>239</v>
      </c>
      <c r="B4189" s="20" t="s">
        <v>199</v>
      </c>
      <c r="C4189" s="6" t="s">
        <v>239</v>
      </c>
      <c r="D4189" s="10" t="s">
        <v>325</v>
      </c>
      <c r="E4189" s="9">
        <v>8048.27</v>
      </c>
      <c r="F4189" s="25">
        <v>45504</v>
      </c>
    </row>
    <row r="4190" spans="1:6" ht="18.75" customHeight="1" x14ac:dyDescent="0.3">
      <c r="A4190" s="4">
        <v>239</v>
      </c>
      <c r="B4190" s="20" t="s">
        <v>199</v>
      </c>
      <c r="C4190" s="6" t="s">
        <v>239</v>
      </c>
      <c r="D4190" s="10" t="s">
        <v>318</v>
      </c>
      <c r="E4190" s="9">
        <v>14063.63</v>
      </c>
      <c r="F4190" s="25">
        <v>45552</v>
      </c>
    </row>
    <row r="4191" spans="1:6" ht="18.75" customHeight="1" x14ac:dyDescent="0.3">
      <c r="A4191" s="4">
        <v>239</v>
      </c>
      <c r="B4191" s="20" t="s">
        <v>199</v>
      </c>
      <c r="C4191" s="6" t="s">
        <v>239</v>
      </c>
      <c r="D4191" s="10" t="s">
        <v>311</v>
      </c>
      <c r="E4191" s="9">
        <v>6379.56</v>
      </c>
      <c r="F4191" s="25">
        <v>45763</v>
      </c>
    </row>
    <row r="4192" spans="1:6" ht="18.75" customHeight="1" x14ac:dyDescent="0.3">
      <c r="A4192" s="4">
        <v>239</v>
      </c>
      <c r="B4192" s="20" t="s">
        <v>199</v>
      </c>
      <c r="C4192" s="6" t="s">
        <v>239</v>
      </c>
      <c r="D4192" s="10" t="s">
        <v>308</v>
      </c>
      <c r="E4192" s="9">
        <v>37007.25</v>
      </c>
      <c r="F4192" s="25">
        <v>45882</v>
      </c>
    </row>
    <row r="4193" spans="1:6" ht="18.75" customHeight="1" x14ac:dyDescent="0.3">
      <c r="A4193" s="4">
        <v>239</v>
      </c>
      <c r="B4193" s="20" t="s">
        <v>199</v>
      </c>
      <c r="C4193" s="6" t="s">
        <v>239</v>
      </c>
      <c r="D4193" s="10" t="s">
        <v>314</v>
      </c>
      <c r="E4193" s="9">
        <v>10193.200000000001</v>
      </c>
      <c r="F4193" s="25">
        <v>45882</v>
      </c>
    </row>
    <row r="4194" spans="1:6" ht="18.75" customHeight="1" x14ac:dyDescent="0.3">
      <c r="A4194" s="4">
        <v>239</v>
      </c>
      <c r="B4194" s="20" t="s">
        <v>199</v>
      </c>
      <c r="C4194" s="6" t="s">
        <v>239</v>
      </c>
      <c r="D4194" s="10" t="s">
        <v>313</v>
      </c>
      <c r="E4194" s="9">
        <v>17217.3</v>
      </c>
      <c r="F4194" s="25">
        <v>45882</v>
      </c>
    </row>
    <row r="4195" spans="1:6" ht="18.75" customHeight="1" x14ac:dyDescent="0.3">
      <c r="A4195" s="4">
        <v>239</v>
      </c>
      <c r="B4195" s="20" t="s">
        <v>199</v>
      </c>
      <c r="C4195" s="6" t="s">
        <v>239</v>
      </c>
      <c r="D4195" s="10" t="s">
        <v>369</v>
      </c>
      <c r="E4195" s="9">
        <v>8048.27</v>
      </c>
      <c r="F4195" s="25">
        <v>45882</v>
      </c>
    </row>
    <row r="4196" spans="1:6" ht="18.75" customHeight="1" x14ac:dyDescent="0.3">
      <c r="A4196" s="4">
        <v>239</v>
      </c>
      <c r="B4196" s="20" t="s">
        <v>199</v>
      </c>
      <c r="C4196" s="6" t="s">
        <v>239</v>
      </c>
      <c r="D4196" s="10" t="s">
        <v>326</v>
      </c>
      <c r="E4196" s="9">
        <v>7760.7</v>
      </c>
      <c r="F4196" s="25">
        <v>45882</v>
      </c>
    </row>
    <row r="4197" spans="1:6" ht="18.75" customHeight="1" x14ac:dyDescent="0.3">
      <c r="A4197" s="4">
        <v>240</v>
      </c>
      <c r="B4197" s="20" t="s">
        <v>199</v>
      </c>
      <c r="C4197" s="6" t="s">
        <v>240</v>
      </c>
      <c r="D4197" s="23" t="s">
        <v>309</v>
      </c>
      <c r="E4197" s="18">
        <v>167.06</v>
      </c>
      <c r="F4197" s="34">
        <v>44927</v>
      </c>
    </row>
    <row r="4198" spans="1:6" ht="18.75" customHeight="1" x14ac:dyDescent="0.3">
      <c r="A4198" s="4">
        <v>240</v>
      </c>
      <c r="B4198" s="20" t="s">
        <v>199</v>
      </c>
      <c r="C4198" s="6" t="s">
        <v>240</v>
      </c>
      <c r="D4198" s="23" t="s">
        <v>310</v>
      </c>
      <c r="E4198" s="18">
        <v>44.14</v>
      </c>
      <c r="F4198" s="34">
        <v>44927</v>
      </c>
    </row>
    <row r="4199" spans="1:6" ht="18.75" customHeight="1" x14ac:dyDescent="0.3">
      <c r="A4199" s="4">
        <v>240</v>
      </c>
      <c r="B4199" s="20" t="s">
        <v>199</v>
      </c>
      <c r="C4199" s="6" t="s">
        <v>240</v>
      </c>
      <c r="D4199" s="23" t="s">
        <v>314</v>
      </c>
      <c r="E4199" s="18">
        <v>19.95</v>
      </c>
      <c r="F4199" s="34">
        <v>45505</v>
      </c>
    </row>
    <row r="4200" spans="1:6" ht="18.75" customHeight="1" x14ac:dyDescent="0.3">
      <c r="A4200" s="4">
        <v>240</v>
      </c>
      <c r="B4200" s="20" t="s">
        <v>199</v>
      </c>
      <c r="C4200" s="6" t="s">
        <v>240</v>
      </c>
      <c r="D4200" s="23" t="s">
        <v>313</v>
      </c>
      <c r="E4200" s="18">
        <v>44.37</v>
      </c>
      <c r="F4200" s="34">
        <v>45505</v>
      </c>
    </row>
    <row r="4201" spans="1:6" ht="18.75" customHeight="1" x14ac:dyDescent="0.3">
      <c r="A4201" s="4">
        <v>240</v>
      </c>
      <c r="B4201" s="20" t="s">
        <v>199</v>
      </c>
      <c r="C4201" s="6" t="s">
        <v>240</v>
      </c>
      <c r="D4201" s="23" t="s">
        <v>369</v>
      </c>
      <c r="E4201" s="18">
        <v>33.51</v>
      </c>
      <c r="F4201" s="34">
        <v>45505</v>
      </c>
    </row>
    <row r="4202" spans="1:6" ht="18.75" customHeight="1" x14ac:dyDescent="0.3">
      <c r="A4202" s="4">
        <v>240</v>
      </c>
      <c r="B4202" s="20" t="s">
        <v>199</v>
      </c>
      <c r="C4202" s="6" t="s">
        <v>240</v>
      </c>
      <c r="D4202" s="23" t="s">
        <v>311</v>
      </c>
      <c r="E4202" s="18">
        <v>48.14</v>
      </c>
      <c r="F4202" s="34">
        <v>45505</v>
      </c>
    </row>
    <row r="4203" spans="1:6" ht="18.75" customHeight="1" x14ac:dyDescent="0.3">
      <c r="A4203" s="4">
        <v>240</v>
      </c>
      <c r="B4203" s="20" t="s">
        <v>199</v>
      </c>
      <c r="C4203" s="6" t="s">
        <v>240</v>
      </c>
      <c r="D4203" s="23" t="s">
        <v>323</v>
      </c>
      <c r="E4203" s="18">
        <v>25.91</v>
      </c>
      <c r="F4203" s="34">
        <v>45506</v>
      </c>
    </row>
    <row r="4204" spans="1:6" ht="18.75" customHeight="1" x14ac:dyDescent="0.3">
      <c r="A4204" s="4">
        <v>240</v>
      </c>
      <c r="B4204" s="20" t="s">
        <v>199</v>
      </c>
      <c r="C4204" s="6" t="s">
        <v>240</v>
      </c>
      <c r="D4204" s="23" t="s">
        <v>318</v>
      </c>
      <c r="E4204" s="18">
        <v>3.98</v>
      </c>
      <c r="F4204" s="34">
        <v>45541</v>
      </c>
    </row>
    <row r="4205" spans="1:6" ht="18.75" customHeight="1" x14ac:dyDescent="0.3">
      <c r="A4205" s="4">
        <v>240</v>
      </c>
      <c r="B4205" s="20" t="s">
        <v>199</v>
      </c>
      <c r="C4205" s="6" t="s">
        <v>240</v>
      </c>
      <c r="D4205" s="23" t="s">
        <v>326</v>
      </c>
      <c r="E4205" s="18">
        <v>13.33</v>
      </c>
      <c r="F4205" s="34">
        <v>45877</v>
      </c>
    </row>
    <row r="4206" spans="1:6" ht="18.75" customHeight="1" x14ac:dyDescent="0.3">
      <c r="A4206" s="4">
        <v>241</v>
      </c>
      <c r="B4206" s="20" t="s">
        <v>269</v>
      </c>
      <c r="C4206" s="6" t="s">
        <v>241</v>
      </c>
      <c r="D4206" s="27" t="s">
        <v>328</v>
      </c>
      <c r="E4206" s="18">
        <v>22942.44</v>
      </c>
      <c r="F4206" s="25">
        <v>44956</v>
      </c>
    </row>
    <row r="4207" spans="1:6" ht="18.75" customHeight="1" x14ac:dyDescent="0.3">
      <c r="A4207" s="4">
        <v>241</v>
      </c>
      <c r="B4207" s="20" t="s">
        <v>269</v>
      </c>
      <c r="C4207" s="6" t="s">
        <v>241</v>
      </c>
      <c r="D4207" s="27" t="s">
        <v>328</v>
      </c>
      <c r="E4207" s="18">
        <v>7732.28</v>
      </c>
      <c r="F4207" s="25">
        <v>44981</v>
      </c>
    </row>
    <row r="4208" spans="1:6" ht="18.75" customHeight="1" x14ac:dyDescent="0.3">
      <c r="A4208" s="4">
        <v>241</v>
      </c>
      <c r="B4208" s="20" t="s">
        <v>269</v>
      </c>
      <c r="C4208" s="6" t="s">
        <v>241</v>
      </c>
      <c r="D4208" s="27" t="s">
        <v>1359</v>
      </c>
      <c r="E4208" s="18">
        <v>4032.97</v>
      </c>
      <c r="F4208" s="25">
        <v>45182</v>
      </c>
    </row>
    <row r="4209" spans="1:6" ht="18.75" customHeight="1" x14ac:dyDescent="0.3">
      <c r="A4209" s="4">
        <v>241</v>
      </c>
      <c r="B4209" s="20" t="s">
        <v>269</v>
      </c>
      <c r="C4209" s="6" t="s">
        <v>241</v>
      </c>
      <c r="D4209" s="27" t="s">
        <v>328</v>
      </c>
      <c r="E4209" s="18">
        <v>2022.38</v>
      </c>
      <c r="F4209" s="25">
        <v>45239</v>
      </c>
    </row>
    <row r="4210" spans="1:6" ht="18.75" customHeight="1" x14ac:dyDescent="0.3">
      <c r="A4210" s="4">
        <v>241</v>
      </c>
      <c r="B4210" s="20" t="s">
        <v>269</v>
      </c>
      <c r="C4210" s="6" t="s">
        <v>241</v>
      </c>
      <c r="D4210" s="27" t="s">
        <v>328</v>
      </c>
      <c r="E4210" s="18">
        <v>1617.14</v>
      </c>
      <c r="F4210" s="25">
        <v>45239</v>
      </c>
    </row>
    <row r="4211" spans="1:6" ht="18.75" customHeight="1" x14ac:dyDescent="0.3">
      <c r="A4211" s="4">
        <v>241</v>
      </c>
      <c r="B4211" s="20" t="s">
        <v>269</v>
      </c>
      <c r="C4211" s="6" t="s">
        <v>241</v>
      </c>
      <c r="D4211" s="27" t="s">
        <v>328</v>
      </c>
      <c r="E4211" s="18">
        <v>3678.35</v>
      </c>
      <c r="F4211" s="25">
        <v>45448</v>
      </c>
    </row>
    <row r="4212" spans="1:6" ht="18.75" customHeight="1" x14ac:dyDescent="0.3">
      <c r="A4212" s="4">
        <v>241</v>
      </c>
      <c r="B4212" s="20" t="s">
        <v>269</v>
      </c>
      <c r="C4212" s="6" t="s">
        <v>241</v>
      </c>
      <c r="D4212" s="27" t="s">
        <v>947</v>
      </c>
      <c r="E4212" s="18">
        <v>20682.29</v>
      </c>
      <c r="F4212" s="25">
        <v>45457</v>
      </c>
    </row>
    <row r="4213" spans="1:6" ht="18.75" customHeight="1" x14ac:dyDescent="0.3">
      <c r="A4213" s="4">
        <v>241</v>
      </c>
      <c r="B4213" s="20" t="s">
        <v>269</v>
      </c>
      <c r="C4213" s="6" t="s">
        <v>241</v>
      </c>
      <c r="D4213" s="27" t="s">
        <v>947</v>
      </c>
      <c r="E4213" s="18">
        <v>1440.65</v>
      </c>
      <c r="F4213" s="25">
        <v>45457</v>
      </c>
    </row>
    <row r="4214" spans="1:6" ht="18.75" customHeight="1" x14ac:dyDescent="0.3">
      <c r="A4214" s="4">
        <v>241</v>
      </c>
      <c r="B4214" s="20" t="s">
        <v>269</v>
      </c>
      <c r="C4214" s="6" t="s">
        <v>241</v>
      </c>
      <c r="D4214" s="27" t="s">
        <v>947</v>
      </c>
      <c r="E4214" s="18">
        <v>1775.54</v>
      </c>
      <c r="F4214" s="25">
        <v>45457</v>
      </c>
    </row>
    <row r="4215" spans="1:6" ht="18.75" customHeight="1" x14ac:dyDescent="0.3">
      <c r="A4215" s="4">
        <v>241</v>
      </c>
      <c r="B4215" s="20" t="s">
        <v>269</v>
      </c>
      <c r="C4215" s="6" t="s">
        <v>241</v>
      </c>
      <c r="D4215" s="27" t="s">
        <v>947</v>
      </c>
      <c r="E4215" s="18">
        <v>2169.83</v>
      </c>
      <c r="F4215" s="25">
        <v>45457</v>
      </c>
    </row>
    <row r="4216" spans="1:6" ht="18.75" customHeight="1" x14ac:dyDescent="0.3">
      <c r="A4216" s="4">
        <v>241</v>
      </c>
      <c r="B4216" s="20" t="s">
        <v>269</v>
      </c>
      <c r="C4216" s="6" t="s">
        <v>241</v>
      </c>
      <c r="D4216" s="27" t="s">
        <v>947</v>
      </c>
      <c r="E4216" s="18">
        <v>2595.7800000000002</v>
      </c>
      <c r="F4216" s="25">
        <v>45457</v>
      </c>
    </row>
    <row r="4217" spans="1:6" ht="18.75" customHeight="1" x14ac:dyDescent="0.3">
      <c r="A4217" s="4">
        <v>241</v>
      </c>
      <c r="B4217" s="20" t="s">
        <v>269</v>
      </c>
      <c r="C4217" s="6" t="s">
        <v>241</v>
      </c>
      <c r="D4217" s="27" t="s">
        <v>947</v>
      </c>
      <c r="E4217" s="18">
        <v>2277.7399999999998</v>
      </c>
      <c r="F4217" s="25">
        <v>45457</v>
      </c>
    </row>
    <row r="4218" spans="1:6" ht="18.75" customHeight="1" x14ac:dyDescent="0.3">
      <c r="A4218" s="4">
        <v>241</v>
      </c>
      <c r="B4218" s="20" t="s">
        <v>269</v>
      </c>
      <c r="C4218" s="6" t="s">
        <v>241</v>
      </c>
      <c r="D4218" s="27" t="s">
        <v>328</v>
      </c>
      <c r="E4218" s="18">
        <v>8357.09</v>
      </c>
      <c r="F4218" s="25">
        <v>45517</v>
      </c>
    </row>
    <row r="4219" spans="1:6" ht="18.75" customHeight="1" x14ac:dyDescent="0.3">
      <c r="A4219" s="4">
        <v>241</v>
      </c>
      <c r="B4219" s="20" t="s">
        <v>269</v>
      </c>
      <c r="C4219" s="6" t="s">
        <v>241</v>
      </c>
      <c r="D4219" s="27" t="s">
        <v>1021</v>
      </c>
      <c r="E4219" s="18">
        <v>1817.48</v>
      </c>
      <c r="F4219" s="25">
        <v>45517</v>
      </c>
    </row>
    <row r="4220" spans="1:6" ht="18.75" customHeight="1" x14ac:dyDescent="0.3">
      <c r="A4220" s="4">
        <v>241</v>
      </c>
      <c r="B4220" s="20" t="s">
        <v>269</v>
      </c>
      <c r="C4220" s="6" t="s">
        <v>241</v>
      </c>
      <c r="D4220" s="27" t="s">
        <v>1019</v>
      </c>
      <c r="E4220" s="18">
        <v>2301.86</v>
      </c>
      <c r="F4220" s="25">
        <v>45517</v>
      </c>
    </row>
    <row r="4221" spans="1:6" ht="18.75" customHeight="1" x14ac:dyDescent="0.3">
      <c r="A4221" s="4">
        <v>241</v>
      </c>
      <c r="B4221" s="20" t="s">
        <v>269</v>
      </c>
      <c r="C4221" s="6" t="s">
        <v>241</v>
      </c>
      <c r="D4221" s="27" t="s">
        <v>1016</v>
      </c>
      <c r="E4221" s="18">
        <v>1582.59</v>
      </c>
      <c r="F4221" s="25">
        <v>45517</v>
      </c>
    </row>
    <row r="4222" spans="1:6" ht="18.75" customHeight="1" x14ac:dyDescent="0.3">
      <c r="A4222" s="4">
        <v>241</v>
      </c>
      <c r="B4222" s="20" t="s">
        <v>269</v>
      </c>
      <c r="C4222" s="6" t="s">
        <v>241</v>
      </c>
      <c r="D4222" s="27" t="s">
        <v>1007</v>
      </c>
      <c r="E4222" s="18">
        <v>3175.89</v>
      </c>
      <c r="F4222" s="25">
        <v>45553</v>
      </c>
    </row>
    <row r="4223" spans="1:6" ht="18.75" customHeight="1" x14ac:dyDescent="0.3">
      <c r="A4223" s="4">
        <v>241</v>
      </c>
      <c r="B4223" s="20" t="s">
        <v>269</v>
      </c>
      <c r="C4223" s="6" t="s">
        <v>241</v>
      </c>
      <c r="D4223" s="27" t="s">
        <v>1022</v>
      </c>
      <c r="E4223" s="18">
        <v>1440.65</v>
      </c>
      <c r="F4223" s="25">
        <v>45779</v>
      </c>
    </row>
    <row r="4224" spans="1:6" ht="18.75" customHeight="1" x14ac:dyDescent="0.3">
      <c r="A4224" s="4">
        <v>241</v>
      </c>
      <c r="B4224" s="20" t="s">
        <v>269</v>
      </c>
      <c r="C4224" s="6" t="s">
        <v>241</v>
      </c>
      <c r="D4224" s="27" t="s">
        <v>850</v>
      </c>
      <c r="E4224" s="18">
        <v>848.88</v>
      </c>
      <c r="F4224" s="25">
        <v>45889</v>
      </c>
    </row>
    <row r="4225" spans="1:6" ht="18.75" customHeight="1" x14ac:dyDescent="0.3">
      <c r="A4225" s="4">
        <v>241</v>
      </c>
      <c r="B4225" s="20" t="s">
        <v>269</v>
      </c>
      <c r="C4225" s="6" t="s">
        <v>241</v>
      </c>
      <c r="D4225" s="27" t="s">
        <v>850</v>
      </c>
      <c r="E4225" s="18">
        <v>903.65</v>
      </c>
      <c r="F4225" s="25">
        <v>45889</v>
      </c>
    </row>
    <row r="4226" spans="1:6" ht="18.75" customHeight="1" x14ac:dyDescent="0.3">
      <c r="A4226" s="4">
        <v>241</v>
      </c>
      <c r="B4226" s="20" t="s">
        <v>269</v>
      </c>
      <c r="C4226" s="6" t="s">
        <v>241</v>
      </c>
      <c r="D4226" s="27" t="s">
        <v>1019</v>
      </c>
      <c r="E4226" s="18">
        <v>2301.86</v>
      </c>
      <c r="F4226" s="25">
        <v>45889</v>
      </c>
    </row>
    <row r="4227" spans="1:6" ht="18.75" customHeight="1" x14ac:dyDescent="0.3">
      <c r="A4227" s="4">
        <v>241</v>
      </c>
      <c r="B4227" s="20" t="s">
        <v>269</v>
      </c>
      <c r="C4227" s="6" t="s">
        <v>241</v>
      </c>
      <c r="D4227" s="27" t="s">
        <v>1016</v>
      </c>
      <c r="E4227" s="18">
        <v>3888.06</v>
      </c>
      <c r="F4227" s="25">
        <v>45894</v>
      </c>
    </row>
    <row r="4228" spans="1:6" ht="18.75" customHeight="1" x14ac:dyDescent="0.3">
      <c r="A4228" s="4">
        <v>241</v>
      </c>
      <c r="B4228" s="20" t="s">
        <v>269</v>
      </c>
      <c r="C4228" s="6" t="s">
        <v>241</v>
      </c>
      <c r="D4228" s="27" t="s">
        <v>1021</v>
      </c>
      <c r="E4228" s="18">
        <v>1817.48</v>
      </c>
      <c r="F4228" s="25">
        <v>45894</v>
      </c>
    </row>
    <row r="4229" spans="1:6" ht="18.75" customHeight="1" x14ac:dyDescent="0.3">
      <c r="A4229" s="4">
        <v>241</v>
      </c>
      <c r="B4229" s="20" t="s">
        <v>269</v>
      </c>
      <c r="C4229" s="6" t="s">
        <v>241</v>
      </c>
      <c r="D4229" s="27" t="s">
        <v>328</v>
      </c>
      <c r="E4229" s="18">
        <v>8357.09</v>
      </c>
      <c r="F4229" s="25">
        <v>45894</v>
      </c>
    </row>
    <row r="4230" spans="1:6" ht="18.75" customHeight="1" x14ac:dyDescent="0.3">
      <c r="A4230" s="4">
        <v>242</v>
      </c>
      <c r="B4230" s="20" t="s">
        <v>209</v>
      </c>
      <c r="C4230" s="6" t="s">
        <v>242</v>
      </c>
      <c r="D4230" s="27" t="s">
        <v>1360</v>
      </c>
      <c r="E4230" s="18">
        <v>2684.64</v>
      </c>
      <c r="F4230" s="25">
        <v>44963</v>
      </c>
    </row>
    <row r="4231" spans="1:6" ht="18.75" customHeight="1" x14ac:dyDescent="0.3">
      <c r="A4231" s="4">
        <v>242</v>
      </c>
      <c r="B4231" s="20" t="s">
        <v>209</v>
      </c>
      <c r="C4231" s="6" t="s">
        <v>242</v>
      </c>
      <c r="D4231" s="27" t="s">
        <v>1360</v>
      </c>
      <c r="E4231" s="18">
        <v>904.8</v>
      </c>
      <c r="F4231" s="25">
        <v>44988</v>
      </c>
    </row>
    <row r="4232" spans="1:6" ht="18.75" customHeight="1" x14ac:dyDescent="0.3">
      <c r="A4232" s="4">
        <v>242</v>
      </c>
      <c r="B4232" s="20" t="s">
        <v>209</v>
      </c>
      <c r="C4232" s="6" t="s">
        <v>242</v>
      </c>
      <c r="D4232" s="27" t="s">
        <v>1361</v>
      </c>
      <c r="E4232" s="18">
        <v>471.92</v>
      </c>
      <c r="F4232" s="25">
        <v>45145</v>
      </c>
    </row>
    <row r="4233" spans="1:6" ht="18.75" customHeight="1" x14ac:dyDescent="0.3">
      <c r="A4233" s="4">
        <v>242</v>
      </c>
      <c r="B4233" s="20" t="s">
        <v>209</v>
      </c>
      <c r="C4233" s="6" t="s">
        <v>242</v>
      </c>
      <c r="D4233" s="27" t="s">
        <v>1361</v>
      </c>
      <c r="E4233" s="18">
        <v>236.65</v>
      </c>
      <c r="F4233" s="25">
        <v>45238</v>
      </c>
    </row>
    <row r="4234" spans="1:6" ht="18.75" customHeight="1" x14ac:dyDescent="0.3">
      <c r="A4234" s="4">
        <v>242</v>
      </c>
      <c r="B4234" s="20" t="s">
        <v>209</v>
      </c>
      <c r="C4234" s="6" t="s">
        <v>242</v>
      </c>
      <c r="D4234" s="27" t="s">
        <v>1361</v>
      </c>
      <c r="E4234" s="18">
        <v>189.23</v>
      </c>
      <c r="F4234" s="25">
        <v>45238</v>
      </c>
    </row>
    <row r="4235" spans="1:6" ht="18.75" customHeight="1" x14ac:dyDescent="0.3">
      <c r="A4235" s="4">
        <v>242</v>
      </c>
      <c r="B4235" s="20" t="s">
        <v>209</v>
      </c>
      <c r="C4235" s="6" t="s">
        <v>242</v>
      </c>
      <c r="D4235" s="27" t="s">
        <v>1362</v>
      </c>
      <c r="E4235" s="18">
        <v>1863</v>
      </c>
      <c r="F4235" s="25">
        <v>45450</v>
      </c>
    </row>
    <row r="4236" spans="1:6" ht="18.75" customHeight="1" x14ac:dyDescent="0.3">
      <c r="A4236" s="4">
        <v>242</v>
      </c>
      <c r="B4236" s="20" t="s">
        <v>209</v>
      </c>
      <c r="C4236" s="6" t="s">
        <v>242</v>
      </c>
      <c r="D4236" s="27" t="s">
        <v>1363</v>
      </c>
      <c r="E4236" s="18">
        <v>4144.18</v>
      </c>
      <c r="F4236" s="25">
        <v>45450</v>
      </c>
    </row>
    <row r="4237" spans="1:6" ht="18.75" customHeight="1" x14ac:dyDescent="0.3">
      <c r="A4237" s="4">
        <v>242</v>
      </c>
      <c r="B4237" s="20" t="s">
        <v>209</v>
      </c>
      <c r="C4237" s="6" t="s">
        <v>242</v>
      </c>
      <c r="D4237" s="27" t="s">
        <v>1364</v>
      </c>
      <c r="E4237" s="18">
        <v>4496.3</v>
      </c>
      <c r="F4237" s="25">
        <v>45450</v>
      </c>
    </row>
    <row r="4238" spans="1:6" ht="18.75" customHeight="1" x14ac:dyDescent="0.3">
      <c r="A4238" s="4">
        <v>242</v>
      </c>
      <c r="B4238" s="20" t="s">
        <v>209</v>
      </c>
      <c r="C4238" s="6" t="s">
        <v>242</v>
      </c>
      <c r="D4238" s="27" t="s">
        <v>1365</v>
      </c>
      <c r="E4238" s="18">
        <v>3129.61</v>
      </c>
      <c r="F4238" s="25">
        <v>45450</v>
      </c>
    </row>
    <row r="4239" spans="1:6" ht="18.75" customHeight="1" x14ac:dyDescent="0.3">
      <c r="A4239" s="4">
        <v>242</v>
      </c>
      <c r="B4239" s="20" t="s">
        <v>209</v>
      </c>
      <c r="C4239" s="6" t="s">
        <v>242</v>
      </c>
      <c r="D4239" s="27" t="s">
        <v>1366</v>
      </c>
      <c r="E4239" s="18">
        <v>2420.17</v>
      </c>
      <c r="F4239" s="25">
        <v>45450</v>
      </c>
    </row>
    <row r="4240" spans="1:6" ht="18.75" customHeight="1" x14ac:dyDescent="0.3">
      <c r="A4240" s="4">
        <v>242</v>
      </c>
      <c r="B4240" s="20" t="s">
        <v>209</v>
      </c>
      <c r="C4240" s="6" t="s">
        <v>242</v>
      </c>
      <c r="D4240" s="27" t="s">
        <v>1367</v>
      </c>
      <c r="E4240" s="18">
        <v>430.43</v>
      </c>
      <c r="F4240" s="25">
        <v>45450</v>
      </c>
    </row>
    <row r="4241" spans="1:6" ht="18.75" customHeight="1" x14ac:dyDescent="0.3">
      <c r="A4241" s="4">
        <v>242</v>
      </c>
      <c r="B4241" s="20" t="s">
        <v>209</v>
      </c>
      <c r="C4241" s="6" t="s">
        <v>242</v>
      </c>
      <c r="D4241" s="27" t="s">
        <v>1368</v>
      </c>
      <c r="E4241" s="18">
        <v>977.92</v>
      </c>
      <c r="F4241" s="25">
        <v>45510</v>
      </c>
    </row>
    <row r="4242" spans="1:6" ht="18.75" customHeight="1" x14ac:dyDescent="0.3">
      <c r="A4242" s="4">
        <v>242</v>
      </c>
      <c r="B4242" s="20" t="s">
        <v>209</v>
      </c>
      <c r="C4242" s="6" t="s">
        <v>242</v>
      </c>
      <c r="D4242" s="27" t="s">
        <v>550</v>
      </c>
      <c r="E4242" s="18">
        <v>371.63</v>
      </c>
      <c r="F4242" s="25">
        <v>45551</v>
      </c>
    </row>
    <row r="4243" spans="1:6" ht="18.75" customHeight="1" x14ac:dyDescent="0.3">
      <c r="A4243" s="4">
        <v>242</v>
      </c>
      <c r="B4243" s="20" t="s">
        <v>209</v>
      </c>
      <c r="C4243" s="6" t="s">
        <v>242</v>
      </c>
      <c r="D4243" s="27" t="s">
        <v>1369</v>
      </c>
      <c r="E4243" s="18">
        <v>105.74</v>
      </c>
      <c r="F4243" s="25">
        <v>45882</v>
      </c>
    </row>
    <row r="4244" spans="1:6" ht="18.75" customHeight="1" x14ac:dyDescent="0.3">
      <c r="A4244" s="4">
        <v>242</v>
      </c>
      <c r="B4244" s="20" t="s">
        <v>209</v>
      </c>
      <c r="C4244" s="6" t="s">
        <v>242</v>
      </c>
      <c r="D4244" s="27" t="s">
        <v>1369</v>
      </c>
      <c r="E4244" s="18">
        <v>99.33</v>
      </c>
      <c r="F4244" s="25">
        <v>45882</v>
      </c>
    </row>
    <row r="4245" spans="1:6" ht="18.75" customHeight="1" x14ac:dyDescent="0.3">
      <c r="A4245" s="4">
        <v>243</v>
      </c>
      <c r="B4245" s="20" t="s">
        <v>199</v>
      </c>
      <c r="C4245" s="6" t="s">
        <v>243</v>
      </c>
      <c r="D4245" s="21" t="s">
        <v>490</v>
      </c>
      <c r="E4245" s="18">
        <v>1154.46</v>
      </c>
      <c r="F4245" s="31">
        <v>44964</v>
      </c>
    </row>
    <row r="4246" spans="1:6" ht="18.75" customHeight="1" x14ac:dyDescent="0.3">
      <c r="A4246" s="4">
        <v>243</v>
      </c>
      <c r="B4246" s="20" t="s">
        <v>199</v>
      </c>
      <c r="C4246" s="6" t="s">
        <v>243</v>
      </c>
      <c r="D4246" s="21" t="s">
        <v>490</v>
      </c>
      <c r="E4246" s="18">
        <v>389.09</v>
      </c>
      <c r="F4246" s="31">
        <v>44988</v>
      </c>
    </row>
    <row r="4247" spans="1:6" ht="18.75" customHeight="1" x14ac:dyDescent="0.3">
      <c r="A4247" s="4">
        <v>243</v>
      </c>
      <c r="B4247" s="20" t="s">
        <v>199</v>
      </c>
      <c r="C4247" s="6" t="s">
        <v>243</v>
      </c>
      <c r="D4247" s="21" t="s">
        <v>491</v>
      </c>
      <c r="E4247" s="18">
        <v>202.94</v>
      </c>
      <c r="F4247" s="31">
        <v>45146</v>
      </c>
    </row>
    <row r="4248" spans="1:6" ht="18.75" customHeight="1" x14ac:dyDescent="0.3">
      <c r="A4248" s="4">
        <v>243</v>
      </c>
      <c r="B4248" s="20" t="s">
        <v>199</v>
      </c>
      <c r="C4248" s="6" t="s">
        <v>243</v>
      </c>
      <c r="D4248" s="21" t="s">
        <v>491</v>
      </c>
      <c r="E4248" s="18">
        <v>101.77</v>
      </c>
      <c r="F4248" s="31">
        <v>45237</v>
      </c>
    </row>
    <row r="4249" spans="1:6" ht="18.75" customHeight="1" x14ac:dyDescent="0.3">
      <c r="A4249" s="4">
        <v>243</v>
      </c>
      <c r="B4249" s="20" t="s">
        <v>199</v>
      </c>
      <c r="C4249" s="6" t="s">
        <v>243</v>
      </c>
      <c r="D4249" s="21" t="s">
        <v>491</v>
      </c>
      <c r="E4249" s="18">
        <v>81.37</v>
      </c>
      <c r="F4249" s="31">
        <v>45237</v>
      </c>
    </row>
    <row r="4250" spans="1:6" ht="18.75" customHeight="1" x14ac:dyDescent="0.3">
      <c r="A4250" s="4">
        <v>243</v>
      </c>
      <c r="B4250" s="20" t="s">
        <v>199</v>
      </c>
      <c r="C4250" s="6" t="s">
        <v>243</v>
      </c>
      <c r="D4250" s="21" t="s">
        <v>492</v>
      </c>
      <c r="E4250" s="18">
        <v>1040.73</v>
      </c>
      <c r="F4250" s="31">
        <v>45449</v>
      </c>
    </row>
    <row r="4251" spans="1:6" ht="18.75" customHeight="1" x14ac:dyDescent="0.3">
      <c r="A4251" s="4">
        <v>243</v>
      </c>
      <c r="B4251" s="20" t="s">
        <v>199</v>
      </c>
      <c r="C4251" s="6" t="s">
        <v>243</v>
      </c>
      <c r="D4251" s="21" t="s">
        <v>493</v>
      </c>
      <c r="E4251" s="18">
        <v>1933.51</v>
      </c>
      <c r="F4251" s="31">
        <v>45449</v>
      </c>
    </row>
    <row r="4252" spans="1:6" ht="18.75" customHeight="1" x14ac:dyDescent="0.3">
      <c r="A4252" s="4">
        <v>243</v>
      </c>
      <c r="B4252" s="20" t="s">
        <v>199</v>
      </c>
      <c r="C4252" s="6" t="s">
        <v>243</v>
      </c>
      <c r="D4252" s="21" t="s">
        <v>494</v>
      </c>
      <c r="E4252" s="18">
        <v>1345.81</v>
      </c>
      <c r="F4252" s="31">
        <v>45449</v>
      </c>
    </row>
    <row r="4253" spans="1:6" ht="18.75" customHeight="1" x14ac:dyDescent="0.3">
      <c r="A4253" s="4">
        <v>243</v>
      </c>
      <c r="B4253" s="20" t="s">
        <v>199</v>
      </c>
      <c r="C4253" s="6" t="s">
        <v>243</v>
      </c>
      <c r="D4253" s="21" t="s">
        <v>495</v>
      </c>
      <c r="E4253" s="18">
        <v>801.14</v>
      </c>
      <c r="F4253" s="31">
        <v>45449</v>
      </c>
    </row>
    <row r="4254" spans="1:6" ht="18.75" customHeight="1" x14ac:dyDescent="0.3">
      <c r="A4254" s="4">
        <v>243</v>
      </c>
      <c r="B4254" s="20" t="s">
        <v>199</v>
      </c>
      <c r="C4254" s="6" t="s">
        <v>243</v>
      </c>
      <c r="D4254" s="21" t="s">
        <v>496</v>
      </c>
      <c r="E4254" s="18">
        <v>185.09</v>
      </c>
      <c r="F4254" s="31">
        <v>45449</v>
      </c>
    </row>
    <row r="4255" spans="1:6" ht="18.75" customHeight="1" x14ac:dyDescent="0.3">
      <c r="A4255" s="4">
        <v>243</v>
      </c>
      <c r="B4255" s="20" t="s">
        <v>199</v>
      </c>
      <c r="C4255" s="6" t="s">
        <v>243</v>
      </c>
      <c r="D4255" s="21" t="s">
        <v>497</v>
      </c>
      <c r="E4255" s="18">
        <v>1782.1</v>
      </c>
      <c r="F4255" s="31">
        <v>45455</v>
      </c>
    </row>
    <row r="4256" spans="1:6" ht="18.75" customHeight="1" x14ac:dyDescent="0.3">
      <c r="A4256" s="4">
        <v>243</v>
      </c>
      <c r="B4256" s="20" t="s">
        <v>199</v>
      </c>
      <c r="C4256" s="6" t="s">
        <v>243</v>
      </c>
      <c r="D4256" s="21" t="s">
        <v>491</v>
      </c>
      <c r="E4256" s="18">
        <v>420.53</v>
      </c>
      <c r="F4256" s="31">
        <v>45509</v>
      </c>
    </row>
    <row r="4257" spans="1:6" ht="18.75" customHeight="1" x14ac:dyDescent="0.3">
      <c r="A4257" s="4">
        <v>243</v>
      </c>
      <c r="B4257" s="20" t="s">
        <v>199</v>
      </c>
      <c r="C4257" s="6" t="s">
        <v>243</v>
      </c>
      <c r="D4257" s="21" t="s">
        <v>498</v>
      </c>
      <c r="E4257" s="18">
        <v>159.81</v>
      </c>
      <c r="F4257" s="31">
        <v>45551</v>
      </c>
    </row>
    <row r="4258" spans="1:6" ht="18.75" customHeight="1" x14ac:dyDescent="0.3">
      <c r="A4258" s="4">
        <v>243</v>
      </c>
      <c r="B4258" s="20" t="s">
        <v>199</v>
      </c>
      <c r="C4258" s="6" t="s">
        <v>243</v>
      </c>
      <c r="D4258" s="21" t="s">
        <v>499</v>
      </c>
      <c r="E4258" s="18">
        <v>45.47</v>
      </c>
      <c r="F4258" s="31">
        <v>45881</v>
      </c>
    </row>
    <row r="4259" spans="1:6" ht="18.75" customHeight="1" x14ac:dyDescent="0.3">
      <c r="A4259" s="4">
        <v>243</v>
      </c>
      <c r="B4259" s="20" t="s">
        <v>199</v>
      </c>
      <c r="C4259" s="6" t="s">
        <v>243</v>
      </c>
      <c r="D4259" s="21" t="s">
        <v>500</v>
      </c>
      <c r="E4259" s="18">
        <v>42.72</v>
      </c>
      <c r="F4259" s="31">
        <v>45881</v>
      </c>
    </row>
    <row r="4260" spans="1:6" ht="18.75" customHeight="1" x14ac:dyDescent="0.3">
      <c r="A4260" s="4">
        <v>243</v>
      </c>
      <c r="B4260" s="20" t="s">
        <v>199</v>
      </c>
      <c r="C4260" s="6" t="s">
        <v>243</v>
      </c>
      <c r="D4260" s="21" t="s">
        <v>491</v>
      </c>
      <c r="E4260" s="18">
        <v>420.53</v>
      </c>
      <c r="F4260" s="31">
        <v>45884</v>
      </c>
    </row>
    <row r="4261" spans="1:6" ht="18.75" customHeight="1" x14ac:dyDescent="0.3">
      <c r="A4261" s="4">
        <v>244</v>
      </c>
      <c r="B4261" s="20" t="s">
        <v>244</v>
      </c>
      <c r="C4261" s="6" t="s">
        <v>244</v>
      </c>
      <c r="D4261" s="10" t="s">
        <v>309</v>
      </c>
      <c r="E4261" s="18">
        <v>337020.48</v>
      </c>
      <c r="F4261" s="25">
        <v>44958</v>
      </c>
    </row>
    <row r="4262" spans="1:6" ht="18.75" customHeight="1" x14ac:dyDescent="0.3">
      <c r="A4262" s="4">
        <v>244</v>
      </c>
      <c r="B4262" s="20" t="s">
        <v>244</v>
      </c>
      <c r="C4262" s="6" t="s">
        <v>244</v>
      </c>
      <c r="D4262" s="10" t="s">
        <v>310</v>
      </c>
      <c r="E4262" s="18">
        <v>999974.41</v>
      </c>
      <c r="F4262" s="25">
        <v>44958</v>
      </c>
    </row>
    <row r="4263" spans="1:6" ht="18.75" customHeight="1" x14ac:dyDescent="0.3">
      <c r="A4263" s="4">
        <v>244</v>
      </c>
      <c r="B4263" s="20" t="s">
        <v>244</v>
      </c>
      <c r="C4263" s="6" t="s">
        <v>244</v>
      </c>
      <c r="D4263" s="10" t="s">
        <v>309</v>
      </c>
      <c r="E4263" s="18">
        <v>175781.72</v>
      </c>
      <c r="F4263" s="25">
        <v>45140</v>
      </c>
    </row>
    <row r="4264" spans="1:6" ht="18.75" customHeight="1" x14ac:dyDescent="0.3">
      <c r="A4264" s="4">
        <v>244</v>
      </c>
      <c r="B4264" s="20" t="s">
        <v>244</v>
      </c>
      <c r="C4264" s="6" t="s">
        <v>244</v>
      </c>
      <c r="D4264" s="10" t="s">
        <v>309</v>
      </c>
      <c r="E4264" s="18">
        <v>90859.38</v>
      </c>
      <c r="F4264" s="25">
        <v>45231</v>
      </c>
    </row>
    <row r="4265" spans="1:6" ht="18.75" customHeight="1" x14ac:dyDescent="0.3">
      <c r="A4265" s="4">
        <v>244</v>
      </c>
      <c r="B4265" s="20" t="s">
        <v>244</v>
      </c>
      <c r="C4265" s="6" t="s">
        <v>244</v>
      </c>
      <c r="D4265" s="10" t="s">
        <v>310</v>
      </c>
      <c r="E4265" s="18">
        <v>72653.149999999994</v>
      </c>
      <c r="F4265" s="25">
        <v>45231</v>
      </c>
    </row>
    <row r="4266" spans="1:6" ht="18.75" customHeight="1" x14ac:dyDescent="0.3">
      <c r="A4266" s="4">
        <v>244</v>
      </c>
      <c r="B4266" s="20" t="s">
        <v>244</v>
      </c>
      <c r="C4266" s="6" t="s">
        <v>244</v>
      </c>
      <c r="D4266" s="10" t="s">
        <v>323</v>
      </c>
      <c r="E4266" s="18">
        <v>870939.58000000007</v>
      </c>
      <c r="F4266" s="25">
        <v>45443</v>
      </c>
    </row>
    <row r="4267" spans="1:6" ht="18.75" customHeight="1" x14ac:dyDescent="0.3">
      <c r="A4267" s="4">
        <v>244</v>
      </c>
      <c r="B4267" s="20" t="s">
        <v>244</v>
      </c>
      <c r="C4267" s="6" t="s">
        <v>244</v>
      </c>
      <c r="D4267" s="10" t="s">
        <v>311</v>
      </c>
      <c r="E4267" s="18">
        <v>109770.91</v>
      </c>
      <c r="F4267" s="25">
        <v>45443</v>
      </c>
    </row>
    <row r="4268" spans="1:6" ht="18.75" customHeight="1" x14ac:dyDescent="0.3">
      <c r="A4268" s="4">
        <v>244</v>
      </c>
      <c r="B4268" s="20" t="s">
        <v>244</v>
      </c>
      <c r="C4268" s="6" t="s">
        <v>244</v>
      </c>
      <c r="D4268" s="10" t="s">
        <v>311</v>
      </c>
      <c r="E4268" s="18">
        <v>60922.55</v>
      </c>
      <c r="F4268" s="25">
        <v>45443</v>
      </c>
    </row>
    <row r="4269" spans="1:6" ht="18.75" customHeight="1" x14ac:dyDescent="0.3">
      <c r="A4269" s="4">
        <v>244</v>
      </c>
      <c r="B4269" s="20" t="s">
        <v>244</v>
      </c>
      <c r="C4269" s="6" t="s">
        <v>244</v>
      </c>
      <c r="D4269" s="10" t="s">
        <v>313</v>
      </c>
      <c r="E4269" s="18">
        <v>91372.23</v>
      </c>
      <c r="F4269" s="25">
        <v>45443</v>
      </c>
    </row>
    <row r="4270" spans="1:6" ht="18.75" customHeight="1" x14ac:dyDescent="0.3">
      <c r="A4270" s="4">
        <v>244</v>
      </c>
      <c r="B4270" s="20" t="s">
        <v>244</v>
      </c>
      <c r="C4270" s="6" t="s">
        <v>244</v>
      </c>
      <c r="D4270" s="10" t="s">
        <v>314</v>
      </c>
      <c r="E4270" s="18">
        <v>95916.72</v>
      </c>
      <c r="F4270" s="25">
        <v>45443</v>
      </c>
    </row>
    <row r="4271" spans="1:6" ht="18.75" customHeight="1" x14ac:dyDescent="0.3">
      <c r="A4271" s="4">
        <v>244</v>
      </c>
      <c r="B4271" s="20" t="s">
        <v>244</v>
      </c>
      <c r="C4271" s="6" t="s">
        <v>244</v>
      </c>
      <c r="D4271" s="10" t="s">
        <v>369</v>
      </c>
      <c r="E4271" s="18">
        <v>74768.59</v>
      </c>
      <c r="F4271" s="25">
        <v>45443</v>
      </c>
    </row>
    <row r="4272" spans="1:6" ht="18.75" customHeight="1" x14ac:dyDescent="0.3">
      <c r="A4272" s="4">
        <v>244</v>
      </c>
      <c r="B4272" s="20" t="s">
        <v>244</v>
      </c>
      <c r="C4272" s="6" t="s">
        <v>244</v>
      </c>
      <c r="D4272" s="10" t="s">
        <v>309</v>
      </c>
      <c r="E4272" s="18">
        <v>165256.76</v>
      </c>
      <c r="F4272" s="25">
        <v>45443</v>
      </c>
    </row>
    <row r="4273" spans="1:6" ht="18.75" customHeight="1" x14ac:dyDescent="0.3">
      <c r="A4273" s="4">
        <v>244</v>
      </c>
      <c r="B4273" s="20" t="s">
        <v>244</v>
      </c>
      <c r="C4273" s="6" t="s">
        <v>244</v>
      </c>
      <c r="D4273" s="10" t="s">
        <v>309</v>
      </c>
      <c r="E4273" s="18">
        <v>375457.62</v>
      </c>
      <c r="F4273" s="25">
        <v>45504</v>
      </c>
    </row>
    <row r="4274" spans="1:6" ht="18.75" customHeight="1" x14ac:dyDescent="0.3">
      <c r="A4274" s="4">
        <v>244</v>
      </c>
      <c r="B4274" s="20" t="s">
        <v>244</v>
      </c>
      <c r="C4274" s="6" t="s">
        <v>244</v>
      </c>
      <c r="D4274" s="10" t="s">
        <v>314</v>
      </c>
      <c r="E4274" s="18">
        <v>96932.13</v>
      </c>
      <c r="F4274" s="25">
        <v>45504</v>
      </c>
    </row>
    <row r="4275" spans="1:6" ht="18.75" customHeight="1" x14ac:dyDescent="0.3">
      <c r="A4275" s="4">
        <v>244</v>
      </c>
      <c r="B4275" s="20" t="s">
        <v>244</v>
      </c>
      <c r="C4275" s="6" t="s">
        <v>244</v>
      </c>
      <c r="D4275" s="10" t="s">
        <v>369</v>
      </c>
      <c r="E4275" s="18">
        <v>76534.97</v>
      </c>
      <c r="F4275" s="25">
        <v>45504</v>
      </c>
    </row>
    <row r="4276" spans="1:6" ht="18.75" customHeight="1" x14ac:dyDescent="0.3">
      <c r="A4276" s="4">
        <v>244</v>
      </c>
      <c r="B4276" s="20" t="s">
        <v>244</v>
      </c>
      <c r="C4276" s="6" t="s">
        <v>244</v>
      </c>
      <c r="D4276" s="10" t="s">
        <v>313</v>
      </c>
      <c r="E4276" s="18">
        <v>66643.460000000006</v>
      </c>
      <c r="F4276" s="25">
        <v>45504</v>
      </c>
    </row>
    <row r="4277" spans="1:6" ht="18.75" customHeight="1" x14ac:dyDescent="0.3">
      <c r="A4277" s="4">
        <v>244</v>
      </c>
      <c r="B4277" s="20" t="s">
        <v>244</v>
      </c>
      <c r="C4277" s="6" t="s">
        <v>244</v>
      </c>
      <c r="D4277" s="10" t="s">
        <v>318</v>
      </c>
      <c r="E4277" s="18">
        <v>138425.09</v>
      </c>
      <c r="F4277" s="25">
        <v>45541</v>
      </c>
    </row>
    <row r="4278" spans="1:6" ht="18.75" customHeight="1" x14ac:dyDescent="0.3">
      <c r="A4278" s="4">
        <v>244</v>
      </c>
      <c r="B4278" s="20" t="s">
        <v>244</v>
      </c>
      <c r="C4278" s="6" t="s">
        <v>244</v>
      </c>
      <c r="D4278" s="10" t="s">
        <v>311</v>
      </c>
      <c r="E4278" s="18">
        <v>60922.55</v>
      </c>
      <c r="F4278" s="25">
        <v>45762</v>
      </c>
    </row>
    <row r="4279" spans="1:6" ht="18.75" customHeight="1" x14ac:dyDescent="0.3">
      <c r="A4279" s="4">
        <v>244</v>
      </c>
      <c r="B4279" s="20" t="s">
        <v>244</v>
      </c>
      <c r="C4279" s="6" t="s">
        <v>244</v>
      </c>
      <c r="D4279" s="10" t="s">
        <v>314</v>
      </c>
      <c r="E4279" s="18">
        <v>96932.12</v>
      </c>
      <c r="F4279" s="25">
        <v>45877</v>
      </c>
    </row>
    <row r="4280" spans="1:6" ht="18.75" customHeight="1" x14ac:dyDescent="0.3">
      <c r="A4280" s="4">
        <v>244</v>
      </c>
      <c r="B4280" s="20" t="s">
        <v>244</v>
      </c>
      <c r="C4280" s="6" t="s">
        <v>244</v>
      </c>
      <c r="D4280" s="10" t="s">
        <v>326</v>
      </c>
      <c r="E4280" s="18">
        <v>31564.93</v>
      </c>
      <c r="F4280" s="25">
        <v>45877</v>
      </c>
    </row>
    <row r="4281" spans="1:6" ht="18.75" customHeight="1" x14ac:dyDescent="0.3">
      <c r="A4281" s="4">
        <v>244</v>
      </c>
      <c r="B4281" s="20" t="s">
        <v>244</v>
      </c>
      <c r="C4281" s="6" t="s">
        <v>244</v>
      </c>
      <c r="D4281" s="10" t="s">
        <v>326</v>
      </c>
      <c r="E4281" s="18">
        <v>33601.839999999997</v>
      </c>
      <c r="F4281" s="25">
        <v>45877</v>
      </c>
    </row>
    <row r="4282" spans="1:6" ht="18.75" customHeight="1" x14ac:dyDescent="0.3">
      <c r="A4282" s="4">
        <v>244</v>
      </c>
      <c r="B4282" s="20" t="s">
        <v>244</v>
      </c>
      <c r="C4282" s="6" t="s">
        <v>244</v>
      </c>
      <c r="D4282" s="10" t="s">
        <v>369</v>
      </c>
      <c r="E4282" s="18">
        <v>76534.960000000006</v>
      </c>
      <c r="F4282" s="25">
        <v>45877</v>
      </c>
    </row>
    <row r="4283" spans="1:6" ht="18.75" customHeight="1" x14ac:dyDescent="0.3">
      <c r="A4283" s="4">
        <v>244</v>
      </c>
      <c r="B4283" s="20" t="s">
        <v>244</v>
      </c>
      <c r="C4283" s="6" t="s">
        <v>244</v>
      </c>
      <c r="D4283" s="10" t="s">
        <v>313</v>
      </c>
      <c r="E4283" s="18">
        <v>163727.82</v>
      </c>
      <c r="F4283" s="25">
        <v>45877</v>
      </c>
    </row>
    <row r="4284" spans="1:6" ht="18.75" customHeight="1" x14ac:dyDescent="0.3">
      <c r="A4284" s="4">
        <v>244</v>
      </c>
      <c r="B4284" s="20" t="s">
        <v>244</v>
      </c>
      <c r="C4284" s="6" t="s">
        <v>244</v>
      </c>
      <c r="D4284" s="10" t="s">
        <v>309</v>
      </c>
      <c r="E4284" s="18">
        <v>375457.62</v>
      </c>
      <c r="F4284" s="25">
        <v>45877</v>
      </c>
    </row>
    <row r="4285" spans="1:6" ht="18.75" customHeight="1" x14ac:dyDescent="0.3">
      <c r="A4285" s="4">
        <v>246</v>
      </c>
      <c r="B4285" s="20" t="s">
        <v>160</v>
      </c>
      <c r="C4285" s="6" t="s">
        <v>246</v>
      </c>
      <c r="D4285" s="23" t="s">
        <v>310</v>
      </c>
      <c r="E4285" s="18">
        <v>87777</v>
      </c>
      <c r="F4285" s="34">
        <v>44963</v>
      </c>
    </row>
    <row r="4286" spans="1:6" ht="18.75" customHeight="1" x14ac:dyDescent="0.3">
      <c r="A4286" s="4">
        <v>246</v>
      </c>
      <c r="B4286" s="20" t="s">
        <v>160</v>
      </c>
      <c r="C4286" s="6" t="s">
        <v>246</v>
      </c>
      <c r="D4286" s="23" t="s">
        <v>309</v>
      </c>
      <c r="E4286" s="18">
        <v>29583</v>
      </c>
      <c r="F4286" s="34">
        <v>44991</v>
      </c>
    </row>
    <row r="4287" spans="1:6" ht="18.75" customHeight="1" x14ac:dyDescent="0.3">
      <c r="A4287" s="4">
        <v>246</v>
      </c>
      <c r="B4287" s="20" t="s">
        <v>160</v>
      </c>
      <c r="C4287" s="6" t="s">
        <v>246</v>
      </c>
      <c r="D4287" s="23" t="s">
        <v>309</v>
      </c>
      <c r="E4287" s="18">
        <v>15430</v>
      </c>
      <c r="F4287" s="34">
        <v>45146</v>
      </c>
    </row>
    <row r="4288" spans="1:6" ht="18.75" customHeight="1" x14ac:dyDescent="0.3">
      <c r="A4288" s="4">
        <v>246</v>
      </c>
      <c r="B4288" s="20" t="s">
        <v>160</v>
      </c>
      <c r="C4288" s="6" t="s">
        <v>246</v>
      </c>
      <c r="D4288" s="23" t="s">
        <v>309</v>
      </c>
      <c r="E4288" s="18">
        <v>6187.14</v>
      </c>
      <c r="F4288" s="34">
        <v>45244</v>
      </c>
    </row>
    <row r="4289" spans="1:6" ht="18.75" customHeight="1" x14ac:dyDescent="0.3">
      <c r="A4289" s="4">
        <v>246</v>
      </c>
      <c r="B4289" s="20" t="s">
        <v>160</v>
      </c>
      <c r="C4289" s="6" t="s">
        <v>246</v>
      </c>
      <c r="D4289" s="23" t="s">
        <v>369</v>
      </c>
      <c r="E4289" s="18">
        <v>6793.15</v>
      </c>
      <c r="F4289" s="34">
        <v>45454</v>
      </c>
    </row>
    <row r="4290" spans="1:6" ht="18.75" customHeight="1" x14ac:dyDescent="0.3">
      <c r="A4290" s="4">
        <v>246</v>
      </c>
      <c r="B4290" s="20" t="s">
        <v>160</v>
      </c>
      <c r="C4290" s="6" t="s">
        <v>246</v>
      </c>
      <c r="D4290" s="23" t="s">
        <v>324</v>
      </c>
      <c r="E4290" s="18">
        <v>8714.58</v>
      </c>
      <c r="F4290" s="34">
        <v>45454</v>
      </c>
    </row>
    <row r="4291" spans="1:6" ht="18.75" customHeight="1" x14ac:dyDescent="0.3">
      <c r="A4291" s="4">
        <v>246</v>
      </c>
      <c r="B4291" s="20" t="s">
        <v>160</v>
      </c>
      <c r="C4291" s="6" t="s">
        <v>246</v>
      </c>
      <c r="D4291" s="23" t="s">
        <v>309</v>
      </c>
      <c r="E4291" s="18">
        <v>14073.26</v>
      </c>
      <c r="F4291" s="34">
        <v>45454</v>
      </c>
    </row>
    <row r="4292" spans="1:6" ht="18.75" customHeight="1" x14ac:dyDescent="0.3">
      <c r="A4292" s="4">
        <v>246</v>
      </c>
      <c r="B4292" s="20" t="s">
        <v>160</v>
      </c>
      <c r="C4292" s="6" t="s">
        <v>246</v>
      </c>
      <c r="D4292" s="23" t="s">
        <v>313</v>
      </c>
      <c r="E4292" s="18">
        <v>8301.69</v>
      </c>
      <c r="F4292" s="34">
        <v>45454</v>
      </c>
    </row>
    <row r="4293" spans="1:6" ht="18.75" customHeight="1" x14ac:dyDescent="0.3">
      <c r="A4293" s="4">
        <v>246</v>
      </c>
      <c r="B4293" s="20" t="s">
        <v>160</v>
      </c>
      <c r="C4293" s="6" t="s">
        <v>246</v>
      </c>
      <c r="D4293" s="23" t="s">
        <v>323</v>
      </c>
      <c r="E4293" s="18">
        <v>79129.83</v>
      </c>
      <c r="F4293" s="34">
        <v>45454</v>
      </c>
    </row>
    <row r="4294" spans="1:6" ht="18.75" customHeight="1" x14ac:dyDescent="0.3">
      <c r="A4294" s="4">
        <v>246</v>
      </c>
      <c r="B4294" s="20" t="s">
        <v>160</v>
      </c>
      <c r="C4294" s="6" t="s">
        <v>246</v>
      </c>
      <c r="D4294" s="23" t="s">
        <v>311</v>
      </c>
      <c r="E4294" s="18">
        <v>5511.88</v>
      </c>
      <c r="F4294" s="34">
        <v>45454</v>
      </c>
    </row>
    <row r="4295" spans="1:6" ht="18.75" customHeight="1" x14ac:dyDescent="0.3">
      <c r="A4295" s="4">
        <v>246</v>
      </c>
      <c r="B4295" s="20" t="s">
        <v>160</v>
      </c>
      <c r="C4295" s="6" t="s">
        <v>246</v>
      </c>
      <c r="D4295" s="23" t="s">
        <v>311</v>
      </c>
      <c r="E4295" s="18">
        <v>9931.3700000000008</v>
      </c>
      <c r="F4295" s="34">
        <v>45454</v>
      </c>
    </row>
    <row r="4296" spans="1:6" ht="18.75" customHeight="1" x14ac:dyDescent="0.3">
      <c r="A4296" s="4">
        <v>246</v>
      </c>
      <c r="B4296" s="20" t="s">
        <v>160</v>
      </c>
      <c r="C4296" s="6" t="s">
        <v>246</v>
      </c>
      <c r="D4296" s="23" t="s">
        <v>309</v>
      </c>
      <c r="E4296" s="18">
        <v>31973.96</v>
      </c>
      <c r="F4296" s="34">
        <v>45504</v>
      </c>
    </row>
    <row r="4297" spans="1:6" ht="18.75" customHeight="1" x14ac:dyDescent="0.3">
      <c r="A4297" s="4">
        <v>246</v>
      </c>
      <c r="B4297" s="20" t="s">
        <v>160</v>
      </c>
      <c r="C4297" s="6" t="s">
        <v>246</v>
      </c>
      <c r="D4297" s="23" t="s">
        <v>313</v>
      </c>
      <c r="E4297" s="18">
        <v>6054.94</v>
      </c>
      <c r="F4297" s="34">
        <v>45504</v>
      </c>
    </row>
    <row r="4298" spans="1:6" ht="18.75" customHeight="1" x14ac:dyDescent="0.3">
      <c r="A4298" s="4">
        <v>246</v>
      </c>
      <c r="B4298" s="20" t="s">
        <v>160</v>
      </c>
      <c r="C4298" s="6" t="s">
        <v>246</v>
      </c>
      <c r="D4298" s="23" t="s">
        <v>324</v>
      </c>
      <c r="E4298" s="18">
        <v>8806.84</v>
      </c>
      <c r="F4298" s="34">
        <v>45504</v>
      </c>
    </row>
    <row r="4299" spans="1:6" ht="18.75" customHeight="1" x14ac:dyDescent="0.3">
      <c r="A4299" s="4">
        <v>246</v>
      </c>
      <c r="B4299" s="20" t="s">
        <v>160</v>
      </c>
      <c r="C4299" s="6" t="s">
        <v>246</v>
      </c>
      <c r="D4299" s="23" t="s">
        <v>369</v>
      </c>
      <c r="E4299" s="18">
        <v>6953.64</v>
      </c>
      <c r="F4299" s="34">
        <v>45504</v>
      </c>
    </row>
    <row r="4300" spans="1:6" ht="18.75" customHeight="1" x14ac:dyDescent="0.3">
      <c r="A4300" s="4">
        <v>246</v>
      </c>
      <c r="B4300" s="20" t="s">
        <v>160</v>
      </c>
      <c r="C4300" s="6" t="s">
        <v>246</v>
      </c>
      <c r="D4300" s="23" t="s">
        <v>722</v>
      </c>
      <c r="E4300" s="18">
        <v>12150.86</v>
      </c>
      <c r="F4300" s="34">
        <v>45553</v>
      </c>
    </row>
    <row r="4301" spans="1:6" ht="18.75" customHeight="1" x14ac:dyDescent="0.3">
      <c r="A4301" s="4">
        <v>246</v>
      </c>
      <c r="B4301" s="20" t="s">
        <v>160</v>
      </c>
      <c r="C4301" s="6" t="s">
        <v>246</v>
      </c>
      <c r="D4301" s="23" t="s">
        <v>309</v>
      </c>
      <c r="E4301" s="18">
        <v>7737.58</v>
      </c>
      <c r="F4301" s="34">
        <v>45659</v>
      </c>
    </row>
    <row r="4302" spans="1:6" ht="18.75" customHeight="1" x14ac:dyDescent="0.3">
      <c r="A4302" s="4">
        <v>246</v>
      </c>
      <c r="B4302" s="20" t="s">
        <v>160</v>
      </c>
      <c r="C4302" s="6" t="s">
        <v>246</v>
      </c>
      <c r="D4302" s="23" t="s">
        <v>311</v>
      </c>
      <c r="E4302" s="18">
        <v>5511.88</v>
      </c>
      <c r="F4302" s="34">
        <v>45762</v>
      </c>
    </row>
    <row r="4303" spans="1:6" ht="18.75" customHeight="1" x14ac:dyDescent="0.3">
      <c r="A4303" s="4">
        <v>246</v>
      </c>
      <c r="B4303" s="20" t="s">
        <v>160</v>
      </c>
      <c r="C4303" s="6" t="s">
        <v>246</v>
      </c>
      <c r="D4303" s="23" t="s">
        <v>324</v>
      </c>
      <c r="E4303" s="18">
        <v>8806.84</v>
      </c>
      <c r="F4303" s="34">
        <v>45877</v>
      </c>
    </row>
    <row r="4304" spans="1:6" ht="18.75" customHeight="1" x14ac:dyDescent="0.3">
      <c r="A4304" s="4">
        <v>246</v>
      </c>
      <c r="B4304" s="20" t="s">
        <v>160</v>
      </c>
      <c r="C4304" s="6" t="s">
        <v>246</v>
      </c>
      <c r="D4304" s="23" t="s">
        <v>326</v>
      </c>
      <c r="E4304" s="18">
        <v>3247.77</v>
      </c>
      <c r="F4304" s="34">
        <v>45877</v>
      </c>
    </row>
    <row r="4305" spans="1:6" ht="18.75" customHeight="1" x14ac:dyDescent="0.3">
      <c r="A4305" s="4">
        <v>246</v>
      </c>
      <c r="B4305" s="20" t="s">
        <v>160</v>
      </c>
      <c r="C4305" s="6" t="s">
        <v>246</v>
      </c>
      <c r="D4305" s="23" t="s">
        <v>326</v>
      </c>
      <c r="E4305" s="18">
        <v>3457.35</v>
      </c>
      <c r="F4305" s="34">
        <v>45877</v>
      </c>
    </row>
    <row r="4306" spans="1:6" ht="18.75" customHeight="1" x14ac:dyDescent="0.3">
      <c r="A4306" s="4">
        <v>246</v>
      </c>
      <c r="B4306" s="20" t="s">
        <v>160</v>
      </c>
      <c r="C4306" s="6" t="s">
        <v>246</v>
      </c>
      <c r="D4306" s="23" t="s">
        <v>309</v>
      </c>
      <c r="E4306" s="18">
        <v>31973.96</v>
      </c>
      <c r="F4306" s="34">
        <v>45877</v>
      </c>
    </row>
    <row r="4307" spans="1:6" ht="18.75" customHeight="1" x14ac:dyDescent="0.3">
      <c r="A4307" s="4">
        <v>246</v>
      </c>
      <c r="B4307" s="20" t="s">
        <v>160</v>
      </c>
      <c r="C4307" s="6" t="s">
        <v>246</v>
      </c>
      <c r="D4307" s="23" t="s">
        <v>369</v>
      </c>
      <c r="E4307" s="18">
        <v>6953.64</v>
      </c>
      <c r="F4307" s="34">
        <v>45877</v>
      </c>
    </row>
    <row r="4308" spans="1:6" ht="18.75" customHeight="1" x14ac:dyDescent="0.3">
      <c r="A4308" s="4">
        <v>246</v>
      </c>
      <c r="B4308" s="20" t="s">
        <v>160</v>
      </c>
      <c r="C4308" s="6" t="s">
        <v>246</v>
      </c>
      <c r="D4308" s="23" t="s">
        <v>313</v>
      </c>
      <c r="E4308" s="18">
        <v>14875.61</v>
      </c>
      <c r="F4308" s="34">
        <v>45877</v>
      </c>
    </row>
    <row r="4309" spans="1:6" ht="18.75" customHeight="1" x14ac:dyDescent="0.3">
      <c r="A4309" s="4">
        <v>245</v>
      </c>
      <c r="B4309" s="20" t="s">
        <v>245</v>
      </c>
      <c r="C4309" s="6" t="s">
        <v>434</v>
      </c>
      <c r="D4309" s="10" t="s">
        <v>435</v>
      </c>
      <c r="E4309" s="18">
        <v>66200.09</v>
      </c>
      <c r="F4309" s="10">
        <v>2023</v>
      </c>
    </row>
    <row r="4310" spans="1:6" ht="18.75" customHeight="1" x14ac:dyDescent="0.3">
      <c r="A4310" s="4">
        <v>245</v>
      </c>
      <c r="B4310" s="20" t="s">
        <v>245</v>
      </c>
      <c r="C4310" s="6" t="s">
        <v>434</v>
      </c>
      <c r="D4310" s="10" t="s">
        <v>435</v>
      </c>
      <c r="E4310" s="18">
        <v>57787.13</v>
      </c>
      <c r="F4310" s="10">
        <v>2024</v>
      </c>
    </row>
    <row r="4311" spans="1:6" ht="18.75" customHeight="1" x14ac:dyDescent="0.3">
      <c r="A4311" s="4">
        <v>245</v>
      </c>
      <c r="B4311" s="20" t="s">
        <v>245</v>
      </c>
      <c r="C4311" s="6" t="s">
        <v>434</v>
      </c>
      <c r="D4311" s="10" t="s">
        <v>435</v>
      </c>
      <c r="E4311" s="18">
        <v>40125.839999999997</v>
      </c>
      <c r="F4311" s="10">
        <v>2025</v>
      </c>
    </row>
    <row r="4312" spans="1:6" ht="18.75" customHeight="1" x14ac:dyDescent="0.3">
      <c r="A4312" s="4">
        <v>245</v>
      </c>
      <c r="B4312" s="20" t="s">
        <v>245</v>
      </c>
      <c r="C4312" s="6" t="s">
        <v>434</v>
      </c>
      <c r="D4312" s="10" t="s">
        <v>310</v>
      </c>
      <c r="E4312" s="18">
        <v>117485.34</v>
      </c>
      <c r="F4312" s="10">
        <v>2023</v>
      </c>
    </row>
    <row r="4313" spans="1:6" ht="18.75" customHeight="1" x14ac:dyDescent="0.3">
      <c r="A4313" s="4">
        <v>245</v>
      </c>
      <c r="B4313" s="20" t="s">
        <v>245</v>
      </c>
      <c r="C4313" s="6" t="s">
        <v>434</v>
      </c>
      <c r="D4313" s="10" t="s">
        <v>369</v>
      </c>
      <c r="E4313" s="18">
        <v>17251.599999999999</v>
      </c>
      <c r="F4313" s="10">
        <v>2024</v>
      </c>
    </row>
    <row r="4314" spans="1:6" ht="18.75" customHeight="1" x14ac:dyDescent="0.3">
      <c r="A4314" s="4">
        <v>245</v>
      </c>
      <c r="B4314" s="20" t="s">
        <v>245</v>
      </c>
      <c r="C4314" s="6" t="s">
        <v>434</v>
      </c>
      <c r="D4314" s="10" t="s">
        <v>369</v>
      </c>
      <c r="E4314" s="18">
        <v>8726.5</v>
      </c>
      <c r="F4314" s="10">
        <v>2025</v>
      </c>
    </row>
    <row r="4315" spans="1:6" ht="18.75" customHeight="1" x14ac:dyDescent="0.3">
      <c r="A4315" s="4">
        <v>245</v>
      </c>
      <c r="B4315" s="20" t="s">
        <v>245</v>
      </c>
      <c r="C4315" s="6" t="s">
        <v>434</v>
      </c>
      <c r="D4315" s="10" t="s">
        <v>314</v>
      </c>
      <c r="E4315" s="18">
        <v>21988.58</v>
      </c>
      <c r="F4315" s="10">
        <v>2024</v>
      </c>
    </row>
    <row r="4316" spans="1:6" ht="18.75" customHeight="1" x14ac:dyDescent="0.3">
      <c r="A4316" s="4">
        <v>245</v>
      </c>
      <c r="B4316" s="20" t="s">
        <v>245</v>
      </c>
      <c r="C4316" s="6" t="s">
        <v>434</v>
      </c>
      <c r="D4316" s="10" t="s">
        <v>314</v>
      </c>
      <c r="E4316" s="18">
        <v>11052.17</v>
      </c>
      <c r="F4316" s="10">
        <v>2025</v>
      </c>
    </row>
    <row r="4317" spans="1:6" ht="18.75" customHeight="1" x14ac:dyDescent="0.3">
      <c r="A4317" s="4">
        <v>245</v>
      </c>
      <c r="B4317" s="20" t="s">
        <v>245</v>
      </c>
      <c r="C4317" s="6" t="s">
        <v>434</v>
      </c>
      <c r="D4317" s="10" t="s">
        <v>313</v>
      </c>
      <c r="E4317" s="18">
        <v>18016.91</v>
      </c>
      <c r="F4317" s="10">
        <v>2024</v>
      </c>
    </row>
    <row r="4318" spans="1:6" ht="18.75" customHeight="1" x14ac:dyDescent="0.3">
      <c r="A4318" s="4">
        <v>245</v>
      </c>
      <c r="B4318" s="20" t="s">
        <v>245</v>
      </c>
      <c r="C4318" s="6" t="s">
        <v>434</v>
      </c>
      <c r="D4318" s="10" t="s">
        <v>313</v>
      </c>
      <c r="E4318" s="18">
        <v>18668.2</v>
      </c>
      <c r="F4318" s="10">
        <v>2025</v>
      </c>
    </row>
    <row r="4319" spans="1:6" ht="18.75" customHeight="1" x14ac:dyDescent="0.3">
      <c r="A4319" s="4">
        <v>245</v>
      </c>
      <c r="B4319" s="20" t="s">
        <v>245</v>
      </c>
      <c r="C4319" s="6" t="s">
        <v>434</v>
      </c>
      <c r="D4319" s="10" t="s">
        <v>323</v>
      </c>
      <c r="E4319" s="18">
        <v>99304.3</v>
      </c>
      <c r="F4319" s="10">
        <v>2024</v>
      </c>
    </row>
    <row r="4320" spans="1:6" ht="18.75" customHeight="1" x14ac:dyDescent="0.3">
      <c r="A4320" s="4">
        <v>245</v>
      </c>
      <c r="B4320" s="20" t="s">
        <v>245</v>
      </c>
      <c r="C4320" s="6" t="s">
        <v>434</v>
      </c>
      <c r="D4320" s="10" t="s">
        <v>311</v>
      </c>
      <c r="E4320" s="18">
        <v>19380.57</v>
      </c>
      <c r="F4320" s="10">
        <v>2024</v>
      </c>
    </row>
    <row r="4321" spans="1:6" ht="18.75" customHeight="1" x14ac:dyDescent="0.3">
      <c r="A4321" s="4">
        <v>245</v>
      </c>
      <c r="B4321" s="20" t="s">
        <v>245</v>
      </c>
      <c r="C4321" s="6" t="s">
        <v>434</v>
      </c>
      <c r="D4321" s="10" t="s">
        <v>311</v>
      </c>
      <c r="E4321" s="18">
        <v>6917.16</v>
      </c>
      <c r="F4321" s="10">
        <v>2025</v>
      </c>
    </row>
    <row r="4322" spans="1:6" ht="18.75" customHeight="1" x14ac:dyDescent="0.3">
      <c r="A4322" s="4">
        <v>245</v>
      </c>
      <c r="B4322" s="20" t="s">
        <v>245</v>
      </c>
      <c r="C4322" s="6" t="s">
        <v>434</v>
      </c>
      <c r="D4322" s="10" t="s">
        <v>326</v>
      </c>
      <c r="E4322" s="18">
        <v>8414.6299999999992</v>
      </c>
      <c r="F4322" s="10">
        <v>2025</v>
      </c>
    </row>
    <row r="4323" spans="1:6" ht="18.75" customHeight="1" x14ac:dyDescent="0.3">
      <c r="A4323" s="4">
        <v>245</v>
      </c>
      <c r="B4323" s="20" t="s">
        <v>245</v>
      </c>
      <c r="C4323" s="6" t="s">
        <v>434</v>
      </c>
      <c r="D4323" s="10" t="s">
        <v>318</v>
      </c>
      <c r="E4323" s="18">
        <v>15248.77</v>
      </c>
      <c r="F4323" s="10">
        <v>2024</v>
      </c>
    </row>
    <row r="4324" spans="1:6" ht="18.75" customHeight="1" x14ac:dyDescent="0.3">
      <c r="A4324" s="4">
        <v>247</v>
      </c>
      <c r="B4324" s="20" t="s">
        <v>160</v>
      </c>
      <c r="C4324" s="6" t="s">
        <v>247</v>
      </c>
      <c r="D4324" s="10" t="s">
        <v>370</v>
      </c>
      <c r="E4324" s="18">
        <v>153171.09</v>
      </c>
      <c r="F4324" s="25">
        <v>44964</v>
      </c>
    </row>
    <row r="4325" spans="1:6" ht="18.75" customHeight="1" x14ac:dyDescent="0.3">
      <c r="A4325" s="4">
        <v>247</v>
      </c>
      <c r="B4325" s="20" t="s">
        <v>160</v>
      </c>
      <c r="C4325" s="6" t="s">
        <v>247</v>
      </c>
      <c r="D4325" s="10" t="s">
        <v>310</v>
      </c>
      <c r="E4325" s="18">
        <v>454474.36</v>
      </c>
      <c r="F4325" s="25">
        <v>44957</v>
      </c>
    </row>
    <row r="4326" spans="1:6" ht="18.75" customHeight="1" x14ac:dyDescent="0.3">
      <c r="A4326" s="4">
        <v>247</v>
      </c>
      <c r="B4326" s="20" t="s">
        <v>160</v>
      </c>
      <c r="C4326" s="6" t="s">
        <v>247</v>
      </c>
      <c r="D4326" s="10" t="s">
        <v>370</v>
      </c>
      <c r="E4326" s="18">
        <v>79890.33</v>
      </c>
      <c r="F4326" s="25">
        <v>45140</v>
      </c>
    </row>
    <row r="4327" spans="1:6" ht="18.75" customHeight="1" x14ac:dyDescent="0.3">
      <c r="A4327" s="4">
        <v>247</v>
      </c>
      <c r="B4327" s="20" t="s">
        <v>160</v>
      </c>
      <c r="C4327" s="6" t="s">
        <v>247</v>
      </c>
      <c r="D4327" s="10" t="s">
        <v>370</v>
      </c>
      <c r="E4327" s="18">
        <v>41294.32</v>
      </c>
      <c r="F4327" s="25">
        <v>45231</v>
      </c>
    </row>
    <row r="4328" spans="1:6" ht="18.75" customHeight="1" x14ac:dyDescent="0.3">
      <c r="A4328" s="4">
        <v>247</v>
      </c>
      <c r="B4328" s="20" t="s">
        <v>160</v>
      </c>
      <c r="C4328" s="6" t="s">
        <v>247</v>
      </c>
      <c r="D4328" s="10" t="s">
        <v>310</v>
      </c>
      <c r="E4328" s="18">
        <v>33019.839999999997</v>
      </c>
      <c r="F4328" s="25">
        <v>45231</v>
      </c>
    </row>
    <row r="4329" spans="1:6" ht="18.75" customHeight="1" x14ac:dyDescent="0.3">
      <c r="A4329" s="4">
        <v>247</v>
      </c>
      <c r="B4329" s="20" t="s">
        <v>160</v>
      </c>
      <c r="C4329" s="6" t="s">
        <v>247</v>
      </c>
      <c r="D4329" s="10" t="s">
        <v>323</v>
      </c>
      <c r="E4329" s="18">
        <v>410490.2</v>
      </c>
      <c r="F4329" s="25">
        <v>45443</v>
      </c>
    </row>
    <row r="4330" spans="1:6" ht="18.75" customHeight="1" x14ac:dyDescent="0.3">
      <c r="A4330" s="4">
        <v>247</v>
      </c>
      <c r="B4330" s="20" t="s">
        <v>160</v>
      </c>
      <c r="C4330" s="6" t="s">
        <v>247</v>
      </c>
      <c r="D4330" s="10" t="s">
        <v>370</v>
      </c>
      <c r="E4330" s="18">
        <v>75106.880000000005</v>
      </c>
      <c r="F4330" s="25">
        <v>45443</v>
      </c>
    </row>
    <row r="4331" spans="1:6" ht="18.75" customHeight="1" x14ac:dyDescent="0.3">
      <c r="A4331" s="4">
        <v>247</v>
      </c>
      <c r="B4331" s="20" t="s">
        <v>160</v>
      </c>
      <c r="C4331" s="6" t="s">
        <v>247</v>
      </c>
      <c r="D4331" s="10" t="s">
        <v>311</v>
      </c>
      <c r="E4331" s="18">
        <v>51519.5</v>
      </c>
      <c r="F4331" s="25">
        <v>45443</v>
      </c>
    </row>
    <row r="4332" spans="1:6" ht="18.75" customHeight="1" x14ac:dyDescent="0.3">
      <c r="A4332" s="4">
        <v>247</v>
      </c>
      <c r="B4332" s="20" t="s">
        <v>160</v>
      </c>
      <c r="C4332" s="6" t="s">
        <v>247</v>
      </c>
      <c r="D4332" s="10" t="s">
        <v>314</v>
      </c>
      <c r="E4332" s="18">
        <v>45207.35</v>
      </c>
      <c r="F4332" s="25">
        <v>45443</v>
      </c>
    </row>
    <row r="4333" spans="1:6" ht="18.75" customHeight="1" x14ac:dyDescent="0.3">
      <c r="A4333" s="4">
        <v>247</v>
      </c>
      <c r="B4333" s="20" t="s">
        <v>160</v>
      </c>
      <c r="C4333" s="6" t="s">
        <v>247</v>
      </c>
      <c r="D4333" s="10" t="s">
        <v>313</v>
      </c>
      <c r="E4333" s="18">
        <v>43065.45</v>
      </c>
      <c r="F4333" s="25">
        <v>45443</v>
      </c>
    </row>
    <row r="4334" spans="1:6" ht="18.75" customHeight="1" x14ac:dyDescent="0.3">
      <c r="A4334" s="4">
        <v>247</v>
      </c>
      <c r="B4334" s="20" t="s">
        <v>160</v>
      </c>
      <c r="C4334" s="6" t="s">
        <v>247</v>
      </c>
      <c r="D4334" s="10" t="s">
        <v>369</v>
      </c>
      <c r="E4334" s="18">
        <v>35239.85</v>
      </c>
      <c r="F4334" s="25">
        <v>45443</v>
      </c>
    </row>
    <row r="4335" spans="1:6" ht="18.75" customHeight="1" x14ac:dyDescent="0.3">
      <c r="A4335" s="4">
        <v>247</v>
      </c>
      <c r="B4335" s="20" t="s">
        <v>160</v>
      </c>
      <c r="C4335" s="6" t="s">
        <v>247</v>
      </c>
      <c r="D4335" s="10" t="s">
        <v>311</v>
      </c>
      <c r="E4335" s="18">
        <v>28593.18</v>
      </c>
      <c r="F4335" s="25">
        <v>45443</v>
      </c>
    </row>
    <row r="4336" spans="1:6" ht="18.75" customHeight="1" x14ac:dyDescent="0.3">
      <c r="A4336" s="4">
        <v>247</v>
      </c>
      <c r="B4336" s="20" t="s">
        <v>160</v>
      </c>
      <c r="C4336" s="6" t="s">
        <v>247</v>
      </c>
      <c r="D4336" s="10" t="s">
        <v>370</v>
      </c>
      <c r="E4336" s="18">
        <v>170640.23</v>
      </c>
      <c r="F4336" s="25">
        <v>45504</v>
      </c>
    </row>
    <row r="4337" spans="1:6" ht="18.75" customHeight="1" x14ac:dyDescent="0.3">
      <c r="A4337" s="4">
        <v>247</v>
      </c>
      <c r="B4337" s="20" t="s">
        <v>160</v>
      </c>
      <c r="C4337" s="6" t="s">
        <v>247</v>
      </c>
      <c r="D4337" s="10" t="s">
        <v>314</v>
      </c>
      <c r="E4337" s="18">
        <v>45685.93</v>
      </c>
      <c r="F4337" s="25">
        <v>45504</v>
      </c>
    </row>
    <row r="4338" spans="1:6" ht="18.75" customHeight="1" x14ac:dyDescent="0.3">
      <c r="A4338" s="4">
        <v>247</v>
      </c>
      <c r="B4338" s="20" t="s">
        <v>160</v>
      </c>
      <c r="C4338" s="6" t="s">
        <v>247</v>
      </c>
      <c r="D4338" s="10" t="s">
        <v>369</v>
      </c>
      <c r="E4338" s="18">
        <v>36072.370000000003</v>
      </c>
      <c r="F4338" s="25">
        <v>45504</v>
      </c>
    </row>
    <row r="4339" spans="1:6" ht="18.75" customHeight="1" x14ac:dyDescent="0.3">
      <c r="A4339" s="4">
        <v>247</v>
      </c>
      <c r="B4339" s="20" t="s">
        <v>160</v>
      </c>
      <c r="C4339" s="6" t="s">
        <v>247</v>
      </c>
      <c r="D4339" s="10" t="s">
        <v>313</v>
      </c>
      <c r="E4339" s="18">
        <v>31410.32</v>
      </c>
      <c r="F4339" s="25">
        <v>45504</v>
      </c>
    </row>
    <row r="4340" spans="1:6" ht="18.75" customHeight="1" x14ac:dyDescent="0.3">
      <c r="A4340" s="4">
        <v>247</v>
      </c>
      <c r="B4340" s="20" t="s">
        <v>160</v>
      </c>
      <c r="C4340" s="6" t="s">
        <v>247</v>
      </c>
      <c r="D4340" s="10" t="s">
        <v>318</v>
      </c>
      <c r="E4340" s="18">
        <v>62912.26</v>
      </c>
      <c r="F4340" s="25">
        <v>45541</v>
      </c>
    </row>
    <row r="4341" spans="1:6" ht="18.75" customHeight="1" x14ac:dyDescent="0.3">
      <c r="A4341" s="4">
        <v>247</v>
      </c>
      <c r="B4341" s="20" t="s">
        <v>160</v>
      </c>
      <c r="C4341" s="6" t="s">
        <v>247</v>
      </c>
      <c r="D4341" s="10" t="s">
        <v>311</v>
      </c>
      <c r="E4341" s="18">
        <v>28593.18</v>
      </c>
      <c r="F4341" s="25">
        <v>45762</v>
      </c>
    </row>
    <row r="4342" spans="1:6" ht="18.75" customHeight="1" x14ac:dyDescent="0.3">
      <c r="A4342" s="4">
        <v>247</v>
      </c>
      <c r="B4342" s="20" t="s">
        <v>160</v>
      </c>
      <c r="C4342" s="6" t="s">
        <v>247</v>
      </c>
      <c r="D4342" s="10" t="s">
        <v>370</v>
      </c>
      <c r="E4342" s="18">
        <v>170640.23</v>
      </c>
      <c r="F4342" s="25" t="s">
        <v>803</v>
      </c>
    </row>
    <row r="4343" spans="1:6" ht="18.75" customHeight="1" x14ac:dyDescent="0.3">
      <c r="A4343" s="4">
        <v>247</v>
      </c>
      <c r="B4343" s="20" t="s">
        <v>160</v>
      </c>
      <c r="C4343" s="6" t="s">
        <v>247</v>
      </c>
      <c r="D4343" s="10" t="s">
        <v>313</v>
      </c>
      <c r="E4343" s="18">
        <v>77168</v>
      </c>
      <c r="F4343" s="25" t="s">
        <v>803</v>
      </c>
    </row>
    <row r="4344" spans="1:6" ht="18.75" customHeight="1" x14ac:dyDescent="0.3">
      <c r="A4344" s="4">
        <v>247</v>
      </c>
      <c r="B4344" s="20" t="s">
        <v>160</v>
      </c>
      <c r="C4344" s="6" t="s">
        <v>247</v>
      </c>
      <c r="D4344" s="10" t="s">
        <v>314</v>
      </c>
      <c r="E4344" s="18">
        <v>45685.93</v>
      </c>
      <c r="F4344" s="25" t="s">
        <v>803</v>
      </c>
    </row>
    <row r="4345" spans="1:6" ht="18.75" customHeight="1" x14ac:dyDescent="0.3">
      <c r="A4345" s="4">
        <v>247</v>
      </c>
      <c r="B4345" s="20" t="s">
        <v>160</v>
      </c>
      <c r="C4345" s="6" t="s">
        <v>247</v>
      </c>
      <c r="D4345" s="10" t="s">
        <v>369</v>
      </c>
      <c r="E4345" s="18">
        <v>36072.370000000003</v>
      </c>
      <c r="F4345" s="25" t="s">
        <v>803</v>
      </c>
    </row>
    <row r="4346" spans="1:6" ht="18.75" customHeight="1" x14ac:dyDescent="0.3">
      <c r="A4346" s="4">
        <v>247</v>
      </c>
      <c r="B4346" s="20" t="s">
        <v>160</v>
      </c>
      <c r="C4346" s="6" t="s">
        <v>247</v>
      </c>
      <c r="D4346" s="10" t="s">
        <v>804</v>
      </c>
      <c r="E4346" s="18">
        <v>15837.18</v>
      </c>
      <c r="F4346" s="25" t="s">
        <v>803</v>
      </c>
    </row>
    <row r="4347" spans="1:6" ht="18.75" customHeight="1" x14ac:dyDescent="0.3">
      <c r="A4347" s="4">
        <v>247</v>
      </c>
      <c r="B4347" s="20" t="s">
        <v>160</v>
      </c>
      <c r="C4347" s="6" t="s">
        <v>247</v>
      </c>
      <c r="D4347" s="22"/>
      <c r="E4347" s="18">
        <v>14877.14</v>
      </c>
      <c r="F4347" s="25" t="s">
        <v>803</v>
      </c>
    </row>
    <row r="4348" spans="1:6" ht="18.75" customHeight="1" x14ac:dyDescent="0.3">
      <c r="A4348" s="4">
        <v>248</v>
      </c>
      <c r="B4348" s="20" t="s">
        <v>245</v>
      </c>
      <c r="C4348" s="6" t="s">
        <v>248</v>
      </c>
      <c r="D4348" s="27" t="s">
        <v>281</v>
      </c>
      <c r="E4348" s="9">
        <v>20692.759999999998</v>
      </c>
      <c r="F4348" s="25">
        <v>44973</v>
      </c>
    </row>
    <row r="4349" spans="1:6" ht="18.75" customHeight="1" x14ac:dyDescent="0.3">
      <c r="A4349" s="4">
        <v>248</v>
      </c>
      <c r="B4349" s="20" t="s">
        <v>245</v>
      </c>
      <c r="C4349" s="6" t="s">
        <v>248</v>
      </c>
      <c r="D4349" s="27" t="s">
        <v>281</v>
      </c>
      <c r="E4349" s="9">
        <v>2720.59</v>
      </c>
      <c r="F4349" s="25">
        <v>45139</v>
      </c>
    </row>
    <row r="4350" spans="1:6" ht="18.75" customHeight="1" x14ac:dyDescent="0.3">
      <c r="A4350" s="4">
        <v>248</v>
      </c>
      <c r="B4350" s="20" t="s">
        <v>245</v>
      </c>
      <c r="C4350" s="6" t="s">
        <v>248</v>
      </c>
      <c r="D4350" s="27" t="s">
        <v>281</v>
      </c>
      <c r="E4350" s="9">
        <v>2455.17</v>
      </c>
      <c r="F4350" s="25">
        <v>45232</v>
      </c>
    </row>
    <row r="4351" spans="1:6" ht="18.75" customHeight="1" x14ac:dyDescent="0.3">
      <c r="A4351" s="4">
        <v>248</v>
      </c>
      <c r="B4351" s="20" t="s">
        <v>245</v>
      </c>
      <c r="C4351" s="6" t="s">
        <v>248</v>
      </c>
      <c r="D4351" s="27" t="s">
        <v>281</v>
      </c>
      <c r="E4351" s="9">
        <v>23354.33</v>
      </c>
      <c r="F4351" s="25">
        <v>45447</v>
      </c>
    </row>
    <row r="4352" spans="1:6" ht="18.75" customHeight="1" x14ac:dyDescent="0.3">
      <c r="A4352" s="4">
        <v>248</v>
      </c>
      <c r="B4352" s="20" t="s">
        <v>245</v>
      </c>
      <c r="C4352" s="6" t="s">
        <v>248</v>
      </c>
      <c r="D4352" s="27" t="s">
        <v>281</v>
      </c>
      <c r="E4352" s="9">
        <v>9484.02</v>
      </c>
      <c r="F4352" s="25">
        <v>45506</v>
      </c>
    </row>
    <row r="4353" spans="1:6" ht="18.75" customHeight="1" x14ac:dyDescent="0.3">
      <c r="A4353" s="4">
        <v>248</v>
      </c>
      <c r="B4353" s="20" t="s">
        <v>245</v>
      </c>
      <c r="C4353" s="6" t="s">
        <v>248</v>
      </c>
      <c r="D4353" s="27" t="s">
        <v>281</v>
      </c>
      <c r="E4353" s="9">
        <v>2142.41</v>
      </c>
      <c r="F4353" s="25">
        <v>45544</v>
      </c>
    </row>
    <row r="4354" spans="1:6" ht="18.75" customHeight="1" x14ac:dyDescent="0.3">
      <c r="A4354" s="4">
        <v>248</v>
      </c>
      <c r="B4354" s="20" t="s">
        <v>245</v>
      </c>
      <c r="C4354" s="6" t="s">
        <v>248</v>
      </c>
      <c r="D4354" s="27" t="s">
        <v>281</v>
      </c>
      <c r="E4354" s="9">
        <v>971.84</v>
      </c>
      <c r="F4354" s="25">
        <v>45763</v>
      </c>
    </row>
    <row r="4355" spans="1:6" ht="18.75" customHeight="1" x14ac:dyDescent="0.3">
      <c r="A4355" s="4">
        <v>248</v>
      </c>
      <c r="B4355" s="20" t="s">
        <v>245</v>
      </c>
      <c r="C4355" s="6" t="s">
        <v>248</v>
      </c>
      <c r="D4355" s="27" t="s">
        <v>281</v>
      </c>
      <c r="E4355" s="9">
        <v>12221.5</v>
      </c>
      <c r="F4355" s="25">
        <v>45880</v>
      </c>
    </row>
    <row r="4356" spans="1:6" ht="18.75" customHeight="1" x14ac:dyDescent="0.3">
      <c r="A4356" s="4">
        <v>250</v>
      </c>
      <c r="B4356" s="20" t="s">
        <v>266</v>
      </c>
      <c r="C4356" s="6" t="s">
        <v>250</v>
      </c>
      <c r="D4356" s="10" t="s">
        <v>1252</v>
      </c>
      <c r="E4356" s="18">
        <v>3130.79</v>
      </c>
      <c r="F4356" s="25">
        <v>44965</v>
      </c>
    </row>
    <row r="4357" spans="1:6" ht="18.75" customHeight="1" x14ac:dyDescent="0.3">
      <c r="A4357" s="4">
        <v>250</v>
      </c>
      <c r="B4357" s="20" t="s">
        <v>266</v>
      </c>
      <c r="C4357" s="6" t="s">
        <v>250</v>
      </c>
      <c r="D4357" s="10" t="s">
        <v>1253</v>
      </c>
      <c r="E4357" s="18">
        <v>2172.61</v>
      </c>
      <c r="F4357" s="25">
        <v>45453</v>
      </c>
    </row>
    <row r="4358" spans="1:6" ht="18.75" customHeight="1" x14ac:dyDescent="0.3">
      <c r="A4358" s="4">
        <v>250</v>
      </c>
      <c r="B4358" s="20" t="s">
        <v>266</v>
      </c>
      <c r="C4358" s="6" t="s">
        <v>250</v>
      </c>
      <c r="D4358" s="10" t="s">
        <v>1254</v>
      </c>
      <c r="E4358" s="18">
        <v>4832.88</v>
      </c>
      <c r="F4358" s="25">
        <v>45453</v>
      </c>
    </row>
    <row r="4359" spans="1:6" ht="18.75" customHeight="1" x14ac:dyDescent="0.3">
      <c r="A4359" s="4">
        <v>250</v>
      </c>
      <c r="B4359" s="20" t="s">
        <v>266</v>
      </c>
      <c r="C4359" s="6" t="s">
        <v>250</v>
      </c>
      <c r="D4359" s="10" t="s">
        <v>1255</v>
      </c>
      <c r="E4359" s="18">
        <v>3649.71</v>
      </c>
      <c r="F4359" s="25">
        <v>45453</v>
      </c>
    </row>
    <row r="4360" spans="1:6" ht="18.75" customHeight="1" x14ac:dyDescent="0.3">
      <c r="A4360" s="4">
        <v>250</v>
      </c>
      <c r="B4360" s="20" t="s">
        <v>266</v>
      </c>
      <c r="C4360" s="6" t="s">
        <v>250</v>
      </c>
      <c r="D4360" s="10" t="s">
        <v>1256</v>
      </c>
      <c r="E4360" s="18">
        <v>2822.37</v>
      </c>
      <c r="F4360" s="25">
        <v>45453</v>
      </c>
    </row>
    <row r="4361" spans="1:6" ht="18.75" customHeight="1" x14ac:dyDescent="0.3">
      <c r="A4361" s="4">
        <v>250</v>
      </c>
      <c r="B4361" s="20" t="s">
        <v>266</v>
      </c>
      <c r="C4361" s="6" t="s">
        <v>250</v>
      </c>
      <c r="D4361" s="10" t="s">
        <v>1257</v>
      </c>
      <c r="E4361" s="18">
        <v>5243.52</v>
      </c>
      <c r="F4361" s="25">
        <v>45453</v>
      </c>
    </row>
    <row r="4362" spans="1:6" ht="18.75" customHeight="1" x14ac:dyDescent="0.3">
      <c r="A4362" s="4">
        <v>250</v>
      </c>
      <c r="B4362" s="20" t="s">
        <v>266</v>
      </c>
      <c r="C4362" s="6" t="s">
        <v>250</v>
      </c>
      <c r="D4362" s="10" t="s">
        <v>1258</v>
      </c>
      <c r="E4362" s="18">
        <v>501.96</v>
      </c>
      <c r="F4362" s="25">
        <v>45450</v>
      </c>
    </row>
    <row r="4363" spans="1:6" ht="18.75" customHeight="1" x14ac:dyDescent="0.3">
      <c r="A4363" s="4">
        <v>250</v>
      </c>
      <c r="B4363" s="20" t="s">
        <v>266</v>
      </c>
      <c r="C4363" s="6" t="s">
        <v>250</v>
      </c>
      <c r="D4363" s="10" t="s">
        <v>1259</v>
      </c>
      <c r="E4363" s="18">
        <v>1140.43</v>
      </c>
      <c r="F4363" s="25">
        <v>45511</v>
      </c>
    </row>
    <row r="4364" spans="1:6" ht="18.75" customHeight="1" x14ac:dyDescent="0.3">
      <c r="A4364" s="4">
        <v>250</v>
      </c>
      <c r="B4364" s="20" t="s">
        <v>266</v>
      </c>
      <c r="C4364" s="6" t="s">
        <v>250</v>
      </c>
      <c r="D4364" s="10" t="s">
        <v>1260</v>
      </c>
      <c r="E4364" s="18">
        <v>433.39</v>
      </c>
      <c r="F4364" s="25">
        <v>45551</v>
      </c>
    </row>
    <row r="4365" spans="1:6" ht="18.75" customHeight="1" x14ac:dyDescent="0.3">
      <c r="A4365" s="4">
        <v>250</v>
      </c>
      <c r="B4365" s="20" t="s">
        <v>266</v>
      </c>
      <c r="C4365" s="6" t="s">
        <v>250</v>
      </c>
      <c r="D4365" s="10" t="s">
        <v>1261</v>
      </c>
      <c r="E4365" s="18">
        <v>1140.43</v>
      </c>
      <c r="F4365" s="25">
        <v>45912</v>
      </c>
    </row>
    <row r="4366" spans="1:6" ht="18.75" customHeight="1" x14ac:dyDescent="0.3">
      <c r="A4366" s="4">
        <v>250</v>
      </c>
      <c r="B4366" s="20" t="s">
        <v>266</v>
      </c>
      <c r="C4366" s="6" t="s">
        <v>250</v>
      </c>
      <c r="D4366" s="10" t="s">
        <v>1262</v>
      </c>
      <c r="E4366" s="18">
        <v>239.16</v>
      </c>
      <c r="F4366" s="25">
        <v>45883</v>
      </c>
    </row>
    <row r="4367" spans="1:6" ht="18.75" customHeight="1" x14ac:dyDescent="0.3">
      <c r="A4367" s="4">
        <v>252</v>
      </c>
      <c r="B4367" s="20" t="s">
        <v>141</v>
      </c>
      <c r="C4367" s="6" t="s">
        <v>252</v>
      </c>
      <c r="D4367" s="10" t="s">
        <v>1273</v>
      </c>
      <c r="E4367" s="18">
        <v>1806.47</v>
      </c>
      <c r="F4367" s="25">
        <v>45077</v>
      </c>
    </row>
    <row r="4368" spans="1:6" ht="18.75" customHeight="1" x14ac:dyDescent="0.3">
      <c r="A4368" s="4">
        <v>252</v>
      </c>
      <c r="B4368" s="20" t="s">
        <v>141</v>
      </c>
      <c r="C4368" s="6" t="s">
        <v>252</v>
      </c>
      <c r="D4368" s="10" t="s">
        <v>328</v>
      </c>
      <c r="E4368" s="18">
        <v>236.34</v>
      </c>
      <c r="F4368" s="25">
        <v>45152</v>
      </c>
    </row>
    <row r="4369" spans="1:6" ht="18.75" customHeight="1" x14ac:dyDescent="0.3">
      <c r="A4369" s="4">
        <v>252</v>
      </c>
      <c r="B4369" s="20" t="s">
        <v>141</v>
      </c>
      <c r="C4369" s="6" t="s">
        <v>252</v>
      </c>
      <c r="D4369" s="10" t="s">
        <v>328</v>
      </c>
      <c r="E4369" s="18">
        <v>118.52</v>
      </c>
      <c r="F4369" s="25">
        <v>45238</v>
      </c>
    </row>
    <row r="4370" spans="1:6" ht="18.75" customHeight="1" x14ac:dyDescent="0.3">
      <c r="A4370" s="4">
        <v>252</v>
      </c>
      <c r="B4370" s="20" t="s">
        <v>141</v>
      </c>
      <c r="C4370" s="6" t="s">
        <v>252</v>
      </c>
      <c r="D4370" s="10" t="s">
        <v>328</v>
      </c>
      <c r="E4370" s="18">
        <v>94.77</v>
      </c>
      <c r="F4370" s="25">
        <v>45238</v>
      </c>
    </row>
    <row r="4371" spans="1:6" ht="18.75" customHeight="1" x14ac:dyDescent="0.3">
      <c r="A4371" s="4">
        <v>252</v>
      </c>
      <c r="B4371" s="20" t="s">
        <v>141</v>
      </c>
      <c r="C4371" s="6" t="s">
        <v>252</v>
      </c>
      <c r="D4371" s="10" t="s">
        <v>1274</v>
      </c>
      <c r="E4371" s="18">
        <v>215.56</v>
      </c>
      <c r="F4371" s="25">
        <v>45454</v>
      </c>
    </row>
    <row r="4372" spans="1:6" ht="18.75" customHeight="1" x14ac:dyDescent="0.3">
      <c r="A4372" s="4">
        <v>252</v>
      </c>
      <c r="B4372" s="20" t="s">
        <v>141</v>
      </c>
      <c r="C4372" s="6" t="s">
        <v>252</v>
      </c>
      <c r="D4372" s="10" t="s">
        <v>311</v>
      </c>
      <c r="E4372" s="18">
        <v>2251.7399999999998</v>
      </c>
      <c r="F4372" s="25">
        <v>45454</v>
      </c>
    </row>
    <row r="4373" spans="1:6" ht="18.75" customHeight="1" x14ac:dyDescent="0.3">
      <c r="A4373" s="4">
        <v>252</v>
      </c>
      <c r="B4373" s="20" t="s">
        <v>141</v>
      </c>
      <c r="C4373" s="6" t="s">
        <v>252</v>
      </c>
      <c r="D4373" s="10" t="s">
        <v>323</v>
      </c>
      <c r="E4373" s="18">
        <v>1212.01</v>
      </c>
      <c r="F4373" s="25">
        <v>45454</v>
      </c>
    </row>
    <row r="4374" spans="1:6" ht="18.75" customHeight="1" x14ac:dyDescent="0.3">
      <c r="A4374" s="4">
        <v>252</v>
      </c>
      <c r="B4374" s="20" t="s">
        <v>141</v>
      </c>
      <c r="C4374" s="6" t="s">
        <v>252</v>
      </c>
      <c r="D4374" s="10" t="s">
        <v>313</v>
      </c>
      <c r="E4374" s="18">
        <v>2075.4</v>
      </c>
      <c r="F4374" s="25">
        <v>45454</v>
      </c>
    </row>
    <row r="4375" spans="1:6" ht="18.75" customHeight="1" x14ac:dyDescent="0.3">
      <c r="A4375" s="4">
        <v>252</v>
      </c>
      <c r="B4375" s="20" t="s">
        <v>141</v>
      </c>
      <c r="C4375" s="6" t="s">
        <v>252</v>
      </c>
      <c r="D4375" s="10" t="s">
        <v>325</v>
      </c>
      <c r="E4375" s="18">
        <v>1567.31</v>
      </c>
      <c r="F4375" s="25">
        <v>45454</v>
      </c>
    </row>
    <row r="4376" spans="1:6" ht="18.75" customHeight="1" x14ac:dyDescent="0.3">
      <c r="A4376" s="4">
        <v>252</v>
      </c>
      <c r="B4376" s="20" t="s">
        <v>141</v>
      </c>
      <c r="C4376" s="6" t="s">
        <v>252</v>
      </c>
      <c r="D4376" s="10" t="s">
        <v>314</v>
      </c>
      <c r="E4376" s="18">
        <v>932.99</v>
      </c>
      <c r="F4376" s="25">
        <v>45454</v>
      </c>
    </row>
    <row r="4377" spans="1:6" ht="18.75" customHeight="1" x14ac:dyDescent="0.3">
      <c r="A4377" s="4">
        <v>252</v>
      </c>
      <c r="B4377" s="20" t="s">
        <v>141</v>
      </c>
      <c r="C4377" s="6" t="s">
        <v>252</v>
      </c>
      <c r="D4377" s="10" t="s">
        <v>328</v>
      </c>
      <c r="E4377" s="18">
        <v>489.74</v>
      </c>
      <c r="F4377" s="25">
        <v>45509</v>
      </c>
    </row>
    <row r="4378" spans="1:6" ht="18.75" customHeight="1" x14ac:dyDescent="0.3">
      <c r="A4378" s="4">
        <v>252</v>
      </c>
      <c r="B4378" s="20" t="s">
        <v>141</v>
      </c>
      <c r="C4378" s="6" t="s">
        <v>252</v>
      </c>
      <c r="D4378" s="10" t="s">
        <v>550</v>
      </c>
      <c r="E4378" s="18">
        <v>186.11</v>
      </c>
      <c r="F4378" s="25">
        <v>45552</v>
      </c>
    </row>
    <row r="4379" spans="1:6" ht="18.75" customHeight="1" x14ac:dyDescent="0.3">
      <c r="A4379" s="4">
        <v>252</v>
      </c>
      <c r="B4379" s="20" t="s">
        <v>141</v>
      </c>
      <c r="C4379" s="6" t="s">
        <v>252</v>
      </c>
      <c r="D4379" s="10" t="s">
        <v>326</v>
      </c>
      <c r="E4379" s="18">
        <v>49.75</v>
      </c>
      <c r="F4379" s="25">
        <v>45883</v>
      </c>
    </row>
    <row r="4380" spans="1:6" ht="18.75" customHeight="1" x14ac:dyDescent="0.3">
      <c r="A4380" s="4">
        <v>252</v>
      </c>
      <c r="B4380" s="20" t="s">
        <v>141</v>
      </c>
      <c r="C4380" s="6" t="s">
        <v>252</v>
      </c>
      <c r="D4380" s="10" t="s">
        <v>326</v>
      </c>
      <c r="E4380" s="18">
        <v>52.96</v>
      </c>
      <c r="F4380" s="25">
        <v>45883</v>
      </c>
    </row>
    <row r="4381" spans="1:6" ht="18.75" customHeight="1" x14ac:dyDescent="0.3">
      <c r="A4381" s="4">
        <v>252</v>
      </c>
      <c r="B4381" s="20" t="s">
        <v>141</v>
      </c>
      <c r="C4381" s="6" t="s">
        <v>252</v>
      </c>
      <c r="D4381" s="10" t="s">
        <v>328</v>
      </c>
      <c r="E4381" s="18">
        <v>489.74</v>
      </c>
      <c r="F4381" s="25">
        <v>45887</v>
      </c>
    </row>
    <row r="4382" spans="1:6" ht="18.75" customHeight="1" x14ac:dyDescent="0.3">
      <c r="A4382" s="4">
        <v>253</v>
      </c>
      <c r="B4382" s="20" t="s">
        <v>231</v>
      </c>
      <c r="C4382" s="6" t="s">
        <v>253</v>
      </c>
      <c r="D4382" s="27" t="s">
        <v>309</v>
      </c>
      <c r="E4382" s="18">
        <v>4890.4399999999996</v>
      </c>
      <c r="F4382" s="19" t="s">
        <v>1510</v>
      </c>
    </row>
    <row r="4383" spans="1:6" ht="18.75" customHeight="1" x14ac:dyDescent="0.3">
      <c r="A4383" s="4">
        <v>253</v>
      </c>
      <c r="B4383" s="20" t="s">
        <v>231</v>
      </c>
      <c r="C4383" s="6" t="s">
        <v>253</v>
      </c>
      <c r="D4383" s="27" t="s">
        <v>310</v>
      </c>
      <c r="E4383" s="18">
        <v>3513.94</v>
      </c>
      <c r="F4383" s="19" t="s">
        <v>1511</v>
      </c>
    </row>
    <row r="4384" spans="1:6" ht="18.75" customHeight="1" x14ac:dyDescent="0.3">
      <c r="A4384" s="4">
        <v>253</v>
      </c>
      <c r="B4384" s="20" t="s">
        <v>231</v>
      </c>
      <c r="C4384" s="6" t="s">
        <v>253</v>
      </c>
      <c r="D4384" s="27" t="s">
        <v>369</v>
      </c>
      <c r="E4384" s="18">
        <v>3826.63</v>
      </c>
      <c r="F4384" s="56">
        <v>46166</v>
      </c>
    </row>
    <row r="4385" spans="1:6" ht="18.75" customHeight="1" x14ac:dyDescent="0.3">
      <c r="A4385" s="4">
        <v>253</v>
      </c>
      <c r="B4385" s="20" t="s">
        <v>231</v>
      </c>
      <c r="C4385" s="6" t="s">
        <v>253</v>
      </c>
      <c r="D4385" s="27" t="s">
        <v>314</v>
      </c>
      <c r="E4385" s="18">
        <v>2277.9299999999998</v>
      </c>
      <c r="F4385" s="56">
        <v>46166</v>
      </c>
    </row>
    <row r="4386" spans="1:6" ht="18.75" customHeight="1" x14ac:dyDescent="0.3">
      <c r="A4386" s="4">
        <v>253</v>
      </c>
      <c r="B4386" s="20" t="s">
        <v>231</v>
      </c>
      <c r="C4386" s="6" t="s">
        <v>253</v>
      </c>
      <c r="D4386" s="27" t="s">
        <v>313</v>
      </c>
      <c r="E4386" s="18">
        <v>5067.17</v>
      </c>
      <c r="F4386" s="56">
        <v>46166</v>
      </c>
    </row>
    <row r="4387" spans="1:6" ht="18.75" customHeight="1" x14ac:dyDescent="0.3">
      <c r="A4387" s="4">
        <v>253</v>
      </c>
      <c r="B4387" s="20" t="s">
        <v>231</v>
      </c>
      <c r="C4387" s="6" t="s">
        <v>253</v>
      </c>
      <c r="D4387" s="27" t="s">
        <v>311</v>
      </c>
      <c r="E4387" s="18">
        <v>5497.71</v>
      </c>
      <c r="F4387" s="56">
        <v>46166</v>
      </c>
    </row>
    <row r="4388" spans="1:6" ht="18.75" customHeight="1" x14ac:dyDescent="0.3">
      <c r="A4388" s="4">
        <v>253</v>
      </c>
      <c r="B4388" s="20" t="s">
        <v>231</v>
      </c>
      <c r="C4388" s="6" t="s">
        <v>253</v>
      </c>
      <c r="D4388" s="27" t="s">
        <v>323</v>
      </c>
      <c r="E4388" s="18">
        <v>2959.18</v>
      </c>
      <c r="F4388" s="56">
        <v>46258</v>
      </c>
    </row>
    <row r="4389" spans="1:6" ht="18.75" customHeight="1" x14ac:dyDescent="0.3">
      <c r="A4389" s="4">
        <v>253</v>
      </c>
      <c r="B4389" s="20" t="s">
        <v>231</v>
      </c>
      <c r="C4389" s="6" t="s">
        <v>253</v>
      </c>
      <c r="D4389" s="27" t="s">
        <v>318</v>
      </c>
      <c r="E4389" s="18">
        <v>454.4</v>
      </c>
      <c r="F4389" s="56">
        <v>46289</v>
      </c>
    </row>
    <row r="4390" spans="1:6" ht="18.75" customHeight="1" x14ac:dyDescent="0.3">
      <c r="A4390" s="4">
        <v>253</v>
      </c>
      <c r="B4390" s="20" t="s">
        <v>231</v>
      </c>
      <c r="C4390" s="6" t="s">
        <v>253</v>
      </c>
      <c r="D4390" s="27" t="s">
        <v>326</v>
      </c>
      <c r="E4390" s="18">
        <v>250.75</v>
      </c>
      <c r="F4390" s="56">
        <v>46259</v>
      </c>
    </row>
    <row r="4391" spans="1:6" ht="18.75" customHeight="1" x14ac:dyDescent="0.3">
      <c r="A4391" s="4">
        <v>254</v>
      </c>
      <c r="B4391" s="20" t="s">
        <v>3268</v>
      </c>
      <c r="C4391" s="6" t="s">
        <v>254</v>
      </c>
      <c r="D4391" s="10" t="s">
        <v>370</v>
      </c>
      <c r="E4391" s="9">
        <v>5010.92</v>
      </c>
      <c r="F4391" s="29" t="s">
        <v>876</v>
      </c>
    </row>
    <row r="4392" spans="1:6" ht="18.75" customHeight="1" x14ac:dyDescent="0.3">
      <c r="A4392" s="4">
        <v>254</v>
      </c>
      <c r="B4392" s="20" t="s">
        <v>3268</v>
      </c>
      <c r="C4392" s="6" t="s">
        <v>254</v>
      </c>
      <c r="D4392" s="10" t="s">
        <v>370</v>
      </c>
      <c r="E4392" s="9">
        <v>5462.88</v>
      </c>
      <c r="F4392" s="29" t="s">
        <v>877</v>
      </c>
    </row>
    <row r="4393" spans="1:6" ht="18.75" customHeight="1" x14ac:dyDescent="0.3">
      <c r="A4393" s="4">
        <v>254</v>
      </c>
      <c r="B4393" s="20" t="s">
        <v>3268</v>
      </c>
      <c r="C4393" s="6" t="s">
        <v>254</v>
      </c>
      <c r="D4393" s="10" t="s">
        <v>310</v>
      </c>
      <c r="E4393" s="9">
        <v>2270.83</v>
      </c>
      <c r="F4393" s="29" t="s">
        <v>876</v>
      </c>
    </row>
    <row r="4394" spans="1:6" ht="18.75" customHeight="1" x14ac:dyDescent="0.3">
      <c r="A4394" s="4">
        <v>254</v>
      </c>
      <c r="B4394" s="20" t="s">
        <v>3268</v>
      </c>
      <c r="C4394" s="6" t="s">
        <v>254</v>
      </c>
      <c r="D4394" s="10" t="s">
        <v>310</v>
      </c>
      <c r="E4394" s="9">
        <v>6480.43</v>
      </c>
      <c r="F4394" s="29" t="s">
        <v>877</v>
      </c>
    </row>
    <row r="4395" spans="1:6" ht="18.75" customHeight="1" x14ac:dyDescent="0.3">
      <c r="A4395" s="4">
        <v>254</v>
      </c>
      <c r="B4395" s="20" t="s">
        <v>3268</v>
      </c>
      <c r="C4395" s="6" t="s">
        <v>254</v>
      </c>
      <c r="D4395" s="10" t="s">
        <v>310</v>
      </c>
      <c r="E4395" s="9">
        <v>5009.7</v>
      </c>
      <c r="F4395" s="29" t="s">
        <v>878</v>
      </c>
    </row>
    <row r="4396" spans="1:6" ht="18.75" customHeight="1" x14ac:dyDescent="0.3">
      <c r="A4396" s="4">
        <v>254</v>
      </c>
      <c r="B4396" s="20" t="s">
        <v>3268</v>
      </c>
      <c r="C4396" s="6" t="s">
        <v>254</v>
      </c>
      <c r="D4396" s="10" t="s">
        <v>310</v>
      </c>
      <c r="E4396" s="9">
        <v>8167.22</v>
      </c>
      <c r="F4396" s="29" t="s">
        <v>879</v>
      </c>
    </row>
    <row r="4397" spans="1:6" ht="18.75" customHeight="1" x14ac:dyDescent="0.3">
      <c r="A4397" s="4">
        <v>254</v>
      </c>
      <c r="B4397" s="20" t="s">
        <v>3268</v>
      </c>
      <c r="C4397" s="6" t="s">
        <v>254</v>
      </c>
      <c r="D4397" s="10" t="s">
        <v>310</v>
      </c>
      <c r="E4397" s="9">
        <v>9148.65</v>
      </c>
      <c r="F4397" s="29" t="s">
        <v>880</v>
      </c>
    </row>
    <row r="4398" spans="1:6" ht="18.75" customHeight="1" x14ac:dyDescent="0.3">
      <c r="A4398" s="4">
        <v>254</v>
      </c>
      <c r="B4398" s="20" t="s">
        <v>3268</v>
      </c>
      <c r="C4398" s="6" t="s">
        <v>254</v>
      </c>
      <c r="D4398" s="10" t="s">
        <v>324</v>
      </c>
      <c r="E4398" s="9">
        <v>2980.86</v>
      </c>
      <c r="F4398" s="29" t="s">
        <v>881</v>
      </c>
    </row>
    <row r="4399" spans="1:6" ht="18.75" customHeight="1" x14ac:dyDescent="0.3">
      <c r="A4399" s="4">
        <v>254</v>
      </c>
      <c r="B4399" s="20" t="s">
        <v>3268</v>
      </c>
      <c r="C4399" s="6" t="s">
        <v>254</v>
      </c>
      <c r="D4399" s="10" t="s">
        <v>313</v>
      </c>
      <c r="E4399" s="9">
        <v>2839.63</v>
      </c>
      <c r="F4399" s="29" t="s">
        <v>881</v>
      </c>
    </row>
    <row r="4400" spans="1:6" ht="18.75" customHeight="1" x14ac:dyDescent="0.3">
      <c r="A4400" s="4">
        <v>254</v>
      </c>
      <c r="B4400" s="20" t="s">
        <v>3268</v>
      </c>
      <c r="C4400" s="6" t="s">
        <v>254</v>
      </c>
      <c r="D4400" s="10" t="s">
        <v>370</v>
      </c>
      <c r="E4400" s="9">
        <v>5462.88</v>
      </c>
      <c r="F4400" s="29" t="s">
        <v>880</v>
      </c>
    </row>
    <row r="4401" spans="1:6" ht="18.75" customHeight="1" x14ac:dyDescent="0.3">
      <c r="A4401" s="4">
        <v>254</v>
      </c>
      <c r="B4401" s="20" t="s">
        <v>3268</v>
      </c>
      <c r="C4401" s="6" t="s">
        <v>254</v>
      </c>
      <c r="D4401" s="10" t="s">
        <v>370</v>
      </c>
      <c r="E4401" s="9">
        <v>2823.69</v>
      </c>
      <c r="F4401" s="29" t="s">
        <v>882</v>
      </c>
    </row>
    <row r="4402" spans="1:6" ht="18.75" customHeight="1" x14ac:dyDescent="0.3">
      <c r="A4402" s="4">
        <v>254</v>
      </c>
      <c r="B4402" s="20" t="s">
        <v>3268</v>
      </c>
      <c r="C4402" s="6" t="s">
        <v>254</v>
      </c>
      <c r="D4402" s="10" t="s">
        <v>310</v>
      </c>
      <c r="E4402" s="9">
        <v>2257.89</v>
      </c>
      <c r="F4402" s="29" t="s">
        <v>882</v>
      </c>
    </row>
    <row r="4403" spans="1:6" ht="18.75" customHeight="1" x14ac:dyDescent="0.3">
      <c r="A4403" s="4">
        <v>254</v>
      </c>
      <c r="B4403" s="20" t="s">
        <v>3268</v>
      </c>
      <c r="C4403" s="6" t="s">
        <v>254</v>
      </c>
      <c r="D4403" s="10" t="s">
        <v>310</v>
      </c>
      <c r="E4403" s="9">
        <v>5135.79</v>
      </c>
      <c r="F4403" s="29" t="s">
        <v>881</v>
      </c>
    </row>
    <row r="4404" spans="1:6" ht="18.75" customHeight="1" x14ac:dyDescent="0.3">
      <c r="A4404" s="4">
        <v>254</v>
      </c>
      <c r="B4404" s="20" t="s">
        <v>3268</v>
      </c>
      <c r="C4404" s="6" t="s">
        <v>254</v>
      </c>
      <c r="D4404" s="10" t="s">
        <v>438</v>
      </c>
      <c r="E4404" s="9">
        <v>48.32</v>
      </c>
      <c r="F4404" s="29" t="s">
        <v>881</v>
      </c>
    </row>
    <row r="4405" spans="1:6" ht="18.75" customHeight="1" x14ac:dyDescent="0.3">
      <c r="A4405" s="4">
        <v>254</v>
      </c>
      <c r="B4405" s="20" t="s">
        <v>3268</v>
      </c>
      <c r="C4405" s="6" t="s">
        <v>254</v>
      </c>
      <c r="D4405" s="10" t="s">
        <v>438</v>
      </c>
      <c r="E4405" s="9">
        <v>2.89</v>
      </c>
      <c r="F4405" s="29" t="s">
        <v>881</v>
      </c>
    </row>
    <row r="4406" spans="1:6" ht="18.75" customHeight="1" x14ac:dyDescent="0.3">
      <c r="A4406" s="4">
        <v>254</v>
      </c>
      <c r="B4406" s="20" t="s">
        <v>3268</v>
      </c>
      <c r="C4406" s="6" t="s">
        <v>254</v>
      </c>
      <c r="D4406" s="10" t="s">
        <v>369</v>
      </c>
      <c r="E4406" s="9">
        <v>2323.63</v>
      </c>
      <c r="F4406" s="29" t="s">
        <v>881</v>
      </c>
    </row>
    <row r="4407" spans="1:6" ht="18.75" customHeight="1" x14ac:dyDescent="0.3">
      <c r="A4407" s="4">
        <v>254</v>
      </c>
      <c r="B4407" s="20" t="s">
        <v>3268</v>
      </c>
      <c r="C4407" s="6" t="s">
        <v>254</v>
      </c>
      <c r="D4407" s="10" t="s">
        <v>311</v>
      </c>
      <c r="E4407" s="9">
        <v>3397.07</v>
      </c>
      <c r="F4407" s="29" t="s">
        <v>881</v>
      </c>
    </row>
    <row r="4408" spans="1:6" ht="18.75" customHeight="1" x14ac:dyDescent="0.3">
      <c r="A4408" s="4">
        <v>254</v>
      </c>
      <c r="B4408" s="20" t="s">
        <v>3268</v>
      </c>
      <c r="C4408" s="6" t="s">
        <v>254</v>
      </c>
      <c r="D4408" s="10" t="s">
        <v>311</v>
      </c>
      <c r="E4408" s="9">
        <v>1885.37</v>
      </c>
      <c r="F4408" s="29" t="s">
        <v>881</v>
      </c>
    </row>
    <row r="4409" spans="1:6" ht="18.75" customHeight="1" x14ac:dyDescent="0.3">
      <c r="A4409" s="4">
        <v>254</v>
      </c>
      <c r="B4409" s="20" t="s">
        <v>3268</v>
      </c>
      <c r="C4409" s="6" t="s">
        <v>254</v>
      </c>
      <c r="D4409" s="10" t="s">
        <v>323</v>
      </c>
      <c r="E4409" s="9">
        <v>9931.56</v>
      </c>
      <c r="F4409" s="29" t="s">
        <v>881</v>
      </c>
    </row>
    <row r="4410" spans="1:6" ht="18.75" customHeight="1" x14ac:dyDescent="0.3">
      <c r="A4410" s="4">
        <v>254</v>
      </c>
      <c r="B4410" s="20" t="s">
        <v>3268</v>
      </c>
      <c r="C4410" s="6" t="s">
        <v>254</v>
      </c>
      <c r="D4410" s="10" t="s">
        <v>323</v>
      </c>
      <c r="E4410" s="9">
        <v>17135.18</v>
      </c>
      <c r="F4410" s="29" t="s">
        <v>881</v>
      </c>
    </row>
    <row r="4411" spans="1:6" ht="18.75" customHeight="1" x14ac:dyDescent="0.3">
      <c r="A4411" s="4">
        <v>254</v>
      </c>
      <c r="B4411" s="20" t="s">
        <v>3268</v>
      </c>
      <c r="C4411" s="6" t="s">
        <v>254</v>
      </c>
      <c r="D4411" s="10" t="s">
        <v>324</v>
      </c>
      <c r="E4411" s="9">
        <v>3012.42</v>
      </c>
      <c r="F4411" s="29" t="s">
        <v>883</v>
      </c>
    </row>
    <row r="4412" spans="1:6" ht="18.75" customHeight="1" x14ac:dyDescent="0.3">
      <c r="A4412" s="4">
        <v>254</v>
      </c>
      <c r="B4412" s="20" t="s">
        <v>3268</v>
      </c>
      <c r="C4412" s="6" t="s">
        <v>254</v>
      </c>
      <c r="D4412" s="10" t="s">
        <v>313</v>
      </c>
      <c r="E4412" s="9">
        <v>2071.12</v>
      </c>
      <c r="F4412" s="29" t="s">
        <v>883</v>
      </c>
    </row>
    <row r="4413" spans="1:6" ht="18.75" customHeight="1" x14ac:dyDescent="0.3">
      <c r="A4413" s="4">
        <v>254</v>
      </c>
      <c r="B4413" s="20" t="s">
        <v>3268</v>
      </c>
      <c r="C4413" s="6" t="s">
        <v>254</v>
      </c>
      <c r="D4413" s="10" t="s">
        <v>370</v>
      </c>
      <c r="E4413" s="9">
        <v>11668.33</v>
      </c>
      <c r="F4413" s="29" t="s">
        <v>883</v>
      </c>
    </row>
    <row r="4414" spans="1:6" ht="18.75" customHeight="1" x14ac:dyDescent="0.3">
      <c r="A4414" s="4">
        <v>254</v>
      </c>
      <c r="B4414" s="20" t="s">
        <v>3268</v>
      </c>
      <c r="C4414" s="6" t="s">
        <v>254</v>
      </c>
      <c r="D4414" s="10" t="s">
        <v>318</v>
      </c>
      <c r="E4414" s="9">
        <v>4301.92</v>
      </c>
      <c r="F4414" s="29" t="s">
        <v>883</v>
      </c>
    </row>
    <row r="4415" spans="1:6" ht="18.75" customHeight="1" x14ac:dyDescent="0.3">
      <c r="A4415" s="4">
        <v>254</v>
      </c>
      <c r="B4415" s="20" t="s">
        <v>3268</v>
      </c>
      <c r="C4415" s="6" t="s">
        <v>254</v>
      </c>
      <c r="D4415" s="10" t="s">
        <v>369</v>
      </c>
      <c r="E4415" s="9">
        <v>2378.5300000000002</v>
      </c>
      <c r="F4415" s="29" t="s">
        <v>883</v>
      </c>
    </row>
    <row r="4416" spans="1:6" ht="18.75" customHeight="1" x14ac:dyDescent="0.3">
      <c r="A4416" s="4">
        <v>254</v>
      </c>
      <c r="B4416" s="20" t="s">
        <v>3268</v>
      </c>
      <c r="C4416" s="6" t="s">
        <v>254</v>
      </c>
      <c r="D4416" s="10" t="s">
        <v>311</v>
      </c>
      <c r="E4416" s="9">
        <v>1885.37</v>
      </c>
      <c r="F4416" s="29" t="s">
        <v>884</v>
      </c>
    </row>
    <row r="4417" spans="1:6" ht="18.75" customHeight="1" x14ac:dyDescent="0.3">
      <c r="A4417" s="4">
        <v>254</v>
      </c>
      <c r="B4417" s="20" t="s">
        <v>3268</v>
      </c>
      <c r="C4417" s="6" t="s">
        <v>254</v>
      </c>
      <c r="D4417" s="10" t="s">
        <v>324</v>
      </c>
      <c r="E4417" s="9">
        <v>3012.42</v>
      </c>
      <c r="F4417" s="29" t="s">
        <v>885</v>
      </c>
    </row>
    <row r="4418" spans="1:6" ht="18.75" customHeight="1" x14ac:dyDescent="0.3">
      <c r="A4418" s="4">
        <v>254</v>
      </c>
      <c r="B4418" s="20" t="s">
        <v>3268</v>
      </c>
      <c r="C4418" s="6" t="s">
        <v>254</v>
      </c>
      <c r="D4418" s="10" t="s">
        <v>313</v>
      </c>
      <c r="E4418" s="9">
        <v>5088.2700000000004</v>
      </c>
      <c r="F4418" s="29" t="s">
        <v>885</v>
      </c>
    </row>
    <row r="4419" spans="1:6" ht="18.75" customHeight="1" x14ac:dyDescent="0.3">
      <c r="A4419" s="4">
        <v>254</v>
      </c>
      <c r="B4419" s="20" t="s">
        <v>3268</v>
      </c>
      <c r="C4419" s="6" t="s">
        <v>254</v>
      </c>
      <c r="D4419" s="10" t="s">
        <v>310</v>
      </c>
      <c r="E4419" s="9">
        <v>11668.33</v>
      </c>
      <c r="F4419" s="29" t="s">
        <v>885</v>
      </c>
    </row>
    <row r="4420" spans="1:6" ht="18.75" customHeight="1" x14ac:dyDescent="0.3">
      <c r="A4420" s="4">
        <v>254</v>
      </c>
      <c r="B4420" s="20" t="s">
        <v>3268</v>
      </c>
      <c r="C4420" s="6" t="s">
        <v>254</v>
      </c>
      <c r="D4420" s="10" t="s">
        <v>326</v>
      </c>
      <c r="E4420" s="9">
        <v>2025.23</v>
      </c>
      <c r="F4420" s="29" t="s">
        <v>885</v>
      </c>
    </row>
    <row r="4421" spans="1:6" ht="18.75" customHeight="1" x14ac:dyDescent="0.3">
      <c r="A4421" s="4">
        <v>254</v>
      </c>
      <c r="B4421" s="20" t="s">
        <v>3268</v>
      </c>
      <c r="C4421" s="6" t="s">
        <v>254</v>
      </c>
      <c r="D4421" s="10" t="s">
        <v>369</v>
      </c>
      <c r="E4421" s="9">
        <v>2378.52</v>
      </c>
      <c r="F4421" s="29" t="s">
        <v>885</v>
      </c>
    </row>
    <row r="4422" spans="1:6" ht="18.75" customHeight="1" x14ac:dyDescent="0.3">
      <c r="A4422" s="4">
        <v>255</v>
      </c>
      <c r="B4422" s="20" t="s">
        <v>269</v>
      </c>
      <c r="C4422" s="6" t="s">
        <v>255</v>
      </c>
      <c r="D4422" s="21" t="s">
        <v>501</v>
      </c>
      <c r="E4422" s="18">
        <v>2006.36</v>
      </c>
      <c r="F4422" s="31">
        <v>44957</v>
      </c>
    </row>
    <row r="4423" spans="1:6" ht="18.75" customHeight="1" x14ac:dyDescent="0.3">
      <c r="A4423" s="4">
        <v>255</v>
      </c>
      <c r="B4423" s="20" t="s">
        <v>269</v>
      </c>
      <c r="C4423" s="6" t="s">
        <v>255</v>
      </c>
      <c r="D4423" s="21" t="s">
        <v>502</v>
      </c>
      <c r="E4423" s="18">
        <v>2187.3200000000002</v>
      </c>
      <c r="F4423" s="31">
        <v>44957</v>
      </c>
    </row>
    <row r="4424" spans="1:6" ht="18.75" customHeight="1" x14ac:dyDescent="0.3">
      <c r="A4424" s="4">
        <v>255</v>
      </c>
      <c r="B4424" s="20" t="s">
        <v>269</v>
      </c>
      <c r="C4424" s="6" t="s">
        <v>255</v>
      </c>
      <c r="D4424" s="21" t="s">
        <v>503</v>
      </c>
      <c r="E4424" s="18">
        <v>909.23</v>
      </c>
      <c r="F4424" s="31">
        <v>44957</v>
      </c>
    </row>
    <row r="4425" spans="1:6" ht="18.75" customHeight="1" x14ac:dyDescent="0.3">
      <c r="A4425" s="4">
        <v>255</v>
      </c>
      <c r="B4425" s="20" t="s">
        <v>269</v>
      </c>
      <c r="C4425" s="6" t="s">
        <v>255</v>
      </c>
      <c r="D4425" s="21" t="s">
        <v>504</v>
      </c>
      <c r="E4425" s="18">
        <v>2594.75</v>
      </c>
      <c r="F4425" s="31">
        <v>44957</v>
      </c>
    </row>
    <row r="4426" spans="1:6" ht="18.75" customHeight="1" x14ac:dyDescent="0.3">
      <c r="A4426" s="4">
        <v>255</v>
      </c>
      <c r="B4426" s="20" t="s">
        <v>269</v>
      </c>
      <c r="C4426" s="6" t="s">
        <v>255</v>
      </c>
      <c r="D4426" s="21" t="s">
        <v>505</v>
      </c>
      <c r="E4426" s="18">
        <v>2005.87</v>
      </c>
      <c r="F4426" s="31">
        <v>44957</v>
      </c>
    </row>
    <row r="4427" spans="1:6" ht="18.75" customHeight="1" x14ac:dyDescent="0.3">
      <c r="A4427" s="4">
        <v>255</v>
      </c>
      <c r="B4427" s="20" t="s">
        <v>269</v>
      </c>
      <c r="C4427" s="6" t="s">
        <v>255</v>
      </c>
      <c r="D4427" s="21" t="s">
        <v>506</v>
      </c>
      <c r="E4427" s="18">
        <v>3270.14</v>
      </c>
      <c r="F4427" s="31">
        <v>44957</v>
      </c>
    </row>
    <row r="4428" spans="1:6" ht="18.75" customHeight="1" x14ac:dyDescent="0.3">
      <c r="A4428" s="4">
        <v>255</v>
      </c>
      <c r="B4428" s="20" t="s">
        <v>269</v>
      </c>
      <c r="C4428" s="6" t="s">
        <v>255</v>
      </c>
      <c r="D4428" s="21" t="s">
        <v>507</v>
      </c>
      <c r="E4428" s="18">
        <v>3663.1</v>
      </c>
      <c r="F4428" s="31">
        <v>44957</v>
      </c>
    </row>
    <row r="4429" spans="1:6" ht="18.75" customHeight="1" x14ac:dyDescent="0.3">
      <c r="A4429" s="4">
        <v>255</v>
      </c>
      <c r="B4429" s="20" t="s">
        <v>269</v>
      </c>
      <c r="C4429" s="6" t="s">
        <v>255</v>
      </c>
      <c r="D4429" s="21" t="s">
        <v>508</v>
      </c>
      <c r="E4429" s="18">
        <v>2187.3200000000002</v>
      </c>
      <c r="F4429" s="31">
        <v>45140</v>
      </c>
    </row>
    <row r="4430" spans="1:6" ht="18.75" customHeight="1" x14ac:dyDescent="0.3">
      <c r="A4430" s="4">
        <v>255</v>
      </c>
      <c r="B4430" s="20" t="s">
        <v>269</v>
      </c>
      <c r="C4430" s="6" t="s">
        <v>255</v>
      </c>
      <c r="D4430" s="21" t="s">
        <v>509</v>
      </c>
      <c r="E4430" s="18">
        <v>1096.8599999999999</v>
      </c>
      <c r="F4430" s="31">
        <v>45231</v>
      </c>
    </row>
    <row r="4431" spans="1:6" ht="18.75" customHeight="1" x14ac:dyDescent="0.3">
      <c r="A4431" s="4">
        <v>255</v>
      </c>
      <c r="B4431" s="20" t="s">
        <v>269</v>
      </c>
      <c r="C4431" s="6" t="s">
        <v>255</v>
      </c>
      <c r="D4431" s="21" t="s">
        <v>510</v>
      </c>
      <c r="E4431" s="18">
        <v>877.08</v>
      </c>
      <c r="F4431" s="31">
        <v>45231</v>
      </c>
    </row>
    <row r="4432" spans="1:6" ht="18.75" customHeight="1" x14ac:dyDescent="0.3">
      <c r="A4432" s="4">
        <v>255</v>
      </c>
      <c r="B4432" s="20" t="s">
        <v>269</v>
      </c>
      <c r="C4432" s="6" t="s">
        <v>255</v>
      </c>
      <c r="D4432" s="21" t="s">
        <v>511</v>
      </c>
      <c r="E4432" s="18">
        <v>1235.3599999999999</v>
      </c>
      <c r="F4432" s="31">
        <v>45443</v>
      </c>
    </row>
    <row r="4433" spans="1:6" ht="18.75" customHeight="1" x14ac:dyDescent="0.3">
      <c r="A4433" s="4">
        <v>255</v>
      </c>
      <c r="B4433" s="20" t="s">
        <v>269</v>
      </c>
      <c r="C4433" s="6" t="s">
        <v>255</v>
      </c>
      <c r="D4433" s="21" t="s">
        <v>512</v>
      </c>
      <c r="E4433" s="18">
        <v>1176.83</v>
      </c>
      <c r="F4433" s="31">
        <v>45443</v>
      </c>
    </row>
    <row r="4434" spans="1:6" ht="18.75" customHeight="1" x14ac:dyDescent="0.3">
      <c r="A4434" s="4">
        <v>255</v>
      </c>
      <c r="B4434" s="20" t="s">
        <v>269</v>
      </c>
      <c r="C4434" s="6" t="s">
        <v>255</v>
      </c>
      <c r="D4434" s="21" t="s">
        <v>513</v>
      </c>
      <c r="E4434" s="18">
        <v>1994.99</v>
      </c>
      <c r="F4434" s="31">
        <v>45443</v>
      </c>
    </row>
    <row r="4435" spans="1:6" ht="18.75" customHeight="1" x14ac:dyDescent="0.3">
      <c r="A4435" s="4">
        <v>255</v>
      </c>
      <c r="B4435" s="20" t="s">
        <v>269</v>
      </c>
      <c r="C4435" s="6" t="s">
        <v>255</v>
      </c>
      <c r="D4435" s="21" t="s">
        <v>514</v>
      </c>
      <c r="E4435" s="18">
        <v>962.98</v>
      </c>
      <c r="F4435" s="31">
        <v>45443</v>
      </c>
    </row>
    <row r="4436" spans="1:6" ht="18.75" customHeight="1" x14ac:dyDescent="0.3">
      <c r="A4436" s="4">
        <v>255</v>
      </c>
      <c r="B4436" s="20" t="s">
        <v>269</v>
      </c>
      <c r="C4436" s="6" t="s">
        <v>255</v>
      </c>
      <c r="D4436" s="21" t="s">
        <v>515</v>
      </c>
      <c r="E4436" s="18">
        <v>1407.85</v>
      </c>
      <c r="F4436" s="31">
        <v>45443</v>
      </c>
    </row>
    <row r="4437" spans="1:6" ht="18.75" customHeight="1" x14ac:dyDescent="0.3">
      <c r="A4437" s="4">
        <v>255</v>
      </c>
      <c r="B4437" s="20" t="s">
        <v>269</v>
      </c>
      <c r="C4437" s="6" t="s">
        <v>255</v>
      </c>
      <c r="D4437" s="21" t="s">
        <v>516</v>
      </c>
      <c r="E4437" s="18">
        <v>781.35</v>
      </c>
      <c r="F4437" s="31">
        <v>45443</v>
      </c>
    </row>
    <row r="4438" spans="1:6" ht="18.75" customHeight="1" x14ac:dyDescent="0.3">
      <c r="A4438" s="4">
        <v>255</v>
      </c>
      <c r="B4438" s="20" t="s">
        <v>269</v>
      </c>
      <c r="C4438" s="6" t="s">
        <v>255</v>
      </c>
      <c r="D4438" s="21" t="s">
        <v>517</v>
      </c>
      <c r="E4438" s="18">
        <v>4115.9399999999996</v>
      </c>
      <c r="F4438" s="31">
        <v>45443</v>
      </c>
    </row>
    <row r="4439" spans="1:6" ht="18.75" customHeight="1" x14ac:dyDescent="0.3">
      <c r="A4439" s="4">
        <v>255</v>
      </c>
      <c r="B4439" s="20" t="s">
        <v>269</v>
      </c>
      <c r="C4439" s="6" t="s">
        <v>255</v>
      </c>
      <c r="D4439" s="21" t="s">
        <v>518</v>
      </c>
      <c r="E4439" s="18">
        <v>7101.34</v>
      </c>
      <c r="F4439" s="31">
        <v>45443</v>
      </c>
    </row>
    <row r="4440" spans="1:6" ht="18.75" customHeight="1" x14ac:dyDescent="0.3">
      <c r="A4440" s="4">
        <v>255</v>
      </c>
      <c r="B4440" s="20" t="s">
        <v>269</v>
      </c>
      <c r="C4440" s="6" t="s">
        <v>255</v>
      </c>
      <c r="D4440" s="21" t="s">
        <v>519</v>
      </c>
      <c r="E4440" s="18">
        <v>1248.44</v>
      </c>
      <c r="F4440" s="31">
        <v>45504</v>
      </c>
    </row>
    <row r="4441" spans="1:6" ht="18.75" customHeight="1" x14ac:dyDescent="0.3">
      <c r="A4441" s="4">
        <v>255</v>
      </c>
      <c r="B4441" s="20" t="s">
        <v>269</v>
      </c>
      <c r="C4441" s="6" t="s">
        <v>255</v>
      </c>
      <c r="D4441" s="21" t="s">
        <v>520</v>
      </c>
      <c r="E4441" s="18">
        <v>858.34</v>
      </c>
      <c r="F4441" s="31">
        <v>45504</v>
      </c>
    </row>
    <row r="4442" spans="1:6" ht="18.75" customHeight="1" x14ac:dyDescent="0.3">
      <c r="A4442" s="4">
        <v>255</v>
      </c>
      <c r="B4442" s="20" t="s">
        <v>269</v>
      </c>
      <c r="C4442" s="6" t="s">
        <v>255</v>
      </c>
      <c r="D4442" s="21" t="s">
        <v>521</v>
      </c>
      <c r="E4442" s="18">
        <v>4532.5600000000004</v>
      </c>
      <c r="F4442" s="31">
        <v>45504</v>
      </c>
    </row>
    <row r="4443" spans="1:6" ht="18.75" customHeight="1" x14ac:dyDescent="0.3">
      <c r="A4443" s="4">
        <v>255</v>
      </c>
      <c r="B4443" s="20" t="s">
        <v>269</v>
      </c>
      <c r="C4443" s="6" t="s">
        <v>255</v>
      </c>
      <c r="D4443" s="21" t="s">
        <v>522</v>
      </c>
      <c r="E4443" s="18">
        <v>985.73</v>
      </c>
      <c r="F4443" s="31">
        <v>45504</v>
      </c>
    </row>
    <row r="4444" spans="1:6" ht="18.75" customHeight="1" x14ac:dyDescent="0.3">
      <c r="A4444" s="4">
        <v>255</v>
      </c>
      <c r="B4444" s="20" t="s">
        <v>269</v>
      </c>
      <c r="C4444" s="6" t="s">
        <v>255</v>
      </c>
      <c r="D4444" s="21" t="s">
        <v>523</v>
      </c>
      <c r="E4444" s="18">
        <v>1722.48</v>
      </c>
      <c r="F4444" s="31">
        <v>45541</v>
      </c>
    </row>
    <row r="4445" spans="1:6" ht="18.75" customHeight="1" x14ac:dyDescent="0.3">
      <c r="A4445" s="4">
        <v>255</v>
      </c>
      <c r="B4445" s="20" t="s">
        <v>269</v>
      </c>
      <c r="C4445" s="6" t="s">
        <v>255</v>
      </c>
      <c r="D4445" s="21" t="s">
        <v>524</v>
      </c>
      <c r="E4445" s="18">
        <v>781.35</v>
      </c>
      <c r="F4445" s="31">
        <v>45762</v>
      </c>
    </row>
    <row r="4446" spans="1:6" ht="18.75" customHeight="1" x14ac:dyDescent="0.3">
      <c r="A4446" s="4">
        <v>255</v>
      </c>
      <c r="B4446" s="20" t="s">
        <v>269</v>
      </c>
      <c r="C4446" s="6" t="s">
        <v>255</v>
      </c>
      <c r="D4446" s="21" t="s">
        <v>525</v>
      </c>
      <c r="E4446" s="18">
        <v>1248.44</v>
      </c>
      <c r="F4446" s="31">
        <v>45877</v>
      </c>
    </row>
    <row r="4447" spans="1:6" ht="18.75" customHeight="1" x14ac:dyDescent="0.3">
      <c r="A4447" s="4">
        <v>255</v>
      </c>
      <c r="B4447" s="20" t="s">
        <v>269</v>
      </c>
      <c r="C4447" s="6" t="s">
        <v>255</v>
      </c>
      <c r="D4447" s="21" t="s">
        <v>526</v>
      </c>
      <c r="E4447" s="18">
        <v>2108.73</v>
      </c>
      <c r="F4447" s="31">
        <v>45877</v>
      </c>
    </row>
    <row r="4448" spans="1:6" ht="18.75" customHeight="1" x14ac:dyDescent="0.3">
      <c r="A4448" s="4">
        <v>255</v>
      </c>
      <c r="B4448" s="20" t="s">
        <v>269</v>
      </c>
      <c r="C4448" s="6" t="s">
        <v>255</v>
      </c>
      <c r="D4448" s="21" t="s">
        <v>527</v>
      </c>
      <c r="E4448" s="18">
        <v>4532.5600000000004</v>
      </c>
      <c r="F4448" s="31">
        <v>45877</v>
      </c>
    </row>
    <row r="4449" spans="1:6" ht="18.75" customHeight="1" x14ac:dyDescent="0.3">
      <c r="A4449" s="4">
        <v>255</v>
      </c>
      <c r="B4449" s="20" t="s">
        <v>269</v>
      </c>
      <c r="C4449" s="6" t="s">
        <v>255</v>
      </c>
      <c r="D4449" s="21" t="s">
        <v>528</v>
      </c>
      <c r="E4449" s="18">
        <v>490.11</v>
      </c>
      <c r="F4449" s="31">
        <v>45877</v>
      </c>
    </row>
    <row r="4450" spans="1:6" ht="18.75" customHeight="1" x14ac:dyDescent="0.3">
      <c r="A4450" s="4">
        <v>255</v>
      </c>
      <c r="B4450" s="20" t="s">
        <v>269</v>
      </c>
      <c r="C4450" s="6" t="s">
        <v>255</v>
      </c>
      <c r="D4450" s="21" t="s">
        <v>529</v>
      </c>
      <c r="E4450" s="18">
        <v>460.4</v>
      </c>
      <c r="F4450" s="31">
        <v>45877</v>
      </c>
    </row>
    <row r="4451" spans="1:6" ht="18.75" customHeight="1" x14ac:dyDescent="0.3">
      <c r="A4451" s="4">
        <v>255</v>
      </c>
      <c r="B4451" s="20" t="s">
        <v>269</v>
      </c>
      <c r="C4451" s="6" t="s">
        <v>255</v>
      </c>
      <c r="D4451" s="21" t="s">
        <v>530</v>
      </c>
      <c r="E4451" s="18">
        <v>985.73</v>
      </c>
      <c r="F4451" s="31">
        <v>45877</v>
      </c>
    </row>
    <row r="4452" spans="1:6" ht="18.75" customHeight="1" x14ac:dyDescent="0.3">
      <c r="A4452" s="4">
        <v>256</v>
      </c>
      <c r="B4452" s="20" t="s">
        <v>199</v>
      </c>
      <c r="C4452" s="6" t="s">
        <v>256</v>
      </c>
      <c r="D4452" s="10" t="s">
        <v>1062</v>
      </c>
      <c r="E4452" s="9">
        <v>60949.24</v>
      </c>
      <c r="F4452" s="25">
        <v>44956</v>
      </c>
    </row>
    <row r="4453" spans="1:6" ht="18.75" customHeight="1" x14ac:dyDescent="0.3">
      <c r="A4453" s="4">
        <v>256</v>
      </c>
      <c r="B4453" s="20" t="s">
        <v>199</v>
      </c>
      <c r="C4453" s="6" t="s">
        <v>256</v>
      </c>
      <c r="D4453" s="10" t="s">
        <v>1063</v>
      </c>
      <c r="E4453" s="9">
        <v>20541.669999999998</v>
      </c>
      <c r="F4453" s="25">
        <v>44981</v>
      </c>
    </row>
    <row r="4454" spans="1:6" ht="18.75" customHeight="1" x14ac:dyDescent="0.3">
      <c r="A4454" s="4">
        <v>256</v>
      </c>
      <c r="B4454" s="20" t="s">
        <v>199</v>
      </c>
      <c r="C4454" s="6" t="s">
        <v>256</v>
      </c>
      <c r="D4454" s="10" t="s">
        <v>1064</v>
      </c>
      <c r="E4454" s="9">
        <v>5372.7</v>
      </c>
      <c r="F4454" s="25">
        <v>45230</v>
      </c>
    </row>
    <row r="4455" spans="1:6" ht="18.75" customHeight="1" x14ac:dyDescent="0.3">
      <c r="A4455" s="4">
        <v>256</v>
      </c>
      <c r="B4455" s="20" t="s">
        <v>199</v>
      </c>
      <c r="C4455" s="6" t="s">
        <v>256</v>
      </c>
      <c r="D4455" s="10" t="s">
        <v>1064</v>
      </c>
      <c r="E4455" s="9">
        <v>4296.13</v>
      </c>
      <c r="F4455" s="25">
        <v>45230</v>
      </c>
    </row>
    <row r="4456" spans="1:6" ht="18.75" customHeight="1" x14ac:dyDescent="0.3">
      <c r="A4456" s="4">
        <v>256</v>
      </c>
      <c r="B4456" s="20" t="s">
        <v>199</v>
      </c>
      <c r="C4456" s="6" t="s">
        <v>256</v>
      </c>
      <c r="D4456" s="10" t="s">
        <v>1064</v>
      </c>
      <c r="E4456" s="9">
        <v>9771.9599999999991</v>
      </c>
      <c r="F4456" s="25">
        <v>45443</v>
      </c>
    </row>
    <row r="4457" spans="1:6" ht="18.75" customHeight="1" x14ac:dyDescent="0.3">
      <c r="A4457" s="4">
        <v>256</v>
      </c>
      <c r="B4457" s="20" t="s">
        <v>199</v>
      </c>
      <c r="C4457" s="6" t="s">
        <v>256</v>
      </c>
      <c r="D4457" s="10" t="s">
        <v>1065</v>
      </c>
      <c r="E4457" s="9">
        <v>5764.39</v>
      </c>
      <c r="F4457" s="25">
        <v>45443</v>
      </c>
    </row>
    <row r="4458" spans="1:6" ht="18.75" customHeight="1" x14ac:dyDescent="0.3">
      <c r="A4458" s="4">
        <v>256</v>
      </c>
      <c r="B4458" s="20" t="s">
        <v>199</v>
      </c>
      <c r="C4458" s="6" t="s">
        <v>256</v>
      </c>
      <c r="D4458" s="10" t="s">
        <v>1066</v>
      </c>
      <c r="E4458" s="9">
        <v>6895.98</v>
      </c>
      <c r="F4458" s="25">
        <v>45443</v>
      </c>
    </row>
    <row r="4459" spans="1:6" ht="18.75" customHeight="1" x14ac:dyDescent="0.3">
      <c r="A4459" s="4">
        <v>256</v>
      </c>
      <c r="B4459" s="20" t="s">
        <v>199</v>
      </c>
      <c r="C4459" s="6" t="s">
        <v>256</v>
      </c>
      <c r="D4459" s="10" t="s">
        <v>1066</v>
      </c>
      <c r="E4459" s="9">
        <v>3827.25</v>
      </c>
      <c r="F4459" s="25">
        <v>45443</v>
      </c>
    </row>
    <row r="4460" spans="1:6" ht="18.75" customHeight="1" x14ac:dyDescent="0.3">
      <c r="A4460" s="4">
        <v>256</v>
      </c>
      <c r="B4460" s="20" t="s">
        <v>199</v>
      </c>
      <c r="C4460" s="6" t="s">
        <v>256</v>
      </c>
      <c r="D4460" s="10" t="s">
        <v>657</v>
      </c>
      <c r="E4460" s="9">
        <v>54944.9</v>
      </c>
      <c r="F4460" s="25">
        <v>45443</v>
      </c>
    </row>
    <row r="4461" spans="1:6" ht="18.75" customHeight="1" x14ac:dyDescent="0.3">
      <c r="A4461" s="4">
        <v>256</v>
      </c>
      <c r="B4461" s="20" t="s">
        <v>199</v>
      </c>
      <c r="C4461" s="6" t="s">
        <v>256</v>
      </c>
      <c r="D4461" s="10" t="s">
        <v>1067</v>
      </c>
      <c r="E4461" s="9">
        <v>4716.92</v>
      </c>
      <c r="F4461" s="25">
        <v>45443</v>
      </c>
    </row>
    <row r="4462" spans="1:6" ht="18.75" customHeight="1" x14ac:dyDescent="0.3">
      <c r="A4462" s="4">
        <v>256</v>
      </c>
      <c r="B4462" s="20" t="s">
        <v>199</v>
      </c>
      <c r="C4462" s="6" t="s">
        <v>256</v>
      </c>
      <c r="D4462" s="10" t="s">
        <v>1068</v>
      </c>
      <c r="E4462" s="9">
        <v>6051.09</v>
      </c>
      <c r="F4462" s="25">
        <v>45443</v>
      </c>
    </row>
    <row r="4463" spans="1:6" ht="18.75" customHeight="1" x14ac:dyDescent="0.3">
      <c r="A4463" s="4">
        <v>256</v>
      </c>
      <c r="B4463" s="20" t="s">
        <v>199</v>
      </c>
      <c r="C4463" s="6" t="s">
        <v>256</v>
      </c>
      <c r="D4463" s="10" t="s">
        <v>1069</v>
      </c>
      <c r="E4463" s="9">
        <v>22201.56</v>
      </c>
      <c r="F4463" s="25">
        <v>45504</v>
      </c>
    </row>
    <row r="4464" spans="1:6" ht="18.75" customHeight="1" x14ac:dyDescent="0.3">
      <c r="A4464" s="4">
        <v>256</v>
      </c>
      <c r="B4464" s="20" t="s">
        <v>199</v>
      </c>
      <c r="C4464" s="6" t="s">
        <v>256</v>
      </c>
      <c r="D4464" s="10" t="s">
        <v>1065</v>
      </c>
      <c r="E4464" s="9">
        <v>4204.33</v>
      </c>
      <c r="F4464" s="25">
        <v>45504</v>
      </c>
    </row>
    <row r="4465" spans="1:6" ht="18.75" customHeight="1" x14ac:dyDescent="0.3">
      <c r="A4465" s="4">
        <v>256</v>
      </c>
      <c r="B4465" s="20" t="s">
        <v>199</v>
      </c>
      <c r="C4465" s="6" t="s">
        <v>256</v>
      </c>
      <c r="D4465" s="10" t="s">
        <v>1067</v>
      </c>
      <c r="E4465" s="9">
        <v>4828.3599999999997</v>
      </c>
      <c r="F4465" s="25">
        <v>45504</v>
      </c>
    </row>
    <row r="4466" spans="1:6" ht="18.75" customHeight="1" x14ac:dyDescent="0.3">
      <c r="A4466" s="4">
        <v>256</v>
      </c>
      <c r="B4466" s="20" t="s">
        <v>199</v>
      </c>
      <c r="C4466" s="6" t="s">
        <v>256</v>
      </c>
      <c r="D4466" s="10" t="s">
        <v>1068</v>
      </c>
      <c r="E4466" s="9">
        <v>6115.15</v>
      </c>
      <c r="F4466" s="25">
        <v>45504</v>
      </c>
    </row>
    <row r="4467" spans="1:6" ht="18.75" customHeight="1" x14ac:dyDescent="0.3">
      <c r="A4467" s="4">
        <v>256</v>
      </c>
      <c r="B4467" s="20" t="s">
        <v>199</v>
      </c>
      <c r="C4467" s="6" t="s">
        <v>256</v>
      </c>
      <c r="D4467" s="10" t="s">
        <v>1066</v>
      </c>
      <c r="E4467" s="9">
        <v>3827.25</v>
      </c>
      <c r="F4467" s="25">
        <v>45762</v>
      </c>
    </row>
    <row r="4468" spans="1:6" ht="18.75" customHeight="1" x14ac:dyDescent="0.3">
      <c r="A4468" s="4">
        <v>256</v>
      </c>
      <c r="B4468" s="20" t="s">
        <v>199</v>
      </c>
      <c r="C4468" s="6" t="s">
        <v>256</v>
      </c>
      <c r="D4468" s="10" t="s">
        <v>1065</v>
      </c>
      <c r="E4468" s="9">
        <v>10329.08</v>
      </c>
      <c r="F4468" s="25">
        <v>45877</v>
      </c>
    </row>
    <row r="4469" spans="1:6" ht="18.75" customHeight="1" x14ac:dyDescent="0.3">
      <c r="A4469" s="4">
        <v>256</v>
      </c>
      <c r="B4469" s="20" t="s">
        <v>199</v>
      </c>
      <c r="C4469" s="6" t="s">
        <v>256</v>
      </c>
      <c r="D4469" s="10" t="s">
        <v>1067</v>
      </c>
      <c r="E4469" s="9">
        <v>4828.3500000000004</v>
      </c>
      <c r="F4469" s="25">
        <v>45877</v>
      </c>
    </row>
    <row r="4470" spans="1:6" ht="18.75" customHeight="1" x14ac:dyDescent="0.3">
      <c r="A4470" s="4">
        <v>256</v>
      </c>
      <c r="B4470" s="20" t="s">
        <v>199</v>
      </c>
      <c r="C4470" s="6" t="s">
        <v>256</v>
      </c>
      <c r="D4470" s="10" t="s">
        <v>1068</v>
      </c>
      <c r="E4470" s="9">
        <v>6115.15</v>
      </c>
      <c r="F4470" s="25">
        <v>45877</v>
      </c>
    </row>
    <row r="4471" spans="1:6" ht="18.75" customHeight="1" x14ac:dyDescent="0.3">
      <c r="A4471" s="4">
        <v>256</v>
      </c>
      <c r="B4471" s="20" t="s">
        <v>199</v>
      </c>
      <c r="C4471" s="6" t="s">
        <v>256</v>
      </c>
      <c r="D4471" s="10" t="s">
        <v>1070</v>
      </c>
      <c r="E4471" s="9">
        <v>2255.14</v>
      </c>
      <c r="F4471" s="25">
        <v>45877</v>
      </c>
    </row>
    <row r="4472" spans="1:6" ht="18.75" customHeight="1" x14ac:dyDescent="0.3">
      <c r="A4472" s="4">
        <v>256</v>
      </c>
      <c r="B4472" s="20" t="s">
        <v>199</v>
      </c>
      <c r="C4472" s="6" t="s">
        <v>256</v>
      </c>
      <c r="D4472" s="10" t="s">
        <v>1070</v>
      </c>
      <c r="E4472" s="9">
        <v>2400.66</v>
      </c>
      <c r="F4472" s="25">
        <v>45877</v>
      </c>
    </row>
    <row r="4473" spans="1:6" ht="18.75" customHeight="1" x14ac:dyDescent="0.3">
      <c r="A4473" s="4">
        <v>256</v>
      </c>
      <c r="B4473" s="20" t="s">
        <v>199</v>
      </c>
      <c r="C4473" s="6" t="s">
        <v>256</v>
      </c>
      <c r="D4473" s="10" t="s">
        <v>1071</v>
      </c>
      <c r="E4473" s="9">
        <v>22201.56</v>
      </c>
      <c r="F4473" s="25">
        <v>45877</v>
      </c>
    </row>
    <row r="4474" spans="1:6" ht="18.75" customHeight="1" x14ac:dyDescent="0.3">
      <c r="A4474" s="4">
        <v>256</v>
      </c>
      <c r="B4474" s="20" t="s">
        <v>199</v>
      </c>
      <c r="C4474" s="6" t="s">
        <v>256</v>
      </c>
      <c r="D4474" s="10" t="s">
        <v>1072</v>
      </c>
      <c r="E4474" s="9">
        <v>8437.1200000000008</v>
      </c>
      <c r="F4474" s="25">
        <v>45910</v>
      </c>
    </row>
    <row r="4475" spans="1:6" ht="18.75" customHeight="1" x14ac:dyDescent="0.3">
      <c r="A4475" s="4">
        <v>257</v>
      </c>
      <c r="B4475" s="20" t="s">
        <v>257</v>
      </c>
      <c r="C4475" s="6" t="s">
        <v>257</v>
      </c>
      <c r="D4475" s="10" t="s">
        <v>314</v>
      </c>
      <c r="E4475" s="18">
        <v>21524.31</v>
      </c>
      <c r="F4475" s="25">
        <v>45882</v>
      </c>
    </row>
    <row r="4476" spans="1:6" ht="18.75" customHeight="1" x14ac:dyDescent="0.3">
      <c r="A4476" s="4">
        <v>257</v>
      </c>
      <c r="B4476" s="20" t="s">
        <v>257</v>
      </c>
      <c r="C4476" s="6" t="s">
        <v>257</v>
      </c>
      <c r="D4476" s="10" t="s">
        <v>313</v>
      </c>
      <c r="E4476" s="18">
        <v>36356.65</v>
      </c>
      <c r="F4476" s="25">
        <v>45882</v>
      </c>
    </row>
    <row r="4477" spans="1:6" ht="18.75" customHeight="1" x14ac:dyDescent="0.3">
      <c r="A4477" s="4">
        <v>257</v>
      </c>
      <c r="B4477" s="20" t="s">
        <v>257</v>
      </c>
      <c r="C4477" s="6" t="s">
        <v>257</v>
      </c>
      <c r="D4477" s="10" t="s">
        <v>309</v>
      </c>
      <c r="E4477" s="18">
        <v>83372.41</v>
      </c>
      <c r="F4477" s="25">
        <v>45882</v>
      </c>
    </row>
    <row r="4478" spans="1:6" ht="18.75" customHeight="1" x14ac:dyDescent="0.3">
      <c r="A4478" s="4">
        <v>257</v>
      </c>
      <c r="B4478" s="20" t="s">
        <v>257</v>
      </c>
      <c r="C4478" s="6" t="s">
        <v>257</v>
      </c>
      <c r="D4478" s="10" t="s">
        <v>326</v>
      </c>
      <c r="E4478" s="18">
        <v>7461.47</v>
      </c>
      <c r="F4478" s="25">
        <v>45882</v>
      </c>
    </row>
    <row r="4479" spans="1:6" ht="18.75" customHeight="1" x14ac:dyDescent="0.3">
      <c r="A4479" s="4">
        <v>257</v>
      </c>
      <c r="B4479" s="20" t="s">
        <v>257</v>
      </c>
      <c r="C4479" s="6" t="s">
        <v>257</v>
      </c>
      <c r="D4479" s="10" t="s">
        <v>326</v>
      </c>
      <c r="E4479" s="18">
        <v>7009.16</v>
      </c>
      <c r="F4479" s="25">
        <v>45882</v>
      </c>
    </row>
    <row r="4480" spans="1:6" ht="18.75" customHeight="1" x14ac:dyDescent="0.3">
      <c r="A4480" s="4">
        <v>257</v>
      </c>
      <c r="B4480" s="20" t="s">
        <v>257</v>
      </c>
      <c r="C4480" s="6" t="s">
        <v>257</v>
      </c>
      <c r="D4480" s="10" t="s">
        <v>369</v>
      </c>
      <c r="E4480" s="18">
        <v>16995.009999999998</v>
      </c>
      <c r="F4480" s="25">
        <v>45882</v>
      </c>
    </row>
    <row r="4481" spans="1:6" ht="18.75" customHeight="1" x14ac:dyDescent="0.3">
      <c r="A4481" s="4">
        <v>257</v>
      </c>
      <c r="B4481" s="20" t="s">
        <v>257</v>
      </c>
      <c r="C4481" s="6" t="s">
        <v>257</v>
      </c>
      <c r="D4481" s="10" t="s">
        <v>432</v>
      </c>
      <c r="E4481" s="18">
        <v>13471.29</v>
      </c>
      <c r="F4481" s="25">
        <v>45763</v>
      </c>
    </row>
    <row r="4482" spans="1:6" ht="18.75" customHeight="1" x14ac:dyDescent="0.3">
      <c r="A4482" s="4">
        <v>260</v>
      </c>
      <c r="B4482" s="20" t="s">
        <v>269</v>
      </c>
      <c r="C4482" s="6" t="s">
        <v>260</v>
      </c>
      <c r="D4482" s="27" t="s">
        <v>1512</v>
      </c>
      <c r="E4482" s="9">
        <v>34411.21</v>
      </c>
      <c r="F4482" s="25">
        <v>44964</v>
      </c>
    </row>
    <row r="4483" spans="1:6" ht="18.75" customHeight="1" x14ac:dyDescent="0.3">
      <c r="A4483" s="4">
        <v>260</v>
      </c>
      <c r="B4483" s="20" t="s">
        <v>269</v>
      </c>
      <c r="C4483" s="6" t="s">
        <v>260</v>
      </c>
      <c r="D4483" s="27" t="s">
        <v>1512</v>
      </c>
      <c r="E4483" s="9">
        <v>6049.22</v>
      </c>
      <c r="F4483" s="25">
        <v>44991</v>
      </c>
    </row>
    <row r="4484" spans="1:6" ht="18.75" customHeight="1" x14ac:dyDescent="0.3">
      <c r="A4484" s="4">
        <v>260</v>
      </c>
      <c r="B4484" s="20" t="s">
        <v>269</v>
      </c>
      <c r="C4484" s="6" t="s">
        <v>260</v>
      </c>
      <c r="D4484" s="27" t="s">
        <v>1512</v>
      </c>
      <c r="E4484" s="9">
        <v>5548.36</v>
      </c>
      <c r="F4484" s="25">
        <v>44991</v>
      </c>
    </row>
    <row r="4485" spans="1:6" ht="18.75" customHeight="1" x14ac:dyDescent="0.3">
      <c r="A4485" s="4">
        <v>260</v>
      </c>
      <c r="B4485" s="20" t="s">
        <v>269</v>
      </c>
      <c r="C4485" s="6" t="s">
        <v>260</v>
      </c>
      <c r="D4485" s="27" t="s">
        <v>1513</v>
      </c>
      <c r="E4485" s="9">
        <v>5147.79</v>
      </c>
      <c r="F4485" s="25">
        <v>45077</v>
      </c>
    </row>
    <row r="4486" spans="1:6" ht="18.75" customHeight="1" x14ac:dyDescent="0.3">
      <c r="A4486" s="4">
        <v>260</v>
      </c>
      <c r="B4486" s="20" t="s">
        <v>269</v>
      </c>
      <c r="C4486" s="6" t="s">
        <v>260</v>
      </c>
      <c r="D4486" s="27" t="s">
        <v>1512</v>
      </c>
      <c r="E4486" s="9">
        <v>6049.02</v>
      </c>
      <c r="F4486" s="25">
        <v>45145</v>
      </c>
    </row>
    <row r="4487" spans="1:6" ht="18.75" customHeight="1" x14ac:dyDescent="0.3">
      <c r="A4487" s="4">
        <v>260</v>
      </c>
      <c r="B4487" s="20" t="s">
        <v>269</v>
      </c>
      <c r="C4487" s="6" t="s">
        <v>260</v>
      </c>
      <c r="D4487" s="27" t="s">
        <v>1512</v>
      </c>
      <c r="E4487" s="9">
        <v>3126.66</v>
      </c>
      <c r="F4487" s="25">
        <v>45237</v>
      </c>
    </row>
    <row r="4488" spans="1:6" ht="18.75" customHeight="1" x14ac:dyDescent="0.3">
      <c r="A4488" s="4">
        <v>260</v>
      </c>
      <c r="B4488" s="20" t="s">
        <v>269</v>
      </c>
      <c r="C4488" s="6" t="s">
        <v>260</v>
      </c>
      <c r="D4488" s="27" t="s">
        <v>1512</v>
      </c>
      <c r="E4488" s="9">
        <v>2500.15</v>
      </c>
      <c r="F4488" s="25">
        <v>45237</v>
      </c>
    </row>
    <row r="4489" spans="1:6" ht="18.75" customHeight="1" x14ac:dyDescent="0.3">
      <c r="A4489" s="4">
        <v>260</v>
      </c>
      <c r="B4489" s="20" t="s">
        <v>269</v>
      </c>
      <c r="C4489" s="6" t="s">
        <v>260</v>
      </c>
      <c r="D4489" s="27" t="s">
        <v>1512</v>
      </c>
      <c r="E4489" s="9">
        <v>5686.83</v>
      </c>
      <c r="F4489" s="25">
        <v>45453</v>
      </c>
    </row>
    <row r="4490" spans="1:6" ht="18.75" customHeight="1" x14ac:dyDescent="0.3">
      <c r="A4490" s="4">
        <v>260</v>
      </c>
      <c r="B4490" s="20" t="s">
        <v>269</v>
      </c>
      <c r="C4490" s="6" t="s">
        <v>260</v>
      </c>
      <c r="D4490" s="27" t="s">
        <v>1455</v>
      </c>
      <c r="E4490" s="9">
        <v>29970.85</v>
      </c>
      <c r="F4490" s="25">
        <v>45453</v>
      </c>
    </row>
    <row r="4491" spans="1:6" ht="18.75" customHeight="1" x14ac:dyDescent="0.3">
      <c r="A4491" s="4">
        <v>260</v>
      </c>
      <c r="B4491" s="20" t="s">
        <v>269</v>
      </c>
      <c r="C4491" s="6" t="s">
        <v>260</v>
      </c>
      <c r="D4491" s="27" t="s">
        <v>1456</v>
      </c>
      <c r="E4491" s="9">
        <v>2572.94</v>
      </c>
      <c r="F4491" s="25">
        <v>45453</v>
      </c>
    </row>
    <row r="4492" spans="1:6" ht="18.75" customHeight="1" x14ac:dyDescent="0.3">
      <c r="A4492" s="4">
        <v>260</v>
      </c>
      <c r="B4492" s="20" t="s">
        <v>269</v>
      </c>
      <c r="C4492" s="6" t="s">
        <v>260</v>
      </c>
      <c r="D4492" s="27" t="s">
        <v>1454</v>
      </c>
      <c r="E4492" s="9">
        <v>3144.31</v>
      </c>
      <c r="F4492" s="25">
        <v>45453</v>
      </c>
    </row>
    <row r="4493" spans="1:6" ht="18.75" customHeight="1" x14ac:dyDescent="0.3">
      <c r="A4493" s="4">
        <v>260</v>
      </c>
      <c r="B4493" s="20" t="s">
        <v>269</v>
      </c>
      <c r="C4493" s="6" t="s">
        <v>260</v>
      </c>
      <c r="D4493" s="27" t="s">
        <v>1453</v>
      </c>
      <c r="E4493" s="9">
        <v>2087.65</v>
      </c>
      <c r="F4493" s="25">
        <v>45453</v>
      </c>
    </row>
    <row r="4494" spans="1:6" ht="18.75" customHeight="1" x14ac:dyDescent="0.3">
      <c r="A4494" s="4">
        <v>260</v>
      </c>
      <c r="B4494" s="20" t="s">
        <v>269</v>
      </c>
      <c r="C4494" s="6" t="s">
        <v>260</v>
      </c>
      <c r="D4494" s="27" t="s">
        <v>1453</v>
      </c>
      <c r="E4494" s="9">
        <v>3761.56</v>
      </c>
      <c r="F4494" s="25">
        <v>45453</v>
      </c>
    </row>
    <row r="4495" spans="1:6" ht="18.75" customHeight="1" x14ac:dyDescent="0.3">
      <c r="A4495" s="4">
        <v>260</v>
      </c>
      <c r="B4495" s="20" t="s">
        <v>269</v>
      </c>
      <c r="C4495" s="6" t="s">
        <v>260</v>
      </c>
      <c r="D4495" s="27" t="s">
        <v>1451</v>
      </c>
      <c r="E4495" s="9">
        <v>3300.69</v>
      </c>
      <c r="F4495" s="25">
        <v>45453</v>
      </c>
    </row>
    <row r="4496" spans="1:6" ht="18.75" customHeight="1" x14ac:dyDescent="0.3">
      <c r="A4496" s="4">
        <v>260</v>
      </c>
      <c r="B4496" s="20" t="s">
        <v>269</v>
      </c>
      <c r="C4496" s="6" t="s">
        <v>260</v>
      </c>
      <c r="D4496" s="27" t="s">
        <v>1451</v>
      </c>
      <c r="E4496" s="9">
        <v>3335.64</v>
      </c>
      <c r="F4496" s="25">
        <v>45516</v>
      </c>
    </row>
    <row r="4497" spans="1:6" ht="18.75" customHeight="1" x14ac:dyDescent="0.3">
      <c r="A4497" s="4">
        <v>260</v>
      </c>
      <c r="B4497" s="20" t="s">
        <v>269</v>
      </c>
      <c r="C4497" s="6" t="s">
        <v>260</v>
      </c>
      <c r="D4497" s="27" t="s">
        <v>1454</v>
      </c>
      <c r="E4497" s="9">
        <v>2293.34</v>
      </c>
      <c r="F4497" s="25">
        <v>45516</v>
      </c>
    </row>
    <row r="4498" spans="1:6" ht="18.75" customHeight="1" x14ac:dyDescent="0.3">
      <c r="A4498" s="4">
        <v>260</v>
      </c>
      <c r="B4498" s="20" t="s">
        <v>269</v>
      </c>
      <c r="C4498" s="6" t="s">
        <v>260</v>
      </c>
      <c r="D4498" s="27" t="s">
        <v>1456</v>
      </c>
      <c r="E4498" s="9">
        <v>2633.73</v>
      </c>
      <c r="F4498" s="25">
        <v>45516</v>
      </c>
    </row>
    <row r="4499" spans="1:6" ht="18.75" customHeight="1" x14ac:dyDescent="0.3">
      <c r="A4499" s="4">
        <v>260</v>
      </c>
      <c r="B4499" s="20" t="s">
        <v>269</v>
      </c>
      <c r="C4499" s="6" t="s">
        <v>260</v>
      </c>
      <c r="D4499" s="27" t="s">
        <v>1512</v>
      </c>
      <c r="E4499" s="9">
        <v>12920.28</v>
      </c>
      <c r="F4499" s="25">
        <v>45518</v>
      </c>
    </row>
    <row r="4500" spans="1:6" ht="18.75" customHeight="1" x14ac:dyDescent="0.3">
      <c r="A4500" s="4">
        <v>260</v>
      </c>
      <c r="B4500" s="20" t="s">
        <v>269</v>
      </c>
      <c r="C4500" s="6" t="s">
        <v>260</v>
      </c>
      <c r="D4500" s="27" t="s">
        <v>337</v>
      </c>
      <c r="E4500" s="9">
        <v>4763.5</v>
      </c>
      <c r="F4500" s="25">
        <v>45551</v>
      </c>
    </row>
    <row r="4501" spans="1:6" ht="18.75" customHeight="1" x14ac:dyDescent="0.3">
      <c r="A4501" s="4">
        <v>260</v>
      </c>
      <c r="B4501" s="20" t="s">
        <v>269</v>
      </c>
      <c r="C4501" s="6" t="s">
        <v>260</v>
      </c>
      <c r="D4501" s="27" t="s">
        <v>1453</v>
      </c>
      <c r="E4501" s="9">
        <v>2087.65</v>
      </c>
      <c r="F4501" s="25">
        <v>45769</v>
      </c>
    </row>
    <row r="4502" spans="1:6" ht="18.75" customHeight="1" x14ac:dyDescent="0.3">
      <c r="A4502" s="4">
        <v>260</v>
      </c>
      <c r="B4502" s="20" t="s">
        <v>269</v>
      </c>
      <c r="C4502" s="6" t="s">
        <v>260</v>
      </c>
      <c r="D4502" s="27" t="s">
        <v>1451</v>
      </c>
      <c r="E4502" s="9">
        <v>3335.64</v>
      </c>
      <c r="F4502" s="25">
        <v>45880</v>
      </c>
    </row>
    <row r="4503" spans="1:6" ht="18.75" customHeight="1" x14ac:dyDescent="0.3">
      <c r="A4503" s="4">
        <v>260</v>
      </c>
      <c r="B4503" s="20" t="s">
        <v>269</v>
      </c>
      <c r="C4503" s="6" t="s">
        <v>260</v>
      </c>
      <c r="D4503" s="27" t="s">
        <v>1462</v>
      </c>
      <c r="E4503" s="9">
        <v>1156.31</v>
      </c>
      <c r="F4503" s="25">
        <v>45880</v>
      </c>
    </row>
    <row r="4504" spans="1:6" ht="18.75" customHeight="1" x14ac:dyDescent="0.3">
      <c r="A4504" s="4">
        <v>260</v>
      </c>
      <c r="B4504" s="20" t="s">
        <v>269</v>
      </c>
      <c r="C4504" s="6" t="s">
        <v>260</v>
      </c>
      <c r="D4504" s="27" t="s">
        <v>1462</v>
      </c>
      <c r="E4504" s="9">
        <v>1086.22</v>
      </c>
      <c r="F4504" s="25">
        <v>45880</v>
      </c>
    </row>
    <row r="4505" spans="1:6" ht="18.75" customHeight="1" x14ac:dyDescent="0.3">
      <c r="A4505" s="4">
        <v>260</v>
      </c>
      <c r="B4505" s="20" t="s">
        <v>269</v>
      </c>
      <c r="C4505" s="6" t="s">
        <v>260</v>
      </c>
      <c r="D4505" s="27" t="s">
        <v>1454</v>
      </c>
      <c r="E4505" s="9">
        <v>5634.22</v>
      </c>
      <c r="F4505" s="25">
        <v>45887</v>
      </c>
    </row>
    <row r="4506" spans="1:6" ht="18.75" customHeight="1" x14ac:dyDescent="0.3">
      <c r="A4506" s="4">
        <v>260</v>
      </c>
      <c r="B4506" s="20" t="s">
        <v>269</v>
      </c>
      <c r="C4506" s="6" t="s">
        <v>260</v>
      </c>
      <c r="D4506" s="27" t="s">
        <v>1514</v>
      </c>
      <c r="E4506" s="9">
        <v>2633.73</v>
      </c>
      <c r="F4506" s="25">
        <v>45887</v>
      </c>
    </row>
    <row r="4507" spans="1:6" ht="18.75" customHeight="1" x14ac:dyDescent="0.3">
      <c r="A4507" s="4">
        <v>260</v>
      </c>
      <c r="B4507" s="20" t="s">
        <v>269</v>
      </c>
      <c r="C4507" s="6" t="s">
        <v>260</v>
      </c>
      <c r="D4507" s="27" t="s">
        <v>1515</v>
      </c>
      <c r="E4507" s="9">
        <v>12920.28</v>
      </c>
      <c r="F4507" s="25">
        <v>45887</v>
      </c>
    </row>
    <row r="4508" spans="1:6" ht="18.75" customHeight="1" x14ac:dyDescent="0.3">
      <c r="A4508" s="4">
        <v>261</v>
      </c>
      <c r="B4508" s="20" t="s">
        <v>261</v>
      </c>
      <c r="C4508" s="6" t="s">
        <v>261</v>
      </c>
      <c r="D4508" s="10" t="s">
        <v>553</v>
      </c>
      <c r="E4508" s="9">
        <v>33737.46</v>
      </c>
      <c r="F4508" s="25">
        <v>44957</v>
      </c>
    </row>
    <row r="4509" spans="1:6" ht="18.75" customHeight="1" x14ac:dyDescent="0.3">
      <c r="A4509" s="4">
        <v>261</v>
      </c>
      <c r="B4509" s="20" t="s">
        <v>261</v>
      </c>
      <c r="C4509" s="6" t="s">
        <v>261</v>
      </c>
      <c r="D4509" s="10" t="s">
        <v>554</v>
      </c>
      <c r="E4509" s="9">
        <v>34631.43</v>
      </c>
      <c r="F4509" s="25">
        <v>44957</v>
      </c>
    </row>
    <row r="4510" spans="1:6" ht="18.75" customHeight="1" x14ac:dyDescent="0.3">
      <c r="A4510" s="4">
        <v>261</v>
      </c>
      <c r="B4510" s="20" t="s">
        <v>261</v>
      </c>
      <c r="C4510" s="6" t="s">
        <v>261</v>
      </c>
      <c r="D4510" s="10" t="s">
        <v>555</v>
      </c>
      <c r="E4510" s="9">
        <v>14420.5</v>
      </c>
      <c r="F4510" s="25">
        <v>44957</v>
      </c>
    </row>
    <row r="4511" spans="1:6" ht="18.75" customHeight="1" x14ac:dyDescent="0.3">
      <c r="A4511" s="4">
        <v>261</v>
      </c>
      <c r="B4511" s="20" t="s">
        <v>261</v>
      </c>
      <c r="C4511" s="6" t="s">
        <v>261</v>
      </c>
      <c r="D4511" s="10" t="s">
        <v>556</v>
      </c>
      <c r="E4511" s="9">
        <v>41152.81</v>
      </c>
      <c r="F4511" s="25">
        <v>44957</v>
      </c>
    </row>
    <row r="4512" spans="1:6" ht="18.75" customHeight="1" x14ac:dyDescent="0.3">
      <c r="A4512" s="4">
        <v>261</v>
      </c>
      <c r="B4512" s="20" t="s">
        <v>261</v>
      </c>
      <c r="C4512" s="6" t="s">
        <v>261</v>
      </c>
      <c r="D4512" s="10" t="s">
        <v>357</v>
      </c>
      <c r="E4512" s="9">
        <v>31813.23</v>
      </c>
      <c r="F4512" s="25">
        <v>44957</v>
      </c>
    </row>
    <row r="4513" spans="1:6" ht="18.75" customHeight="1" x14ac:dyDescent="0.3">
      <c r="A4513" s="4">
        <v>261</v>
      </c>
      <c r="B4513" s="20" t="s">
        <v>261</v>
      </c>
      <c r="C4513" s="6" t="s">
        <v>261</v>
      </c>
      <c r="D4513" s="10" t="s">
        <v>358</v>
      </c>
      <c r="E4513" s="9">
        <v>51864.480000000003</v>
      </c>
      <c r="F4513" s="25">
        <v>44957</v>
      </c>
    </row>
    <row r="4514" spans="1:6" ht="18.75" customHeight="1" x14ac:dyDescent="0.3">
      <c r="A4514" s="4">
        <v>261</v>
      </c>
      <c r="B4514" s="20" t="s">
        <v>261</v>
      </c>
      <c r="C4514" s="6" t="s">
        <v>261</v>
      </c>
      <c r="D4514" s="10" t="s">
        <v>359</v>
      </c>
      <c r="E4514" s="9">
        <v>58096.88</v>
      </c>
      <c r="F4514" s="25">
        <v>44957</v>
      </c>
    </row>
    <row r="4515" spans="1:6" ht="18.75" customHeight="1" x14ac:dyDescent="0.3">
      <c r="A4515" s="4">
        <v>261</v>
      </c>
      <c r="B4515" s="20" t="s">
        <v>261</v>
      </c>
      <c r="C4515" s="6" t="s">
        <v>261</v>
      </c>
      <c r="D4515" s="10" t="s">
        <v>351</v>
      </c>
      <c r="E4515" s="9">
        <v>34631.43</v>
      </c>
      <c r="F4515" s="25">
        <v>45139</v>
      </c>
    </row>
    <row r="4516" spans="1:6" ht="18.75" customHeight="1" x14ac:dyDescent="0.3">
      <c r="A4516" s="4">
        <v>261</v>
      </c>
      <c r="B4516" s="20" t="s">
        <v>261</v>
      </c>
      <c r="C4516" s="6" t="s">
        <v>261</v>
      </c>
      <c r="D4516" s="10" t="s">
        <v>351</v>
      </c>
      <c r="E4516" s="9">
        <v>17366.39</v>
      </c>
      <c r="F4516" s="25">
        <v>45230</v>
      </c>
    </row>
    <row r="4517" spans="1:6" ht="18.75" customHeight="1" x14ac:dyDescent="0.3">
      <c r="A4517" s="4">
        <v>261</v>
      </c>
      <c r="B4517" s="20" t="s">
        <v>261</v>
      </c>
      <c r="C4517" s="6" t="s">
        <v>261</v>
      </c>
      <c r="D4517" s="10" t="s">
        <v>357</v>
      </c>
      <c r="E4517" s="9">
        <v>3554.12</v>
      </c>
      <c r="F4517" s="25">
        <v>45230</v>
      </c>
    </row>
    <row r="4518" spans="1:6" ht="18.75" customHeight="1" x14ac:dyDescent="0.3">
      <c r="A4518" s="4">
        <v>261</v>
      </c>
      <c r="B4518" s="20" t="s">
        <v>261</v>
      </c>
      <c r="C4518" s="6" t="s">
        <v>261</v>
      </c>
      <c r="D4518" s="10" t="s">
        <v>358</v>
      </c>
      <c r="E4518" s="9">
        <v>5166.21</v>
      </c>
      <c r="F4518" s="25">
        <v>45230</v>
      </c>
    </row>
    <row r="4519" spans="1:6" ht="18.75" customHeight="1" x14ac:dyDescent="0.3">
      <c r="A4519" s="4">
        <v>261</v>
      </c>
      <c r="B4519" s="20" t="s">
        <v>261</v>
      </c>
      <c r="C4519" s="6" t="s">
        <v>261</v>
      </c>
      <c r="D4519" s="10" t="s">
        <v>359</v>
      </c>
      <c r="E4519" s="9">
        <v>5166.22</v>
      </c>
      <c r="F4519" s="25">
        <v>45230</v>
      </c>
    </row>
    <row r="4520" spans="1:6" ht="18.75" customHeight="1" x14ac:dyDescent="0.3">
      <c r="A4520" s="4">
        <v>261</v>
      </c>
      <c r="B4520" s="20" t="s">
        <v>261</v>
      </c>
      <c r="C4520" s="6" t="s">
        <v>261</v>
      </c>
      <c r="D4520" s="10" t="s">
        <v>343</v>
      </c>
      <c r="E4520" s="9">
        <v>19794.54</v>
      </c>
      <c r="F4520" s="25">
        <v>45443</v>
      </c>
    </row>
    <row r="4521" spans="1:6" ht="18.75" customHeight="1" x14ac:dyDescent="0.3">
      <c r="A4521" s="4">
        <v>261</v>
      </c>
      <c r="B4521" s="20" t="s">
        <v>261</v>
      </c>
      <c r="C4521" s="6" t="s">
        <v>261</v>
      </c>
      <c r="D4521" s="10" t="s">
        <v>346</v>
      </c>
      <c r="E4521" s="9">
        <v>19156.009999999998</v>
      </c>
      <c r="F4521" s="25">
        <v>45443</v>
      </c>
    </row>
    <row r="4522" spans="1:6" ht="18.75" customHeight="1" x14ac:dyDescent="0.3">
      <c r="A4522" s="4">
        <v>261</v>
      </c>
      <c r="B4522" s="20" t="s">
        <v>261</v>
      </c>
      <c r="C4522" s="6" t="s">
        <v>261</v>
      </c>
      <c r="D4522" s="10" t="s">
        <v>563</v>
      </c>
      <c r="E4522" s="9">
        <v>31586.32</v>
      </c>
      <c r="F4522" s="25">
        <v>45443</v>
      </c>
    </row>
    <row r="4523" spans="1:6" ht="18.75" customHeight="1" x14ac:dyDescent="0.3">
      <c r="A4523" s="4">
        <v>261</v>
      </c>
      <c r="B4523" s="20" t="s">
        <v>261</v>
      </c>
      <c r="C4523" s="6" t="s">
        <v>261</v>
      </c>
      <c r="D4523" s="10" t="s">
        <v>1037</v>
      </c>
      <c r="E4523" s="9">
        <v>15642.05</v>
      </c>
      <c r="F4523" s="25">
        <v>45443</v>
      </c>
    </row>
    <row r="4524" spans="1:6" ht="18.75" customHeight="1" x14ac:dyDescent="0.3">
      <c r="A4524" s="4">
        <v>261</v>
      </c>
      <c r="B4524" s="20" t="s">
        <v>261</v>
      </c>
      <c r="C4524" s="6" t="s">
        <v>261</v>
      </c>
      <c r="D4524" s="10" t="s">
        <v>365</v>
      </c>
      <c r="E4524" s="9">
        <v>22858.18</v>
      </c>
      <c r="F4524" s="25">
        <v>45443</v>
      </c>
    </row>
    <row r="4525" spans="1:6" ht="18.75" customHeight="1" x14ac:dyDescent="0.3">
      <c r="A4525" s="4">
        <v>261</v>
      </c>
      <c r="B4525" s="20" t="s">
        <v>261</v>
      </c>
      <c r="C4525" s="6" t="s">
        <v>261</v>
      </c>
      <c r="D4525" s="10" t="s">
        <v>366</v>
      </c>
      <c r="E4525" s="9">
        <v>12370.99</v>
      </c>
      <c r="F4525" s="25">
        <v>45443</v>
      </c>
    </row>
    <row r="4526" spans="1:6" ht="18.75" customHeight="1" x14ac:dyDescent="0.3">
      <c r="A4526" s="4">
        <v>261</v>
      </c>
      <c r="B4526" s="20" t="s">
        <v>261</v>
      </c>
      <c r="C4526" s="6" t="s">
        <v>261</v>
      </c>
      <c r="D4526" s="10" t="s">
        <v>1038</v>
      </c>
      <c r="E4526" s="9">
        <v>177600.68</v>
      </c>
      <c r="F4526" s="25">
        <v>45443</v>
      </c>
    </row>
    <row r="4527" spans="1:6" ht="18.75" customHeight="1" x14ac:dyDescent="0.3">
      <c r="A4527" s="4">
        <v>261</v>
      </c>
      <c r="B4527" s="20" t="s">
        <v>261</v>
      </c>
      <c r="C4527" s="6" t="s">
        <v>261</v>
      </c>
      <c r="D4527" s="10" t="s">
        <v>344</v>
      </c>
      <c r="E4527" s="9">
        <v>19766.25</v>
      </c>
      <c r="F4527" s="25">
        <v>45504</v>
      </c>
    </row>
    <row r="4528" spans="1:6" ht="18.75" customHeight="1" x14ac:dyDescent="0.3">
      <c r="A4528" s="4">
        <v>261</v>
      </c>
      <c r="B4528" s="20" t="s">
        <v>261</v>
      </c>
      <c r="C4528" s="6" t="s">
        <v>261</v>
      </c>
      <c r="D4528" s="10" t="s">
        <v>347</v>
      </c>
      <c r="E4528" s="9">
        <v>13589.83</v>
      </c>
      <c r="F4528" s="25">
        <v>45504</v>
      </c>
    </row>
    <row r="4529" spans="1:6" ht="18.75" customHeight="1" x14ac:dyDescent="0.3">
      <c r="A4529" s="4">
        <v>261</v>
      </c>
      <c r="B4529" s="20" t="s">
        <v>261</v>
      </c>
      <c r="C4529" s="6" t="s">
        <v>261</v>
      </c>
      <c r="D4529" s="10" t="s">
        <v>1039</v>
      </c>
      <c r="E4529" s="9">
        <v>71763.02</v>
      </c>
      <c r="F4529" s="25">
        <v>45504</v>
      </c>
    </row>
    <row r="4530" spans="1:6" ht="18.75" customHeight="1" x14ac:dyDescent="0.3">
      <c r="A4530" s="4">
        <v>261</v>
      </c>
      <c r="B4530" s="20" t="s">
        <v>261</v>
      </c>
      <c r="C4530" s="6" t="s">
        <v>261</v>
      </c>
      <c r="D4530" s="10" t="s">
        <v>363</v>
      </c>
      <c r="E4530" s="9">
        <v>15606.89</v>
      </c>
      <c r="F4530" s="25">
        <v>45504</v>
      </c>
    </row>
    <row r="4531" spans="1:6" ht="18.75" customHeight="1" x14ac:dyDescent="0.3">
      <c r="A4531" s="4">
        <v>261</v>
      </c>
      <c r="B4531" s="20" t="s">
        <v>261</v>
      </c>
      <c r="C4531" s="6" t="s">
        <v>261</v>
      </c>
      <c r="D4531" s="10" t="s">
        <v>318</v>
      </c>
      <c r="E4531" s="9">
        <v>27271.65</v>
      </c>
      <c r="F4531" s="25">
        <v>45546</v>
      </c>
    </row>
    <row r="4532" spans="1:6" ht="18.75" customHeight="1" x14ac:dyDescent="0.3">
      <c r="A4532" s="4">
        <v>261</v>
      </c>
      <c r="B4532" s="20" t="s">
        <v>261</v>
      </c>
      <c r="C4532" s="6" t="s">
        <v>261</v>
      </c>
      <c r="D4532" s="10" t="s">
        <v>367</v>
      </c>
      <c r="E4532" s="9">
        <v>12370.99</v>
      </c>
      <c r="F4532" s="25">
        <v>45762</v>
      </c>
    </row>
    <row r="4533" spans="1:6" ht="18.75" customHeight="1" x14ac:dyDescent="0.3">
      <c r="A4533" s="4">
        <v>261</v>
      </c>
      <c r="B4533" s="20" t="s">
        <v>261</v>
      </c>
      <c r="C4533" s="6" t="s">
        <v>261</v>
      </c>
      <c r="D4533" s="10" t="s">
        <v>345</v>
      </c>
      <c r="E4533" s="9">
        <v>19766.25</v>
      </c>
      <c r="F4533" s="25">
        <v>45877</v>
      </c>
    </row>
    <row r="4534" spans="1:6" ht="18.75" customHeight="1" x14ac:dyDescent="0.3">
      <c r="A4534" s="4">
        <v>261</v>
      </c>
      <c r="B4534" s="20" t="s">
        <v>261</v>
      </c>
      <c r="C4534" s="6" t="s">
        <v>261</v>
      </c>
      <c r="D4534" s="10" t="s">
        <v>348</v>
      </c>
      <c r="E4534" s="9">
        <v>33387.129999999997</v>
      </c>
      <c r="F4534" s="25">
        <v>45877</v>
      </c>
    </row>
    <row r="4535" spans="1:6" ht="18.75" customHeight="1" x14ac:dyDescent="0.3">
      <c r="A4535" s="4">
        <v>261</v>
      </c>
      <c r="B4535" s="20" t="s">
        <v>261</v>
      </c>
      <c r="C4535" s="6" t="s">
        <v>261</v>
      </c>
      <c r="D4535" s="10" t="s">
        <v>353</v>
      </c>
      <c r="E4535" s="9">
        <v>71763.02</v>
      </c>
      <c r="F4535" s="25">
        <v>45877</v>
      </c>
    </row>
    <row r="4536" spans="1:6" ht="18.75" customHeight="1" x14ac:dyDescent="0.3">
      <c r="A4536" s="4">
        <v>261</v>
      </c>
      <c r="B4536" s="20" t="s">
        <v>261</v>
      </c>
      <c r="C4536" s="6" t="s">
        <v>261</v>
      </c>
      <c r="D4536" s="10" t="s">
        <v>373</v>
      </c>
      <c r="E4536" s="9">
        <v>7917.01</v>
      </c>
      <c r="F4536" s="25">
        <v>45877</v>
      </c>
    </row>
    <row r="4537" spans="1:6" ht="18.75" customHeight="1" x14ac:dyDescent="0.3">
      <c r="A4537" s="4">
        <v>261</v>
      </c>
      <c r="B4537" s="20" t="s">
        <v>261</v>
      </c>
      <c r="C4537" s="6" t="s">
        <v>261</v>
      </c>
      <c r="D4537" s="10" t="s">
        <v>374</v>
      </c>
      <c r="E4537" s="9">
        <v>7289.37</v>
      </c>
      <c r="F4537" s="25">
        <v>45877</v>
      </c>
    </row>
    <row r="4538" spans="1:6" ht="18.75" customHeight="1" x14ac:dyDescent="0.3">
      <c r="A4538" s="4">
        <v>261</v>
      </c>
      <c r="B4538" s="20" t="s">
        <v>261</v>
      </c>
      <c r="C4538" s="6" t="s">
        <v>261</v>
      </c>
      <c r="D4538" s="10" t="s">
        <v>364</v>
      </c>
      <c r="E4538" s="9">
        <v>15606.89</v>
      </c>
      <c r="F4538" s="25">
        <v>45877</v>
      </c>
    </row>
    <row r="4539" spans="1:6" ht="18.75" customHeight="1" x14ac:dyDescent="0.3">
      <c r="A4539" s="4">
        <v>261</v>
      </c>
      <c r="B4539" s="20" t="s">
        <v>261</v>
      </c>
      <c r="C4539" s="6" t="s">
        <v>261</v>
      </c>
      <c r="D4539" s="10" t="s">
        <v>1040</v>
      </c>
      <c r="E4539" s="9">
        <v>305.73</v>
      </c>
      <c r="F4539" s="25">
        <v>45961</v>
      </c>
    </row>
    <row r="4540" spans="1:6" ht="18.75" customHeight="1" x14ac:dyDescent="0.3">
      <c r="A4540" s="4">
        <v>263</v>
      </c>
      <c r="B4540" s="20" t="s">
        <v>143</v>
      </c>
      <c r="C4540" s="6" t="s">
        <v>263</v>
      </c>
      <c r="D4540" s="10" t="s">
        <v>307</v>
      </c>
      <c r="E4540" s="9">
        <v>14904.44</v>
      </c>
      <c r="F4540" s="25">
        <v>44958</v>
      </c>
    </row>
    <row r="4541" spans="1:6" ht="18.75" customHeight="1" x14ac:dyDescent="0.3">
      <c r="A4541" s="4">
        <v>263</v>
      </c>
      <c r="B4541" s="20" t="s">
        <v>143</v>
      </c>
      <c r="C4541" s="6" t="s">
        <v>263</v>
      </c>
      <c r="D4541" s="10" t="s">
        <v>309</v>
      </c>
      <c r="E4541" s="9">
        <v>5023.24</v>
      </c>
      <c r="F4541" s="25">
        <v>44972</v>
      </c>
    </row>
    <row r="4542" spans="1:6" ht="18.75" customHeight="1" x14ac:dyDescent="0.3">
      <c r="A4542" s="4">
        <v>263</v>
      </c>
      <c r="B4542" s="20" t="s">
        <v>143</v>
      </c>
      <c r="C4542" s="6" t="s">
        <v>263</v>
      </c>
      <c r="D4542" s="10" t="s">
        <v>309</v>
      </c>
      <c r="E4542" s="9">
        <v>2620</v>
      </c>
      <c r="F4542" s="25">
        <v>45140</v>
      </c>
    </row>
    <row r="4543" spans="1:6" ht="18.75" customHeight="1" x14ac:dyDescent="0.3">
      <c r="A4543" s="4">
        <v>263</v>
      </c>
      <c r="B4543" s="20" t="s">
        <v>143</v>
      </c>
      <c r="C4543" s="6" t="s">
        <v>263</v>
      </c>
      <c r="D4543" s="10" t="s">
        <v>309</v>
      </c>
      <c r="E4543" s="9">
        <v>5429.14</v>
      </c>
      <c r="F4543" s="25">
        <v>45504</v>
      </c>
    </row>
    <row r="4544" spans="1:6" ht="18.75" customHeight="1" x14ac:dyDescent="0.3">
      <c r="A4544" s="4">
        <v>263</v>
      </c>
      <c r="B4544" s="20" t="s">
        <v>143</v>
      </c>
      <c r="C4544" s="6" t="s">
        <v>263</v>
      </c>
      <c r="D4544" s="10" t="s">
        <v>1202</v>
      </c>
      <c r="E4544" s="9">
        <v>1495.39</v>
      </c>
      <c r="F4544" s="25">
        <v>45504</v>
      </c>
    </row>
    <row r="4545" spans="1:6" ht="18.75" customHeight="1" x14ac:dyDescent="0.3">
      <c r="A4545" s="4">
        <v>263</v>
      </c>
      <c r="B4545" s="20" t="s">
        <v>143</v>
      </c>
      <c r="C4545" s="6" t="s">
        <v>263</v>
      </c>
      <c r="D4545" s="10" t="s">
        <v>325</v>
      </c>
      <c r="E4545" s="9">
        <v>1180.72</v>
      </c>
      <c r="F4545" s="25">
        <v>45504</v>
      </c>
    </row>
    <row r="4546" spans="1:6" ht="18.75" customHeight="1" x14ac:dyDescent="0.3">
      <c r="A4546" s="4">
        <v>263</v>
      </c>
      <c r="B4546" s="20" t="s">
        <v>143</v>
      </c>
      <c r="C4546" s="6" t="s">
        <v>263</v>
      </c>
      <c r="D4546" s="10" t="s">
        <v>313</v>
      </c>
      <c r="E4546" s="9">
        <v>1028.1199999999999</v>
      </c>
      <c r="F4546" s="25">
        <v>45504</v>
      </c>
    </row>
    <row r="4547" spans="1:6" ht="18.75" customHeight="1" x14ac:dyDescent="0.3">
      <c r="A4547" s="4">
        <v>263</v>
      </c>
      <c r="B4547" s="20" t="s">
        <v>143</v>
      </c>
      <c r="C4547" s="6" t="s">
        <v>263</v>
      </c>
      <c r="D4547" s="10" t="s">
        <v>318</v>
      </c>
      <c r="E4547" s="9">
        <v>2063.1999999999998</v>
      </c>
      <c r="F4547" s="25">
        <v>45541</v>
      </c>
    </row>
    <row r="4548" spans="1:6" ht="18.75" customHeight="1" x14ac:dyDescent="0.3">
      <c r="A4548" s="4">
        <v>263</v>
      </c>
      <c r="B4548" s="20" t="s">
        <v>143</v>
      </c>
      <c r="C4548" s="6" t="s">
        <v>263</v>
      </c>
      <c r="D4548" s="10" t="s">
        <v>311</v>
      </c>
      <c r="E4548" s="9">
        <v>935.91</v>
      </c>
      <c r="F4548" s="25">
        <v>45762</v>
      </c>
    </row>
    <row r="4549" spans="1:6" ht="18.75" customHeight="1" x14ac:dyDescent="0.3">
      <c r="A4549" s="4">
        <v>264</v>
      </c>
      <c r="B4549" s="20" t="s">
        <v>160</v>
      </c>
      <c r="C4549" s="6" t="s">
        <v>264</v>
      </c>
      <c r="D4549" s="10" t="s">
        <v>310</v>
      </c>
      <c r="E4549" s="18">
        <v>41459.56</v>
      </c>
      <c r="F4549" s="25">
        <v>44956</v>
      </c>
    </row>
    <row r="4550" spans="1:6" ht="18.75" customHeight="1" x14ac:dyDescent="0.3">
      <c r="A4550" s="4">
        <v>264</v>
      </c>
      <c r="B4550" s="20" t="s">
        <v>160</v>
      </c>
      <c r="C4550" s="6" t="s">
        <v>264</v>
      </c>
      <c r="D4550" s="10" t="s">
        <v>310</v>
      </c>
      <c r="E4550" s="18">
        <v>118316.07</v>
      </c>
      <c r="F4550" s="25">
        <v>44956</v>
      </c>
    </row>
    <row r="4551" spans="1:6" ht="18.75" customHeight="1" x14ac:dyDescent="0.3">
      <c r="A4551" s="4">
        <v>264</v>
      </c>
      <c r="B4551" s="20" t="s">
        <v>160</v>
      </c>
      <c r="C4551" s="6" t="s">
        <v>264</v>
      </c>
      <c r="D4551" s="10" t="s">
        <v>310</v>
      </c>
      <c r="E4551" s="18">
        <v>91464.39</v>
      </c>
      <c r="F4551" s="25">
        <v>44956</v>
      </c>
    </row>
    <row r="4552" spans="1:6" ht="18.75" customHeight="1" x14ac:dyDescent="0.3">
      <c r="A4552" s="4">
        <v>264</v>
      </c>
      <c r="B4552" s="20" t="s">
        <v>160</v>
      </c>
      <c r="C4552" s="6" t="s">
        <v>264</v>
      </c>
      <c r="D4552" s="10" t="s">
        <v>310</v>
      </c>
      <c r="E4552" s="18">
        <v>149112.57999999999</v>
      </c>
      <c r="F4552" s="25">
        <v>44956</v>
      </c>
    </row>
    <row r="4553" spans="1:6" ht="18.75" customHeight="1" x14ac:dyDescent="0.3">
      <c r="A4553" s="4">
        <v>264</v>
      </c>
      <c r="B4553" s="20" t="s">
        <v>160</v>
      </c>
      <c r="C4553" s="6" t="s">
        <v>264</v>
      </c>
      <c r="D4553" s="10" t="s">
        <v>310</v>
      </c>
      <c r="E4553" s="18">
        <v>167031.01</v>
      </c>
      <c r="F4553" s="25">
        <v>44956</v>
      </c>
    </row>
    <row r="4554" spans="1:6" ht="18.75" customHeight="1" x14ac:dyDescent="0.3">
      <c r="A4554" s="4">
        <v>264</v>
      </c>
      <c r="B4554" s="20" t="s">
        <v>160</v>
      </c>
      <c r="C4554" s="6" t="s">
        <v>264</v>
      </c>
      <c r="D4554" s="10" t="s">
        <v>1302</v>
      </c>
      <c r="E4554" s="18">
        <v>91486.57</v>
      </c>
      <c r="F4554" s="25">
        <v>44981</v>
      </c>
    </row>
    <row r="4555" spans="1:6" ht="18.75" customHeight="1" x14ac:dyDescent="0.3">
      <c r="A4555" s="4">
        <v>264</v>
      </c>
      <c r="B4555" s="20" t="s">
        <v>160</v>
      </c>
      <c r="C4555" s="6" t="s">
        <v>264</v>
      </c>
      <c r="D4555" s="10" t="s">
        <v>1302</v>
      </c>
      <c r="E4555" s="18">
        <v>99738.22</v>
      </c>
      <c r="F4555" s="25">
        <v>44981</v>
      </c>
    </row>
    <row r="4556" spans="1:6" ht="18.75" customHeight="1" x14ac:dyDescent="0.3">
      <c r="A4556" s="4">
        <v>264</v>
      </c>
      <c r="B4556" s="20" t="s">
        <v>160</v>
      </c>
      <c r="C4556" s="6" t="s">
        <v>264</v>
      </c>
      <c r="D4556" s="10" t="s">
        <v>1302</v>
      </c>
      <c r="E4556" s="18">
        <v>99738.22</v>
      </c>
      <c r="F4556" s="25">
        <v>45145</v>
      </c>
    </row>
    <row r="4557" spans="1:6" ht="18.75" customHeight="1" x14ac:dyDescent="0.3">
      <c r="A4557" s="4">
        <v>264</v>
      </c>
      <c r="B4557" s="20" t="s">
        <v>160</v>
      </c>
      <c r="C4557" s="6" t="s">
        <v>264</v>
      </c>
      <c r="D4557" s="10" t="s">
        <v>1302</v>
      </c>
      <c r="E4557" s="18">
        <v>41223.26</v>
      </c>
      <c r="F4557" s="25">
        <v>45238</v>
      </c>
    </row>
    <row r="4558" spans="1:6" ht="18.75" customHeight="1" x14ac:dyDescent="0.3">
      <c r="A4558" s="4">
        <v>264</v>
      </c>
      <c r="B4558" s="20" t="s">
        <v>160</v>
      </c>
      <c r="C4558" s="6" t="s">
        <v>264</v>
      </c>
      <c r="D4558" s="10" t="s">
        <v>1302</v>
      </c>
      <c r="E4558" s="18">
        <v>51553.440000000002</v>
      </c>
      <c r="F4558" s="25">
        <v>44940</v>
      </c>
    </row>
    <row r="4559" spans="1:6" ht="18.75" customHeight="1" x14ac:dyDescent="0.3">
      <c r="A4559" s="4">
        <v>264</v>
      </c>
      <c r="B4559" s="20" t="s">
        <v>160</v>
      </c>
      <c r="C4559" s="6" t="s">
        <v>264</v>
      </c>
      <c r="D4559" s="10" t="s">
        <v>1303</v>
      </c>
      <c r="E4559" s="18">
        <v>93766.37</v>
      </c>
      <c r="F4559" s="25">
        <v>45449</v>
      </c>
    </row>
    <row r="4560" spans="1:6" ht="18.75" customHeight="1" x14ac:dyDescent="0.3">
      <c r="A4560" s="4">
        <v>264</v>
      </c>
      <c r="B4560" s="20" t="s">
        <v>160</v>
      </c>
      <c r="C4560" s="6" t="s">
        <v>264</v>
      </c>
      <c r="D4560" s="10" t="s">
        <v>311</v>
      </c>
      <c r="E4560" s="18">
        <v>64318.97</v>
      </c>
      <c r="F4560" s="25">
        <v>45449</v>
      </c>
    </row>
    <row r="4561" spans="1:6" ht="18.75" customHeight="1" x14ac:dyDescent="0.3">
      <c r="A4561" s="4">
        <v>264</v>
      </c>
      <c r="B4561" s="20" t="s">
        <v>160</v>
      </c>
      <c r="C4561" s="6" t="s">
        <v>264</v>
      </c>
      <c r="D4561" s="10" t="s">
        <v>313</v>
      </c>
      <c r="E4561" s="18">
        <v>53764.59</v>
      </c>
      <c r="F4561" s="25">
        <v>45449</v>
      </c>
    </row>
    <row r="4562" spans="1:6" ht="18.75" customHeight="1" x14ac:dyDescent="0.3">
      <c r="A4562" s="4">
        <v>264</v>
      </c>
      <c r="B4562" s="20" t="s">
        <v>160</v>
      </c>
      <c r="C4562" s="6" t="s">
        <v>264</v>
      </c>
      <c r="D4562" s="10" t="s">
        <v>323</v>
      </c>
      <c r="E4562" s="18">
        <v>512472.05</v>
      </c>
      <c r="F4562" s="25">
        <v>45449</v>
      </c>
    </row>
    <row r="4563" spans="1:6" ht="18.75" customHeight="1" x14ac:dyDescent="0.3">
      <c r="A4563" s="4">
        <v>264</v>
      </c>
      <c r="B4563" s="20" t="s">
        <v>160</v>
      </c>
      <c r="C4563" s="6" t="s">
        <v>264</v>
      </c>
      <c r="D4563" s="10" t="s">
        <v>311</v>
      </c>
      <c r="E4563" s="18">
        <v>35696.85</v>
      </c>
      <c r="F4563" s="25">
        <v>45449</v>
      </c>
    </row>
    <row r="4564" spans="1:6" ht="18.75" customHeight="1" x14ac:dyDescent="0.3">
      <c r="A4564" s="4">
        <v>264</v>
      </c>
      <c r="B4564" s="20" t="s">
        <v>160</v>
      </c>
      <c r="C4564" s="6" t="s">
        <v>264</v>
      </c>
      <c r="D4564" s="10" t="s">
        <v>314</v>
      </c>
      <c r="E4564" s="18">
        <v>56438.63</v>
      </c>
      <c r="F4564" s="25">
        <v>45449</v>
      </c>
    </row>
    <row r="4565" spans="1:6" ht="18.75" customHeight="1" x14ac:dyDescent="0.3">
      <c r="A4565" s="4">
        <v>264</v>
      </c>
      <c r="B4565" s="20" t="s">
        <v>160</v>
      </c>
      <c r="C4565" s="6" t="s">
        <v>264</v>
      </c>
      <c r="D4565" s="10" t="s">
        <v>369</v>
      </c>
      <c r="E4565" s="18">
        <v>43994.8</v>
      </c>
      <c r="F4565" s="25">
        <v>45449</v>
      </c>
    </row>
    <row r="4566" spans="1:6" ht="18.75" customHeight="1" x14ac:dyDescent="0.3">
      <c r="A4566" s="4">
        <v>264</v>
      </c>
      <c r="B4566" s="20" t="s">
        <v>160</v>
      </c>
      <c r="C4566" s="6" t="s">
        <v>264</v>
      </c>
      <c r="D4566" s="10" t="s">
        <v>1302</v>
      </c>
      <c r="E4566" s="18">
        <v>213033.95</v>
      </c>
      <c r="F4566" s="25">
        <v>45509</v>
      </c>
    </row>
    <row r="4567" spans="1:6" ht="18.75" customHeight="1" x14ac:dyDescent="0.3">
      <c r="A4567" s="4">
        <v>264</v>
      </c>
      <c r="B4567" s="20" t="s">
        <v>160</v>
      </c>
      <c r="C4567" s="6" t="s">
        <v>264</v>
      </c>
      <c r="D4567" s="10" t="s">
        <v>369</v>
      </c>
      <c r="E4567" s="18">
        <v>45034.16</v>
      </c>
      <c r="F4567" s="25">
        <v>45509</v>
      </c>
    </row>
    <row r="4568" spans="1:6" ht="18.75" customHeight="1" x14ac:dyDescent="0.3">
      <c r="A4568" s="4">
        <v>264</v>
      </c>
      <c r="B4568" s="20" t="s">
        <v>160</v>
      </c>
      <c r="C4568" s="6" t="s">
        <v>264</v>
      </c>
      <c r="D4568" s="10" t="s">
        <v>313</v>
      </c>
      <c r="E4568" s="18">
        <v>39213.870000000003</v>
      </c>
      <c r="F4568" s="25">
        <v>45509</v>
      </c>
    </row>
    <row r="4569" spans="1:6" ht="18.75" customHeight="1" x14ac:dyDescent="0.3">
      <c r="A4569" s="4">
        <v>264</v>
      </c>
      <c r="B4569" s="20" t="s">
        <v>160</v>
      </c>
      <c r="C4569" s="6" t="s">
        <v>264</v>
      </c>
      <c r="D4569" s="10" t="s">
        <v>314</v>
      </c>
      <c r="E4569" s="18">
        <v>57036.11</v>
      </c>
      <c r="F4569" s="25">
        <v>45509</v>
      </c>
    </row>
    <row r="4570" spans="1:6" ht="18.75" customHeight="1" x14ac:dyDescent="0.3">
      <c r="A4570" s="4">
        <v>264</v>
      </c>
      <c r="B4570" s="20" t="s">
        <v>160</v>
      </c>
      <c r="C4570" s="6" t="s">
        <v>264</v>
      </c>
      <c r="D4570" s="10" t="s">
        <v>318</v>
      </c>
      <c r="E4570" s="18">
        <v>78542.13</v>
      </c>
      <c r="F4570" s="25">
        <v>45562</v>
      </c>
    </row>
    <row r="4571" spans="1:6" ht="18.75" customHeight="1" x14ac:dyDescent="0.3">
      <c r="A4571" s="4">
        <v>264</v>
      </c>
      <c r="B4571" s="20" t="s">
        <v>160</v>
      </c>
      <c r="C4571" s="6" t="s">
        <v>264</v>
      </c>
      <c r="D4571" s="10" t="s">
        <v>311</v>
      </c>
      <c r="E4571" s="18">
        <v>35696.85</v>
      </c>
      <c r="F4571" s="25">
        <v>45776</v>
      </c>
    </row>
    <row r="4572" spans="1:6" ht="18.75" customHeight="1" x14ac:dyDescent="0.3">
      <c r="A4572" s="4">
        <v>264</v>
      </c>
      <c r="B4572" s="20" t="s">
        <v>160</v>
      </c>
      <c r="C4572" s="6" t="s">
        <v>264</v>
      </c>
      <c r="D4572" s="10" t="s">
        <v>314</v>
      </c>
      <c r="E4572" s="18">
        <v>57036.1</v>
      </c>
      <c r="F4572" s="25">
        <v>45884</v>
      </c>
    </row>
    <row r="4573" spans="1:6" ht="18.75" customHeight="1" x14ac:dyDescent="0.3">
      <c r="A4573" s="4">
        <v>264</v>
      </c>
      <c r="B4573" s="20" t="s">
        <v>160</v>
      </c>
      <c r="C4573" s="6" t="s">
        <v>264</v>
      </c>
      <c r="D4573" s="10" t="s">
        <v>326</v>
      </c>
      <c r="E4573" s="18">
        <v>38344.959999999999</v>
      </c>
      <c r="F4573" s="25">
        <v>45884</v>
      </c>
    </row>
    <row r="4574" spans="1:6" ht="18.75" customHeight="1" x14ac:dyDescent="0.3">
      <c r="A4574" s="4">
        <v>264</v>
      </c>
      <c r="B4574" s="20" t="s">
        <v>160</v>
      </c>
      <c r="C4574" s="6" t="s">
        <v>264</v>
      </c>
      <c r="D4574" s="10" t="s">
        <v>1302</v>
      </c>
      <c r="E4574" s="18">
        <v>213033.95</v>
      </c>
      <c r="F4574" s="25">
        <v>45888</v>
      </c>
    </row>
    <row r="4575" spans="1:6" ht="18.75" customHeight="1" x14ac:dyDescent="0.3">
      <c r="A4575" s="4">
        <v>264</v>
      </c>
      <c r="B4575" s="20" t="s">
        <v>160</v>
      </c>
      <c r="C4575" s="6" t="s">
        <v>264</v>
      </c>
      <c r="D4575" s="10" t="s">
        <v>313</v>
      </c>
      <c r="E4575" s="18">
        <v>96339.55</v>
      </c>
      <c r="F4575" s="25">
        <v>45888</v>
      </c>
    </row>
    <row r="4576" spans="1:6" ht="18.75" customHeight="1" x14ac:dyDescent="0.3">
      <c r="A4576" s="4">
        <v>264</v>
      </c>
      <c r="B4576" s="20" t="s">
        <v>160</v>
      </c>
      <c r="C4576" s="6" t="s">
        <v>264</v>
      </c>
      <c r="D4576" s="10" t="s">
        <v>369</v>
      </c>
      <c r="E4576" s="18">
        <v>45034.15</v>
      </c>
      <c r="F4576" s="25">
        <v>45889</v>
      </c>
    </row>
    <row r="4577" spans="1:6" ht="18.75" customHeight="1" x14ac:dyDescent="0.3">
      <c r="A4577" s="4">
        <v>265</v>
      </c>
      <c r="B4577" s="20" t="s">
        <v>160</v>
      </c>
      <c r="C4577" s="6" t="s">
        <v>265</v>
      </c>
      <c r="D4577" s="23" t="s">
        <v>661</v>
      </c>
      <c r="E4577" s="18">
        <v>3539.83</v>
      </c>
      <c r="F4577" s="34">
        <v>45925</v>
      </c>
    </row>
    <row r="4578" spans="1:6" ht="18.75" customHeight="1" x14ac:dyDescent="0.3">
      <c r="A4578" s="4">
        <v>265</v>
      </c>
      <c r="B4578" s="20" t="s">
        <v>160</v>
      </c>
      <c r="C4578" s="6" t="s">
        <v>265</v>
      </c>
      <c r="D4578" s="23" t="s">
        <v>662</v>
      </c>
      <c r="E4578" s="18">
        <v>1654.7</v>
      </c>
      <c r="F4578" s="34">
        <v>45889</v>
      </c>
    </row>
    <row r="4579" spans="1:6" ht="18.75" customHeight="1" x14ac:dyDescent="0.3">
      <c r="A4579" s="4">
        <v>265</v>
      </c>
      <c r="B4579" s="20" t="s">
        <v>160</v>
      </c>
      <c r="C4579" s="6" t="s">
        <v>265</v>
      </c>
      <c r="D4579" s="23" t="s">
        <v>663</v>
      </c>
      <c r="E4579" s="18">
        <v>2095.69</v>
      </c>
      <c r="F4579" s="34">
        <v>45889</v>
      </c>
    </row>
    <row r="4580" spans="1:6" ht="18.75" customHeight="1" x14ac:dyDescent="0.3">
      <c r="A4580" s="4">
        <v>265</v>
      </c>
      <c r="B4580" s="20" t="s">
        <v>160</v>
      </c>
      <c r="C4580" s="6" t="s">
        <v>265</v>
      </c>
      <c r="D4580" s="23" t="s">
        <v>664</v>
      </c>
      <c r="E4580" s="18">
        <v>7608.59</v>
      </c>
      <c r="F4580" s="34">
        <v>45887</v>
      </c>
    </row>
    <row r="4581" spans="1:6" ht="18.75" customHeight="1" x14ac:dyDescent="0.3">
      <c r="A4581" s="4">
        <v>265</v>
      </c>
      <c r="B4581" s="20" t="s">
        <v>160</v>
      </c>
      <c r="C4581" s="6" t="s">
        <v>265</v>
      </c>
      <c r="D4581" s="23" t="s">
        <v>665</v>
      </c>
      <c r="E4581" s="18">
        <v>772.85</v>
      </c>
      <c r="F4581" s="34">
        <v>45882</v>
      </c>
    </row>
    <row r="4582" spans="1:6" ht="18.75" customHeight="1" x14ac:dyDescent="0.3">
      <c r="A4582" s="4">
        <v>265</v>
      </c>
      <c r="B4582" s="20" t="s">
        <v>160</v>
      </c>
      <c r="C4582" s="6" t="s">
        <v>265</v>
      </c>
      <c r="D4582" s="23" t="s">
        <v>665</v>
      </c>
      <c r="E4582" s="18">
        <v>822.72</v>
      </c>
      <c r="F4582" s="34">
        <v>45882</v>
      </c>
    </row>
    <row r="4583" spans="1:6" ht="18.75" customHeight="1" x14ac:dyDescent="0.3">
      <c r="A4583" s="4">
        <v>265</v>
      </c>
      <c r="B4583" s="20" t="s">
        <v>160</v>
      </c>
      <c r="C4583" s="6" t="s">
        <v>265</v>
      </c>
      <c r="D4583" s="23" t="s">
        <v>666</v>
      </c>
      <c r="E4583" s="18">
        <v>1311.62</v>
      </c>
      <c r="F4583" s="34">
        <v>45769</v>
      </c>
    </row>
    <row r="4584" spans="1:6" ht="18.75" customHeight="1" x14ac:dyDescent="0.3">
      <c r="A4584" s="4">
        <v>266</v>
      </c>
      <c r="B4584" s="20" t="s">
        <v>266</v>
      </c>
      <c r="C4584" s="6" t="s">
        <v>266</v>
      </c>
      <c r="D4584" s="26" t="s">
        <v>314</v>
      </c>
      <c r="E4584" s="9">
        <v>229598.12</v>
      </c>
      <c r="F4584" s="10">
        <v>2024</v>
      </c>
    </row>
    <row r="4585" spans="1:6" ht="18.75" customHeight="1" x14ac:dyDescent="0.3">
      <c r="A4585" s="4">
        <v>266</v>
      </c>
      <c r="B4585" s="20" t="s">
        <v>266</v>
      </c>
      <c r="C4585" s="6" t="s">
        <v>266</v>
      </c>
      <c r="D4585" s="26" t="s">
        <v>314</v>
      </c>
      <c r="E4585" s="9">
        <v>109951.34</v>
      </c>
      <c r="F4585" s="10">
        <v>2025</v>
      </c>
    </row>
    <row r="4586" spans="1:6" ht="18.75" customHeight="1" x14ac:dyDescent="0.3">
      <c r="A4586" s="4">
        <v>266</v>
      </c>
      <c r="B4586" s="20" t="s">
        <v>266</v>
      </c>
      <c r="C4586" s="6" t="s">
        <v>266</v>
      </c>
      <c r="D4586" s="26" t="s">
        <v>313</v>
      </c>
      <c r="E4586" s="9">
        <v>118127.16</v>
      </c>
      <c r="F4586" s="10">
        <v>2024</v>
      </c>
    </row>
    <row r="4587" spans="1:6" ht="18.75" customHeight="1" x14ac:dyDescent="0.3">
      <c r="A4587" s="4">
        <v>266</v>
      </c>
      <c r="B4587" s="20" t="s">
        <v>266</v>
      </c>
      <c r="C4587" s="6" t="s">
        <v>266</v>
      </c>
      <c r="D4587" s="26" t="s">
        <v>313</v>
      </c>
      <c r="E4587" s="9">
        <v>194707.82</v>
      </c>
      <c r="F4587" s="10">
        <v>2025</v>
      </c>
    </row>
    <row r="4588" spans="1:6" ht="18.75" customHeight="1" x14ac:dyDescent="0.3">
      <c r="A4588" s="4">
        <v>266</v>
      </c>
      <c r="B4588" s="20" t="s">
        <v>266</v>
      </c>
      <c r="C4588" s="6" t="s">
        <v>266</v>
      </c>
      <c r="D4588" s="26" t="s">
        <v>370</v>
      </c>
      <c r="E4588" s="9">
        <v>718695.34</v>
      </c>
      <c r="F4588" s="10">
        <v>2023</v>
      </c>
    </row>
    <row r="4589" spans="1:6" ht="18.75" customHeight="1" x14ac:dyDescent="0.3">
      <c r="A4589" s="4">
        <v>266</v>
      </c>
      <c r="B4589" s="20" t="s">
        <v>266</v>
      </c>
      <c r="C4589" s="6" t="s">
        <v>266</v>
      </c>
      <c r="D4589" s="26" t="s">
        <v>370</v>
      </c>
      <c r="E4589" s="9">
        <v>643752.93000000005</v>
      </c>
      <c r="F4589" s="10">
        <v>2024</v>
      </c>
    </row>
    <row r="4590" spans="1:6" ht="18.75" customHeight="1" x14ac:dyDescent="0.3">
      <c r="A4590" s="4">
        <v>266</v>
      </c>
      <c r="B4590" s="20" t="s">
        <v>266</v>
      </c>
      <c r="C4590" s="6" t="s">
        <v>266</v>
      </c>
      <c r="D4590" s="26" t="s">
        <v>370</v>
      </c>
      <c r="E4590" s="9">
        <v>447004.84</v>
      </c>
      <c r="F4590" s="10">
        <v>2025</v>
      </c>
    </row>
    <row r="4591" spans="1:6" ht="18.75" customHeight="1" x14ac:dyDescent="0.3">
      <c r="A4591" s="4">
        <v>266</v>
      </c>
      <c r="B4591" s="20" t="s">
        <v>266</v>
      </c>
      <c r="C4591" s="6" t="s">
        <v>266</v>
      </c>
      <c r="D4591" s="26" t="s">
        <v>310</v>
      </c>
      <c r="E4591" s="9">
        <v>1272176.58</v>
      </c>
      <c r="F4591" s="10">
        <v>2023</v>
      </c>
    </row>
    <row r="4592" spans="1:6" ht="18.75" customHeight="1" x14ac:dyDescent="0.3">
      <c r="A4592" s="4">
        <v>266</v>
      </c>
      <c r="B4592" s="20" t="s">
        <v>266</v>
      </c>
      <c r="C4592" s="6" t="s">
        <v>266</v>
      </c>
      <c r="D4592" s="26" t="s">
        <v>326</v>
      </c>
      <c r="E4592" s="9">
        <v>86020.3</v>
      </c>
      <c r="F4592" s="10">
        <v>2025</v>
      </c>
    </row>
    <row r="4593" spans="1:6" ht="18.75" customHeight="1" x14ac:dyDescent="0.3">
      <c r="A4593" s="4">
        <v>266</v>
      </c>
      <c r="B4593" s="20" t="s">
        <v>266</v>
      </c>
      <c r="C4593" s="6" t="s">
        <v>266</v>
      </c>
      <c r="D4593" s="26" t="s">
        <v>438</v>
      </c>
      <c r="E4593" s="9">
        <v>13253.5</v>
      </c>
      <c r="F4593" s="10">
        <v>2024</v>
      </c>
    </row>
    <row r="4594" spans="1:6" ht="18.75" customHeight="1" x14ac:dyDescent="0.3">
      <c r="A4594" s="4">
        <v>266</v>
      </c>
      <c r="B4594" s="20" t="s">
        <v>266</v>
      </c>
      <c r="C4594" s="6" t="s">
        <v>266</v>
      </c>
      <c r="D4594" s="26" t="s">
        <v>369</v>
      </c>
      <c r="E4594" s="9">
        <v>180135.97</v>
      </c>
      <c r="F4594" s="10">
        <v>2024</v>
      </c>
    </row>
    <row r="4595" spans="1:6" ht="18.75" customHeight="1" x14ac:dyDescent="0.3">
      <c r="A4595" s="4">
        <v>266</v>
      </c>
      <c r="B4595" s="20" t="s">
        <v>266</v>
      </c>
      <c r="C4595" s="6" t="s">
        <v>266</v>
      </c>
      <c r="D4595" s="26" t="s">
        <v>369</v>
      </c>
      <c r="E4595" s="9">
        <v>99377.81</v>
      </c>
      <c r="F4595" s="10">
        <v>2025</v>
      </c>
    </row>
    <row r="4596" spans="1:6" ht="18.75" customHeight="1" x14ac:dyDescent="0.3">
      <c r="A4596" s="4">
        <v>266</v>
      </c>
      <c r="B4596" s="20" t="s">
        <v>266</v>
      </c>
      <c r="C4596" s="6" t="s">
        <v>266</v>
      </c>
      <c r="D4596" s="26" t="s">
        <v>432</v>
      </c>
      <c r="E4596" s="9">
        <v>130139.22</v>
      </c>
      <c r="F4596" s="10">
        <v>2024</v>
      </c>
    </row>
    <row r="4597" spans="1:6" ht="18.75" customHeight="1" x14ac:dyDescent="0.3">
      <c r="A4597" s="4">
        <v>266</v>
      </c>
      <c r="B4597" s="20" t="s">
        <v>266</v>
      </c>
      <c r="C4597" s="6" t="s">
        <v>266</v>
      </c>
      <c r="D4597" s="26" t="s">
        <v>432</v>
      </c>
      <c r="E4597" s="9">
        <v>72226.91</v>
      </c>
      <c r="F4597" s="10">
        <v>2025</v>
      </c>
    </row>
    <row r="4598" spans="1:6" ht="18.75" customHeight="1" x14ac:dyDescent="0.3">
      <c r="A4598" s="4">
        <v>266</v>
      </c>
      <c r="B4598" s="20" t="s">
        <v>266</v>
      </c>
      <c r="C4598" s="6" t="s">
        <v>266</v>
      </c>
      <c r="D4598" s="26" t="s">
        <v>323</v>
      </c>
      <c r="E4598" s="9">
        <v>1036905.85</v>
      </c>
      <c r="F4598" s="10">
        <v>2024</v>
      </c>
    </row>
    <row r="4599" spans="1:6" ht="18.75" customHeight="1" x14ac:dyDescent="0.3">
      <c r="A4599" s="4">
        <v>267</v>
      </c>
      <c r="B4599" s="20" t="s">
        <v>199</v>
      </c>
      <c r="C4599" s="6" t="s">
        <v>267</v>
      </c>
      <c r="D4599" s="27" t="s">
        <v>785</v>
      </c>
      <c r="E4599" s="9">
        <v>20564.82</v>
      </c>
      <c r="F4599" s="25">
        <v>45908</v>
      </c>
    </row>
    <row r="4600" spans="1:6" ht="18.75" customHeight="1" x14ac:dyDescent="0.3">
      <c r="A4600" s="4">
        <v>267</v>
      </c>
      <c r="B4600" s="20" t="s">
        <v>199</v>
      </c>
      <c r="C4600" s="6" t="s">
        <v>267</v>
      </c>
      <c r="D4600" s="27" t="s">
        <v>1519</v>
      </c>
      <c r="E4600" s="9">
        <v>4472.3999999999996</v>
      </c>
      <c r="F4600" s="25">
        <v>45908</v>
      </c>
    </row>
    <row r="4601" spans="1:6" ht="18.75" customHeight="1" x14ac:dyDescent="0.3">
      <c r="A4601" s="4">
        <v>267</v>
      </c>
      <c r="B4601" s="20" t="s">
        <v>199</v>
      </c>
      <c r="C4601" s="6" t="s">
        <v>267</v>
      </c>
      <c r="D4601" s="27" t="s">
        <v>1520</v>
      </c>
      <c r="E4601" s="9">
        <v>9567.6</v>
      </c>
      <c r="F4601" s="25">
        <v>45908</v>
      </c>
    </row>
    <row r="4602" spans="1:6" ht="18.75" customHeight="1" x14ac:dyDescent="0.3">
      <c r="A4602" s="4">
        <v>267</v>
      </c>
      <c r="B4602" s="20" t="s">
        <v>199</v>
      </c>
      <c r="C4602" s="6" t="s">
        <v>267</v>
      </c>
      <c r="D4602" s="27" t="s">
        <v>1521</v>
      </c>
      <c r="E4602" s="9">
        <v>2088.88</v>
      </c>
      <c r="F4602" s="25">
        <v>45908</v>
      </c>
    </row>
    <row r="4603" spans="1:6" ht="18.75" customHeight="1" x14ac:dyDescent="0.3">
      <c r="A4603" s="4">
        <v>267</v>
      </c>
      <c r="B4603" s="20" t="s">
        <v>199</v>
      </c>
      <c r="C4603" s="6" t="s">
        <v>267</v>
      </c>
      <c r="D4603" s="27" t="s">
        <v>1522</v>
      </c>
      <c r="E4603" s="9">
        <v>5664.33</v>
      </c>
      <c r="F4603" s="25">
        <v>45908</v>
      </c>
    </row>
    <row r="4604" spans="1:6" ht="18.75" customHeight="1" x14ac:dyDescent="0.3">
      <c r="A4604" s="4">
        <v>267</v>
      </c>
      <c r="B4604" s="20" t="s">
        <v>199</v>
      </c>
      <c r="C4604" s="6" t="s">
        <v>267</v>
      </c>
      <c r="D4604" s="27" t="s">
        <v>1521</v>
      </c>
      <c r="E4604" s="9">
        <v>2223.6799999999998</v>
      </c>
      <c r="F4604" s="25">
        <v>45908</v>
      </c>
    </row>
    <row r="4605" spans="1:6" ht="18.75" customHeight="1" x14ac:dyDescent="0.3">
      <c r="A4605" s="4">
        <v>267</v>
      </c>
      <c r="B4605" s="20" t="s">
        <v>199</v>
      </c>
      <c r="C4605" s="6" t="s">
        <v>267</v>
      </c>
      <c r="D4605" s="27" t="s">
        <v>1523</v>
      </c>
      <c r="E4605" s="9">
        <v>3545.1</v>
      </c>
      <c r="F4605" s="25">
        <v>45832</v>
      </c>
    </row>
    <row r="4606" spans="1:6" ht="18.75" customHeight="1" x14ac:dyDescent="0.3">
      <c r="A4606" s="4">
        <v>267</v>
      </c>
      <c r="B4606" s="20" t="s">
        <v>199</v>
      </c>
      <c r="C4606" s="6" t="s">
        <v>267</v>
      </c>
      <c r="D4606" s="27" t="s">
        <v>1524</v>
      </c>
      <c r="E4606" s="9">
        <v>7815.12</v>
      </c>
      <c r="F4606" s="25">
        <v>45659</v>
      </c>
    </row>
    <row r="4607" spans="1:6" ht="18.75" customHeight="1" x14ac:dyDescent="0.3">
      <c r="A4607" s="4">
        <v>267</v>
      </c>
      <c r="B4607" s="20" t="s">
        <v>199</v>
      </c>
      <c r="C4607" s="6" t="s">
        <v>267</v>
      </c>
      <c r="D4607" s="27" t="s">
        <v>785</v>
      </c>
      <c r="E4607" s="9">
        <v>9051.56</v>
      </c>
      <c r="F4607" s="25">
        <v>45642</v>
      </c>
    </row>
    <row r="4608" spans="1:6" ht="18.75" customHeight="1" x14ac:dyDescent="0.3">
      <c r="A4608" s="4">
        <v>267</v>
      </c>
      <c r="B4608" s="20" t="s">
        <v>199</v>
      </c>
      <c r="C4608" s="6" t="s">
        <v>267</v>
      </c>
      <c r="D4608" s="27" t="s">
        <v>1520</v>
      </c>
      <c r="E4608" s="9">
        <v>3894.38</v>
      </c>
      <c r="F4608" s="25">
        <v>45516</v>
      </c>
    </row>
    <row r="4609" spans="1:6" ht="18.75" customHeight="1" x14ac:dyDescent="0.3">
      <c r="A4609" s="4">
        <v>267</v>
      </c>
      <c r="B4609" s="20" t="s">
        <v>199</v>
      </c>
      <c r="C4609" s="6" t="s">
        <v>267</v>
      </c>
      <c r="D4609" s="27" t="s">
        <v>1522</v>
      </c>
      <c r="E4609" s="9">
        <v>5664.33</v>
      </c>
      <c r="F4609" s="25">
        <v>45516</v>
      </c>
    </row>
    <row r="4610" spans="1:6" ht="18.75" customHeight="1" x14ac:dyDescent="0.3">
      <c r="A4610" s="4">
        <v>267</v>
      </c>
      <c r="B4610" s="20" t="s">
        <v>199</v>
      </c>
      <c r="C4610" s="6" t="s">
        <v>267</v>
      </c>
      <c r="D4610" s="27" t="s">
        <v>1519</v>
      </c>
      <c r="E4610" s="9">
        <v>4472.3999999999996</v>
      </c>
      <c r="F4610" s="25">
        <v>45516</v>
      </c>
    </row>
    <row r="4611" spans="1:6" ht="18.75" customHeight="1" x14ac:dyDescent="0.3">
      <c r="A4611" s="4">
        <v>267</v>
      </c>
      <c r="B4611" s="20" t="s">
        <v>199</v>
      </c>
      <c r="C4611" s="6" t="s">
        <v>267</v>
      </c>
      <c r="D4611" s="27" t="s">
        <v>785</v>
      </c>
      <c r="E4611" s="9">
        <v>20564.82</v>
      </c>
      <c r="F4611" s="25">
        <v>45516</v>
      </c>
    </row>
    <row r="4612" spans="1:6" ht="18.75" customHeight="1" x14ac:dyDescent="0.3">
      <c r="A4612" s="4">
        <v>267</v>
      </c>
      <c r="B4612" s="20" t="s">
        <v>199</v>
      </c>
      <c r="C4612" s="6" t="s">
        <v>267</v>
      </c>
      <c r="D4612" s="27" t="s">
        <v>1523</v>
      </c>
      <c r="E4612" s="9">
        <v>3545.1</v>
      </c>
      <c r="F4612" s="25">
        <v>45450</v>
      </c>
    </row>
    <row r="4613" spans="1:6" ht="18.75" customHeight="1" x14ac:dyDescent="0.3">
      <c r="A4613" s="4">
        <v>267</v>
      </c>
      <c r="B4613" s="20" t="s">
        <v>199</v>
      </c>
      <c r="C4613" s="6" t="s">
        <v>267</v>
      </c>
      <c r="D4613" s="27" t="s">
        <v>1519</v>
      </c>
      <c r="E4613" s="9">
        <v>4369.18</v>
      </c>
      <c r="F4613" s="25">
        <v>45450</v>
      </c>
    </row>
    <row r="4614" spans="1:6" ht="18.75" customHeight="1" x14ac:dyDescent="0.3">
      <c r="A4614" s="4">
        <v>267</v>
      </c>
      <c r="B4614" s="20" t="s">
        <v>199</v>
      </c>
      <c r="C4614" s="6" t="s">
        <v>267</v>
      </c>
      <c r="D4614" s="27" t="s">
        <v>1520</v>
      </c>
      <c r="E4614" s="9">
        <v>5339.43</v>
      </c>
      <c r="F4614" s="25">
        <v>45450</v>
      </c>
    </row>
    <row r="4615" spans="1:6" ht="18.75" customHeight="1" x14ac:dyDescent="0.3">
      <c r="A4615" s="4">
        <v>267</v>
      </c>
      <c r="B4615" s="20" t="s">
        <v>199</v>
      </c>
      <c r="C4615" s="6" t="s">
        <v>267</v>
      </c>
      <c r="D4615" s="27" t="s">
        <v>1525</v>
      </c>
      <c r="E4615" s="9">
        <v>5604.99</v>
      </c>
      <c r="F4615" s="25">
        <v>45450</v>
      </c>
    </row>
    <row r="4616" spans="1:6" ht="18.75" customHeight="1" x14ac:dyDescent="0.3">
      <c r="A4616" s="4">
        <v>267</v>
      </c>
      <c r="B4616" s="20" t="s">
        <v>199</v>
      </c>
      <c r="C4616" s="6" t="s">
        <v>267</v>
      </c>
      <c r="D4616" s="27" t="s">
        <v>1523</v>
      </c>
      <c r="E4616" s="9">
        <v>6387.6</v>
      </c>
      <c r="F4616" s="25">
        <v>45450</v>
      </c>
    </row>
    <row r="4617" spans="1:6" ht="18.75" customHeight="1" x14ac:dyDescent="0.3">
      <c r="A4617" s="4">
        <v>267</v>
      </c>
      <c r="B4617" s="20" t="s">
        <v>199</v>
      </c>
      <c r="C4617" s="6" t="s">
        <v>267</v>
      </c>
      <c r="D4617" s="27" t="s">
        <v>1526</v>
      </c>
      <c r="E4617" s="9">
        <v>50894.26</v>
      </c>
      <c r="F4617" s="25">
        <v>45450</v>
      </c>
    </row>
    <row r="4618" spans="1:6" ht="18.75" customHeight="1" x14ac:dyDescent="0.3">
      <c r="A4618" s="4">
        <v>267</v>
      </c>
      <c r="B4618" s="20" t="s">
        <v>199</v>
      </c>
      <c r="C4618" s="6" t="s">
        <v>267</v>
      </c>
      <c r="D4618" s="27" t="s">
        <v>1527</v>
      </c>
      <c r="E4618" s="9">
        <v>56455.95</v>
      </c>
      <c r="F4618" s="25">
        <v>45363</v>
      </c>
    </row>
    <row r="4619" spans="1:6" ht="18.75" customHeight="1" x14ac:dyDescent="0.3">
      <c r="A4619" s="4">
        <v>267</v>
      </c>
      <c r="B4619" s="20" t="s">
        <v>199</v>
      </c>
      <c r="C4619" s="6" t="s">
        <v>267</v>
      </c>
      <c r="D4619" s="27" t="s">
        <v>785</v>
      </c>
      <c r="E4619" s="9">
        <v>19027.3</v>
      </c>
      <c r="F4619" s="25">
        <v>45363</v>
      </c>
    </row>
    <row r="4620" spans="1:6" ht="18.75" customHeight="1" x14ac:dyDescent="0.3">
      <c r="A4620" s="4">
        <v>267</v>
      </c>
      <c r="B4620" s="20" t="s">
        <v>199</v>
      </c>
      <c r="C4620" s="6" t="s">
        <v>267</v>
      </c>
      <c r="D4620" s="27" t="s">
        <v>785</v>
      </c>
      <c r="E4620" s="9">
        <v>9924.18</v>
      </c>
      <c r="F4620" s="25">
        <v>45363</v>
      </c>
    </row>
    <row r="4621" spans="1:6" ht="18.75" customHeight="1" x14ac:dyDescent="0.3">
      <c r="A4621" s="4">
        <v>267</v>
      </c>
      <c r="B4621" s="20" t="s">
        <v>199</v>
      </c>
      <c r="C4621" s="6" t="s">
        <v>267</v>
      </c>
      <c r="D4621" s="27" t="s">
        <v>785</v>
      </c>
      <c r="E4621" s="9">
        <v>4976.6099999999997</v>
      </c>
      <c r="F4621" s="25">
        <v>45363</v>
      </c>
    </row>
    <row r="4622" spans="1:6" ht="18.75" customHeight="1" x14ac:dyDescent="0.3">
      <c r="A4622" s="4">
        <v>267</v>
      </c>
      <c r="B4622" s="20" t="s">
        <v>199</v>
      </c>
      <c r="C4622" s="6" t="s">
        <v>267</v>
      </c>
      <c r="D4622" s="27" t="s">
        <v>1300</v>
      </c>
      <c r="E4622" s="9">
        <v>3979.41</v>
      </c>
      <c r="F4622" s="25">
        <v>45363</v>
      </c>
    </row>
    <row r="4623" spans="1:6" ht="18.75" customHeight="1" x14ac:dyDescent="0.3">
      <c r="A4623" s="4">
        <v>268</v>
      </c>
      <c r="B4623" s="20" t="s">
        <v>269</v>
      </c>
      <c r="C4623" s="6" t="s">
        <v>268</v>
      </c>
      <c r="D4623" s="23" t="s">
        <v>609</v>
      </c>
      <c r="E4623" s="18">
        <v>41979.08</v>
      </c>
      <c r="F4623" s="34">
        <v>44957</v>
      </c>
    </row>
    <row r="4624" spans="1:6" ht="18.75" customHeight="1" x14ac:dyDescent="0.3">
      <c r="A4624" s="4">
        <v>268</v>
      </c>
      <c r="B4624" s="20" t="s">
        <v>269</v>
      </c>
      <c r="C4624" s="6" t="s">
        <v>268</v>
      </c>
      <c r="D4624" s="23" t="s">
        <v>610</v>
      </c>
      <c r="E4624" s="18">
        <v>14148.17</v>
      </c>
      <c r="F4624" s="34">
        <v>44957</v>
      </c>
    </row>
    <row r="4625" spans="1:6" ht="18.75" customHeight="1" x14ac:dyDescent="0.3">
      <c r="A4625" s="4">
        <v>268</v>
      </c>
      <c r="B4625" s="20" t="s">
        <v>269</v>
      </c>
      <c r="C4625" s="6" t="s">
        <v>268</v>
      </c>
      <c r="D4625" s="23" t="s">
        <v>611</v>
      </c>
      <c r="E4625" s="18">
        <v>6279.91</v>
      </c>
      <c r="F4625" s="34">
        <v>45077</v>
      </c>
    </row>
    <row r="4626" spans="1:6" ht="18.75" customHeight="1" x14ac:dyDescent="0.3">
      <c r="A4626" s="4">
        <v>268</v>
      </c>
      <c r="B4626" s="20" t="s">
        <v>269</v>
      </c>
      <c r="C4626" s="6" t="s">
        <v>268</v>
      </c>
      <c r="D4626" s="23" t="s">
        <v>612</v>
      </c>
      <c r="E4626" s="18">
        <v>7379.34</v>
      </c>
      <c r="F4626" s="34">
        <v>45140</v>
      </c>
    </row>
    <row r="4627" spans="1:6" ht="18.75" customHeight="1" x14ac:dyDescent="0.3">
      <c r="A4627" s="4">
        <v>268</v>
      </c>
      <c r="B4627" s="20" t="s">
        <v>269</v>
      </c>
      <c r="C4627" s="6" t="s">
        <v>268</v>
      </c>
      <c r="D4627" s="23" t="s">
        <v>613</v>
      </c>
      <c r="E4627" s="18">
        <v>3049.99</v>
      </c>
      <c r="F4627" s="34">
        <v>45231</v>
      </c>
    </row>
    <row r="4628" spans="1:6" ht="18.75" customHeight="1" x14ac:dyDescent="0.3">
      <c r="A4628" s="4">
        <v>268</v>
      </c>
      <c r="B4628" s="20" t="s">
        <v>269</v>
      </c>
      <c r="C4628" s="6" t="s">
        <v>268</v>
      </c>
      <c r="D4628" s="23" t="s">
        <v>614</v>
      </c>
      <c r="E4628" s="18">
        <v>3814.29</v>
      </c>
      <c r="F4628" s="34">
        <v>45231</v>
      </c>
    </row>
    <row r="4629" spans="1:6" ht="18.75" customHeight="1" x14ac:dyDescent="0.3">
      <c r="A4629" s="4">
        <v>268</v>
      </c>
      <c r="B4629" s="20" t="s">
        <v>269</v>
      </c>
      <c r="C4629" s="6" t="s">
        <v>268</v>
      </c>
      <c r="D4629" s="23" t="s">
        <v>615</v>
      </c>
      <c r="E4629" s="18">
        <v>6937.5</v>
      </c>
      <c r="F4629" s="34">
        <v>45443</v>
      </c>
    </row>
    <row r="4630" spans="1:6" ht="18.75" customHeight="1" x14ac:dyDescent="0.3">
      <c r="A4630" s="4">
        <v>268</v>
      </c>
      <c r="B4630" s="20" t="s">
        <v>269</v>
      </c>
      <c r="C4630" s="6" t="s">
        <v>268</v>
      </c>
      <c r="D4630" s="23" t="s">
        <v>566</v>
      </c>
      <c r="E4630" s="18">
        <v>36562.18</v>
      </c>
      <c r="F4630" s="34">
        <v>45443</v>
      </c>
    </row>
    <row r="4631" spans="1:6" ht="18.75" customHeight="1" x14ac:dyDescent="0.3">
      <c r="A4631" s="4">
        <v>268</v>
      </c>
      <c r="B4631" s="20" t="s">
        <v>269</v>
      </c>
      <c r="C4631" s="6" t="s">
        <v>268</v>
      </c>
      <c r="D4631" s="23" t="s">
        <v>616</v>
      </c>
      <c r="E4631" s="18">
        <v>7135.6</v>
      </c>
      <c r="F4631" s="34">
        <v>45443</v>
      </c>
    </row>
    <row r="4632" spans="1:6" ht="18.75" customHeight="1" x14ac:dyDescent="0.3">
      <c r="A4632" s="4">
        <v>268</v>
      </c>
      <c r="B4632" s="20" t="s">
        <v>269</v>
      </c>
      <c r="C4632" s="6" t="s">
        <v>268</v>
      </c>
      <c r="D4632" s="23" t="s">
        <v>514</v>
      </c>
      <c r="E4632" s="18">
        <v>3138.8</v>
      </c>
      <c r="F4632" s="34">
        <v>45443</v>
      </c>
    </row>
    <row r="4633" spans="1:6" ht="18.75" customHeight="1" x14ac:dyDescent="0.3">
      <c r="A4633" s="4">
        <v>268</v>
      </c>
      <c r="B4633" s="20" t="s">
        <v>269</v>
      </c>
      <c r="C4633" s="6" t="s">
        <v>268</v>
      </c>
      <c r="D4633" s="23" t="s">
        <v>512</v>
      </c>
      <c r="E4633" s="18">
        <v>3835.82</v>
      </c>
      <c r="F4633" s="34">
        <v>45443</v>
      </c>
    </row>
    <row r="4634" spans="1:6" ht="18.75" customHeight="1" x14ac:dyDescent="0.3">
      <c r="A4634" s="4">
        <v>268</v>
      </c>
      <c r="B4634" s="20" t="s">
        <v>269</v>
      </c>
      <c r="C4634" s="6" t="s">
        <v>268</v>
      </c>
      <c r="D4634" s="23" t="s">
        <v>511</v>
      </c>
      <c r="E4634" s="18">
        <v>4026.6</v>
      </c>
      <c r="F4634" s="34">
        <v>45443</v>
      </c>
    </row>
    <row r="4635" spans="1:6" ht="18.75" customHeight="1" x14ac:dyDescent="0.3">
      <c r="A4635" s="4">
        <v>268</v>
      </c>
      <c r="B4635" s="20" t="s">
        <v>269</v>
      </c>
      <c r="C4635" s="6" t="s">
        <v>268</v>
      </c>
      <c r="D4635" s="23" t="s">
        <v>617</v>
      </c>
      <c r="E4635" s="18">
        <v>15761.77</v>
      </c>
      <c r="F4635" s="34">
        <v>45504</v>
      </c>
    </row>
    <row r="4636" spans="1:6" ht="18.75" customHeight="1" x14ac:dyDescent="0.3">
      <c r="A4636" s="4">
        <v>268</v>
      </c>
      <c r="B4636" s="20" t="s">
        <v>269</v>
      </c>
      <c r="C4636" s="6" t="s">
        <v>268</v>
      </c>
      <c r="D4636" s="23" t="s">
        <v>519</v>
      </c>
      <c r="E4636" s="18">
        <v>4069.23</v>
      </c>
      <c r="F4636" s="34">
        <v>45504</v>
      </c>
    </row>
    <row r="4637" spans="1:6" ht="18.75" customHeight="1" x14ac:dyDescent="0.3">
      <c r="A4637" s="4">
        <v>268</v>
      </c>
      <c r="B4637" s="20" t="s">
        <v>269</v>
      </c>
      <c r="C4637" s="6" t="s">
        <v>268</v>
      </c>
      <c r="D4637" s="23" t="s">
        <v>520</v>
      </c>
      <c r="E4637" s="18">
        <v>2797.7</v>
      </c>
      <c r="F4637" s="34">
        <v>45504</v>
      </c>
    </row>
    <row r="4638" spans="1:6" ht="18.75" customHeight="1" x14ac:dyDescent="0.3">
      <c r="A4638" s="4">
        <v>268</v>
      </c>
      <c r="B4638" s="20" t="s">
        <v>269</v>
      </c>
      <c r="C4638" s="6" t="s">
        <v>268</v>
      </c>
      <c r="D4638" s="23" t="s">
        <v>522</v>
      </c>
      <c r="E4638" s="18">
        <v>3212.95</v>
      </c>
      <c r="F4638" s="34">
        <v>45504</v>
      </c>
    </row>
    <row r="4639" spans="1:6" ht="18.75" customHeight="1" x14ac:dyDescent="0.3">
      <c r="A4639" s="4">
        <v>268</v>
      </c>
      <c r="B4639" s="20" t="s">
        <v>269</v>
      </c>
      <c r="C4639" s="6" t="s">
        <v>268</v>
      </c>
      <c r="D4639" s="23" t="s">
        <v>318</v>
      </c>
      <c r="E4639" s="18">
        <v>5811.11</v>
      </c>
      <c r="F4639" s="34">
        <v>45541</v>
      </c>
    </row>
    <row r="4640" spans="1:6" ht="18.75" customHeight="1" x14ac:dyDescent="0.3">
      <c r="A4640" s="4">
        <v>268</v>
      </c>
      <c r="B4640" s="20" t="s">
        <v>269</v>
      </c>
      <c r="C4640" s="6" t="s">
        <v>268</v>
      </c>
      <c r="D4640" s="23" t="s">
        <v>524</v>
      </c>
      <c r="E4640" s="18">
        <v>2546.7800000000002</v>
      </c>
      <c r="F4640" s="34">
        <v>45762</v>
      </c>
    </row>
    <row r="4641" spans="1:6" ht="18.75" customHeight="1" x14ac:dyDescent="0.3">
      <c r="A4641" s="4">
        <v>268</v>
      </c>
      <c r="B4641" s="20" t="s">
        <v>269</v>
      </c>
      <c r="C4641" s="6" t="s">
        <v>268</v>
      </c>
      <c r="D4641" s="23" t="s">
        <v>530</v>
      </c>
      <c r="E4641" s="18">
        <v>3212.95</v>
      </c>
      <c r="F4641" s="34">
        <v>45877</v>
      </c>
    </row>
    <row r="4642" spans="1:6" ht="18.75" customHeight="1" x14ac:dyDescent="0.3">
      <c r="A4642" s="4">
        <v>268</v>
      </c>
      <c r="B4642" s="20" t="s">
        <v>269</v>
      </c>
      <c r="C4642" s="6" t="s">
        <v>268</v>
      </c>
      <c r="D4642" s="23" t="s">
        <v>528</v>
      </c>
      <c r="E4642" s="18">
        <v>1410.61</v>
      </c>
      <c r="F4642" s="34">
        <v>45877</v>
      </c>
    </row>
    <row r="4643" spans="1:6" ht="18.75" customHeight="1" x14ac:dyDescent="0.3">
      <c r="A4643" s="4">
        <v>268</v>
      </c>
      <c r="B4643" s="20" t="s">
        <v>269</v>
      </c>
      <c r="C4643" s="6" t="s">
        <v>268</v>
      </c>
      <c r="D4643" s="23" t="s">
        <v>529</v>
      </c>
      <c r="E4643" s="18">
        <v>1325.1</v>
      </c>
      <c r="F4643" s="34">
        <v>45877</v>
      </c>
    </row>
    <row r="4644" spans="1:6" ht="18.75" customHeight="1" x14ac:dyDescent="0.3">
      <c r="A4644" s="4">
        <v>268</v>
      </c>
      <c r="B4644" s="20" t="s">
        <v>269</v>
      </c>
      <c r="C4644" s="6" t="s">
        <v>268</v>
      </c>
      <c r="D4644" s="23" t="s">
        <v>527</v>
      </c>
      <c r="E4644" s="18">
        <v>15761.77</v>
      </c>
      <c r="F4644" s="34">
        <v>45877</v>
      </c>
    </row>
    <row r="4645" spans="1:6" ht="18.75" customHeight="1" x14ac:dyDescent="0.3">
      <c r="A4645" s="4">
        <v>268</v>
      </c>
      <c r="B4645" s="20" t="s">
        <v>269</v>
      </c>
      <c r="C4645" s="6" t="s">
        <v>268</v>
      </c>
      <c r="D4645" s="23" t="s">
        <v>526</v>
      </c>
      <c r="E4645" s="18">
        <v>6873.32</v>
      </c>
      <c r="F4645" s="34">
        <v>45877</v>
      </c>
    </row>
    <row r="4646" spans="1:6" ht="18.75" customHeight="1" x14ac:dyDescent="0.3">
      <c r="A4646" s="4">
        <v>268</v>
      </c>
      <c r="B4646" s="20" t="s">
        <v>269</v>
      </c>
      <c r="C4646" s="6" t="s">
        <v>268</v>
      </c>
      <c r="D4646" s="23" t="s">
        <v>525</v>
      </c>
      <c r="E4646" s="18">
        <v>4069.23</v>
      </c>
      <c r="F4646" s="34">
        <v>45877</v>
      </c>
    </row>
    <row r="4647" spans="1:6" ht="18.75" customHeight="1" x14ac:dyDescent="0.3">
      <c r="A4647" s="4">
        <v>269</v>
      </c>
      <c r="B4647" s="20" t="s">
        <v>269</v>
      </c>
      <c r="C4647" s="6" t="s">
        <v>269</v>
      </c>
      <c r="D4647" s="10" t="s">
        <v>370</v>
      </c>
      <c r="E4647" s="9">
        <v>2617026</v>
      </c>
      <c r="F4647" s="20" t="s">
        <v>1166</v>
      </c>
    </row>
    <row r="4648" spans="1:6" ht="18.75" customHeight="1" x14ac:dyDescent="0.3">
      <c r="A4648" s="4">
        <v>269</v>
      </c>
      <c r="B4648" s="20" t="s">
        <v>269</v>
      </c>
      <c r="C4648" s="6" t="s">
        <v>269</v>
      </c>
      <c r="D4648" s="10" t="s">
        <v>1167</v>
      </c>
      <c r="E4648" s="9">
        <v>5103253.2300000004</v>
      </c>
      <c r="F4648" s="25">
        <v>44957</v>
      </c>
    </row>
    <row r="4649" spans="1:6" ht="18.75" customHeight="1" x14ac:dyDescent="0.3">
      <c r="A4649" s="4">
        <v>269</v>
      </c>
      <c r="B4649" s="20" t="s">
        <v>269</v>
      </c>
      <c r="C4649" s="6" t="s">
        <v>269</v>
      </c>
      <c r="D4649" s="10" t="s">
        <v>314</v>
      </c>
      <c r="E4649" s="9">
        <v>984182</v>
      </c>
      <c r="F4649" s="20" t="s">
        <v>1168</v>
      </c>
    </row>
    <row r="4650" spans="1:6" ht="18.75" customHeight="1" x14ac:dyDescent="0.3">
      <c r="A4650" s="4">
        <v>269</v>
      </c>
      <c r="B4650" s="20" t="s">
        <v>269</v>
      </c>
      <c r="C4650" s="6" t="s">
        <v>269</v>
      </c>
      <c r="D4650" s="10" t="s">
        <v>313</v>
      </c>
      <c r="E4650" s="9">
        <v>806415</v>
      </c>
      <c r="F4650" s="20" t="s">
        <v>1168</v>
      </c>
    </row>
    <row r="4651" spans="1:6" ht="18.75" customHeight="1" x14ac:dyDescent="0.3">
      <c r="A4651" s="4">
        <v>269</v>
      </c>
      <c r="B4651" s="20" t="s">
        <v>269</v>
      </c>
      <c r="C4651" s="6" t="s">
        <v>269</v>
      </c>
      <c r="D4651" s="10" t="s">
        <v>370</v>
      </c>
      <c r="E4651" s="9">
        <v>2858025</v>
      </c>
      <c r="F4651" s="25">
        <v>45504</v>
      </c>
    </row>
    <row r="4652" spans="1:6" ht="18.75" customHeight="1" x14ac:dyDescent="0.3">
      <c r="A4652" s="4">
        <v>269</v>
      </c>
      <c r="B4652" s="20" t="s">
        <v>269</v>
      </c>
      <c r="C4652" s="6" t="s">
        <v>269</v>
      </c>
      <c r="D4652" s="10" t="s">
        <v>1169</v>
      </c>
      <c r="E4652" s="9">
        <v>1604061</v>
      </c>
      <c r="F4652" s="25">
        <v>45321</v>
      </c>
    </row>
    <row r="4653" spans="1:6" ht="18.75" customHeight="1" x14ac:dyDescent="0.3">
      <c r="A4653" s="4">
        <v>269</v>
      </c>
      <c r="B4653" s="20" t="s">
        <v>269</v>
      </c>
      <c r="C4653" s="6" t="s">
        <v>269</v>
      </c>
      <c r="D4653" s="10" t="s">
        <v>369</v>
      </c>
      <c r="E4653" s="9">
        <v>772160</v>
      </c>
      <c r="F4653" s="20" t="s">
        <v>1168</v>
      </c>
    </row>
    <row r="4654" spans="1:6" ht="18.75" customHeight="1" x14ac:dyDescent="0.3">
      <c r="A4654" s="4">
        <v>269</v>
      </c>
      <c r="B4654" s="20" t="s">
        <v>269</v>
      </c>
      <c r="C4654" s="6" t="s">
        <v>269</v>
      </c>
      <c r="D4654" s="10" t="s">
        <v>311</v>
      </c>
      <c r="E4654" s="9">
        <v>867451</v>
      </c>
      <c r="F4654" s="25">
        <v>45443</v>
      </c>
    </row>
    <row r="4655" spans="1:6" ht="18.75" customHeight="1" x14ac:dyDescent="0.3">
      <c r="A4655" s="4">
        <v>269</v>
      </c>
      <c r="B4655" s="20" t="s">
        <v>269</v>
      </c>
      <c r="C4655" s="6" t="s">
        <v>269</v>
      </c>
      <c r="D4655" s="10" t="s">
        <v>323</v>
      </c>
      <c r="E4655" s="9">
        <v>4444739</v>
      </c>
      <c r="F4655" s="25">
        <v>45443</v>
      </c>
    </row>
    <row r="4656" spans="1:6" ht="18.75" customHeight="1" x14ac:dyDescent="0.3">
      <c r="A4656" s="4">
        <v>269</v>
      </c>
      <c r="B4656" s="20" t="s">
        <v>269</v>
      </c>
      <c r="C4656" s="6" t="s">
        <v>269</v>
      </c>
      <c r="D4656" s="10" t="s">
        <v>1170</v>
      </c>
      <c r="E4656" s="9">
        <v>706436</v>
      </c>
      <c r="F4656" s="25">
        <v>45541</v>
      </c>
    </row>
    <row r="4657" spans="1:6" ht="18.75" customHeight="1" x14ac:dyDescent="0.3">
      <c r="A4657" s="4">
        <v>269</v>
      </c>
      <c r="B4657" s="20" t="s">
        <v>269</v>
      </c>
      <c r="C4657" s="6" t="s">
        <v>269</v>
      </c>
      <c r="D4657" s="10" t="s">
        <v>314</v>
      </c>
      <c r="E4657" s="9">
        <v>494681.79</v>
      </c>
      <c r="F4657" s="25">
        <v>45877</v>
      </c>
    </row>
    <row r="4658" spans="1:6" ht="18.75" customHeight="1" x14ac:dyDescent="0.3">
      <c r="A4658" s="4">
        <v>269</v>
      </c>
      <c r="B4658" s="20" t="s">
        <v>269</v>
      </c>
      <c r="C4658" s="6" t="s">
        <v>269</v>
      </c>
      <c r="D4658" s="10" t="s">
        <v>313</v>
      </c>
      <c r="E4658" s="9">
        <v>835565.88</v>
      </c>
      <c r="F4658" s="25">
        <v>45877</v>
      </c>
    </row>
    <row r="4659" spans="1:6" ht="18.75" customHeight="1" x14ac:dyDescent="0.3">
      <c r="A4659" s="4">
        <v>269</v>
      </c>
      <c r="B4659" s="20" t="s">
        <v>269</v>
      </c>
      <c r="C4659" s="6" t="s">
        <v>269</v>
      </c>
      <c r="D4659" s="10" t="s">
        <v>370</v>
      </c>
      <c r="E4659" s="9">
        <v>1984536.63</v>
      </c>
      <c r="F4659" s="25">
        <v>45877</v>
      </c>
    </row>
    <row r="4660" spans="1:6" ht="18.75" customHeight="1" x14ac:dyDescent="0.3">
      <c r="A4660" s="4">
        <v>269</v>
      </c>
      <c r="B4660" s="20" t="s">
        <v>269</v>
      </c>
      <c r="C4660" s="6" t="s">
        <v>269</v>
      </c>
      <c r="D4660" s="10" t="s">
        <v>326</v>
      </c>
      <c r="E4660" s="9">
        <v>339068.19</v>
      </c>
      <c r="F4660" s="25">
        <v>45877</v>
      </c>
    </row>
    <row r="4661" spans="1:6" ht="18.75" customHeight="1" x14ac:dyDescent="0.3">
      <c r="A4661" s="4">
        <v>269</v>
      </c>
      <c r="B4661" s="20" t="s">
        <v>269</v>
      </c>
      <c r="C4661" s="6" t="s">
        <v>269</v>
      </c>
      <c r="D4661" s="10" t="s">
        <v>369</v>
      </c>
      <c r="E4661" s="9">
        <v>390587.27</v>
      </c>
      <c r="F4661" s="25">
        <v>45877</v>
      </c>
    </row>
    <row r="4662" spans="1:6" ht="18.75" customHeight="1" x14ac:dyDescent="0.3">
      <c r="A4662" s="4">
        <v>269</v>
      </c>
      <c r="B4662" s="20" t="s">
        <v>269</v>
      </c>
      <c r="C4662" s="6" t="s">
        <v>269</v>
      </c>
      <c r="D4662" s="10" t="s">
        <v>311</v>
      </c>
      <c r="E4662" s="9">
        <v>309603.57</v>
      </c>
      <c r="F4662" s="25">
        <v>45762</v>
      </c>
    </row>
    <row r="4663" spans="1:6" ht="18.75" customHeight="1" x14ac:dyDescent="0.3">
      <c r="A4663" s="4">
        <v>270</v>
      </c>
      <c r="B4663" s="20" t="s">
        <v>199</v>
      </c>
      <c r="C4663" s="6" t="s">
        <v>270</v>
      </c>
      <c r="D4663" s="24" t="s">
        <v>1285</v>
      </c>
      <c r="E4663" s="18">
        <v>22826.14</v>
      </c>
      <c r="F4663" s="48" t="s">
        <v>993</v>
      </c>
    </row>
    <row r="4664" spans="1:6" ht="18.75" customHeight="1" x14ac:dyDescent="0.3">
      <c r="A4664" s="4">
        <v>270</v>
      </c>
      <c r="B4664" s="20" t="s">
        <v>199</v>
      </c>
      <c r="C4664" s="6" t="s">
        <v>270</v>
      </c>
      <c r="D4664" s="24" t="s">
        <v>1285</v>
      </c>
      <c r="E4664" s="18">
        <v>11905.56</v>
      </c>
      <c r="F4664" s="48" t="s">
        <v>1286</v>
      </c>
    </row>
    <row r="4665" spans="1:6" ht="18.75" customHeight="1" x14ac:dyDescent="0.3">
      <c r="A4665" s="4">
        <v>270</v>
      </c>
      <c r="B4665" s="20" t="s">
        <v>199</v>
      </c>
      <c r="C4665" s="6" t="s">
        <v>270</v>
      </c>
      <c r="D4665" s="24" t="s">
        <v>1285</v>
      </c>
      <c r="E4665" s="18">
        <v>5970.2</v>
      </c>
      <c r="F4665" s="48" t="s">
        <v>1194</v>
      </c>
    </row>
    <row r="4666" spans="1:6" ht="18.75" customHeight="1" x14ac:dyDescent="0.3">
      <c r="A4666" s="4">
        <v>270</v>
      </c>
      <c r="B4666" s="20" t="s">
        <v>199</v>
      </c>
      <c r="C4666" s="6" t="s">
        <v>270</v>
      </c>
      <c r="D4666" s="24" t="s">
        <v>1285</v>
      </c>
      <c r="E4666" s="18">
        <v>4773.8999999999996</v>
      </c>
      <c r="F4666" s="48" t="s">
        <v>1194</v>
      </c>
    </row>
    <row r="4667" spans="1:6" ht="18.75" customHeight="1" x14ac:dyDescent="0.3">
      <c r="A4667" s="4">
        <v>270</v>
      </c>
      <c r="B4667" s="20" t="s">
        <v>199</v>
      </c>
      <c r="C4667" s="6" t="s">
        <v>270</v>
      </c>
      <c r="D4667" s="24" t="s">
        <v>1287</v>
      </c>
      <c r="E4667" s="18">
        <v>9375.42</v>
      </c>
      <c r="F4667" s="48" t="s">
        <v>1135</v>
      </c>
    </row>
    <row r="4668" spans="1:6" ht="18.75" customHeight="1" x14ac:dyDescent="0.3">
      <c r="A4668" s="4">
        <v>270</v>
      </c>
      <c r="B4668" s="20" t="s">
        <v>199</v>
      </c>
      <c r="C4668" s="6" t="s">
        <v>270</v>
      </c>
      <c r="D4668" s="24" t="s">
        <v>400</v>
      </c>
      <c r="E4668" s="18">
        <v>61055.4</v>
      </c>
      <c r="F4668" s="48" t="s">
        <v>1288</v>
      </c>
    </row>
    <row r="4669" spans="1:6" ht="18.75" customHeight="1" x14ac:dyDescent="0.3">
      <c r="A4669" s="4">
        <v>270</v>
      </c>
      <c r="B4669" s="20" t="s">
        <v>199</v>
      </c>
      <c r="C4669" s="6" t="s">
        <v>270</v>
      </c>
      <c r="D4669" s="24" t="s">
        <v>407</v>
      </c>
      <c r="E4669" s="18">
        <v>24670.63</v>
      </c>
      <c r="F4669" s="48" t="s">
        <v>1288</v>
      </c>
    </row>
    <row r="4670" spans="1:6" ht="18.75" customHeight="1" x14ac:dyDescent="0.3">
      <c r="A4670" s="4">
        <v>270</v>
      </c>
      <c r="B4670" s="20" t="s">
        <v>199</v>
      </c>
      <c r="C4670" s="6" t="s">
        <v>270</v>
      </c>
      <c r="D4670" s="24" t="s">
        <v>398</v>
      </c>
      <c r="E4670" s="18">
        <v>10858.72</v>
      </c>
      <c r="F4670" s="48" t="s">
        <v>1288</v>
      </c>
    </row>
    <row r="4671" spans="1:6" ht="18.75" customHeight="1" x14ac:dyDescent="0.3">
      <c r="A4671" s="4">
        <v>270</v>
      </c>
      <c r="B4671" s="20" t="s">
        <v>199</v>
      </c>
      <c r="C4671" s="6" t="s">
        <v>270</v>
      </c>
      <c r="D4671" s="24" t="s">
        <v>1289</v>
      </c>
      <c r="E4671" s="18">
        <v>6724.04</v>
      </c>
      <c r="F4671" s="48" t="s">
        <v>1288</v>
      </c>
    </row>
    <row r="4672" spans="1:6" ht="18.75" customHeight="1" x14ac:dyDescent="0.3">
      <c r="A4672" s="4">
        <v>270</v>
      </c>
      <c r="B4672" s="20" t="s">
        <v>199</v>
      </c>
      <c r="C4672" s="6" t="s">
        <v>270</v>
      </c>
      <c r="D4672" s="24" t="s">
        <v>1290</v>
      </c>
      <c r="E4672" s="18">
        <v>6795.22</v>
      </c>
      <c r="F4672" s="48" t="s">
        <v>1288</v>
      </c>
    </row>
    <row r="4673" spans="1:6" ht="18.75" customHeight="1" x14ac:dyDescent="0.3">
      <c r="A4673" s="4">
        <v>270</v>
      </c>
      <c r="B4673" s="20" t="s">
        <v>199</v>
      </c>
      <c r="C4673" s="6" t="s">
        <v>270</v>
      </c>
      <c r="D4673" s="24" t="s">
        <v>404</v>
      </c>
      <c r="E4673" s="18">
        <v>6405.46</v>
      </c>
      <c r="F4673" s="48" t="s">
        <v>1288</v>
      </c>
    </row>
    <row r="4674" spans="1:6" ht="18.75" customHeight="1" x14ac:dyDescent="0.3">
      <c r="A4674" s="4">
        <v>270</v>
      </c>
      <c r="B4674" s="20" t="s">
        <v>199</v>
      </c>
      <c r="C4674" s="6" t="s">
        <v>270</v>
      </c>
      <c r="D4674" s="24" t="s">
        <v>408</v>
      </c>
      <c r="E4674" s="18">
        <v>4671.8999999999996</v>
      </c>
      <c r="F4674" s="48" t="s">
        <v>1288</v>
      </c>
    </row>
    <row r="4675" spans="1:6" ht="18.75" customHeight="1" x14ac:dyDescent="0.3">
      <c r="A4675" s="4">
        <v>270</v>
      </c>
      <c r="B4675" s="20" t="s">
        <v>199</v>
      </c>
      <c r="C4675" s="6" t="s">
        <v>270</v>
      </c>
      <c r="D4675" s="24" t="s">
        <v>399</v>
      </c>
      <c r="E4675" s="18">
        <v>5241.5</v>
      </c>
      <c r="F4675" s="48" t="s">
        <v>1288</v>
      </c>
    </row>
    <row r="4676" spans="1:6" ht="18.75" customHeight="1" x14ac:dyDescent="0.3">
      <c r="A4676" s="4">
        <v>270</v>
      </c>
      <c r="B4676" s="20" t="s">
        <v>199</v>
      </c>
      <c r="C4676" s="6" t="s">
        <v>270</v>
      </c>
      <c r="D4676" s="24" t="s">
        <v>406</v>
      </c>
      <c r="E4676" s="18">
        <v>5365.32</v>
      </c>
      <c r="F4676" s="48" t="s">
        <v>1288</v>
      </c>
    </row>
    <row r="4677" spans="1:6" ht="18.75" customHeight="1" x14ac:dyDescent="0.3">
      <c r="A4677" s="4">
        <v>270</v>
      </c>
      <c r="B4677" s="20" t="s">
        <v>199</v>
      </c>
      <c r="C4677" s="6" t="s">
        <v>270</v>
      </c>
      <c r="D4677" s="24" t="s">
        <v>402</v>
      </c>
      <c r="E4677" s="18">
        <v>7662.9</v>
      </c>
      <c r="F4677" s="48" t="s">
        <v>1288</v>
      </c>
    </row>
    <row r="4678" spans="1:6" ht="18.75" customHeight="1" x14ac:dyDescent="0.3">
      <c r="A4678" s="4">
        <v>270</v>
      </c>
      <c r="B4678" s="20" t="s">
        <v>199</v>
      </c>
      <c r="C4678" s="6" t="s">
        <v>270</v>
      </c>
      <c r="D4678" s="24" t="s">
        <v>403</v>
      </c>
      <c r="E4678" s="18">
        <v>4252.8900000000003</v>
      </c>
      <c r="F4678" s="48" t="s">
        <v>1288</v>
      </c>
    </row>
    <row r="4679" spans="1:6" ht="18.75" customHeight="1" x14ac:dyDescent="0.3">
      <c r="A4679" s="4">
        <v>270</v>
      </c>
      <c r="B4679" s="20" t="s">
        <v>199</v>
      </c>
      <c r="C4679" s="6" t="s">
        <v>270</v>
      </c>
      <c r="D4679" s="24" t="s">
        <v>410</v>
      </c>
      <c r="E4679" s="18">
        <v>4252.8900000000003</v>
      </c>
      <c r="F4679" s="48" t="s">
        <v>1137</v>
      </c>
    </row>
    <row r="4680" spans="1:6" ht="18.75" customHeight="1" x14ac:dyDescent="0.3">
      <c r="A4680" s="4">
        <v>270</v>
      </c>
      <c r="B4680" s="20" t="s">
        <v>199</v>
      </c>
      <c r="C4680" s="6" t="s">
        <v>270</v>
      </c>
      <c r="D4680" s="24" t="s">
        <v>1291</v>
      </c>
      <c r="E4680" s="18">
        <v>2667.64</v>
      </c>
      <c r="F4680" s="48" t="s">
        <v>803</v>
      </c>
    </row>
    <row r="4681" spans="1:6" ht="18.75" customHeight="1" x14ac:dyDescent="0.3">
      <c r="A4681" s="4">
        <v>270</v>
      </c>
      <c r="B4681" s="20" t="s">
        <v>199</v>
      </c>
      <c r="C4681" s="6" t="s">
        <v>270</v>
      </c>
      <c r="D4681" s="24" t="s">
        <v>1292</v>
      </c>
      <c r="E4681" s="18">
        <v>2505.9299999999998</v>
      </c>
      <c r="F4681" s="48" t="s">
        <v>803</v>
      </c>
    </row>
    <row r="4682" spans="1:6" ht="18.75" customHeight="1" x14ac:dyDescent="0.3">
      <c r="A4682" s="4">
        <v>270</v>
      </c>
      <c r="B4682" s="20" t="s">
        <v>199</v>
      </c>
      <c r="C4682" s="6" t="s">
        <v>270</v>
      </c>
      <c r="D4682" s="24" t="s">
        <v>1293</v>
      </c>
      <c r="E4682" s="18">
        <v>24670.63</v>
      </c>
      <c r="F4682" s="48" t="s">
        <v>803</v>
      </c>
    </row>
    <row r="4683" spans="1:6" ht="18.75" customHeight="1" x14ac:dyDescent="0.3">
      <c r="A4683" s="4">
        <v>270</v>
      </c>
      <c r="B4683" s="20" t="s">
        <v>199</v>
      </c>
      <c r="C4683" s="6" t="s">
        <v>270</v>
      </c>
      <c r="D4683" s="24" t="s">
        <v>1294</v>
      </c>
      <c r="E4683" s="18">
        <v>11477.8</v>
      </c>
      <c r="F4683" s="48" t="s">
        <v>803</v>
      </c>
    </row>
    <row r="4684" spans="1:6" ht="18.75" customHeight="1" x14ac:dyDescent="0.3">
      <c r="A4684" s="4">
        <v>270</v>
      </c>
      <c r="B4684" s="20" t="s">
        <v>199</v>
      </c>
      <c r="C4684" s="6" t="s">
        <v>270</v>
      </c>
      <c r="D4684" s="24" t="s">
        <v>1295</v>
      </c>
      <c r="E4684" s="18">
        <v>6795.22</v>
      </c>
      <c r="F4684" s="48" t="s">
        <v>803</v>
      </c>
    </row>
    <row r="4685" spans="1:6" ht="18.75" customHeight="1" x14ac:dyDescent="0.3">
      <c r="A4685" s="4">
        <v>270</v>
      </c>
      <c r="B4685" s="20" t="s">
        <v>199</v>
      </c>
      <c r="C4685" s="6" t="s">
        <v>270</v>
      </c>
      <c r="D4685" s="24" t="s">
        <v>1296</v>
      </c>
      <c r="E4685" s="18">
        <v>5365.32</v>
      </c>
      <c r="F4685" s="48" t="s">
        <v>803</v>
      </c>
    </row>
    <row r="4686" spans="1:6" ht="18.75" customHeight="1" x14ac:dyDescent="0.3">
      <c r="A4686" s="4">
        <v>271</v>
      </c>
      <c r="B4686" s="20" t="s">
        <v>269</v>
      </c>
      <c r="C4686" s="6" t="s">
        <v>271</v>
      </c>
      <c r="D4686" s="23" t="s">
        <v>309</v>
      </c>
      <c r="E4686" s="18">
        <v>83797.97</v>
      </c>
      <c r="F4686" s="34">
        <v>45107</v>
      </c>
    </row>
    <row r="4687" spans="1:6" ht="18.75" customHeight="1" x14ac:dyDescent="0.3">
      <c r="A4687" s="4">
        <v>271</v>
      </c>
      <c r="B4687" s="20" t="s">
        <v>269</v>
      </c>
      <c r="C4687" s="6" t="s">
        <v>271</v>
      </c>
      <c r="D4687" s="23" t="s">
        <v>310</v>
      </c>
      <c r="E4687" s="18">
        <v>163407.69</v>
      </c>
      <c r="F4687" s="34">
        <v>45107</v>
      </c>
    </row>
    <row r="4688" spans="1:6" ht="18.75" customHeight="1" x14ac:dyDescent="0.3">
      <c r="A4688" s="4">
        <v>271</v>
      </c>
      <c r="B4688" s="20" t="s">
        <v>269</v>
      </c>
      <c r="C4688" s="6" t="s">
        <v>271</v>
      </c>
      <c r="D4688" s="23" t="s">
        <v>438</v>
      </c>
      <c r="E4688" s="18">
        <v>1248.07</v>
      </c>
      <c r="F4688" s="34">
        <v>45473</v>
      </c>
    </row>
    <row r="4689" spans="1:6" ht="18.75" customHeight="1" x14ac:dyDescent="0.3">
      <c r="A4689" s="4">
        <v>271</v>
      </c>
      <c r="B4689" s="20" t="s">
        <v>269</v>
      </c>
      <c r="C4689" s="6" t="s">
        <v>271</v>
      </c>
      <c r="D4689" s="23" t="s">
        <v>309</v>
      </c>
      <c r="E4689" s="18">
        <v>103206.65</v>
      </c>
      <c r="F4689" s="34">
        <v>45473</v>
      </c>
    </row>
    <row r="4690" spans="1:6" ht="18.75" customHeight="1" x14ac:dyDescent="0.3">
      <c r="A4690" s="4">
        <v>271</v>
      </c>
      <c r="B4690" s="20" t="s">
        <v>269</v>
      </c>
      <c r="C4690" s="6" t="s">
        <v>271</v>
      </c>
      <c r="D4690" s="23" t="s">
        <v>310</v>
      </c>
      <c r="E4690" s="18">
        <v>11872.39</v>
      </c>
      <c r="F4690" s="34">
        <v>45473</v>
      </c>
    </row>
    <row r="4691" spans="1:6" ht="18.75" customHeight="1" x14ac:dyDescent="0.3">
      <c r="A4691" s="4">
        <v>271</v>
      </c>
      <c r="B4691" s="20" t="s">
        <v>269</v>
      </c>
      <c r="C4691" s="6" t="s">
        <v>271</v>
      </c>
      <c r="D4691" s="23" t="s">
        <v>369</v>
      </c>
      <c r="E4691" s="18">
        <v>24724.799999999999</v>
      </c>
      <c r="F4691" s="34">
        <v>45473</v>
      </c>
    </row>
    <row r="4692" spans="1:6" ht="18.75" customHeight="1" x14ac:dyDescent="0.3">
      <c r="A4692" s="4">
        <v>271</v>
      </c>
      <c r="B4692" s="20" t="s">
        <v>269</v>
      </c>
      <c r="C4692" s="6" t="s">
        <v>271</v>
      </c>
      <c r="D4692" s="23" t="s">
        <v>324</v>
      </c>
      <c r="E4692" s="18">
        <v>31513.79</v>
      </c>
      <c r="F4692" s="34">
        <v>45473</v>
      </c>
    </row>
    <row r="4693" spans="1:6" ht="18.75" customHeight="1" x14ac:dyDescent="0.3">
      <c r="A4693" s="4">
        <v>271</v>
      </c>
      <c r="B4693" s="20" t="s">
        <v>269</v>
      </c>
      <c r="C4693" s="6" t="s">
        <v>271</v>
      </c>
      <c r="D4693" s="23" t="s">
        <v>313</v>
      </c>
      <c r="E4693" s="18">
        <v>25821.64</v>
      </c>
      <c r="F4693" s="34">
        <v>45473</v>
      </c>
    </row>
    <row r="4694" spans="1:6" ht="18.75" customHeight="1" x14ac:dyDescent="0.3">
      <c r="A4694" s="4">
        <v>271</v>
      </c>
      <c r="B4694" s="20" t="s">
        <v>269</v>
      </c>
      <c r="C4694" s="6" t="s">
        <v>271</v>
      </c>
      <c r="D4694" s="23" t="s">
        <v>323</v>
      </c>
      <c r="E4694" s="18">
        <v>142321.85999999999</v>
      </c>
      <c r="F4694" s="34">
        <v>45473</v>
      </c>
    </row>
    <row r="4695" spans="1:6" ht="18.75" customHeight="1" x14ac:dyDescent="0.3">
      <c r="A4695" s="4">
        <v>271</v>
      </c>
      <c r="B4695" s="20" t="s">
        <v>269</v>
      </c>
      <c r="C4695" s="6" t="s">
        <v>271</v>
      </c>
      <c r="D4695" s="23" t="s">
        <v>311</v>
      </c>
      <c r="E4695" s="18">
        <v>27776.03</v>
      </c>
      <c r="F4695" s="34">
        <v>45473</v>
      </c>
    </row>
    <row r="4696" spans="1:6" ht="18.75" customHeight="1" x14ac:dyDescent="0.3">
      <c r="A4696" s="4">
        <v>271</v>
      </c>
      <c r="B4696" s="20" t="s">
        <v>269</v>
      </c>
      <c r="C4696" s="6" t="s">
        <v>271</v>
      </c>
      <c r="D4696" s="23" t="s">
        <v>309</v>
      </c>
      <c r="E4696" s="18">
        <v>61354.23</v>
      </c>
      <c r="F4696" s="34">
        <v>45838</v>
      </c>
    </row>
    <row r="4697" spans="1:6" ht="18.75" customHeight="1" x14ac:dyDescent="0.3">
      <c r="A4697" s="4">
        <v>271</v>
      </c>
      <c r="B4697" s="20" t="s">
        <v>269</v>
      </c>
      <c r="C4697" s="6" t="s">
        <v>271</v>
      </c>
      <c r="D4697" s="23" t="s">
        <v>369</v>
      </c>
      <c r="E4697" s="18">
        <v>12506.72</v>
      </c>
      <c r="F4697" s="34">
        <v>45838</v>
      </c>
    </row>
    <row r="4698" spans="1:6" ht="18.75" customHeight="1" x14ac:dyDescent="0.3">
      <c r="A4698" s="4">
        <v>271</v>
      </c>
      <c r="B4698" s="20" t="s">
        <v>269</v>
      </c>
      <c r="C4698" s="6" t="s">
        <v>271</v>
      </c>
      <c r="D4698" s="23" t="s">
        <v>318</v>
      </c>
      <c r="E4698" s="18">
        <v>22620.3</v>
      </c>
      <c r="F4698" s="34">
        <v>45838</v>
      </c>
    </row>
    <row r="4699" spans="1:6" ht="18.75" customHeight="1" x14ac:dyDescent="0.3">
      <c r="A4699" s="4">
        <v>271</v>
      </c>
      <c r="B4699" s="20" t="s">
        <v>269</v>
      </c>
      <c r="C4699" s="6" t="s">
        <v>271</v>
      </c>
      <c r="D4699" s="23" t="s">
        <v>1026</v>
      </c>
      <c r="E4699" s="18">
        <v>22165.51</v>
      </c>
      <c r="F4699" s="34">
        <v>45838</v>
      </c>
    </row>
    <row r="4700" spans="1:6" ht="18.75" customHeight="1" x14ac:dyDescent="0.3">
      <c r="A4700" s="4">
        <v>271</v>
      </c>
      <c r="B4700" s="20" t="s">
        <v>269</v>
      </c>
      <c r="C4700" s="6" t="s">
        <v>271</v>
      </c>
      <c r="D4700" s="23" t="s">
        <v>324</v>
      </c>
      <c r="E4700" s="18">
        <v>15839.86</v>
      </c>
      <c r="F4700" s="34">
        <v>45838</v>
      </c>
    </row>
    <row r="4701" spans="1:6" ht="18.75" customHeight="1" x14ac:dyDescent="0.3">
      <c r="A4701" s="4">
        <v>271</v>
      </c>
      <c r="B4701" s="20" t="s">
        <v>269</v>
      </c>
      <c r="C4701" s="6" t="s">
        <v>271</v>
      </c>
      <c r="D4701" s="23" t="s">
        <v>313</v>
      </c>
      <c r="E4701" s="18">
        <v>26755.75</v>
      </c>
      <c r="F4701" s="34">
        <v>45838</v>
      </c>
    </row>
    <row r="4702" spans="1:6" ht="18.75" customHeight="1" x14ac:dyDescent="0.3">
      <c r="A4702" s="4">
        <v>271</v>
      </c>
      <c r="B4702" s="20" t="s">
        <v>269</v>
      </c>
      <c r="C4702" s="6" t="s">
        <v>271</v>
      </c>
      <c r="D4702" s="23" t="s">
        <v>311</v>
      </c>
      <c r="E4702" s="18">
        <v>9913.6</v>
      </c>
      <c r="F4702" s="34">
        <v>45838</v>
      </c>
    </row>
    <row r="4703" spans="1:6" ht="18.75" customHeight="1" x14ac:dyDescent="0.3">
      <c r="A4703" s="4">
        <v>271</v>
      </c>
      <c r="B4703" s="20" t="s">
        <v>269</v>
      </c>
      <c r="C4703" s="6" t="s">
        <v>271</v>
      </c>
      <c r="D4703" s="23" t="s">
        <v>326</v>
      </c>
      <c r="E4703" s="18">
        <v>10649.02</v>
      </c>
      <c r="F4703" s="34">
        <v>45838</v>
      </c>
    </row>
    <row r="4704" spans="1:6" ht="18.75" customHeight="1" x14ac:dyDescent="0.3">
      <c r="A4704" s="4">
        <v>272</v>
      </c>
      <c r="B4704" s="20" t="s">
        <v>272</v>
      </c>
      <c r="C4704" s="6" t="s">
        <v>272</v>
      </c>
      <c r="D4704" s="19" t="s">
        <v>1304</v>
      </c>
      <c r="E4704" s="57">
        <v>149642.38</v>
      </c>
      <c r="F4704" s="25">
        <v>44956</v>
      </c>
    </row>
    <row r="4705" spans="1:7" ht="18.75" customHeight="1" x14ac:dyDescent="0.3">
      <c r="A4705" s="4">
        <v>272</v>
      </c>
      <c r="B4705" s="20" t="s">
        <v>272</v>
      </c>
      <c r="C4705" s="6" t="s">
        <v>272</v>
      </c>
      <c r="D4705" s="19" t="s">
        <v>1304</v>
      </c>
      <c r="E4705" s="57">
        <v>50433.84</v>
      </c>
      <c r="F4705" s="25">
        <v>44981</v>
      </c>
    </row>
    <row r="4706" spans="1:7" ht="18.75" customHeight="1" x14ac:dyDescent="0.3">
      <c r="A4706" s="4">
        <v>272</v>
      </c>
      <c r="B4706" s="20" t="s">
        <v>272</v>
      </c>
      <c r="C4706" s="6" t="s">
        <v>272</v>
      </c>
      <c r="D4706" s="19" t="s">
        <v>1304</v>
      </c>
      <c r="E4706" s="57">
        <v>26305.27</v>
      </c>
      <c r="F4706" s="25">
        <v>45139</v>
      </c>
    </row>
    <row r="4707" spans="1:7" ht="18.75" customHeight="1" x14ac:dyDescent="0.3">
      <c r="A4707" s="4">
        <v>272</v>
      </c>
      <c r="B4707" s="20" t="s">
        <v>272</v>
      </c>
      <c r="C4707" s="6" t="s">
        <v>272</v>
      </c>
      <c r="D4707" s="19" t="s">
        <v>1304</v>
      </c>
      <c r="E4707" s="57">
        <v>10872.27</v>
      </c>
      <c r="F4707" s="25">
        <v>45230</v>
      </c>
    </row>
    <row r="4708" spans="1:7" ht="18.75" customHeight="1" x14ac:dyDescent="0.3">
      <c r="A4708" s="4">
        <v>272</v>
      </c>
      <c r="B4708" s="20" t="s">
        <v>272</v>
      </c>
      <c r="C4708" s="6" t="s">
        <v>272</v>
      </c>
      <c r="D4708" s="19" t="s">
        <v>1304</v>
      </c>
      <c r="E4708" s="57">
        <v>13696.76</v>
      </c>
      <c r="F4708" s="25">
        <v>45230</v>
      </c>
    </row>
    <row r="4709" spans="1:7" ht="18.75" customHeight="1" x14ac:dyDescent="0.3">
      <c r="A4709" s="4">
        <v>272</v>
      </c>
      <c r="B4709" s="20" t="s">
        <v>272</v>
      </c>
      <c r="C4709" s="6" t="s">
        <v>272</v>
      </c>
      <c r="D4709" s="19" t="s">
        <v>1305</v>
      </c>
      <c r="E4709" s="57">
        <v>73.09</v>
      </c>
      <c r="F4709" s="25">
        <v>45334</v>
      </c>
    </row>
    <row r="4710" spans="1:7" ht="18.75" customHeight="1" x14ac:dyDescent="0.3">
      <c r="A4710" s="4">
        <v>272</v>
      </c>
      <c r="B4710" s="20" t="s">
        <v>272</v>
      </c>
      <c r="C4710" s="6" t="s">
        <v>272</v>
      </c>
      <c r="D4710" s="19" t="s">
        <v>1304</v>
      </c>
      <c r="E4710" s="57">
        <v>24730.05</v>
      </c>
      <c r="F4710" s="25">
        <v>45443</v>
      </c>
    </row>
    <row r="4711" spans="1:7" ht="18.75" customHeight="1" x14ac:dyDescent="0.3">
      <c r="A4711" s="4">
        <v>272</v>
      </c>
      <c r="B4711" s="20" t="s">
        <v>272</v>
      </c>
      <c r="C4711" s="6" t="s">
        <v>272</v>
      </c>
      <c r="D4711" s="19" t="s">
        <v>1306</v>
      </c>
      <c r="E4711" s="57">
        <v>130332.8</v>
      </c>
      <c r="F4711" s="25">
        <v>45443</v>
      </c>
    </row>
    <row r="4712" spans="1:7" ht="18.75" customHeight="1" x14ac:dyDescent="0.3">
      <c r="A4712" s="4">
        <v>272</v>
      </c>
      <c r="B4712" s="20" t="s">
        <v>272</v>
      </c>
      <c r="C4712" s="6" t="s">
        <v>272</v>
      </c>
      <c r="D4712" s="19" t="s">
        <v>1307</v>
      </c>
      <c r="E4712" s="57">
        <v>11188.84</v>
      </c>
      <c r="F4712" s="25">
        <v>45443</v>
      </c>
    </row>
    <row r="4713" spans="1:7" ht="18.75" customHeight="1" x14ac:dyDescent="0.3">
      <c r="A4713" s="4">
        <v>272</v>
      </c>
      <c r="B4713" s="20" t="s">
        <v>272</v>
      </c>
      <c r="C4713" s="6" t="s">
        <v>272</v>
      </c>
      <c r="D4713" s="19" t="s">
        <v>1308</v>
      </c>
      <c r="E4713" s="57">
        <v>14353.57</v>
      </c>
      <c r="F4713" s="25">
        <v>45443</v>
      </c>
    </row>
    <row r="4714" spans="1:7" ht="18.75" customHeight="1" x14ac:dyDescent="0.3">
      <c r="A4714" s="4">
        <v>272</v>
      </c>
      <c r="B4714" s="20" t="s">
        <v>272</v>
      </c>
      <c r="C4714" s="6" t="s">
        <v>272</v>
      </c>
      <c r="D4714" s="19" t="s">
        <v>1309</v>
      </c>
      <c r="E4714" s="57">
        <v>16357.71</v>
      </c>
      <c r="F4714" s="25">
        <v>45443</v>
      </c>
    </row>
    <row r="4715" spans="1:7" ht="18.75" customHeight="1" x14ac:dyDescent="0.3">
      <c r="A4715" s="4">
        <v>272</v>
      </c>
      <c r="B4715" s="20" t="s">
        <v>272</v>
      </c>
      <c r="C4715" s="6" t="s">
        <v>272</v>
      </c>
      <c r="D4715" s="19" t="s">
        <v>1309</v>
      </c>
      <c r="E4715" s="57">
        <v>9078.49</v>
      </c>
      <c r="F4715" s="25">
        <v>45443</v>
      </c>
    </row>
    <row r="4716" spans="1:7" ht="18.75" customHeight="1" x14ac:dyDescent="0.3">
      <c r="A4716" s="4">
        <v>272</v>
      </c>
      <c r="B4716" s="20" t="s">
        <v>272</v>
      </c>
      <c r="C4716" s="6" t="s">
        <v>272</v>
      </c>
      <c r="D4716" s="19" t="s">
        <v>1310</v>
      </c>
      <c r="E4716" s="57">
        <v>13673.51</v>
      </c>
      <c r="F4716" s="25">
        <v>45443</v>
      </c>
    </row>
    <row r="4717" spans="1:7" ht="18.75" customHeight="1" x14ac:dyDescent="0.3">
      <c r="A4717" s="4">
        <v>272</v>
      </c>
      <c r="B4717" s="20" t="s">
        <v>272</v>
      </c>
      <c r="C4717" s="6" t="s">
        <v>272</v>
      </c>
      <c r="D4717" s="19" t="s">
        <v>1304</v>
      </c>
      <c r="E4717" s="57">
        <v>56185.81</v>
      </c>
      <c r="F4717" s="25">
        <v>45504</v>
      </c>
    </row>
    <row r="4718" spans="1:7" ht="18.75" customHeight="1" x14ac:dyDescent="0.3">
      <c r="A4718" s="4">
        <v>272</v>
      </c>
      <c r="B4718" s="20" t="s">
        <v>272</v>
      </c>
      <c r="C4718" s="6" t="s">
        <v>272</v>
      </c>
      <c r="D4718" s="19" t="s">
        <v>1307</v>
      </c>
      <c r="E4718" s="57">
        <v>11453.17</v>
      </c>
      <c r="F4718" s="25">
        <v>45504</v>
      </c>
    </row>
    <row r="4719" spans="1:7" ht="18.75" customHeight="1" x14ac:dyDescent="0.3">
      <c r="A4719" s="4">
        <v>272</v>
      </c>
      <c r="B4719" s="20" t="s">
        <v>272</v>
      </c>
      <c r="C4719" s="6" t="s">
        <v>272</v>
      </c>
      <c r="D4719" s="19" t="s">
        <v>1308</v>
      </c>
      <c r="E4719" s="57">
        <v>14505.52</v>
      </c>
      <c r="F4719" s="25">
        <v>45504</v>
      </c>
      <c r="G4719" s="58"/>
    </row>
    <row r="4720" spans="1:7" ht="18.75" customHeight="1" x14ac:dyDescent="0.3">
      <c r="A4720" s="4">
        <v>272</v>
      </c>
      <c r="B4720" s="20" t="s">
        <v>272</v>
      </c>
      <c r="C4720" s="6" t="s">
        <v>272</v>
      </c>
      <c r="D4720" s="19" t="s">
        <v>1310</v>
      </c>
      <c r="E4720" s="57">
        <v>9972.94</v>
      </c>
      <c r="F4720" s="25">
        <v>45504</v>
      </c>
    </row>
    <row r="4721" spans="1:6" ht="18.75" customHeight="1" x14ac:dyDescent="0.3">
      <c r="A4721" s="4">
        <v>272</v>
      </c>
      <c r="B4721" s="20" t="s">
        <v>272</v>
      </c>
      <c r="C4721" s="6" t="s">
        <v>272</v>
      </c>
      <c r="D4721" s="19" t="s">
        <v>1311</v>
      </c>
      <c r="E4721" s="57">
        <v>20714.79</v>
      </c>
      <c r="F4721" s="25">
        <v>45546</v>
      </c>
    </row>
    <row r="4722" spans="1:6" ht="18.75" customHeight="1" x14ac:dyDescent="0.3">
      <c r="A4722" s="4">
        <v>272</v>
      </c>
      <c r="B4722" s="20" t="s">
        <v>272</v>
      </c>
      <c r="C4722" s="6" t="s">
        <v>272</v>
      </c>
      <c r="D4722" s="19" t="s">
        <v>1309</v>
      </c>
      <c r="E4722" s="57">
        <v>9078.49</v>
      </c>
      <c r="F4722" s="25">
        <v>45762</v>
      </c>
    </row>
    <row r="4723" spans="1:6" ht="18.75" customHeight="1" x14ac:dyDescent="0.3">
      <c r="A4723" s="4">
        <v>272</v>
      </c>
      <c r="B4723" s="20" t="s">
        <v>272</v>
      </c>
      <c r="C4723" s="6" t="s">
        <v>272</v>
      </c>
      <c r="D4723" s="19" t="s">
        <v>1308</v>
      </c>
      <c r="E4723" s="57">
        <v>14505.52</v>
      </c>
      <c r="F4723" s="25">
        <v>45882</v>
      </c>
    </row>
    <row r="4724" spans="1:6" ht="18.75" customHeight="1" x14ac:dyDescent="0.3">
      <c r="A4724" s="4">
        <v>272</v>
      </c>
      <c r="B4724" s="20" t="s">
        <v>272</v>
      </c>
      <c r="C4724" s="6" t="s">
        <v>272</v>
      </c>
      <c r="D4724" s="19" t="s">
        <v>1312</v>
      </c>
      <c r="E4724" s="57">
        <v>4723.57</v>
      </c>
      <c r="F4724" s="25">
        <v>45882</v>
      </c>
    </row>
    <row r="4725" spans="1:6" ht="18.75" customHeight="1" x14ac:dyDescent="0.3">
      <c r="A4725" s="4">
        <v>272</v>
      </c>
      <c r="B4725" s="20" t="s">
        <v>272</v>
      </c>
      <c r="C4725" s="6" t="s">
        <v>272</v>
      </c>
      <c r="D4725" s="19" t="s">
        <v>1312</v>
      </c>
      <c r="E4725" s="57">
        <v>5028.3900000000003</v>
      </c>
      <c r="F4725" s="25">
        <v>45882</v>
      </c>
    </row>
    <row r="4726" spans="1:6" ht="18.75" customHeight="1" x14ac:dyDescent="0.3">
      <c r="A4726" s="4">
        <v>272</v>
      </c>
      <c r="B4726" s="20" t="s">
        <v>272</v>
      </c>
      <c r="C4726" s="6" t="s">
        <v>272</v>
      </c>
      <c r="D4726" s="19" t="s">
        <v>1304</v>
      </c>
      <c r="E4726" s="57">
        <v>56185.81</v>
      </c>
      <c r="F4726" s="25">
        <v>45877</v>
      </c>
    </row>
    <row r="4727" spans="1:6" ht="18.75" customHeight="1" x14ac:dyDescent="0.3">
      <c r="A4727" s="4">
        <v>272</v>
      </c>
      <c r="B4727" s="20" t="s">
        <v>272</v>
      </c>
      <c r="C4727" s="6" t="s">
        <v>272</v>
      </c>
      <c r="D4727" s="19" t="s">
        <v>1310</v>
      </c>
      <c r="E4727" s="57">
        <v>24501.25</v>
      </c>
      <c r="F4727" s="25">
        <v>45877</v>
      </c>
    </row>
    <row r="4728" spans="1:6" ht="18.75" customHeight="1" x14ac:dyDescent="0.3">
      <c r="A4728" s="4">
        <v>272</v>
      </c>
      <c r="B4728" s="20" t="s">
        <v>272</v>
      </c>
      <c r="C4728" s="6" t="s">
        <v>272</v>
      </c>
      <c r="D4728" s="19" t="s">
        <v>1307</v>
      </c>
      <c r="E4728" s="57">
        <v>11453.17</v>
      </c>
      <c r="F4728" s="25">
        <v>45877</v>
      </c>
    </row>
    <row r="4729" spans="1:6" ht="18.75" customHeight="1" x14ac:dyDescent="0.3">
      <c r="A4729" s="4">
        <v>273</v>
      </c>
      <c r="B4729" s="20" t="s">
        <v>199</v>
      </c>
      <c r="C4729" s="6" t="s">
        <v>273</v>
      </c>
      <c r="D4729" s="21" t="s">
        <v>414</v>
      </c>
      <c r="E4729" s="18">
        <v>1104.71</v>
      </c>
      <c r="F4729" s="31">
        <v>44957</v>
      </c>
    </row>
    <row r="4730" spans="1:6" ht="18.75" customHeight="1" x14ac:dyDescent="0.3">
      <c r="A4730" s="4">
        <v>273</v>
      </c>
      <c r="B4730" s="20" t="s">
        <v>199</v>
      </c>
      <c r="C4730" s="6" t="s">
        <v>273</v>
      </c>
      <c r="D4730" s="21" t="s">
        <v>414</v>
      </c>
      <c r="E4730" s="18">
        <v>3152.58</v>
      </c>
      <c r="F4730" s="31">
        <v>44957</v>
      </c>
    </row>
    <row r="4731" spans="1:6" ht="18.75" customHeight="1" x14ac:dyDescent="0.3">
      <c r="A4731" s="4">
        <v>273</v>
      </c>
      <c r="B4731" s="20" t="s">
        <v>199</v>
      </c>
      <c r="C4731" s="6" t="s">
        <v>273</v>
      </c>
      <c r="D4731" s="21" t="s">
        <v>414</v>
      </c>
      <c r="E4731" s="18">
        <v>2437.1</v>
      </c>
      <c r="F4731" s="31">
        <v>44957</v>
      </c>
    </row>
    <row r="4732" spans="1:6" ht="18.75" customHeight="1" x14ac:dyDescent="0.3">
      <c r="A4732" s="4">
        <v>273</v>
      </c>
      <c r="B4732" s="20" t="s">
        <v>199</v>
      </c>
      <c r="C4732" s="6" t="s">
        <v>273</v>
      </c>
      <c r="D4732" s="21" t="s">
        <v>414</v>
      </c>
      <c r="E4732" s="18">
        <v>3973.16</v>
      </c>
      <c r="F4732" s="31">
        <v>44957</v>
      </c>
    </row>
    <row r="4733" spans="1:6" ht="18.75" customHeight="1" x14ac:dyDescent="0.3">
      <c r="A4733" s="4">
        <v>273</v>
      </c>
      <c r="B4733" s="20" t="s">
        <v>199</v>
      </c>
      <c r="C4733" s="6" t="s">
        <v>273</v>
      </c>
      <c r="D4733" s="21" t="s">
        <v>414</v>
      </c>
      <c r="E4733" s="18">
        <v>4450.6000000000004</v>
      </c>
      <c r="F4733" s="31">
        <v>44957</v>
      </c>
    </row>
    <row r="4734" spans="1:6" ht="18.75" customHeight="1" x14ac:dyDescent="0.3">
      <c r="A4734" s="4">
        <v>273</v>
      </c>
      <c r="B4734" s="20" t="s">
        <v>199</v>
      </c>
      <c r="C4734" s="6" t="s">
        <v>273</v>
      </c>
      <c r="D4734" s="21" t="s">
        <v>415</v>
      </c>
      <c r="E4734" s="18">
        <v>2437.69</v>
      </c>
      <c r="F4734" s="31">
        <v>44957</v>
      </c>
    </row>
    <row r="4735" spans="1:6" ht="18.75" customHeight="1" x14ac:dyDescent="0.3">
      <c r="A4735" s="4">
        <v>273</v>
      </c>
      <c r="B4735" s="20" t="s">
        <v>199</v>
      </c>
      <c r="C4735" s="6" t="s">
        <v>273</v>
      </c>
      <c r="D4735" s="21" t="s">
        <v>415</v>
      </c>
      <c r="E4735" s="18">
        <v>2657.56</v>
      </c>
      <c r="F4735" s="31">
        <v>44957</v>
      </c>
    </row>
    <row r="4736" spans="1:6" ht="18.75" customHeight="1" x14ac:dyDescent="0.3">
      <c r="A4736" s="4">
        <v>273</v>
      </c>
      <c r="B4736" s="20" t="s">
        <v>199</v>
      </c>
      <c r="C4736" s="6" t="s">
        <v>273</v>
      </c>
      <c r="D4736" s="21" t="s">
        <v>415</v>
      </c>
      <c r="E4736" s="18">
        <v>2657.56</v>
      </c>
      <c r="F4736" s="31">
        <v>45140</v>
      </c>
    </row>
    <row r="4737" spans="1:6" ht="18.75" customHeight="1" x14ac:dyDescent="0.3">
      <c r="A4737" s="4">
        <v>273</v>
      </c>
      <c r="B4737" s="20" t="s">
        <v>199</v>
      </c>
      <c r="C4737" s="6" t="s">
        <v>273</v>
      </c>
      <c r="D4737" s="21" t="s">
        <v>415</v>
      </c>
      <c r="E4737" s="18">
        <v>1332.67</v>
      </c>
      <c r="F4737" s="31">
        <v>45232</v>
      </c>
    </row>
    <row r="4738" spans="1:6" ht="18.75" customHeight="1" x14ac:dyDescent="0.3">
      <c r="A4738" s="4">
        <v>273</v>
      </c>
      <c r="B4738" s="20" t="s">
        <v>199</v>
      </c>
      <c r="C4738" s="6" t="s">
        <v>273</v>
      </c>
      <c r="D4738" s="21" t="s">
        <v>416</v>
      </c>
      <c r="E4738" s="18">
        <v>1065.6300000000001</v>
      </c>
      <c r="F4738" s="31">
        <v>45232</v>
      </c>
    </row>
    <row r="4739" spans="1:6" ht="18.75" customHeight="1" x14ac:dyDescent="0.3">
      <c r="A4739" s="4">
        <v>273</v>
      </c>
      <c r="B4739" s="20" t="s">
        <v>199</v>
      </c>
      <c r="C4739" s="6" t="s">
        <v>273</v>
      </c>
      <c r="D4739" s="21" t="s">
        <v>417</v>
      </c>
      <c r="E4739" s="18">
        <v>13628.81</v>
      </c>
      <c r="F4739" s="31">
        <v>45443</v>
      </c>
    </row>
    <row r="4740" spans="1:6" ht="18.75" customHeight="1" x14ac:dyDescent="0.3">
      <c r="A4740" s="4">
        <v>273</v>
      </c>
      <c r="B4740" s="20" t="s">
        <v>199</v>
      </c>
      <c r="C4740" s="6" t="s">
        <v>273</v>
      </c>
      <c r="D4740" s="21" t="s">
        <v>415</v>
      </c>
      <c r="E4740" s="18">
        <v>2423.89</v>
      </c>
      <c r="F4740" s="31">
        <v>45443</v>
      </c>
    </row>
    <row r="4741" spans="1:6" ht="18.75" customHeight="1" x14ac:dyDescent="0.3">
      <c r="A4741" s="4">
        <v>273</v>
      </c>
      <c r="B4741" s="20" t="s">
        <v>199</v>
      </c>
      <c r="C4741" s="6" t="s">
        <v>273</v>
      </c>
      <c r="D4741" s="21" t="s">
        <v>418</v>
      </c>
      <c r="E4741" s="18">
        <v>1710.51</v>
      </c>
      <c r="F4741" s="31">
        <v>45443</v>
      </c>
    </row>
    <row r="4742" spans="1:6" ht="18.75" customHeight="1" x14ac:dyDescent="0.3">
      <c r="A4742" s="4">
        <v>273</v>
      </c>
      <c r="B4742" s="20" t="s">
        <v>199</v>
      </c>
      <c r="C4742" s="6" t="s">
        <v>273</v>
      </c>
      <c r="D4742" s="21" t="s">
        <v>419</v>
      </c>
      <c r="E4742" s="18">
        <v>1500.94</v>
      </c>
      <c r="F4742" s="31">
        <v>45443</v>
      </c>
    </row>
    <row r="4743" spans="1:6" ht="18.75" customHeight="1" x14ac:dyDescent="0.3">
      <c r="A4743" s="4">
        <v>273</v>
      </c>
      <c r="B4743" s="20" t="s">
        <v>199</v>
      </c>
      <c r="C4743" s="6" t="s">
        <v>273</v>
      </c>
      <c r="D4743" s="21" t="s">
        <v>420</v>
      </c>
      <c r="E4743" s="18">
        <v>1429.83</v>
      </c>
      <c r="F4743" s="31">
        <v>45443</v>
      </c>
    </row>
    <row r="4744" spans="1:6" ht="18.75" customHeight="1" x14ac:dyDescent="0.3">
      <c r="A4744" s="4">
        <v>273</v>
      </c>
      <c r="B4744" s="20" t="s">
        <v>199</v>
      </c>
      <c r="C4744" s="6" t="s">
        <v>273</v>
      </c>
      <c r="D4744" s="21" t="s">
        <v>421</v>
      </c>
      <c r="E4744" s="18">
        <v>1170.01</v>
      </c>
      <c r="F4744" s="31">
        <v>45443</v>
      </c>
    </row>
    <row r="4745" spans="1:6" ht="18.75" customHeight="1" x14ac:dyDescent="0.3">
      <c r="A4745" s="4">
        <v>273</v>
      </c>
      <c r="B4745" s="20" t="s">
        <v>199</v>
      </c>
      <c r="C4745" s="6" t="s">
        <v>273</v>
      </c>
      <c r="D4745" s="21" t="s">
        <v>418</v>
      </c>
      <c r="E4745" s="18">
        <v>949.33</v>
      </c>
      <c r="F4745" s="31">
        <v>45443</v>
      </c>
    </row>
    <row r="4746" spans="1:6" ht="18.75" customHeight="1" x14ac:dyDescent="0.3">
      <c r="A4746" s="4">
        <v>273</v>
      </c>
      <c r="B4746" s="20" t="s">
        <v>199</v>
      </c>
      <c r="C4746" s="6" t="s">
        <v>273</v>
      </c>
      <c r="D4746" s="21" t="s">
        <v>422</v>
      </c>
      <c r="E4746" s="18">
        <v>1042.8599999999999</v>
      </c>
      <c r="F4746" s="31">
        <v>45504</v>
      </c>
    </row>
    <row r="4747" spans="1:6" ht="18.75" customHeight="1" x14ac:dyDescent="0.3">
      <c r="A4747" s="4">
        <v>273</v>
      </c>
      <c r="B4747" s="20" t="s">
        <v>199</v>
      </c>
      <c r="C4747" s="6" t="s">
        <v>273</v>
      </c>
      <c r="D4747" s="21" t="s">
        <v>423</v>
      </c>
      <c r="E4747" s="18">
        <v>1197.6500000000001</v>
      </c>
      <c r="F4747" s="31">
        <v>45504</v>
      </c>
    </row>
    <row r="4748" spans="1:6" ht="18.75" customHeight="1" x14ac:dyDescent="0.3">
      <c r="A4748" s="4">
        <v>273</v>
      </c>
      <c r="B4748" s="20" t="s">
        <v>199</v>
      </c>
      <c r="C4748" s="6" t="s">
        <v>273</v>
      </c>
      <c r="D4748" s="21" t="s">
        <v>424</v>
      </c>
      <c r="E4748" s="18">
        <v>1516.83</v>
      </c>
      <c r="F4748" s="31">
        <v>45504</v>
      </c>
    </row>
    <row r="4749" spans="1:6" ht="18.75" customHeight="1" x14ac:dyDescent="0.3">
      <c r="A4749" s="4">
        <v>273</v>
      </c>
      <c r="B4749" s="20" t="s">
        <v>199</v>
      </c>
      <c r="C4749" s="6" t="s">
        <v>273</v>
      </c>
      <c r="D4749" s="21" t="s">
        <v>415</v>
      </c>
      <c r="E4749" s="18">
        <v>5506.98</v>
      </c>
      <c r="F4749" s="31">
        <v>45504</v>
      </c>
    </row>
    <row r="4750" spans="1:6" ht="18.75" customHeight="1" x14ac:dyDescent="0.3">
      <c r="A4750" s="4">
        <v>273</v>
      </c>
      <c r="B4750" s="20" t="s">
        <v>199</v>
      </c>
      <c r="C4750" s="6" t="s">
        <v>273</v>
      </c>
      <c r="D4750" s="21" t="s">
        <v>425</v>
      </c>
      <c r="E4750" s="18">
        <v>2092.7800000000002</v>
      </c>
      <c r="F4750" s="31">
        <v>45541</v>
      </c>
    </row>
    <row r="4751" spans="1:6" ht="18.75" customHeight="1" x14ac:dyDescent="0.3">
      <c r="A4751" s="4">
        <v>273</v>
      </c>
      <c r="B4751" s="20" t="s">
        <v>199</v>
      </c>
      <c r="C4751" s="6" t="s">
        <v>273</v>
      </c>
      <c r="D4751" s="21" t="s">
        <v>426</v>
      </c>
      <c r="E4751" s="18">
        <v>949.33</v>
      </c>
      <c r="F4751" s="31">
        <v>45763</v>
      </c>
    </row>
    <row r="4752" spans="1:6" ht="18.75" customHeight="1" x14ac:dyDescent="0.3">
      <c r="A4752" s="4">
        <v>273</v>
      </c>
      <c r="B4752" s="20" t="s">
        <v>199</v>
      </c>
      <c r="C4752" s="6" t="s">
        <v>273</v>
      </c>
      <c r="D4752" s="21" t="s">
        <v>427</v>
      </c>
      <c r="E4752" s="18">
        <v>2562.08</v>
      </c>
      <c r="F4752" s="31">
        <v>45880</v>
      </c>
    </row>
    <row r="4753" spans="1:6" ht="18.75" customHeight="1" x14ac:dyDescent="0.3">
      <c r="A4753" s="4">
        <v>273</v>
      </c>
      <c r="B4753" s="20" t="s">
        <v>199</v>
      </c>
      <c r="C4753" s="6" t="s">
        <v>273</v>
      </c>
      <c r="D4753" s="21" t="s">
        <v>428</v>
      </c>
      <c r="E4753" s="18">
        <v>1516.83</v>
      </c>
      <c r="F4753" s="31">
        <v>45880</v>
      </c>
    </row>
    <row r="4754" spans="1:6" ht="18.75" customHeight="1" x14ac:dyDescent="0.3">
      <c r="A4754" s="4">
        <v>273</v>
      </c>
      <c r="B4754" s="20" t="s">
        <v>199</v>
      </c>
      <c r="C4754" s="6" t="s">
        <v>273</v>
      </c>
      <c r="D4754" s="21" t="s">
        <v>429</v>
      </c>
      <c r="E4754" s="18">
        <v>1197.6500000000001</v>
      </c>
      <c r="F4754" s="31">
        <v>45880</v>
      </c>
    </row>
    <row r="4755" spans="1:6" ht="18.75" customHeight="1" x14ac:dyDescent="0.3">
      <c r="A4755" s="4">
        <v>273</v>
      </c>
      <c r="B4755" s="20" t="s">
        <v>199</v>
      </c>
      <c r="C4755" s="6" t="s">
        <v>273</v>
      </c>
      <c r="D4755" s="21" t="s">
        <v>430</v>
      </c>
      <c r="E4755" s="18">
        <v>595.47</v>
      </c>
      <c r="F4755" s="31">
        <v>45880</v>
      </c>
    </row>
    <row r="4756" spans="1:6" ht="18.75" customHeight="1" x14ac:dyDescent="0.3">
      <c r="A4756" s="4">
        <v>273</v>
      </c>
      <c r="B4756" s="20" t="s">
        <v>199</v>
      </c>
      <c r="C4756" s="6" t="s">
        <v>273</v>
      </c>
      <c r="D4756" s="21" t="s">
        <v>430</v>
      </c>
      <c r="E4756" s="18">
        <v>559.38</v>
      </c>
      <c r="F4756" s="31">
        <v>45880</v>
      </c>
    </row>
    <row r="4757" spans="1:6" ht="18.75" customHeight="1" x14ac:dyDescent="0.3">
      <c r="A4757" s="4">
        <v>273</v>
      </c>
      <c r="B4757" s="20" t="s">
        <v>199</v>
      </c>
      <c r="C4757" s="6" t="s">
        <v>273</v>
      </c>
      <c r="D4757" s="21" t="s">
        <v>415</v>
      </c>
      <c r="E4757" s="18">
        <v>5506.98</v>
      </c>
      <c r="F4757" s="31">
        <v>45880</v>
      </c>
    </row>
    <row r="4758" spans="1:6" ht="18.75" customHeight="1" x14ac:dyDescent="0.3">
      <c r="A4758" s="4">
        <v>277</v>
      </c>
      <c r="B4758" s="20" t="s">
        <v>143</v>
      </c>
      <c r="C4758" s="6" t="s">
        <v>277</v>
      </c>
      <c r="D4758" s="27" t="s">
        <v>1476</v>
      </c>
      <c r="E4758" s="18">
        <v>10636.53</v>
      </c>
      <c r="F4758" s="25">
        <v>45015</v>
      </c>
    </row>
    <row r="4759" spans="1:6" ht="18.75" customHeight="1" x14ac:dyDescent="0.3">
      <c r="A4759" s="4">
        <v>277</v>
      </c>
      <c r="B4759" s="20" t="s">
        <v>143</v>
      </c>
      <c r="C4759" s="6" t="s">
        <v>277</v>
      </c>
      <c r="D4759" s="27" t="s">
        <v>1477</v>
      </c>
      <c r="E4759" s="18">
        <v>11595.89</v>
      </c>
      <c r="F4759" s="25">
        <v>45015</v>
      </c>
    </row>
    <row r="4760" spans="1:6" ht="18.75" customHeight="1" x14ac:dyDescent="0.3">
      <c r="A4760" s="4">
        <v>277</v>
      </c>
      <c r="B4760" s="20" t="s">
        <v>143</v>
      </c>
      <c r="C4760" s="6" t="s">
        <v>277</v>
      </c>
      <c r="D4760" s="27" t="s">
        <v>555</v>
      </c>
      <c r="E4760" s="18">
        <v>4820.22</v>
      </c>
      <c r="F4760" s="25">
        <v>45015</v>
      </c>
    </row>
    <row r="4761" spans="1:6" ht="18.75" customHeight="1" x14ac:dyDescent="0.3">
      <c r="A4761" s="4">
        <v>277</v>
      </c>
      <c r="B4761" s="20" t="s">
        <v>143</v>
      </c>
      <c r="C4761" s="6" t="s">
        <v>277</v>
      </c>
      <c r="D4761" s="27" t="s">
        <v>556</v>
      </c>
      <c r="E4761" s="18">
        <v>13755.81</v>
      </c>
      <c r="F4761" s="25">
        <v>45015</v>
      </c>
    </row>
    <row r="4762" spans="1:6" ht="18.75" customHeight="1" x14ac:dyDescent="0.3">
      <c r="A4762" s="4">
        <v>277</v>
      </c>
      <c r="B4762" s="20" t="s">
        <v>143</v>
      </c>
      <c r="C4762" s="6" t="s">
        <v>277</v>
      </c>
      <c r="D4762" s="27" t="s">
        <v>357</v>
      </c>
      <c r="E4762" s="18">
        <v>10633.95</v>
      </c>
      <c r="F4762" s="25">
        <v>45015</v>
      </c>
    </row>
    <row r="4763" spans="1:6" ht="18.75" customHeight="1" x14ac:dyDescent="0.3">
      <c r="A4763" s="4">
        <v>277</v>
      </c>
      <c r="B4763" s="20" t="s">
        <v>143</v>
      </c>
      <c r="C4763" s="6" t="s">
        <v>277</v>
      </c>
      <c r="D4763" s="27" t="s">
        <v>358</v>
      </c>
      <c r="E4763" s="18">
        <v>17336.32</v>
      </c>
      <c r="F4763" s="25">
        <v>45015</v>
      </c>
    </row>
    <row r="4764" spans="1:6" ht="18.75" customHeight="1" x14ac:dyDescent="0.3">
      <c r="A4764" s="4">
        <v>277</v>
      </c>
      <c r="B4764" s="20" t="s">
        <v>143</v>
      </c>
      <c r="C4764" s="6" t="s">
        <v>277</v>
      </c>
      <c r="D4764" s="27" t="s">
        <v>359</v>
      </c>
      <c r="E4764" s="18">
        <v>19419.57</v>
      </c>
      <c r="F4764" s="25">
        <v>45015</v>
      </c>
    </row>
    <row r="4765" spans="1:6" ht="18.75" customHeight="1" x14ac:dyDescent="0.3">
      <c r="A4765" s="4">
        <v>277</v>
      </c>
      <c r="B4765" s="20" t="s">
        <v>143</v>
      </c>
      <c r="C4765" s="6" t="s">
        <v>277</v>
      </c>
      <c r="D4765" s="27" t="s">
        <v>1478</v>
      </c>
      <c r="E4765" s="18">
        <v>11595.89</v>
      </c>
      <c r="F4765" s="25">
        <v>45159</v>
      </c>
    </row>
    <row r="4766" spans="1:6" ht="18.75" customHeight="1" x14ac:dyDescent="0.3">
      <c r="A4766" s="4">
        <v>277</v>
      </c>
      <c r="B4766" s="20" t="s">
        <v>143</v>
      </c>
      <c r="C4766" s="6" t="s">
        <v>277</v>
      </c>
      <c r="D4766" s="27" t="s">
        <v>1479</v>
      </c>
      <c r="E4766" s="18">
        <v>10464.64</v>
      </c>
      <c r="F4766" s="25">
        <v>45231</v>
      </c>
    </row>
    <row r="4767" spans="1:6" ht="18.75" customHeight="1" x14ac:dyDescent="0.3">
      <c r="A4767" s="4">
        <v>277</v>
      </c>
      <c r="B4767" s="20" t="s">
        <v>143</v>
      </c>
      <c r="C4767" s="6" t="s">
        <v>277</v>
      </c>
      <c r="D4767" s="27" t="s">
        <v>1480</v>
      </c>
      <c r="E4767" s="18">
        <v>10576.28</v>
      </c>
      <c r="F4767" s="25">
        <v>45443</v>
      </c>
    </row>
    <row r="4768" spans="1:6" ht="18.75" customHeight="1" x14ac:dyDescent="0.3">
      <c r="A4768" s="4">
        <v>277</v>
      </c>
      <c r="B4768" s="20" t="s">
        <v>143</v>
      </c>
      <c r="C4768" s="6" t="s">
        <v>277</v>
      </c>
      <c r="D4768" s="27" t="s">
        <v>1481</v>
      </c>
      <c r="E4768" s="18">
        <v>4142.2700000000004</v>
      </c>
      <c r="F4768" s="25">
        <v>45443</v>
      </c>
    </row>
    <row r="4769" spans="1:6" ht="18.75" customHeight="1" x14ac:dyDescent="0.3">
      <c r="A4769" s="4">
        <v>277</v>
      </c>
      <c r="B4769" s="20" t="s">
        <v>143</v>
      </c>
      <c r="C4769" s="6" t="s">
        <v>277</v>
      </c>
      <c r="D4769" s="27" t="s">
        <v>1482</v>
      </c>
      <c r="E4769" s="18">
        <v>5105.16</v>
      </c>
      <c r="F4769" s="25">
        <v>45443</v>
      </c>
    </row>
    <row r="4770" spans="1:6" ht="18.75" customHeight="1" x14ac:dyDescent="0.3">
      <c r="A4770" s="4">
        <v>277</v>
      </c>
      <c r="B4770" s="20" t="s">
        <v>143</v>
      </c>
      <c r="C4770" s="6" t="s">
        <v>277</v>
      </c>
      <c r="D4770" s="27" t="s">
        <v>1483</v>
      </c>
      <c r="E4770" s="18">
        <v>6238.85</v>
      </c>
      <c r="F4770" s="25">
        <v>45443</v>
      </c>
    </row>
    <row r="4771" spans="1:6" ht="18.75" customHeight="1" x14ac:dyDescent="0.3">
      <c r="A4771" s="4">
        <v>277</v>
      </c>
      <c r="B4771" s="20" t="s">
        <v>143</v>
      </c>
      <c r="C4771" s="6" t="s">
        <v>277</v>
      </c>
      <c r="D4771" s="27" t="s">
        <v>1484</v>
      </c>
      <c r="E4771" s="18">
        <v>6549.15</v>
      </c>
      <c r="F4771" s="25">
        <v>45443</v>
      </c>
    </row>
    <row r="4772" spans="1:6" ht="18.75" customHeight="1" x14ac:dyDescent="0.3">
      <c r="A4772" s="4">
        <v>277</v>
      </c>
      <c r="B4772" s="20" t="s">
        <v>143</v>
      </c>
      <c r="C4772" s="6" t="s">
        <v>277</v>
      </c>
      <c r="D4772" s="27" t="s">
        <v>1485</v>
      </c>
      <c r="E4772" s="18">
        <v>7463.58</v>
      </c>
      <c r="F4772" s="25">
        <v>45443</v>
      </c>
    </row>
    <row r="4773" spans="1:6" ht="18.75" customHeight="1" x14ac:dyDescent="0.3">
      <c r="A4773" s="4">
        <v>277</v>
      </c>
      <c r="B4773" s="20" t="s">
        <v>143</v>
      </c>
      <c r="C4773" s="6" t="s">
        <v>277</v>
      </c>
      <c r="D4773" s="27" t="s">
        <v>1486</v>
      </c>
      <c r="E4773" s="18">
        <v>59467.33</v>
      </c>
      <c r="F4773" s="25">
        <v>45443</v>
      </c>
    </row>
    <row r="4774" spans="1:6" ht="18.75" customHeight="1" x14ac:dyDescent="0.3">
      <c r="A4774" s="4">
        <v>277</v>
      </c>
      <c r="B4774" s="20" t="s">
        <v>143</v>
      </c>
      <c r="C4774" s="6" t="s">
        <v>277</v>
      </c>
      <c r="D4774" s="27" t="s">
        <v>919</v>
      </c>
      <c r="E4774" s="18">
        <v>24028.93</v>
      </c>
      <c r="F4774" s="25">
        <v>45504</v>
      </c>
    </row>
    <row r="4775" spans="1:6" ht="18.75" customHeight="1" x14ac:dyDescent="0.3">
      <c r="A4775" s="4">
        <v>277</v>
      </c>
      <c r="B4775" s="20" t="s">
        <v>143</v>
      </c>
      <c r="C4775" s="6" t="s">
        <v>277</v>
      </c>
      <c r="D4775" s="27" t="s">
        <v>1487</v>
      </c>
      <c r="E4775" s="18">
        <v>6618.48</v>
      </c>
      <c r="F4775" s="25">
        <v>45504</v>
      </c>
    </row>
    <row r="4776" spans="1:6" ht="18.75" customHeight="1" x14ac:dyDescent="0.3">
      <c r="A4776" s="4">
        <v>277</v>
      </c>
      <c r="B4776" s="20" t="s">
        <v>143</v>
      </c>
      <c r="C4776" s="6" t="s">
        <v>277</v>
      </c>
      <c r="D4776" s="27" t="s">
        <v>934</v>
      </c>
      <c r="E4776" s="18">
        <v>5225.7700000000004</v>
      </c>
      <c r="F4776" s="25">
        <v>45504</v>
      </c>
    </row>
    <row r="4777" spans="1:6" ht="18.75" customHeight="1" x14ac:dyDescent="0.3">
      <c r="A4777" s="4">
        <v>277</v>
      </c>
      <c r="B4777" s="20" t="s">
        <v>143</v>
      </c>
      <c r="C4777" s="6" t="s">
        <v>277</v>
      </c>
      <c r="D4777" s="27" t="s">
        <v>1488</v>
      </c>
      <c r="E4777" s="18">
        <v>4550.38</v>
      </c>
      <c r="F4777" s="25">
        <v>45504</v>
      </c>
    </row>
    <row r="4778" spans="1:6" ht="18.75" customHeight="1" x14ac:dyDescent="0.3">
      <c r="A4778" s="4">
        <v>277</v>
      </c>
      <c r="B4778" s="20" t="s">
        <v>143</v>
      </c>
      <c r="C4778" s="6" t="s">
        <v>277</v>
      </c>
      <c r="D4778" s="27" t="s">
        <v>318</v>
      </c>
      <c r="E4778" s="18">
        <v>9131.57</v>
      </c>
      <c r="F4778" s="25">
        <v>45504</v>
      </c>
    </row>
    <row r="4779" spans="1:6" ht="18.75" customHeight="1" x14ac:dyDescent="0.3">
      <c r="A4779" s="4">
        <v>277</v>
      </c>
      <c r="B4779" s="20" t="s">
        <v>143</v>
      </c>
      <c r="C4779" s="6" t="s">
        <v>277</v>
      </c>
      <c r="D4779" s="27" t="s">
        <v>1489</v>
      </c>
      <c r="E4779" s="18">
        <v>4142.2700000000004</v>
      </c>
      <c r="F4779" s="25">
        <v>45764</v>
      </c>
    </row>
    <row r="4780" spans="1:6" ht="18.75" customHeight="1" x14ac:dyDescent="0.3">
      <c r="A4780" s="4">
        <v>277</v>
      </c>
      <c r="B4780" s="20" t="s">
        <v>143</v>
      </c>
      <c r="C4780" s="6" t="s">
        <v>277</v>
      </c>
      <c r="D4780" s="27" t="s">
        <v>1490</v>
      </c>
      <c r="E4780" s="18">
        <v>6618.48</v>
      </c>
      <c r="F4780" s="25">
        <v>45889</v>
      </c>
    </row>
    <row r="4781" spans="1:6" ht="18.75" customHeight="1" x14ac:dyDescent="0.3">
      <c r="A4781" s="4">
        <v>277</v>
      </c>
      <c r="B4781" s="20" t="s">
        <v>143</v>
      </c>
      <c r="C4781" s="6" t="s">
        <v>277</v>
      </c>
      <c r="D4781" s="27" t="s">
        <v>1491</v>
      </c>
      <c r="E4781" s="18">
        <v>11179.25</v>
      </c>
      <c r="F4781" s="25">
        <v>45880</v>
      </c>
    </row>
    <row r="4782" spans="1:6" ht="18.75" customHeight="1" x14ac:dyDescent="0.3">
      <c r="A4782" s="4">
        <v>277</v>
      </c>
      <c r="B4782" s="20" t="s">
        <v>143</v>
      </c>
      <c r="C4782" s="6" t="s">
        <v>277</v>
      </c>
      <c r="D4782" s="27" t="s">
        <v>1492</v>
      </c>
      <c r="E4782" s="18">
        <v>24028.93</v>
      </c>
      <c r="F4782" s="25">
        <v>45880</v>
      </c>
    </row>
    <row r="4783" spans="1:6" ht="18.75" customHeight="1" x14ac:dyDescent="0.3">
      <c r="A4783" s="4">
        <v>277</v>
      </c>
      <c r="B4783" s="20" t="s">
        <v>143</v>
      </c>
      <c r="C4783" s="6" t="s">
        <v>277</v>
      </c>
      <c r="D4783" s="27" t="s">
        <v>1493</v>
      </c>
      <c r="E4783" s="18">
        <v>5039.01</v>
      </c>
      <c r="F4783" s="25">
        <v>45880</v>
      </c>
    </row>
    <row r="4784" spans="1:6" ht="18.75" customHeight="1" x14ac:dyDescent="0.3">
      <c r="A4784" s="4">
        <v>277</v>
      </c>
      <c r="B4784" s="20" t="s">
        <v>143</v>
      </c>
      <c r="C4784" s="6" t="s">
        <v>277</v>
      </c>
      <c r="D4784" s="27" t="s">
        <v>1494</v>
      </c>
      <c r="E4784" s="18">
        <v>5225.7700000000004</v>
      </c>
      <c r="F4784" s="25">
        <v>45889</v>
      </c>
    </row>
    <row r="4785" spans="1:6" ht="18.75" customHeight="1" x14ac:dyDescent="0.3">
      <c r="A4785" s="4">
        <v>278</v>
      </c>
      <c r="B4785" s="20" t="s">
        <v>266</v>
      </c>
      <c r="C4785" s="6" t="s">
        <v>278</v>
      </c>
      <c r="D4785" s="10" t="s">
        <v>986</v>
      </c>
      <c r="E4785" s="9">
        <v>1092.17</v>
      </c>
      <c r="F4785" s="25" t="s">
        <v>987</v>
      </c>
    </row>
    <row r="4786" spans="1:6" ht="18.75" customHeight="1" x14ac:dyDescent="0.3">
      <c r="A4786" s="4">
        <v>278</v>
      </c>
      <c r="B4786" s="20" t="s">
        <v>266</v>
      </c>
      <c r="C4786" s="6" t="s">
        <v>278</v>
      </c>
      <c r="D4786" s="10" t="s">
        <v>988</v>
      </c>
      <c r="E4786" s="9">
        <v>3116.81</v>
      </c>
      <c r="F4786" s="25" t="s">
        <v>987</v>
      </c>
    </row>
    <row r="4787" spans="1:6" ht="18.75" customHeight="1" x14ac:dyDescent="0.3">
      <c r="A4787" s="4">
        <v>278</v>
      </c>
      <c r="B4787" s="20" t="s">
        <v>266</v>
      </c>
      <c r="C4787" s="6" t="s">
        <v>278</v>
      </c>
      <c r="D4787" s="10" t="s">
        <v>989</v>
      </c>
      <c r="E4787" s="9">
        <v>2409.4499999999998</v>
      </c>
      <c r="F4787" s="25" t="s">
        <v>987</v>
      </c>
    </row>
    <row r="4788" spans="1:6" ht="18.75" customHeight="1" x14ac:dyDescent="0.3">
      <c r="A4788" s="4">
        <v>278</v>
      </c>
      <c r="B4788" s="20" t="s">
        <v>266</v>
      </c>
      <c r="C4788" s="6" t="s">
        <v>278</v>
      </c>
      <c r="D4788" s="10" t="s">
        <v>990</v>
      </c>
      <c r="E4788" s="9">
        <v>3928.08</v>
      </c>
      <c r="F4788" s="25" t="s">
        <v>987</v>
      </c>
    </row>
    <row r="4789" spans="1:6" ht="18.75" customHeight="1" x14ac:dyDescent="0.3">
      <c r="A4789" s="4">
        <v>278</v>
      </c>
      <c r="B4789" s="20" t="s">
        <v>266</v>
      </c>
      <c r="C4789" s="6" t="s">
        <v>278</v>
      </c>
      <c r="D4789" s="10" t="s">
        <v>991</v>
      </c>
      <c r="E4789" s="9">
        <v>4400.1099999999997</v>
      </c>
      <c r="F4789" s="25" t="s">
        <v>987</v>
      </c>
    </row>
    <row r="4790" spans="1:6" ht="18.75" customHeight="1" x14ac:dyDescent="0.3">
      <c r="A4790" s="4">
        <v>278</v>
      </c>
      <c r="B4790" s="20" t="s">
        <v>266</v>
      </c>
      <c r="C4790" s="6" t="s">
        <v>278</v>
      </c>
      <c r="D4790" s="10" t="s">
        <v>992</v>
      </c>
      <c r="E4790" s="9">
        <v>2410.04</v>
      </c>
      <c r="F4790" s="25" t="s">
        <v>993</v>
      </c>
    </row>
    <row r="4791" spans="1:6" ht="18.75" customHeight="1" x14ac:dyDescent="0.3">
      <c r="A4791" s="4">
        <v>278</v>
      </c>
      <c r="B4791" s="20" t="s">
        <v>266</v>
      </c>
      <c r="C4791" s="6" t="s">
        <v>278</v>
      </c>
      <c r="D4791" s="10" t="s">
        <v>994</v>
      </c>
      <c r="E4791" s="9">
        <v>2627.41</v>
      </c>
      <c r="F4791" s="25" t="s">
        <v>993</v>
      </c>
    </row>
    <row r="4792" spans="1:6" ht="18.75" customHeight="1" x14ac:dyDescent="0.3">
      <c r="A4792" s="4">
        <v>278</v>
      </c>
      <c r="B4792" s="20" t="s">
        <v>266</v>
      </c>
      <c r="C4792" s="6" t="s">
        <v>278</v>
      </c>
      <c r="D4792" s="10" t="s">
        <v>995</v>
      </c>
      <c r="E4792" s="9">
        <v>2627.41</v>
      </c>
      <c r="F4792" s="25" t="s">
        <v>996</v>
      </c>
    </row>
    <row r="4793" spans="1:6" ht="18.75" customHeight="1" x14ac:dyDescent="0.3">
      <c r="A4793" s="4">
        <v>278</v>
      </c>
      <c r="B4793" s="20" t="s">
        <v>266</v>
      </c>
      <c r="C4793" s="6" t="s">
        <v>278</v>
      </c>
      <c r="D4793" s="10" t="s">
        <v>997</v>
      </c>
      <c r="E4793" s="9">
        <v>1317.55</v>
      </c>
      <c r="F4793" s="25" t="s">
        <v>998</v>
      </c>
    </row>
    <row r="4794" spans="1:6" ht="18.75" customHeight="1" x14ac:dyDescent="0.3">
      <c r="A4794" s="4">
        <v>278</v>
      </c>
      <c r="B4794" s="20" t="s">
        <v>266</v>
      </c>
      <c r="C4794" s="6" t="s">
        <v>278</v>
      </c>
      <c r="D4794" s="10" t="s">
        <v>999</v>
      </c>
      <c r="E4794" s="9">
        <v>1053.54</v>
      </c>
      <c r="F4794" s="25" t="s">
        <v>998</v>
      </c>
    </row>
    <row r="4795" spans="1:6" ht="18.75" customHeight="1" x14ac:dyDescent="0.3">
      <c r="A4795" s="4">
        <v>278</v>
      </c>
      <c r="B4795" s="20" t="s">
        <v>266</v>
      </c>
      <c r="C4795" s="6" t="s">
        <v>278</v>
      </c>
      <c r="D4795" s="10" t="s">
        <v>1000</v>
      </c>
      <c r="E4795" s="9">
        <v>2396.38</v>
      </c>
      <c r="F4795" s="25" t="s">
        <v>1001</v>
      </c>
    </row>
    <row r="4796" spans="1:6" ht="18.75" customHeight="1" x14ac:dyDescent="0.3">
      <c r="A4796" s="4">
        <v>278</v>
      </c>
      <c r="B4796" s="20" t="s">
        <v>266</v>
      </c>
      <c r="C4796" s="6" t="s">
        <v>278</v>
      </c>
      <c r="D4796" s="10" t="s">
        <v>486</v>
      </c>
      <c r="E4796" s="9">
        <v>13474.17</v>
      </c>
      <c r="F4796" s="25" t="s">
        <v>1002</v>
      </c>
    </row>
    <row r="4797" spans="1:6" ht="18.75" customHeight="1" x14ac:dyDescent="0.3">
      <c r="A4797" s="4">
        <v>278</v>
      </c>
      <c r="B4797" s="20" t="s">
        <v>266</v>
      </c>
      <c r="C4797" s="6" t="s">
        <v>278</v>
      </c>
      <c r="D4797" s="10" t="s">
        <v>474</v>
      </c>
      <c r="E4797" s="9">
        <v>1156.73</v>
      </c>
      <c r="F4797" s="25" t="s">
        <v>1002</v>
      </c>
    </row>
    <row r="4798" spans="1:6" ht="18.75" customHeight="1" x14ac:dyDescent="0.3">
      <c r="A4798" s="4">
        <v>278</v>
      </c>
      <c r="B4798" s="20" t="s">
        <v>266</v>
      </c>
      <c r="C4798" s="6" t="s">
        <v>278</v>
      </c>
      <c r="D4798" s="10" t="s">
        <v>483</v>
      </c>
      <c r="E4798" s="9">
        <v>1691.11</v>
      </c>
      <c r="F4798" s="25" t="s">
        <v>1002</v>
      </c>
    </row>
    <row r="4799" spans="1:6" ht="18.75" customHeight="1" x14ac:dyDescent="0.3">
      <c r="A4799" s="4">
        <v>278</v>
      </c>
      <c r="B4799" s="20" t="s">
        <v>266</v>
      </c>
      <c r="C4799" s="6" t="s">
        <v>278</v>
      </c>
      <c r="D4799" s="10" t="s">
        <v>484</v>
      </c>
      <c r="E4799" s="9">
        <v>938.56</v>
      </c>
      <c r="F4799" s="25" t="s">
        <v>1002</v>
      </c>
    </row>
    <row r="4800" spans="1:6" ht="18.75" customHeight="1" x14ac:dyDescent="0.3">
      <c r="A4800" s="4">
        <v>278</v>
      </c>
      <c r="B4800" s="20" t="s">
        <v>266</v>
      </c>
      <c r="C4800" s="6" t="s">
        <v>278</v>
      </c>
      <c r="D4800" s="10" t="s">
        <v>600</v>
      </c>
      <c r="E4800" s="9">
        <v>1483.91</v>
      </c>
      <c r="F4800" s="25" t="s">
        <v>1002</v>
      </c>
    </row>
    <row r="4801" spans="1:6" ht="18.75" customHeight="1" x14ac:dyDescent="0.3">
      <c r="A4801" s="4">
        <v>278</v>
      </c>
      <c r="B4801" s="20" t="s">
        <v>266</v>
      </c>
      <c r="C4801" s="6" t="s">
        <v>278</v>
      </c>
      <c r="D4801" s="10" t="s">
        <v>480</v>
      </c>
      <c r="E4801" s="9">
        <v>1413.61</v>
      </c>
      <c r="F4801" s="25" t="s">
        <v>1002</v>
      </c>
    </row>
    <row r="4802" spans="1:6" ht="18.75" customHeight="1" x14ac:dyDescent="0.3">
      <c r="A4802" s="4">
        <v>278</v>
      </c>
      <c r="B4802" s="20" t="s">
        <v>266</v>
      </c>
      <c r="C4802" s="6" t="s">
        <v>278</v>
      </c>
      <c r="D4802" s="10" t="s">
        <v>870</v>
      </c>
      <c r="E4802" s="9">
        <v>1499.62</v>
      </c>
      <c r="F4802" s="25" t="s">
        <v>1003</v>
      </c>
    </row>
    <row r="4803" spans="1:6" ht="18.75" customHeight="1" x14ac:dyDescent="0.3">
      <c r="A4803" s="4">
        <v>278</v>
      </c>
      <c r="B4803" s="20" t="s">
        <v>266</v>
      </c>
      <c r="C4803" s="6" t="s">
        <v>278</v>
      </c>
      <c r="D4803" s="10" t="s">
        <v>465</v>
      </c>
      <c r="E4803" s="9">
        <v>5444.5</v>
      </c>
      <c r="F4803" s="25" t="s">
        <v>1003</v>
      </c>
    </row>
    <row r="4804" spans="1:6" ht="18.75" customHeight="1" x14ac:dyDescent="0.3">
      <c r="A4804" s="4">
        <v>278</v>
      </c>
      <c r="B4804" s="20" t="s">
        <v>266</v>
      </c>
      <c r="C4804" s="6" t="s">
        <v>278</v>
      </c>
      <c r="D4804" s="10" t="s">
        <v>481</v>
      </c>
      <c r="E4804" s="9">
        <v>1031.03</v>
      </c>
      <c r="F4804" s="25" t="s">
        <v>1004</v>
      </c>
    </row>
    <row r="4805" spans="1:6" ht="18.75" customHeight="1" x14ac:dyDescent="0.3">
      <c r="A4805" s="4">
        <v>278</v>
      </c>
      <c r="B4805" s="20" t="s">
        <v>266</v>
      </c>
      <c r="C4805" s="6" t="s">
        <v>278</v>
      </c>
      <c r="D4805" s="10" t="s">
        <v>1005</v>
      </c>
      <c r="E4805" s="9">
        <v>1184.06</v>
      </c>
      <c r="F4805" s="25" t="s">
        <v>1006</v>
      </c>
    </row>
    <row r="4806" spans="1:6" ht="18.75" customHeight="1" x14ac:dyDescent="0.3">
      <c r="A4806" s="4">
        <v>278</v>
      </c>
      <c r="B4806" s="20" t="s">
        <v>266</v>
      </c>
      <c r="C4806" s="6" t="s">
        <v>278</v>
      </c>
      <c r="D4806" s="10" t="s">
        <v>1007</v>
      </c>
      <c r="E4806" s="9">
        <v>2069.04</v>
      </c>
      <c r="F4806" s="25" t="s">
        <v>1008</v>
      </c>
    </row>
    <row r="4807" spans="1:6" ht="18.75" customHeight="1" x14ac:dyDescent="0.3">
      <c r="A4807" s="4">
        <v>278</v>
      </c>
      <c r="B4807" s="20" t="s">
        <v>266</v>
      </c>
      <c r="C4807" s="6" t="s">
        <v>278</v>
      </c>
      <c r="D4807" s="10" t="s">
        <v>485</v>
      </c>
      <c r="E4807" s="9">
        <v>938.56</v>
      </c>
      <c r="F4807" s="25" t="s">
        <v>1009</v>
      </c>
    </row>
    <row r="4808" spans="1:6" ht="18.75" customHeight="1" x14ac:dyDescent="0.3">
      <c r="A4808" s="4">
        <v>278</v>
      </c>
      <c r="B4808" s="20" t="s">
        <v>266</v>
      </c>
      <c r="C4808" s="6" t="s">
        <v>278</v>
      </c>
      <c r="D4808" s="10" t="s">
        <v>1010</v>
      </c>
      <c r="E4808" s="9">
        <v>1499.62</v>
      </c>
      <c r="F4808" s="25" t="s">
        <v>1011</v>
      </c>
    </row>
    <row r="4809" spans="1:6" ht="18.75" customHeight="1" x14ac:dyDescent="0.3">
      <c r="A4809" s="4">
        <v>278</v>
      </c>
      <c r="B4809" s="20" t="s">
        <v>266</v>
      </c>
      <c r="C4809" s="6" t="s">
        <v>278</v>
      </c>
      <c r="D4809" s="10" t="s">
        <v>1012</v>
      </c>
      <c r="E4809" s="9">
        <v>553.03</v>
      </c>
      <c r="F4809" s="25" t="s">
        <v>1011</v>
      </c>
    </row>
    <row r="4810" spans="1:6" ht="18.75" customHeight="1" x14ac:dyDescent="0.3">
      <c r="A4810" s="4">
        <v>278</v>
      </c>
      <c r="B4810" s="20" t="s">
        <v>266</v>
      </c>
      <c r="C4810" s="6" t="s">
        <v>278</v>
      </c>
      <c r="D4810" s="10" t="s">
        <v>1013</v>
      </c>
      <c r="E4810" s="9">
        <v>588.72</v>
      </c>
      <c r="F4810" s="25" t="s">
        <v>1011</v>
      </c>
    </row>
    <row r="4811" spans="1:6" ht="18.75" customHeight="1" x14ac:dyDescent="0.3">
      <c r="A4811" s="4">
        <v>278</v>
      </c>
      <c r="B4811" s="20" t="s">
        <v>266</v>
      </c>
      <c r="C4811" s="6" t="s">
        <v>278</v>
      </c>
      <c r="D4811" s="10" t="s">
        <v>1014</v>
      </c>
      <c r="E4811" s="9">
        <v>5444.5</v>
      </c>
      <c r="F4811" s="25" t="s">
        <v>1015</v>
      </c>
    </row>
    <row r="4812" spans="1:6" ht="18.75" customHeight="1" x14ac:dyDescent="0.3">
      <c r="A4812" s="4">
        <v>278</v>
      </c>
      <c r="B4812" s="20" t="s">
        <v>266</v>
      </c>
      <c r="C4812" s="6" t="s">
        <v>278</v>
      </c>
      <c r="D4812" s="10" t="s">
        <v>1016</v>
      </c>
      <c r="E4812" s="9">
        <v>2533.0100000000002</v>
      </c>
      <c r="F4812" s="25" t="s">
        <v>1015</v>
      </c>
    </row>
    <row r="4813" spans="1:6" ht="18.75" customHeight="1" x14ac:dyDescent="0.3">
      <c r="A4813" s="4">
        <v>278</v>
      </c>
      <c r="B4813" s="20" t="s">
        <v>266</v>
      </c>
      <c r="C4813" s="6" t="s">
        <v>278</v>
      </c>
      <c r="D4813" s="10" t="s">
        <v>1017</v>
      </c>
      <c r="E4813" s="9">
        <v>1184.06</v>
      </c>
      <c r="F4813" s="25" t="s">
        <v>1018</v>
      </c>
    </row>
    <row r="4814" spans="1:6" ht="18.75" customHeight="1" x14ac:dyDescent="0.3">
      <c r="A4814" s="4">
        <v>279</v>
      </c>
      <c r="B4814" s="20" t="s">
        <v>266</v>
      </c>
      <c r="C4814" s="6" t="s">
        <v>279</v>
      </c>
      <c r="E4814" s="18">
        <v>14220.02</v>
      </c>
      <c r="F4814" s="36">
        <v>45474</v>
      </c>
    </row>
    <row r="4815" spans="1:6" ht="18.75" customHeight="1" x14ac:dyDescent="0.3">
      <c r="A4815" s="4">
        <v>279</v>
      </c>
      <c r="B4815" s="20" t="s">
        <v>266</v>
      </c>
      <c r="C4815" s="6" t="s">
        <v>279</v>
      </c>
      <c r="E4815" s="18">
        <v>3212.26</v>
      </c>
      <c r="F4815" s="36">
        <v>45565</v>
      </c>
    </row>
    <row r="4816" spans="1:6" ht="18.75" customHeight="1" x14ac:dyDescent="0.3">
      <c r="A4816" s="4">
        <v>279</v>
      </c>
      <c r="B4816" s="20" t="s">
        <v>266</v>
      </c>
      <c r="C4816" s="6" t="s">
        <v>279</v>
      </c>
      <c r="E4816" s="18">
        <v>1457.17</v>
      </c>
      <c r="F4816" s="36">
        <v>45748</v>
      </c>
    </row>
    <row r="4817" spans="1:6" ht="18.75" customHeight="1" x14ac:dyDescent="0.3">
      <c r="A4817" s="4">
        <v>279</v>
      </c>
      <c r="B4817" s="20" t="s">
        <v>266</v>
      </c>
      <c r="C4817" s="6" t="s">
        <v>279</v>
      </c>
      <c r="E4817" s="18">
        <v>35016.68</v>
      </c>
      <c r="F4817" s="36">
        <v>45778</v>
      </c>
    </row>
    <row r="4818" spans="1:6" ht="18.75" customHeight="1" x14ac:dyDescent="0.3">
      <c r="A4818" s="4">
        <v>91</v>
      </c>
      <c r="B4818" s="20" t="s">
        <v>188</v>
      </c>
      <c r="C4818" s="6" t="s">
        <v>91</v>
      </c>
      <c r="D4818" s="19" t="s">
        <v>714</v>
      </c>
      <c r="E4818" s="57">
        <v>773.35</v>
      </c>
      <c r="F4818" s="36">
        <v>45541</v>
      </c>
    </row>
    <row r="4819" spans="1:6" ht="18.75" customHeight="1" x14ac:dyDescent="0.3">
      <c r="A4819" s="4">
        <v>91</v>
      </c>
      <c r="B4819" s="20" t="s">
        <v>188</v>
      </c>
      <c r="C4819" s="6" t="s">
        <v>91</v>
      </c>
      <c r="D4819" s="16" t="s">
        <v>3320</v>
      </c>
      <c r="E4819" s="18">
        <v>2035</v>
      </c>
      <c r="F4819" s="36">
        <v>45504</v>
      </c>
    </row>
    <row r="4820" spans="1:6" ht="18.75" customHeight="1" x14ac:dyDescent="0.3">
      <c r="A4820" s="4">
        <v>91</v>
      </c>
      <c r="B4820" s="20" t="s">
        <v>188</v>
      </c>
      <c r="C4820" s="6" t="s">
        <v>91</v>
      </c>
      <c r="D4820" s="16" t="s">
        <v>3320</v>
      </c>
      <c r="E4820" s="18">
        <v>385.37</v>
      </c>
      <c r="F4820" s="36">
        <v>45504</v>
      </c>
    </row>
    <row r="4821" spans="1:6" ht="18.75" customHeight="1" x14ac:dyDescent="0.3">
      <c r="A4821" s="4">
        <v>91</v>
      </c>
      <c r="B4821" s="20" t="s">
        <v>188</v>
      </c>
      <c r="C4821" s="6" t="s">
        <v>91</v>
      </c>
      <c r="D4821" s="16" t="s">
        <v>3320</v>
      </c>
      <c r="E4821" s="18">
        <v>560.52</v>
      </c>
      <c r="F4821" s="36">
        <v>45504</v>
      </c>
    </row>
    <row r="4822" spans="1:6" ht="18.75" customHeight="1" x14ac:dyDescent="0.3">
      <c r="A4822" s="4">
        <v>91</v>
      </c>
      <c r="B4822" s="20" t="s">
        <v>188</v>
      </c>
      <c r="C4822" s="6" t="s">
        <v>91</v>
      </c>
      <c r="D4822" s="16" t="s">
        <v>3320</v>
      </c>
      <c r="E4822" s="18">
        <v>442.57</v>
      </c>
      <c r="F4822" s="36">
        <v>45504</v>
      </c>
    </row>
    <row r="4823" spans="1:6" ht="18.75" customHeight="1" x14ac:dyDescent="0.3">
      <c r="A4823" s="4">
        <v>91</v>
      </c>
      <c r="B4823" s="20" t="s">
        <v>188</v>
      </c>
      <c r="C4823" s="6" t="s">
        <v>91</v>
      </c>
      <c r="D4823" s="16" t="s">
        <v>3321</v>
      </c>
      <c r="E4823" s="18">
        <v>5036.2700000000004</v>
      </c>
      <c r="F4823" s="36">
        <v>45443</v>
      </c>
    </row>
    <row r="4824" spans="1:6" ht="18.75" customHeight="1" x14ac:dyDescent="0.3">
      <c r="A4824" s="4">
        <v>91</v>
      </c>
      <c r="B4824" s="20" t="s">
        <v>188</v>
      </c>
      <c r="C4824" s="6" t="s">
        <v>91</v>
      </c>
      <c r="D4824" s="16" t="s">
        <v>3322</v>
      </c>
      <c r="E4824" s="18">
        <v>554.65</v>
      </c>
      <c r="F4824" s="36">
        <v>45443</v>
      </c>
    </row>
    <row r="4825" spans="1:6" ht="18.75" customHeight="1" x14ac:dyDescent="0.3">
      <c r="A4825" s="4">
        <v>91</v>
      </c>
      <c r="B4825" s="20" t="s">
        <v>188</v>
      </c>
      <c r="C4825" s="6" t="s">
        <v>91</v>
      </c>
      <c r="D4825" s="16" t="s">
        <v>3323</v>
      </c>
      <c r="E4825" s="18">
        <v>528.37</v>
      </c>
      <c r="F4825" s="36">
        <v>45443</v>
      </c>
    </row>
    <row r="4826" spans="1:6" ht="18.75" customHeight="1" x14ac:dyDescent="0.3">
      <c r="A4826" s="4">
        <v>91</v>
      </c>
      <c r="B4826" s="20" t="s">
        <v>188</v>
      </c>
      <c r="C4826" s="6" t="s">
        <v>91</v>
      </c>
      <c r="D4826" s="16" t="s">
        <v>3324</v>
      </c>
      <c r="E4826" s="18">
        <v>632.09</v>
      </c>
      <c r="F4826" s="36">
        <v>45443</v>
      </c>
    </row>
    <row r="4827" spans="1:6" ht="18.75" customHeight="1" x14ac:dyDescent="0.3">
      <c r="A4827" s="4">
        <v>91</v>
      </c>
      <c r="B4827" s="20" t="s">
        <v>188</v>
      </c>
      <c r="C4827" s="6" t="s">
        <v>91</v>
      </c>
      <c r="D4827" s="16" t="s">
        <v>3324</v>
      </c>
      <c r="E4827" s="18">
        <v>350.81</v>
      </c>
      <c r="F4827" s="36">
        <v>45443</v>
      </c>
    </row>
    <row r="4828" spans="1:6" ht="18.75" customHeight="1" x14ac:dyDescent="0.3">
      <c r="A4828" s="4">
        <v>91</v>
      </c>
      <c r="B4828" s="20" t="s">
        <v>188</v>
      </c>
      <c r="C4828" s="6" t="s">
        <v>91</v>
      </c>
      <c r="D4828" s="16" t="s">
        <v>3325</v>
      </c>
      <c r="E4828" s="18">
        <v>432.35</v>
      </c>
      <c r="F4828" s="36">
        <v>45443</v>
      </c>
    </row>
    <row r="4829" spans="1:6" ht="18.75" customHeight="1" x14ac:dyDescent="0.3">
      <c r="A4829" s="4">
        <v>91</v>
      </c>
      <c r="B4829" s="20" t="s">
        <v>188</v>
      </c>
      <c r="C4829" s="6" t="s">
        <v>91</v>
      </c>
      <c r="D4829" s="16" t="s">
        <v>3326</v>
      </c>
      <c r="E4829" s="18">
        <v>895.7</v>
      </c>
      <c r="F4829" s="36">
        <v>45443</v>
      </c>
    </row>
    <row r="4830" spans="1:6" ht="18.75" customHeight="1" x14ac:dyDescent="0.3">
      <c r="A4830" s="4">
        <v>91</v>
      </c>
      <c r="B4830" s="20" t="s">
        <v>188</v>
      </c>
      <c r="C4830" s="6" t="s">
        <v>91</v>
      </c>
      <c r="D4830" s="16" t="s">
        <v>3327</v>
      </c>
      <c r="E4830" s="18">
        <v>492.46</v>
      </c>
      <c r="F4830" s="36">
        <v>45231</v>
      </c>
    </row>
    <row r="4831" spans="1:6" ht="18.75" customHeight="1" x14ac:dyDescent="0.3">
      <c r="A4831" s="4">
        <v>91</v>
      </c>
      <c r="B4831" s="20" t="s">
        <v>188</v>
      </c>
      <c r="C4831" s="6" t="s">
        <v>91</v>
      </c>
      <c r="D4831" s="16" t="s">
        <v>3327</v>
      </c>
      <c r="E4831" s="18">
        <v>393.78</v>
      </c>
      <c r="F4831" s="36">
        <v>45231</v>
      </c>
    </row>
    <row r="4832" spans="1:6" ht="18.75" customHeight="1" x14ac:dyDescent="0.3">
      <c r="A4832" s="4">
        <v>91</v>
      </c>
      <c r="B4832" s="20" t="s">
        <v>188</v>
      </c>
      <c r="C4832" s="6" t="s">
        <v>91</v>
      </c>
      <c r="D4832" s="16" t="s">
        <v>3327</v>
      </c>
      <c r="E4832" s="18">
        <v>982.05</v>
      </c>
      <c r="F4832" s="36">
        <v>45140</v>
      </c>
    </row>
    <row r="4833" spans="1:6" ht="18.75" customHeight="1" x14ac:dyDescent="0.3">
      <c r="A4833" s="4">
        <v>91</v>
      </c>
      <c r="B4833" s="20" t="s">
        <v>188</v>
      </c>
      <c r="C4833" s="6" t="s">
        <v>91</v>
      </c>
      <c r="D4833" s="16" t="s">
        <v>3327</v>
      </c>
      <c r="E4833" s="18">
        <v>5586.64</v>
      </c>
      <c r="F4833" s="36">
        <v>44957</v>
      </c>
    </row>
    <row r="4834" spans="1:6" ht="18.75" customHeight="1" x14ac:dyDescent="0.3">
      <c r="A4834" s="4">
        <v>91</v>
      </c>
      <c r="B4834" s="20" t="s">
        <v>188</v>
      </c>
      <c r="C4834" s="6" t="s">
        <v>91</v>
      </c>
      <c r="D4834" s="16" t="s">
        <v>3327</v>
      </c>
      <c r="E4834" s="18">
        <v>1882.85</v>
      </c>
      <c r="F4834" s="36">
        <v>44957</v>
      </c>
    </row>
    <row r="4835" spans="1:6" ht="18.75" customHeight="1" x14ac:dyDescent="0.3">
      <c r="A4835" s="4"/>
      <c r="B4835" s="20"/>
      <c r="C4835" s="6"/>
      <c r="E4835" s="18"/>
      <c r="F4835" s="36"/>
    </row>
  </sheetData>
  <sheetProtection algorithmName="SHA-512" hashValue="vO5q31BhRYPnWyd3EbIbfyIEEboDnoecEAwNk8yIWLgQmAr57a2wrd0uZ0OP5q+zP67S+Ao9pfYwOzcTWu4m0g==" saltValue="L56lky/vsnIMRZP49k68Aw==" spinCount="100000" sheet="1" objects="1" scenarios="1" insertColumns="0" insertRows="0" sort="0" autoFilter="0"/>
  <mergeCells count="1">
    <mergeCell ref="A1:C2"/>
  </mergeCells>
  <conditionalFormatting sqref="D106:D132">
    <cfRule type="duplicateValues" dxfId="0" priority="1"/>
  </conditionalFormatting>
  <pageMargins left="0.7" right="0.7" top="0.75" bottom="0.75" header="0.3" footer="0.3"/>
  <legacy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B588550705DB4B9C1E2540DE831540" ma:contentTypeVersion="7" ma:contentTypeDescription="Create a new document." ma:contentTypeScope="" ma:versionID="f3b121031616dc7772c9bda8af157bd9">
  <xsd:schema xmlns:xsd="http://www.w3.org/2001/XMLSchema" xmlns:xs="http://www.w3.org/2001/XMLSchema" xmlns:p="http://schemas.microsoft.com/office/2006/metadata/properties" xmlns:ns2="a8b89024-3660-4666-bdd5-a0200394e4d6" targetNamespace="http://schemas.microsoft.com/office/2006/metadata/properties" ma:root="true" ma:fieldsID="86557ec0b3ca6da8efa645e1516d2d1a" ns2:_="">
    <xsd:import namespace="a8b89024-3660-4666-bdd5-a0200394e4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b89024-3660-4666-bdd5-a0200394e4d6"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R X i K X E G 4 A 7 + l A A A A 9 g A A A B I A H A B D b 2 5 m a W c v U G F j a 2 F n Z S 5 4 b W w g o h g A K K A U A A A A A A A A A A A A A A A A A A A A A A A A A A A A h Y + x D o I w G I R f h X S n L S U m h P y U w V U S E 6 J x b U q F R i i G F s u 7 O f h I v o I Y R d 0 c 7 + 6 7 5 O 5 + v U E + d W 1 w U Y P V v c l Q h C k K l J F 9 p U 2 d o d E d w w T l H L Z C n k S t g h k 2 N p 2 s z l D j 3 D k l x H u P f Y z 7 o S a M 0 o g c i k 0 p G 9 W J U B v r h J E K f V r V / x b i s H + N 4 Q x H q w j H L M E U y G J C o c 0 X Y P P e Z / p j w n p s 3 T g o r k y 4 K 4 E s E s j 7 A 3 8 A U E s D B B Q A A g A I A E V 4 i 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F e I p c K I p H u A 4 A A A A R A A A A E w A c A E Z v c m 1 1 b G F z L 1 N l Y 3 R p b 2 4 x L m 0 g o h g A K K A U A A A A A A A A A A A A A A A A A A A A A A A A A A A A K 0 5 N L s n M z 1 M I h t C G 1 g B Q S w E C L Q A U A A I A C A B F e I p c Q b g D v 6 U A A A D 2 A A A A E g A A A A A A A A A A A A A A A A A A A A A A Q 2 9 u Z m l n L 1 B h Y 2 t h Z 2 U u e G 1 s U E s B A i 0 A F A A C A A g A R X i K X A / K 6 a u k A A A A 6 Q A A A B M A A A A A A A A A A A A A A A A A 8 Q A A A F t D b 2 5 0 Z W 5 0 X 1 R 5 c G V z X S 5 4 b W x Q S w E C L Q A U A A I A C A B F e I p c 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h G R Z V 4 x w k C f O S U + K 8 a m S g A A A A A C A A A A A A A D Z g A A w A A A A B A A A A A + B k y f G J R O z + 9 T O X 5 c F a k i A A A A A A S A A A C g A A A A E A A A A L v P J H 8 E / f 0 R c T G + 5 E 9 8 f 9 B Q A A A A G q t 2 O n A x v G B 7 2 h A a l O 5 1 f p P d D r Q B s M u b M x O q r T x M B p Z w N f L N c 4 p W g W 5 J T Y d W u k 6 f m a 4 W V 5 B L 2 l 0 X a U B 6 Y b z 1 e 2 1 B z 5 B i y Y u S g c V + j + 3 2 E x I U A A A A / i W a p y e v D 9 L T H F f u D o I E M P A y Z 9 w = < / D a t a M a s h u p > 
</file>

<file path=customXml/itemProps1.xml><?xml version="1.0" encoding="utf-8"?>
<ds:datastoreItem xmlns:ds="http://schemas.openxmlformats.org/officeDocument/2006/customXml" ds:itemID="{00ECC083-B242-4C1C-82EF-48E55C8B24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b89024-3660-4666-bdd5-a0200394e4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CC54FA-53FF-42DB-99A8-020CC795F807}">
  <ds:schemaRefs>
    <ds:schemaRef ds:uri="http://schemas.microsoft.com/sharepoint/v3/contenttype/forms"/>
  </ds:schemaRefs>
</ds:datastoreItem>
</file>

<file path=customXml/itemProps3.xml><?xml version="1.0" encoding="utf-8"?>
<ds:datastoreItem xmlns:ds="http://schemas.openxmlformats.org/officeDocument/2006/customXml" ds:itemID="{455DFBF6-79C2-4C66-9A0D-B4790BC56832}">
  <ds:schemaRefs>
    <ds:schemaRef ds:uri="http://purl.org/dc/terms/"/>
    <ds:schemaRef ds:uri="a8b89024-3660-4666-bdd5-a0200394e4d6"/>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68515D63-C693-4848-8AB1-74B1F3A0E57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Local Received vs Expended</vt:lpstr>
      <vt:lpstr>Local Money Expended</vt:lpstr>
      <vt:lpstr>Local Money Received</vt:lpstr>
    </vt:vector>
  </TitlesOfParts>
  <Manager/>
  <Company>State Of Michigan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Walker, Matthew (AG);Michigan Department of Attorney General</dc:creator>
  <cp:keywords/>
  <dc:description/>
  <cp:lastModifiedBy>Glashower, Harmony (AG)</cp:lastModifiedBy>
  <cp:revision/>
  <dcterms:created xsi:type="dcterms:W3CDTF">2025-12-05T20:11:34Z</dcterms:created>
  <dcterms:modified xsi:type="dcterms:W3CDTF">2026-04-27T17:20:35Z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46dfe0-534f-4c95-815c-5b1af86b9823_Enabled">
    <vt:lpwstr>true</vt:lpwstr>
  </property>
  <property fmtid="{D5CDD505-2E9C-101B-9397-08002B2CF9AE}" pid="3" name="MSIP_Label_2f46dfe0-534f-4c95-815c-5b1af86b9823_SetDate">
    <vt:lpwstr>2025-12-05T21:40:07Z</vt:lpwstr>
  </property>
  <property fmtid="{D5CDD505-2E9C-101B-9397-08002B2CF9AE}" pid="4" name="MSIP_Label_2f46dfe0-534f-4c95-815c-5b1af86b9823_Method">
    <vt:lpwstr>Privileged</vt:lpwstr>
  </property>
  <property fmtid="{D5CDD505-2E9C-101B-9397-08002B2CF9AE}" pid="5" name="MSIP_Label_2f46dfe0-534f-4c95-815c-5b1af86b9823_Name">
    <vt:lpwstr>2f46dfe0-534f-4c95-815c-5b1af86b9823</vt:lpwstr>
  </property>
  <property fmtid="{D5CDD505-2E9C-101B-9397-08002B2CF9AE}" pid="6" name="MSIP_Label_2f46dfe0-534f-4c95-815c-5b1af86b9823_SiteId">
    <vt:lpwstr>d5fb7087-3777-42ad-966a-892ef47225d1</vt:lpwstr>
  </property>
  <property fmtid="{D5CDD505-2E9C-101B-9397-08002B2CF9AE}" pid="7" name="MSIP_Label_2f46dfe0-534f-4c95-815c-5b1af86b9823_ActionId">
    <vt:lpwstr>6450fa9d-ce25-4214-9d17-1830129d4c45</vt:lpwstr>
  </property>
  <property fmtid="{D5CDD505-2E9C-101B-9397-08002B2CF9AE}" pid="8" name="MSIP_Label_2f46dfe0-534f-4c95-815c-5b1af86b9823_ContentBits">
    <vt:lpwstr>0</vt:lpwstr>
  </property>
  <property fmtid="{D5CDD505-2E9C-101B-9397-08002B2CF9AE}" pid="9" name="MSIP_Label_2f46dfe0-534f-4c95-815c-5b1af86b9823_Tag">
    <vt:lpwstr>10, 0, 1, 1</vt:lpwstr>
  </property>
  <property fmtid="{D5CDD505-2E9C-101B-9397-08002B2CF9AE}" pid="10" name="ContentTypeId">
    <vt:lpwstr>0x01010008B588550705DB4B9C1E2540DE831540</vt:lpwstr>
  </property>
  <property fmtid="{D5CDD505-2E9C-101B-9397-08002B2CF9AE}" pid="11" name="ComplianceAssetId">
    <vt:lpwstr/>
  </property>
  <property fmtid="{D5CDD505-2E9C-101B-9397-08002B2CF9AE}" pid="12" name="_ExtendedDescription">
    <vt:lpwstr/>
  </property>
  <property fmtid="{D5CDD505-2E9C-101B-9397-08002B2CF9AE}" pid="13" name="TriggerFlowInfo">
    <vt:lpwstr/>
  </property>
</Properties>
</file>