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simmonss4\Documents\Michigan.gov\"/>
    </mc:Choice>
  </mc:AlternateContent>
  <xr:revisionPtr revIDLastSave="0" documentId="8_{8F54B038-B05C-49CA-9804-D9E268D8C1D3}" xr6:coauthVersionLast="40" xr6:coauthVersionMax="40" xr10:uidLastSave="{00000000-0000-0000-0000-000000000000}"/>
  <bookViews>
    <workbookView xWindow="0" yWindow="0" windowWidth="19200" windowHeight="6216" xr2:uid="{00000000-000D-0000-FFFF-FFFF00000000}"/>
  </bookViews>
  <sheets>
    <sheet name="Instructions" sheetId="7" r:id="rId1"/>
    <sheet name="Selected (Pre)" sheetId="3" r:id="rId2"/>
    <sheet name="Selected (Post)" sheetId="4" r:id="rId3"/>
    <sheet name="Indicated (Pre)" sheetId="5" r:id="rId4"/>
    <sheet name="Indicated (Post)" sheetId="6" r:id="rId5"/>
    <sheet name="lookup" sheetId="2" state="hidden" r:id="rId6"/>
  </sheets>
  <definedNames>
    <definedName name="grade">lookup!$I$1:$I$7</definedName>
    <definedName name="PIHP">lookup!$K$1:$K$10</definedName>
    <definedName name="population">lookup!$G$1:$G$2</definedName>
    <definedName name="response">lookup!$A$1:$A$6</definedName>
    <definedName name="survey_type">lookup!$E$1:$E$2</definedName>
    <definedName name="YN">lookup!$C$1:$C$3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23" i="6" l="1"/>
  <c r="W22" i="6"/>
  <c r="W21" i="6"/>
  <c r="W23" i="5"/>
  <c r="W22" i="5"/>
  <c r="W21" i="5"/>
  <c r="W23" i="3"/>
  <c r="W22" i="3"/>
  <c r="W21" i="3"/>
  <c r="W23" i="4"/>
  <c r="W22" i="4"/>
  <c r="W21" i="4"/>
  <c r="AC18" i="6" l="1"/>
  <c r="AB18" i="6"/>
  <c r="AA18" i="6"/>
  <c r="Z18" i="6"/>
  <c r="Y18" i="6"/>
  <c r="X18" i="6"/>
  <c r="W18" i="6"/>
  <c r="AC17" i="6"/>
  <c r="AB17" i="6"/>
  <c r="AA17" i="6"/>
  <c r="Z17" i="6"/>
  <c r="Y17" i="6"/>
  <c r="X17" i="6"/>
  <c r="W17" i="6"/>
  <c r="AC16" i="6"/>
  <c r="AB16" i="6"/>
  <c r="AA16" i="6"/>
  <c r="Z16" i="6"/>
  <c r="Y16" i="6"/>
  <c r="X16" i="6"/>
  <c r="W16" i="6"/>
  <c r="AC13" i="6"/>
  <c r="AB13" i="6"/>
  <c r="AA13" i="6"/>
  <c r="Z13" i="6"/>
  <c r="Y13" i="6"/>
  <c r="X13" i="6"/>
  <c r="W13" i="6"/>
  <c r="AC11" i="6"/>
  <c r="AB11" i="6"/>
  <c r="AA11" i="6"/>
  <c r="Z11" i="6"/>
  <c r="Y11" i="6"/>
  <c r="X11" i="6"/>
  <c r="W11" i="6"/>
  <c r="AC10" i="6"/>
  <c r="AB10" i="6"/>
  <c r="AA10" i="6"/>
  <c r="Z10" i="6"/>
  <c r="Y10" i="6"/>
  <c r="X10" i="6"/>
  <c r="W10" i="6"/>
  <c r="AC9" i="6"/>
  <c r="AB9" i="6"/>
  <c r="AA9" i="6"/>
  <c r="Z9" i="6"/>
  <c r="Y9" i="6"/>
  <c r="X9" i="6"/>
  <c r="W9" i="6"/>
  <c r="AC8" i="6"/>
  <c r="AB8" i="6"/>
  <c r="AA8" i="6"/>
  <c r="Z8" i="6"/>
  <c r="Y8" i="6"/>
  <c r="X8" i="6"/>
  <c r="W8" i="6"/>
  <c r="AC7" i="6"/>
  <c r="AB7" i="6"/>
  <c r="AA7" i="6"/>
  <c r="Z7" i="6"/>
  <c r="Y7" i="6"/>
  <c r="X7" i="6"/>
  <c r="W7" i="6"/>
  <c r="AC18" i="5"/>
  <c r="AB18" i="5"/>
  <c r="AA18" i="5"/>
  <c r="Z18" i="5"/>
  <c r="Y18" i="5"/>
  <c r="X18" i="5"/>
  <c r="W18" i="5"/>
  <c r="AC17" i="5"/>
  <c r="AB17" i="5"/>
  <c r="AA17" i="5"/>
  <c r="Z17" i="5"/>
  <c r="Y17" i="5"/>
  <c r="X17" i="5"/>
  <c r="W17" i="5"/>
  <c r="AC16" i="5"/>
  <c r="AB16" i="5"/>
  <c r="AA16" i="5"/>
  <c r="Z16" i="5"/>
  <c r="Y16" i="5"/>
  <c r="X16" i="5"/>
  <c r="W16" i="5"/>
  <c r="AC13" i="5"/>
  <c r="AB13" i="5"/>
  <c r="AA13" i="5"/>
  <c r="Z13" i="5"/>
  <c r="Y13" i="5"/>
  <c r="X13" i="5"/>
  <c r="W13" i="5"/>
  <c r="AC11" i="5"/>
  <c r="AB11" i="5"/>
  <c r="AA11" i="5"/>
  <c r="Z11" i="5"/>
  <c r="Y11" i="5"/>
  <c r="X11" i="5"/>
  <c r="W11" i="5"/>
  <c r="AC10" i="5"/>
  <c r="AB10" i="5"/>
  <c r="AA10" i="5"/>
  <c r="Z10" i="5"/>
  <c r="Y10" i="5"/>
  <c r="X10" i="5"/>
  <c r="W10" i="5"/>
  <c r="AC9" i="5"/>
  <c r="AB9" i="5"/>
  <c r="AA9" i="5"/>
  <c r="Z9" i="5"/>
  <c r="Y9" i="5"/>
  <c r="X9" i="5"/>
  <c r="W9" i="5"/>
  <c r="AC8" i="5"/>
  <c r="AB8" i="5"/>
  <c r="AA8" i="5"/>
  <c r="Z8" i="5"/>
  <c r="Y8" i="5"/>
  <c r="X8" i="5"/>
  <c r="W8" i="5"/>
  <c r="AC7" i="5"/>
  <c r="AB7" i="5"/>
  <c r="AA7" i="5"/>
  <c r="Z7" i="5"/>
  <c r="Y7" i="5"/>
  <c r="X7" i="5"/>
  <c r="W7" i="5"/>
  <c r="AC18" i="4"/>
  <c r="AB18" i="4"/>
  <c r="AA18" i="4"/>
  <c r="Z18" i="4"/>
  <c r="Y18" i="4"/>
  <c r="X18" i="4"/>
  <c r="W18" i="4"/>
  <c r="AC17" i="4"/>
  <c r="AB17" i="4"/>
  <c r="AA17" i="4"/>
  <c r="Z17" i="4"/>
  <c r="Y17" i="4"/>
  <c r="X17" i="4"/>
  <c r="W17" i="4"/>
  <c r="AC16" i="4"/>
  <c r="AB16" i="4"/>
  <c r="AA16" i="4"/>
  <c r="Z16" i="4"/>
  <c r="Y16" i="4"/>
  <c r="X16" i="4"/>
  <c r="W16" i="4"/>
  <c r="AC13" i="4"/>
  <c r="AB13" i="4"/>
  <c r="AA13" i="4"/>
  <c r="Z13" i="4"/>
  <c r="Y13" i="4"/>
  <c r="X13" i="4"/>
  <c r="W13" i="4"/>
  <c r="AC11" i="4"/>
  <c r="AB11" i="4"/>
  <c r="AA11" i="4"/>
  <c r="Z11" i="4"/>
  <c r="Y11" i="4"/>
  <c r="X11" i="4"/>
  <c r="W11" i="4"/>
  <c r="AC10" i="4"/>
  <c r="AB10" i="4"/>
  <c r="AA10" i="4"/>
  <c r="Z10" i="4"/>
  <c r="Y10" i="4"/>
  <c r="X10" i="4"/>
  <c r="W10" i="4"/>
  <c r="AC9" i="4"/>
  <c r="AB9" i="4"/>
  <c r="AA9" i="4"/>
  <c r="Z9" i="4"/>
  <c r="Y9" i="4"/>
  <c r="X9" i="4"/>
  <c r="W9" i="4"/>
  <c r="AC8" i="4"/>
  <c r="AB8" i="4"/>
  <c r="AA8" i="4"/>
  <c r="Z8" i="4"/>
  <c r="Y8" i="4"/>
  <c r="X8" i="4"/>
  <c r="W8" i="4"/>
  <c r="AC7" i="4"/>
  <c r="AB7" i="4"/>
  <c r="AA7" i="4"/>
  <c r="Z7" i="4"/>
  <c r="Y7" i="4"/>
  <c r="X7" i="4"/>
  <c r="W7" i="4"/>
  <c r="AC18" i="3" l="1"/>
  <c r="AB18" i="3"/>
  <c r="AA18" i="3"/>
  <c r="Z18" i="3"/>
  <c r="Y18" i="3"/>
  <c r="X18" i="3"/>
  <c r="W18" i="3"/>
  <c r="AC17" i="3"/>
  <c r="AB17" i="3"/>
  <c r="AA17" i="3"/>
  <c r="Z17" i="3"/>
  <c r="Y17" i="3"/>
  <c r="X17" i="3"/>
  <c r="W17" i="3"/>
  <c r="AC16" i="3"/>
  <c r="AB16" i="3"/>
  <c r="AA16" i="3"/>
  <c r="Z16" i="3"/>
  <c r="Y16" i="3"/>
  <c r="X16" i="3"/>
  <c r="W16" i="3"/>
  <c r="AC13" i="3"/>
  <c r="AB13" i="3"/>
  <c r="AA13" i="3"/>
  <c r="Z13" i="3"/>
  <c r="Y13" i="3"/>
  <c r="X13" i="3"/>
  <c r="W13" i="3"/>
  <c r="AC11" i="3"/>
  <c r="AB11" i="3"/>
  <c r="AA11" i="3"/>
  <c r="Z11" i="3"/>
  <c r="Y11" i="3"/>
  <c r="X11" i="3"/>
  <c r="W11" i="3"/>
  <c r="AC10" i="3"/>
  <c r="AB10" i="3"/>
  <c r="AA10" i="3"/>
  <c r="Z10" i="3"/>
  <c r="Y10" i="3"/>
  <c r="X10" i="3"/>
  <c r="W10" i="3"/>
  <c r="AC9" i="3"/>
  <c r="AB9" i="3"/>
  <c r="AA9" i="3"/>
  <c r="Z9" i="3"/>
  <c r="Y9" i="3"/>
  <c r="X9" i="3"/>
  <c r="W9" i="3"/>
  <c r="AC8" i="3"/>
  <c r="AB8" i="3"/>
  <c r="AA8" i="3"/>
  <c r="Z8" i="3"/>
  <c r="Y8" i="3"/>
  <c r="X8" i="3"/>
  <c r="W8" i="3"/>
  <c r="AC7" i="3"/>
  <c r="AB7" i="3"/>
  <c r="AA7" i="3"/>
  <c r="Z7" i="3"/>
  <c r="Y7" i="3"/>
  <c r="X7" i="3"/>
  <c r="W7" i="3"/>
</calcChain>
</file>

<file path=xl/sharedStrings.xml><?xml version="1.0" encoding="utf-8"?>
<sst xmlns="http://schemas.openxmlformats.org/spreadsheetml/2006/main" count="244" uniqueCount="65">
  <si>
    <t>Q1</t>
  </si>
  <si>
    <t>Q2</t>
  </si>
  <si>
    <t>Q3</t>
  </si>
  <si>
    <t>Q4</t>
  </si>
  <si>
    <t>Q5</t>
  </si>
  <si>
    <t>Q6</t>
  </si>
  <si>
    <t>Q7</t>
  </si>
  <si>
    <t>Q8</t>
  </si>
  <si>
    <t>Q9</t>
  </si>
  <si>
    <t>Q10</t>
  </si>
  <si>
    <t>Q11</t>
  </si>
  <si>
    <t>Q12</t>
  </si>
  <si>
    <t>Q13</t>
  </si>
  <si>
    <t>Q14</t>
  </si>
  <si>
    <t>No Risk</t>
  </si>
  <si>
    <t>Slight Risk</t>
  </si>
  <si>
    <t>Moderate Risk</t>
  </si>
  <si>
    <t>Great Risk</t>
  </si>
  <si>
    <t>Can't Say/Drug Unfamiliar</t>
  </si>
  <si>
    <t>Missing</t>
  </si>
  <si>
    <t>Yes</t>
  </si>
  <si>
    <t>No</t>
  </si>
  <si>
    <t>RESPONSE</t>
  </si>
  <si>
    <t>Pre-test</t>
  </si>
  <si>
    <t>Post-test</t>
  </si>
  <si>
    <t>Indicated</t>
  </si>
  <si>
    <t>Selected</t>
  </si>
  <si>
    <t>1. NorthCare Network</t>
  </si>
  <si>
    <t>2. Northern Michigan Regional Entity</t>
  </si>
  <si>
    <t>3. Lakeshore Regional Entity</t>
  </si>
  <si>
    <t>4. Southwest Michigan Behavioral Health</t>
  </si>
  <si>
    <t>5. Mid-State Health Network</t>
  </si>
  <si>
    <t>6. CMH Partnership of Southeast MI</t>
  </si>
  <si>
    <t>7. Detroit Wayne Mental Health Authority</t>
  </si>
  <si>
    <t>8. Oakland County CMH Authority</t>
  </si>
  <si>
    <t>9. Macomb County CMH Services</t>
  </si>
  <si>
    <t>10. Region 10</t>
  </si>
  <si>
    <t>Region/PIHP:</t>
  </si>
  <si>
    <t>Provider</t>
  </si>
  <si>
    <t>Group Name</t>
  </si>
  <si>
    <t>Curriculum</t>
  </si>
  <si>
    <t>Selected Population Pre-Test</t>
  </si>
  <si>
    <t>Selected Population Post-Test</t>
  </si>
  <si>
    <t>Indicated Population Pre-Test</t>
  </si>
  <si>
    <t>Indicated Population Post-Test</t>
  </si>
  <si>
    <t>Program Start Date</t>
  </si>
  <si>
    <t>Anticipated Program End Date</t>
  </si>
  <si>
    <t>Age Group</t>
  </si>
  <si>
    <t>Total</t>
  </si>
  <si>
    <t>Age 17 or Below</t>
  </si>
  <si>
    <t>Age 18-20</t>
  </si>
  <si>
    <t>Age 21 or Above</t>
  </si>
  <si>
    <t>Instructions for Filling Out Following Spreadsheets</t>
  </si>
  <si>
    <t>For each survey administered to a participant, you will fill in one row of the following spreadsheets. Please note there are 4 total spreadsheets, one each for the Pre/Post-Test Surveys and whether it was an Indicated or Selected population. Make sure you are entering data on the proper sheet!</t>
  </si>
  <si>
    <t>Fields</t>
  </si>
  <si>
    <r>
      <rPr>
        <b/>
        <sz val="11"/>
        <color theme="1"/>
        <rFont val="Calibri"/>
        <family val="2"/>
        <scheme val="minor"/>
      </rPr>
      <t xml:space="preserve">Region: </t>
    </r>
    <r>
      <rPr>
        <sz val="11"/>
        <color theme="1"/>
        <rFont val="Calibri"/>
        <family val="2"/>
        <scheme val="minor"/>
      </rPr>
      <t>This is a drop-down menu; select your region</t>
    </r>
  </si>
  <si>
    <r>
      <rPr>
        <b/>
        <sz val="11"/>
        <color theme="1"/>
        <rFont val="Calibri"/>
        <family val="2"/>
        <scheme val="minor"/>
      </rPr>
      <t>Provider:</t>
    </r>
    <r>
      <rPr>
        <sz val="11"/>
        <color theme="1"/>
        <rFont val="Calibri"/>
        <family val="2"/>
        <scheme val="minor"/>
      </rPr>
      <t xml:space="preserve"> Enter your provider name</t>
    </r>
  </si>
  <si>
    <r>
      <rPr>
        <b/>
        <sz val="11"/>
        <color theme="1"/>
        <rFont val="Calibri"/>
        <family val="2"/>
        <scheme val="minor"/>
      </rPr>
      <t>Group:</t>
    </r>
    <r>
      <rPr>
        <sz val="11"/>
        <color theme="1"/>
        <rFont val="Calibri"/>
        <family val="2"/>
        <scheme val="minor"/>
      </rPr>
      <t xml:space="preserve"> Enter the name of the group that the survey participant is in</t>
    </r>
  </si>
  <si>
    <r>
      <rPr>
        <b/>
        <sz val="11"/>
        <color theme="1"/>
        <rFont val="Calibri"/>
        <family val="2"/>
        <scheme val="minor"/>
      </rPr>
      <t>Curriculum:</t>
    </r>
    <r>
      <rPr>
        <sz val="11"/>
        <color theme="1"/>
        <rFont val="Calibri"/>
        <family val="2"/>
        <scheme val="minor"/>
      </rPr>
      <t xml:space="preserve"> Enter the name of the curriculum that the participant is a part of</t>
    </r>
  </si>
  <si>
    <r>
      <rPr>
        <b/>
        <sz val="11"/>
        <color theme="1"/>
        <rFont val="Calibri"/>
        <family val="2"/>
        <scheme val="minor"/>
      </rPr>
      <t xml:space="preserve">Age Group: </t>
    </r>
    <r>
      <rPr>
        <sz val="11"/>
        <color theme="1"/>
        <rFont val="Calibri"/>
        <family val="2"/>
        <scheme val="minor"/>
      </rPr>
      <t>This is a drop-down menu; select the proper age range based on participant answer on survey</t>
    </r>
  </si>
  <si>
    <r>
      <rPr>
        <b/>
        <sz val="11"/>
        <color theme="1"/>
        <rFont val="Calibri"/>
        <family val="2"/>
        <scheme val="minor"/>
      </rPr>
      <t xml:space="preserve">Q1 - Q14: </t>
    </r>
    <r>
      <rPr>
        <sz val="11"/>
        <color theme="1"/>
        <rFont val="Calibri"/>
        <family val="2"/>
        <scheme val="minor"/>
      </rPr>
      <t>These match the Questions that were numbered on the survey. They are all drop-down menus. Fill them in with the corresponding survey response</t>
    </r>
  </si>
  <si>
    <t>The tables on the right side of each sheet are formulated to total up the responses in corresponding cells to give evaluative data. They will calculate automatically as you fill in the responses to the main table.</t>
  </si>
  <si>
    <r>
      <rPr>
        <b/>
        <sz val="11"/>
        <color theme="1"/>
        <rFont val="Calibri"/>
        <family val="2"/>
        <scheme val="minor"/>
      </rPr>
      <t>Program Start Date:</t>
    </r>
    <r>
      <rPr>
        <sz val="11"/>
        <color theme="1"/>
        <rFont val="Calibri"/>
        <family val="2"/>
        <scheme val="minor"/>
      </rPr>
      <t xml:space="preserve"> Enter the date that the program started - *should be entered in month/day/year format; ex. 1/15/19</t>
    </r>
  </si>
  <si>
    <r>
      <rPr>
        <b/>
        <sz val="11"/>
        <color theme="1"/>
        <rFont val="Calibri"/>
        <family val="2"/>
        <scheme val="minor"/>
      </rPr>
      <t xml:space="preserve">Anticipated Program End Date: </t>
    </r>
    <r>
      <rPr>
        <sz val="11"/>
        <color theme="1"/>
        <rFont val="Calibri"/>
        <family val="2"/>
        <scheme val="minor"/>
      </rPr>
      <t>Even if the program has not ended yet, or it went longer than originally scheduled, enter in the date that it was supposed to end - *should be entered in month/day/year format; ex. 1/15/19</t>
    </r>
  </si>
  <si>
    <t>For questions, please contact either your prevention coordinator or send an email to mpds@sudpds.com.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</si>
</sst>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0" x14ac:knownFonts="1">
    <font>
      <sz val="11"/>
      <color theme="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b/>
      <sz val="16"/>
      <color rgb="FFFF0000"/>
      <name val="Calibri"/>
      <family val="2"/>
      <scheme val="minor"/>
    </font>
    <font>
      <b/>
      <sz val="11"/>
      <color theme="1"/>
      <name val="Calibri"/>
      <family val="2"/>
      <scheme val="minor"/>
    </font>
    <font>
      <b/>
      <u/>
      <sz val="16"/>
      <color theme="1"/>
      <name val="Calibri"/>
      <family val="2"/>
      <scheme val="minor"/>
    </font>
    <font>
      <b/>
      <u/>
      <sz val="16"/>
      <color rgb="FFFF0000"/>
      <name val="Calibri"/>
      <family val="2"/>
      <scheme val="minor"/>
    </font>
    <font>
      <sz val="14"/>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2" fillId="0" borderId="0" xfId="0" applyFont="1" applyFill="1" applyBorder="1"/>
    <xf numFmtId="0" fontId="2" fillId="0" borderId="1" xfId="0" applyFont="1" applyBorder="1" applyProtection="1">
      <protection locked="0"/>
    </xf>
    <xf numFmtId="0" fontId="3" fillId="0" borderId="0" xfId="0" applyFont="1"/>
    <xf numFmtId="0" fontId="3" fillId="0" borderId="1" xfId="0" applyFont="1" applyFill="1" applyBorder="1"/>
    <xf numFmtId="0" fontId="3" fillId="0" borderId="1" xfId="0" applyFont="1" applyFill="1" applyBorder="1" applyAlignment="1">
      <alignment horizontal="right" vertical="center" indent="1"/>
    </xf>
    <xf numFmtId="0" fontId="3" fillId="0" borderId="1" xfId="0" applyFont="1" applyBorder="1"/>
    <xf numFmtId="0" fontId="3" fillId="0" borderId="1" xfId="0" applyFont="1" applyBorder="1" applyAlignment="1">
      <alignment horizontal="right" vertical="center" indent="1"/>
    </xf>
    <xf numFmtId="0" fontId="3" fillId="0" borderId="0" xfId="0" applyFont="1" applyAlignment="1">
      <alignment horizontal="center" vertical="center"/>
    </xf>
    <xf numFmtId="0" fontId="4" fillId="3" borderId="1" xfId="0" applyFont="1" applyFill="1" applyBorder="1"/>
    <xf numFmtId="0" fontId="4" fillId="3" borderId="1" xfId="0" applyFont="1" applyFill="1" applyBorder="1" applyAlignment="1">
      <alignment horizontal="center" vertical="center"/>
    </xf>
    <xf numFmtId="0" fontId="2" fillId="0" borderId="0" xfId="0" applyFont="1" applyBorder="1" applyProtection="1"/>
    <xf numFmtId="0" fontId="2" fillId="0" borderId="1" xfId="0" applyFont="1" applyBorder="1" applyAlignment="1" applyProtection="1">
      <alignment wrapText="1"/>
      <protection locked="0"/>
    </xf>
    <xf numFmtId="0" fontId="2" fillId="0" borderId="0" xfId="0" applyFont="1" applyBorder="1" applyAlignment="1" applyProtection="1">
      <alignment wrapText="1"/>
    </xf>
    <xf numFmtId="0" fontId="2" fillId="0" borderId="0" xfId="0" applyFont="1" applyFill="1" applyBorder="1" applyProtection="1"/>
    <xf numFmtId="0" fontId="3" fillId="0" borderId="0" xfId="0" applyFont="1" applyBorder="1" applyAlignment="1" applyProtection="1">
      <alignment wrapText="1"/>
    </xf>
    <xf numFmtId="0" fontId="3" fillId="0" borderId="0" xfId="0" applyFont="1" applyProtection="1"/>
    <xf numFmtId="0" fontId="3" fillId="0" borderId="0" xfId="0" applyFont="1" applyAlignment="1" applyProtection="1">
      <alignment wrapText="1"/>
    </xf>
    <xf numFmtId="0" fontId="4" fillId="0" borderId="0" xfId="0" applyFont="1" applyBorder="1" applyAlignment="1" applyProtection="1">
      <alignment horizontal="right"/>
    </xf>
    <xf numFmtId="0" fontId="2" fillId="0" borderId="0" xfId="0" applyFont="1" applyFill="1" applyBorder="1" applyAlignment="1" applyProtection="1">
      <alignment wrapText="1"/>
    </xf>
    <xf numFmtId="0" fontId="4" fillId="0" borderId="0" xfId="0" applyFont="1" applyFill="1" applyBorder="1" applyAlignment="1" applyProtection="1">
      <alignment horizontal="right"/>
    </xf>
    <xf numFmtId="0" fontId="2" fillId="0" borderId="1" xfId="0" applyFont="1" applyFill="1" applyBorder="1" applyAlignment="1" applyProtection="1">
      <alignment wrapText="1"/>
      <protection locked="0"/>
    </xf>
    <xf numFmtId="14" fontId="2" fillId="0" borderId="1" xfId="0" applyNumberFormat="1" applyFont="1" applyFill="1" applyBorder="1" applyAlignment="1" applyProtection="1">
      <alignment wrapText="1"/>
      <protection locked="0"/>
    </xf>
    <xf numFmtId="0" fontId="1" fillId="2" borderId="1" xfId="0" applyFont="1" applyFill="1" applyBorder="1" applyAlignment="1" applyProtection="1">
      <alignment horizontal="center" wrapText="1"/>
    </xf>
    <xf numFmtId="0" fontId="1" fillId="2" borderId="1" xfId="0" applyFont="1" applyFill="1" applyBorder="1" applyAlignment="1" applyProtection="1">
      <alignment horizontal="center"/>
    </xf>
    <xf numFmtId="0" fontId="3" fillId="0" borderId="0" xfId="0" applyFont="1" applyFill="1" applyBorder="1" applyAlignment="1" applyProtection="1"/>
    <xf numFmtId="0" fontId="4" fillId="0" borderId="0" xfId="0" applyFont="1" applyBorder="1" applyAlignment="1" applyProtection="1">
      <alignment horizontal="right"/>
    </xf>
    <xf numFmtId="0" fontId="4" fillId="0" borderId="0" xfId="0" applyFont="1" applyFill="1" applyBorder="1" applyAlignment="1" applyProtection="1">
      <alignment horizontal="right"/>
    </xf>
    <xf numFmtId="0" fontId="1" fillId="5" borderId="1" xfId="0" applyFont="1" applyFill="1" applyBorder="1"/>
    <xf numFmtId="0" fontId="2" fillId="0" borderId="1" xfId="0" applyFont="1" applyFill="1" applyBorder="1"/>
    <xf numFmtId="0" fontId="0" fillId="0" borderId="0" xfId="0" applyAlignment="1">
      <alignment horizontal="left" vertical="top" wrapText="1"/>
    </xf>
    <xf numFmtId="0" fontId="8" fillId="0" borderId="0" xfId="0" applyFont="1" applyAlignment="1">
      <alignment horizontal="left" vertical="top" wrapText="1"/>
    </xf>
    <xf numFmtId="164" fontId="2" fillId="0" borderId="1" xfId="0" applyNumberFormat="1" applyFont="1" applyFill="1" applyBorder="1" applyAlignment="1" applyProtection="1">
      <alignment wrapText="1"/>
      <protection locked="0"/>
    </xf>
    <xf numFmtId="0" fontId="9" fillId="0" borderId="0" xfId="0" applyFont="1"/>
    <xf numFmtId="0" fontId="7" fillId="0" borderId="0" xfId="0" applyFont="1" applyAlignment="1">
      <alignment horizontal="center"/>
    </xf>
    <xf numFmtId="0" fontId="0" fillId="0" borderId="0" xfId="0" applyAlignment="1">
      <alignment horizontal="left" vertical="top" wrapText="1"/>
    </xf>
    <xf numFmtId="0" fontId="0" fillId="0" borderId="0" xfId="0" applyAlignment="1">
      <alignment horizontal="left" wrapText="1"/>
    </xf>
    <xf numFmtId="0" fontId="4" fillId="0" borderId="0" xfId="0" applyFont="1" applyFill="1" applyBorder="1" applyAlignment="1" applyProtection="1">
      <alignment horizontal="right"/>
    </xf>
    <xf numFmtId="0" fontId="3" fillId="4" borderId="1" xfId="0" applyFont="1" applyFill="1" applyBorder="1" applyAlignment="1" applyProtection="1">
      <protection locked="0"/>
    </xf>
    <xf numFmtId="0" fontId="5" fillId="0" borderId="0" xfId="0" applyFont="1" applyFill="1" applyBorder="1" applyAlignment="1" applyProtection="1">
      <alignment horizontal="center" vertical="center"/>
    </xf>
    <xf numFmtId="0" fontId="3" fillId="0" borderId="2" xfId="0" applyFont="1" applyFill="1" applyBorder="1" applyAlignment="1">
      <alignment horizontal="right" vertical="center" indent="1"/>
    </xf>
    <xf numFmtId="0" fontId="3" fillId="0" borderId="3" xfId="0" applyFont="1" applyFill="1" applyBorder="1" applyAlignment="1">
      <alignment horizontal="right" vertical="center" indent="1"/>
    </xf>
    <xf numFmtId="0" fontId="3" fillId="0" borderId="2" xfId="0" applyFont="1" applyFill="1" applyBorder="1" applyAlignment="1">
      <alignment wrapText="1"/>
    </xf>
    <xf numFmtId="0" fontId="3" fillId="0" borderId="3" xfId="0" applyFont="1" applyFill="1" applyBorder="1" applyAlignment="1">
      <alignment wrapText="1"/>
    </xf>
  </cellXfs>
  <cellStyles count="1">
    <cellStyle name="Normal" xfId="0" builtinId="0"/>
  </cellStyles>
  <dxfs count="0"/>
  <tableStyles count="0" defaultTableStyle="TableStyleMedium2" defaultPivotStyle="PivotStyleLight16"/>
  <colors>
    <mruColors>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7E40-5986-4F39-BBB6-9ECA8B063115}">
  <sheetPr>
    <tabColor rgb="FFC00000"/>
  </sheetPr>
  <dimension ref="A1:F19"/>
  <sheetViews>
    <sheetView tabSelected="1" topLeftCell="A7" workbookViewId="0">
      <selection activeCell="A22" sqref="A22"/>
    </sheetView>
  </sheetViews>
  <sheetFormatPr defaultRowHeight="14.4" x14ac:dyDescent="0.3"/>
  <cols>
    <col min="1" max="1" width="66.44140625" customWidth="1"/>
  </cols>
  <sheetData>
    <row r="1" spans="1:6" ht="21" x14ac:dyDescent="0.4">
      <c r="A1" s="34" t="s">
        <v>52</v>
      </c>
      <c r="B1" s="34"/>
      <c r="C1" s="34"/>
      <c r="D1" s="34"/>
      <c r="E1" s="34"/>
    </row>
    <row r="3" spans="1:6" ht="15" customHeight="1" x14ac:dyDescent="0.3">
      <c r="A3" s="35" t="s">
        <v>53</v>
      </c>
      <c r="B3" s="35"/>
      <c r="C3" s="35"/>
      <c r="D3" s="35"/>
      <c r="E3" s="35"/>
      <c r="F3" s="35"/>
    </row>
    <row r="4" spans="1:6" x14ac:dyDescent="0.3">
      <c r="A4" s="35"/>
      <c r="B4" s="35"/>
      <c r="C4" s="35"/>
      <c r="D4" s="35"/>
      <c r="E4" s="35"/>
      <c r="F4" s="35"/>
    </row>
    <row r="5" spans="1:6" x14ac:dyDescent="0.3">
      <c r="A5" s="35"/>
      <c r="B5" s="35"/>
      <c r="C5" s="35"/>
      <c r="D5" s="35"/>
      <c r="E5" s="35"/>
      <c r="F5" s="35"/>
    </row>
    <row r="6" spans="1:6" ht="22.5" customHeight="1" x14ac:dyDescent="0.3">
      <c r="A6" s="35"/>
      <c r="B6" s="35"/>
      <c r="C6" s="35"/>
      <c r="D6" s="35"/>
      <c r="E6" s="35"/>
      <c r="F6" s="35"/>
    </row>
    <row r="7" spans="1:6" ht="43.5" customHeight="1" x14ac:dyDescent="0.3">
      <c r="A7" s="36" t="s">
        <v>61</v>
      </c>
      <c r="B7" s="36"/>
      <c r="C7" s="36"/>
      <c r="D7" s="36"/>
      <c r="E7" s="36"/>
      <c r="F7" s="36"/>
    </row>
    <row r="8" spans="1:6" ht="22.5" customHeight="1" x14ac:dyDescent="0.3">
      <c r="B8" s="30"/>
      <c r="C8" s="30"/>
      <c r="D8" s="30"/>
      <c r="E8" s="30"/>
      <c r="F8" s="30"/>
    </row>
    <row r="9" spans="1:6" ht="33.75" customHeight="1" x14ac:dyDescent="0.3">
      <c r="A9" s="31" t="s">
        <v>54</v>
      </c>
      <c r="B9" s="30"/>
      <c r="C9" s="30"/>
      <c r="D9" s="30"/>
      <c r="E9" s="30"/>
      <c r="F9" s="30"/>
    </row>
    <row r="10" spans="1:6" x14ac:dyDescent="0.3">
      <c r="A10" t="s">
        <v>55</v>
      </c>
    </row>
    <row r="11" spans="1:6" x14ac:dyDescent="0.3">
      <c r="A11" t="s">
        <v>56</v>
      </c>
    </row>
    <row r="12" spans="1:6" x14ac:dyDescent="0.3">
      <c r="A12" t="s">
        <v>57</v>
      </c>
    </row>
    <row r="13" spans="1:6" x14ac:dyDescent="0.3">
      <c r="A13" t="s">
        <v>58</v>
      </c>
    </row>
    <row r="14" spans="1:6" x14ac:dyDescent="0.3">
      <c r="A14" t="s">
        <v>62</v>
      </c>
    </row>
    <row r="15" spans="1:6" x14ac:dyDescent="0.3">
      <c r="A15" t="s">
        <v>63</v>
      </c>
    </row>
    <row r="16" spans="1:6" x14ac:dyDescent="0.3">
      <c r="A16" t="s">
        <v>59</v>
      </c>
    </row>
    <row r="17" spans="1:1" x14ac:dyDescent="0.3">
      <c r="A17" t="s">
        <v>60</v>
      </c>
    </row>
    <row r="19" spans="1:1" ht="18" x14ac:dyDescent="0.35">
      <c r="A19" s="33" t="s">
        <v>64</v>
      </c>
    </row>
  </sheetData>
  <mergeCells count="3">
    <mergeCell ref="A1:E1"/>
    <mergeCell ref="A3:F6"/>
    <mergeCell ref="A7: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AC23"/>
  <sheetViews>
    <sheetView showGridLines="0" workbookViewId="0">
      <pane ySplit="5" topLeftCell="A6" activePane="bottomLeft" state="frozen"/>
      <selection pane="bottomLeft" activeCell="D6" sqref="D6:E1048576"/>
    </sheetView>
  </sheetViews>
  <sheetFormatPr defaultColWidth="8.88671875" defaultRowHeight="12" x14ac:dyDescent="0.25"/>
  <cols>
    <col min="1" max="1" width="13.6640625" style="21" customWidth="1"/>
    <col min="2" max="3" width="21.33203125" style="21" customWidth="1"/>
    <col min="4" max="4" width="13.44140625" style="32" customWidth="1"/>
    <col min="5" max="5" width="14.5546875" style="32" customWidth="1"/>
    <col min="6" max="6" width="15.5546875" style="22" customWidth="1"/>
    <col min="7" max="13" width="11" style="12" customWidth="1"/>
    <col min="14" max="20" width="6" style="2" bestFit="1" customWidth="1"/>
    <col min="21" max="21" width="4.6640625" style="1" customWidth="1"/>
    <col min="22" max="22" width="16.88671875" style="1" customWidth="1"/>
    <col min="23" max="29" width="7.109375" style="1" customWidth="1"/>
    <col min="30" max="16384" width="8.88671875" style="1"/>
  </cols>
  <sheetData>
    <row r="1" spans="1:29" s="14" customFormat="1" ht="16.2" customHeight="1" x14ac:dyDescent="0.25">
      <c r="A1" s="19"/>
      <c r="B1" s="19"/>
      <c r="C1" s="19"/>
      <c r="D1" s="19"/>
      <c r="E1" s="19"/>
      <c r="F1" s="19"/>
      <c r="G1" s="13"/>
      <c r="H1" s="13"/>
      <c r="I1" s="13"/>
      <c r="J1" s="13"/>
      <c r="K1" s="13"/>
      <c r="L1" s="13"/>
      <c r="M1" s="13"/>
      <c r="N1" s="11"/>
      <c r="O1" s="11"/>
      <c r="P1" s="11"/>
      <c r="Q1" s="11"/>
      <c r="R1" s="11"/>
      <c r="S1" s="11"/>
      <c r="T1" s="11"/>
    </row>
    <row r="2" spans="1:29" s="14" customFormat="1" ht="13.95" customHeight="1" x14ac:dyDescent="0.3">
      <c r="A2" s="18" t="s">
        <v>37</v>
      </c>
      <c r="B2" s="38"/>
      <c r="C2" s="38"/>
      <c r="D2" s="25"/>
      <c r="E2" s="39" t="s">
        <v>41</v>
      </c>
      <c r="F2" s="39"/>
      <c r="G2" s="39"/>
      <c r="H2" s="39"/>
      <c r="I2" s="39"/>
      <c r="J2" s="39"/>
      <c r="K2" s="39"/>
      <c r="L2" s="18"/>
      <c r="M2" s="20"/>
      <c r="N2" s="37"/>
      <c r="O2" s="37"/>
      <c r="P2" s="20"/>
      <c r="Q2" s="20"/>
      <c r="R2" s="11"/>
      <c r="S2" s="11"/>
      <c r="T2" s="11"/>
    </row>
    <row r="3" spans="1:29" s="14" customFormat="1" ht="5.4" customHeight="1" x14ac:dyDescent="0.25">
      <c r="A3" s="19"/>
      <c r="B3" s="19"/>
      <c r="C3" s="19"/>
      <c r="D3" s="19"/>
      <c r="E3" s="19"/>
      <c r="F3" s="19"/>
      <c r="G3" s="13"/>
      <c r="H3" s="13"/>
      <c r="I3" s="13"/>
      <c r="J3" s="13"/>
      <c r="K3" s="13"/>
      <c r="L3" s="13"/>
      <c r="M3" s="13"/>
      <c r="N3" s="11"/>
      <c r="O3" s="11"/>
      <c r="P3" s="11"/>
      <c r="Q3" s="11"/>
      <c r="R3" s="11"/>
      <c r="S3" s="11"/>
      <c r="T3" s="11"/>
    </row>
    <row r="4" spans="1:29" s="16" customFormat="1" ht="13.8" x14ac:dyDescent="0.3">
      <c r="A4" s="17"/>
      <c r="B4" s="17"/>
      <c r="C4" s="17"/>
      <c r="D4" s="17"/>
      <c r="E4" s="17"/>
      <c r="F4" s="17"/>
      <c r="G4" s="17"/>
      <c r="H4" s="15"/>
      <c r="I4" s="17"/>
      <c r="J4" s="17"/>
      <c r="K4" s="17"/>
      <c r="L4" s="17"/>
      <c r="M4" s="17"/>
    </row>
    <row r="5" spans="1:29" s="14" customFormat="1" ht="24" x14ac:dyDescent="0.25">
      <c r="A5" s="23" t="s">
        <v>38</v>
      </c>
      <c r="B5" s="23" t="s">
        <v>39</v>
      </c>
      <c r="C5" s="23" t="s">
        <v>40</v>
      </c>
      <c r="D5" s="23" t="s">
        <v>45</v>
      </c>
      <c r="E5" s="23" t="s">
        <v>46</v>
      </c>
      <c r="F5" s="23" t="s">
        <v>47</v>
      </c>
      <c r="G5" s="23" t="s">
        <v>0</v>
      </c>
      <c r="H5" s="23" t="s">
        <v>1</v>
      </c>
      <c r="I5" s="23" t="s">
        <v>2</v>
      </c>
      <c r="J5" s="23" t="s">
        <v>3</v>
      </c>
      <c r="K5" s="23" t="s">
        <v>4</v>
      </c>
      <c r="L5" s="23" t="s">
        <v>5</v>
      </c>
      <c r="M5" s="23" t="s">
        <v>6</v>
      </c>
      <c r="N5" s="24" t="s">
        <v>7</v>
      </c>
      <c r="O5" s="24" t="s">
        <v>8</v>
      </c>
      <c r="P5" s="24" t="s">
        <v>9</v>
      </c>
      <c r="Q5" s="24" t="s">
        <v>10</v>
      </c>
      <c r="R5" s="24" t="s">
        <v>11</v>
      </c>
      <c r="S5" s="24" t="s">
        <v>12</v>
      </c>
      <c r="T5" s="24" t="s">
        <v>13</v>
      </c>
    </row>
    <row r="6" spans="1:29" ht="13.8" x14ac:dyDescent="0.3">
      <c r="D6" s="32">
        <v>43480</v>
      </c>
      <c r="E6" s="32">
        <v>43480</v>
      </c>
      <c r="V6" s="9" t="s">
        <v>22</v>
      </c>
      <c r="W6" s="10" t="s">
        <v>0</v>
      </c>
      <c r="X6" s="10" t="s">
        <v>1</v>
      </c>
      <c r="Y6" s="10" t="s">
        <v>2</v>
      </c>
      <c r="Z6" s="10" t="s">
        <v>3</v>
      </c>
      <c r="AA6" s="10" t="s">
        <v>4</v>
      </c>
      <c r="AB6" s="10" t="s">
        <v>5</v>
      </c>
      <c r="AC6" s="10" t="s">
        <v>6</v>
      </c>
    </row>
    <row r="7" spans="1:29" ht="13.8" x14ac:dyDescent="0.3">
      <c r="D7" s="32">
        <v>43480</v>
      </c>
      <c r="E7" s="32">
        <v>43480</v>
      </c>
      <c r="V7" s="4" t="s">
        <v>14</v>
      </c>
      <c r="W7" s="5">
        <f t="shared" ref="W7:AC7" si="0">COUNTIF(G:G,"No Risk")</f>
        <v>0</v>
      </c>
      <c r="X7" s="5">
        <f t="shared" si="0"/>
        <v>0</v>
      </c>
      <c r="Y7" s="5">
        <f t="shared" si="0"/>
        <v>0</v>
      </c>
      <c r="Z7" s="5">
        <f t="shared" si="0"/>
        <v>0</v>
      </c>
      <c r="AA7" s="5">
        <f t="shared" si="0"/>
        <v>0</v>
      </c>
      <c r="AB7" s="5">
        <f t="shared" si="0"/>
        <v>0</v>
      </c>
      <c r="AC7" s="5">
        <f t="shared" si="0"/>
        <v>0</v>
      </c>
    </row>
    <row r="8" spans="1:29" ht="13.8" x14ac:dyDescent="0.3">
      <c r="V8" s="4" t="s">
        <v>15</v>
      </c>
      <c r="W8" s="5">
        <f t="shared" ref="W8:AC8" si="1">COUNTIF(G:G,"Slight Risk")</f>
        <v>0</v>
      </c>
      <c r="X8" s="5">
        <f t="shared" si="1"/>
        <v>0</v>
      </c>
      <c r="Y8" s="5">
        <f t="shared" si="1"/>
        <v>0</v>
      </c>
      <c r="Z8" s="5">
        <f t="shared" si="1"/>
        <v>0</v>
      </c>
      <c r="AA8" s="5">
        <f t="shared" si="1"/>
        <v>0</v>
      </c>
      <c r="AB8" s="5">
        <f t="shared" si="1"/>
        <v>0</v>
      </c>
      <c r="AC8" s="5">
        <f t="shared" si="1"/>
        <v>0</v>
      </c>
    </row>
    <row r="9" spans="1:29" ht="13.8" x14ac:dyDescent="0.3">
      <c r="V9" s="4" t="s">
        <v>16</v>
      </c>
      <c r="W9" s="5">
        <f t="shared" ref="W9:AC9" si="2">COUNTIF(G:G,"Moderate Risk")</f>
        <v>0</v>
      </c>
      <c r="X9" s="5">
        <f t="shared" si="2"/>
        <v>0</v>
      </c>
      <c r="Y9" s="5">
        <f t="shared" si="2"/>
        <v>0</v>
      </c>
      <c r="Z9" s="5">
        <f t="shared" si="2"/>
        <v>0</v>
      </c>
      <c r="AA9" s="5">
        <f t="shared" si="2"/>
        <v>0</v>
      </c>
      <c r="AB9" s="5">
        <f t="shared" si="2"/>
        <v>0</v>
      </c>
      <c r="AC9" s="5">
        <f t="shared" si="2"/>
        <v>0</v>
      </c>
    </row>
    <row r="10" spans="1:29" ht="13.8" x14ac:dyDescent="0.3">
      <c r="V10" s="4" t="s">
        <v>17</v>
      </c>
      <c r="W10" s="5">
        <f t="shared" ref="W10:AC10" si="3">COUNTIF(G:G,"Great Risk")</f>
        <v>0</v>
      </c>
      <c r="X10" s="5">
        <f t="shared" si="3"/>
        <v>0</v>
      </c>
      <c r="Y10" s="5">
        <f t="shared" si="3"/>
        <v>0</v>
      </c>
      <c r="Z10" s="5">
        <f t="shared" si="3"/>
        <v>0</v>
      </c>
      <c r="AA10" s="5">
        <f t="shared" si="3"/>
        <v>0</v>
      </c>
      <c r="AB10" s="5">
        <f t="shared" si="3"/>
        <v>0</v>
      </c>
      <c r="AC10" s="5">
        <f t="shared" si="3"/>
        <v>0</v>
      </c>
    </row>
    <row r="11" spans="1:29" ht="13.95" customHeight="1" x14ac:dyDescent="0.25">
      <c r="V11" s="42" t="s">
        <v>18</v>
      </c>
      <c r="W11" s="40">
        <f t="shared" ref="W11:AC11" si="4">COUNTIF(G:G,"Can't Say/Drug Unfamiliar")</f>
        <v>0</v>
      </c>
      <c r="X11" s="40">
        <f t="shared" si="4"/>
        <v>0</v>
      </c>
      <c r="Y11" s="40">
        <f t="shared" si="4"/>
        <v>0</v>
      </c>
      <c r="Z11" s="40">
        <f t="shared" si="4"/>
        <v>0</v>
      </c>
      <c r="AA11" s="40">
        <f t="shared" si="4"/>
        <v>0</v>
      </c>
      <c r="AB11" s="40">
        <f t="shared" si="4"/>
        <v>0</v>
      </c>
      <c r="AC11" s="40">
        <f t="shared" si="4"/>
        <v>0</v>
      </c>
    </row>
    <row r="12" spans="1:29" ht="13.95" customHeight="1" x14ac:dyDescent="0.25">
      <c r="V12" s="43"/>
      <c r="W12" s="41"/>
      <c r="X12" s="41"/>
      <c r="Y12" s="41"/>
      <c r="Z12" s="41"/>
      <c r="AA12" s="41"/>
      <c r="AB12" s="41"/>
      <c r="AC12" s="41"/>
    </row>
    <row r="13" spans="1:29" ht="13.8" x14ac:dyDescent="0.3">
      <c r="V13" s="4" t="s">
        <v>19</v>
      </c>
      <c r="W13" s="5">
        <f t="shared" ref="W13:AC13" si="5">COUNTIF(G:G,"Missing")</f>
        <v>0</v>
      </c>
      <c r="X13" s="5">
        <f t="shared" si="5"/>
        <v>0</v>
      </c>
      <c r="Y13" s="5">
        <f t="shared" si="5"/>
        <v>0</v>
      </c>
      <c r="Z13" s="5">
        <f t="shared" si="5"/>
        <v>0</v>
      </c>
      <c r="AA13" s="5">
        <f t="shared" si="5"/>
        <v>0</v>
      </c>
      <c r="AB13" s="5">
        <f t="shared" si="5"/>
        <v>0</v>
      </c>
      <c r="AC13" s="5">
        <f t="shared" si="5"/>
        <v>0</v>
      </c>
    </row>
    <row r="14" spans="1:29" ht="13.8" x14ac:dyDescent="0.3">
      <c r="V14" s="3"/>
      <c r="W14" s="8"/>
      <c r="X14" s="8"/>
      <c r="Y14" s="8"/>
      <c r="Z14" s="8"/>
      <c r="AA14" s="8"/>
      <c r="AB14" s="8"/>
      <c r="AC14" s="8"/>
    </row>
    <row r="15" spans="1:29" ht="13.8" x14ac:dyDescent="0.3">
      <c r="V15" s="9" t="s">
        <v>22</v>
      </c>
      <c r="W15" s="10" t="s">
        <v>7</v>
      </c>
      <c r="X15" s="10" t="s">
        <v>8</v>
      </c>
      <c r="Y15" s="10" t="s">
        <v>9</v>
      </c>
      <c r="Z15" s="10" t="s">
        <v>10</v>
      </c>
      <c r="AA15" s="10" t="s">
        <v>11</v>
      </c>
      <c r="AB15" s="10" t="s">
        <v>12</v>
      </c>
      <c r="AC15" s="10" t="s">
        <v>13</v>
      </c>
    </row>
    <row r="16" spans="1:29" ht="13.8" x14ac:dyDescent="0.3">
      <c r="V16" s="6" t="s">
        <v>20</v>
      </c>
      <c r="W16" s="7">
        <f t="shared" ref="W16:AC16" si="6">COUNTIF(N:N,"Yes")</f>
        <v>0</v>
      </c>
      <c r="X16" s="7">
        <f t="shared" si="6"/>
        <v>0</v>
      </c>
      <c r="Y16" s="7">
        <f t="shared" si="6"/>
        <v>0</v>
      </c>
      <c r="Z16" s="7">
        <f t="shared" si="6"/>
        <v>0</v>
      </c>
      <c r="AA16" s="7">
        <f t="shared" si="6"/>
        <v>0</v>
      </c>
      <c r="AB16" s="7">
        <f t="shared" si="6"/>
        <v>0</v>
      </c>
      <c r="AC16" s="7">
        <f t="shared" si="6"/>
        <v>0</v>
      </c>
    </row>
    <row r="17" spans="22:29" ht="13.8" x14ac:dyDescent="0.3">
      <c r="V17" s="6" t="s">
        <v>21</v>
      </c>
      <c r="W17" s="7">
        <f t="shared" ref="W17:AC17" si="7">COUNTIF(N:N,"No")</f>
        <v>0</v>
      </c>
      <c r="X17" s="7">
        <f t="shared" si="7"/>
        <v>0</v>
      </c>
      <c r="Y17" s="7">
        <f t="shared" si="7"/>
        <v>0</v>
      </c>
      <c r="Z17" s="7">
        <f t="shared" si="7"/>
        <v>0</v>
      </c>
      <c r="AA17" s="7">
        <f t="shared" si="7"/>
        <v>0</v>
      </c>
      <c r="AB17" s="7">
        <f t="shared" si="7"/>
        <v>0</v>
      </c>
      <c r="AC17" s="7">
        <f t="shared" si="7"/>
        <v>0</v>
      </c>
    </row>
    <row r="18" spans="22:29" ht="13.8" x14ac:dyDescent="0.3">
      <c r="V18" s="6" t="s">
        <v>19</v>
      </c>
      <c r="W18" s="7">
        <f t="shared" ref="W18:AC18" si="8">COUNTIF(N:N,"Missing")</f>
        <v>0</v>
      </c>
      <c r="X18" s="7">
        <f t="shared" si="8"/>
        <v>0</v>
      </c>
      <c r="Y18" s="7">
        <f t="shared" si="8"/>
        <v>0</v>
      </c>
      <c r="Z18" s="7">
        <f t="shared" si="8"/>
        <v>0</v>
      </c>
      <c r="AA18" s="7">
        <f t="shared" si="8"/>
        <v>0</v>
      </c>
      <c r="AB18" s="7">
        <f t="shared" si="8"/>
        <v>0</v>
      </c>
      <c r="AC18" s="7">
        <f t="shared" si="8"/>
        <v>0</v>
      </c>
    </row>
    <row r="20" spans="22:29" x14ac:dyDescent="0.25">
      <c r="V20" s="28" t="s">
        <v>47</v>
      </c>
      <c r="W20" s="28" t="s">
        <v>48</v>
      </c>
    </row>
    <row r="21" spans="22:29" x14ac:dyDescent="0.25">
      <c r="V21" s="29" t="s">
        <v>49</v>
      </c>
      <c r="W21" s="29">
        <f>COUNTIF(F:F,"Age 17 or Below")</f>
        <v>0</v>
      </c>
    </row>
    <row r="22" spans="22:29" x14ac:dyDescent="0.25">
      <c r="V22" s="29" t="s">
        <v>50</v>
      </c>
      <c r="W22" s="29">
        <f>COUNTIF(F:F,"Age 18-20")</f>
        <v>0</v>
      </c>
    </row>
    <row r="23" spans="22:29" x14ac:dyDescent="0.25">
      <c r="V23" s="29" t="s">
        <v>51</v>
      </c>
      <c r="W23" s="29">
        <f>COUNTIF(F:F,"Age 21 or Above")</f>
        <v>0</v>
      </c>
    </row>
  </sheetData>
  <sheetProtection selectLockedCells="1"/>
  <mergeCells count="11">
    <mergeCell ref="N2:O2"/>
    <mergeCell ref="B2:C2"/>
    <mergeCell ref="E2:K2"/>
    <mergeCell ref="AC11:AC12"/>
    <mergeCell ref="V11:V12"/>
    <mergeCell ref="W11:W12"/>
    <mergeCell ref="X11:X12"/>
    <mergeCell ref="Y11:Y12"/>
    <mergeCell ref="Z11:Z12"/>
    <mergeCell ref="AA11:AA12"/>
    <mergeCell ref="AB11:AB12"/>
  </mergeCells>
  <dataValidations count="5">
    <dataValidation type="list" allowBlank="1" showInputMessage="1" showErrorMessage="1" sqref="B2:C2" xr:uid="{00000000-0002-0000-0100-000000000000}">
      <formula1>PIHP</formula1>
    </dataValidation>
    <dataValidation type="list" allowBlank="1" showInputMessage="1" showErrorMessage="1" sqref="N5:T1048576" xr:uid="{00000000-0002-0000-0100-000003000000}">
      <formula1>YN</formula1>
    </dataValidation>
    <dataValidation type="list" allowBlank="1" showInputMessage="1" showErrorMessage="1" sqref="G5:M1048576" xr:uid="{00000000-0002-0000-0100-000004000000}">
      <formula1>response</formula1>
    </dataValidation>
    <dataValidation type="custom" allowBlank="1" showInputMessage="1" showErrorMessage="1" errorTitle="Date Required" error="Please enter date." sqref="D6:E1048576" xr:uid="{00000000-0002-0000-0100-000005000000}">
      <formula1>AND(ISNUMBER(D6),LEFT(CELL("format",D6),1)="D")</formula1>
    </dataValidation>
    <dataValidation type="list" allowBlank="1" showInputMessage="1" showErrorMessage="1" sqref="F5:F1048576" xr:uid="{8C387ADD-DB9A-4D4A-8982-A151B3EFC729}">
      <formula1>$V$21:$V$23</formula1>
    </dataValidation>
  </dataValidations>
  <pageMargins left="0.25" right="0.25" top="0.75" bottom="0.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250CA-B491-4B9B-BFA5-4A655B0AC00A}">
  <sheetPr>
    <tabColor theme="9" tint="-0.249977111117893"/>
  </sheetPr>
  <dimension ref="A1:AC23"/>
  <sheetViews>
    <sheetView workbookViewId="0">
      <selection activeCell="D6" sqref="D6"/>
    </sheetView>
  </sheetViews>
  <sheetFormatPr defaultColWidth="8.88671875" defaultRowHeight="12" x14ac:dyDescent="0.25"/>
  <cols>
    <col min="1" max="1" width="13.6640625" style="21" customWidth="1"/>
    <col min="2" max="3" width="21.33203125" style="21" customWidth="1"/>
    <col min="4" max="4" width="13.88671875" style="32" customWidth="1"/>
    <col min="5" max="5" width="15.5546875" style="32" customWidth="1"/>
    <col min="6" max="6" width="15.5546875" style="22" customWidth="1"/>
    <col min="7" max="13" width="11" style="12" customWidth="1"/>
    <col min="14" max="20" width="6" style="2" bestFit="1" customWidth="1"/>
    <col min="21" max="21" width="4.6640625" style="1" customWidth="1"/>
    <col min="22" max="22" width="17.6640625" style="1" customWidth="1"/>
    <col min="23" max="29" width="7.109375" style="1" customWidth="1"/>
    <col min="30" max="16384" width="8.88671875" style="1"/>
  </cols>
  <sheetData>
    <row r="1" spans="1:29" s="14" customFormat="1" ht="16.2" customHeight="1" x14ac:dyDescent="0.25">
      <c r="A1" s="19"/>
      <c r="B1" s="19"/>
      <c r="C1" s="19"/>
      <c r="D1" s="19"/>
      <c r="E1" s="19"/>
      <c r="F1" s="19"/>
      <c r="G1" s="13"/>
      <c r="H1" s="13"/>
      <c r="I1" s="13"/>
      <c r="J1" s="13"/>
      <c r="K1" s="13"/>
      <c r="L1" s="13"/>
      <c r="M1" s="13"/>
      <c r="N1" s="11"/>
      <c r="O1" s="11"/>
      <c r="P1" s="11"/>
      <c r="Q1" s="11"/>
      <c r="R1" s="11"/>
      <c r="S1" s="11"/>
      <c r="T1" s="11"/>
    </row>
    <row r="2" spans="1:29" s="14" customFormat="1" ht="13.5" customHeight="1" x14ac:dyDescent="0.3">
      <c r="A2" s="26" t="s">
        <v>37</v>
      </c>
      <c r="B2" s="38"/>
      <c r="C2" s="38"/>
      <c r="D2" s="25"/>
      <c r="E2" s="39" t="s">
        <v>42</v>
      </c>
      <c r="F2" s="39"/>
      <c r="G2" s="39"/>
      <c r="H2" s="39"/>
      <c r="I2" s="39"/>
      <c r="J2" s="39"/>
      <c r="K2" s="39"/>
      <c r="L2" s="26"/>
      <c r="M2" s="27"/>
      <c r="N2" s="37"/>
      <c r="O2" s="37"/>
      <c r="P2" s="27"/>
      <c r="Q2" s="27"/>
      <c r="R2" s="11"/>
      <c r="S2" s="11"/>
      <c r="T2" s="11"/>
    </row>
    <row r="3" spans="1:29" s="14" customFormat="1" ht="15.75" customHeight="1" x14ac:dyDescent="0.25">
      <c r="A3" s="19"/>
      <c r="B3" s="19"/>
      <c r="C3" s="19"/>
      <c r="D3" s="19"/>
      <c r="E3" s="19"/>
      <c r="F3" s="19"/>
      <c r="G3" s="13"/>
      <c r="H3" s="13"/>
      <c r="I3" s="13"/>
      <c r="J3" s="13"/>
      <c r="K3" s="13"/>
      <c r="L3" s="13"/>
      <c r="M3" s="13"/>
      <c r="N3" s="11"/>
      <c r="O3" s="11"/>
      <c r="P3" s="11"/>
      <c r="Q3" s="11"/>
      <c r="R3" s="11"/>
      <c r="S3" s="11"/>
      <c r="T3" s="11"/>
    </row>
    <row r="4" spans="1:29" s="16" customFormat="1" ht="13.8" x14ac:dyDescent="0.3">
      <c r="A4" s="17"/>
      <c r="B4" s="17"/>
      <c r="C4" s="17"/>
      <c r="D4" s="17"/>
      <c r="E4" s="17"/>
      <c r="F4" s="17"/>
      <c r="G4" s="17"/>
      <c r="H4" s="15"/>
      <c r="I4" s="17"/>
      <c r="J4" s="17"/>
      <c r="K4" s="17"/>
      <c r="L4" s="17"/>
      <c r="M4" s="17"/>
    </row>
    <row r="5" spans="1:29" s="14" customFormat="1" ht="27" customHeight="1" x14ac:dyDescent="0.25">
      <c r="A5" s="23" t="s">
        <v>38</v>
      </c>
      <c r="B5" s="23" t="s">
        <v>39</v>
      </c>
      <c r="C5" s="23" t="s">
        <v>40</v>
      </c>
      <c r="D5" s="23" t="s">
        <v>45</v>
      </c>
      <c r="E5" s="23" t="s">
        <v>46</v>
      </c>
      <c r="F5" s="23" t="s">
        <v>47</v>
      </c>
      <c r="G5" s="23" t="s">
        <v>0</v>
      </c>
      <c r="H5" s="23" t="s">
        <v>1</v>
      </c>
      <c r="I5" s="23" t="s">
        <v>2</v>
      </c>
      <c r="J5" s="23" t="s">
        <v>3</v>
      </c>
      <c r="K5" s="23" t="s">
        <v>4</v>
      </c>
      <c r="L5" s="23" t="s">
        <v>5</v>
      </c>
      <c r="M5" s="23" t="s">
        <v>6</v>
      </c>
      <c r="N5" s="24" t="s">
        <v>7</v>
      </c>
      <c r="O5" s="24" t="s">
        <v>8</v>
      </c>
      <c r="P5" s="24" t="s">
        <v>9</v>
      </c>
      <c r="Q5" s="24" t="s">
        <v>10</v>
      </c>
      <c r="R5" s="24" t="s">
        <v>11</v>
      </c>
      <c r="S5" s="24" t="s">
        <v>12</v>
      </c>
      <c r="T5" s="24" t="s">
        <v>13</v>
      </c>
    </row>
    <row r="6" spans="1:29" ht="13.8" x14ac:dyDescent="0.3">
      <c r="V6" s="9" t="s">
        <v>22</v>
      </c>
      <c r="W6" s="10" t="s">
        <v>0</v>
      </c>
      <c r="X6" s="10" t="s">
        <v>1</v>
      </c>
      <c r="Y6" s="10" t="s">
        <v>2</v>
      </c>
      <c r="Z6" s="10" t="s">
        <v>3</v>
      </c>
      <c r="AA6" s="10" t="s">
        <v>4</v>
      </c>
      <c r="AB6" s="10" t="s">
        <v>5</v>
      </c>
      <c r="AC6" s="10" t="s">
        <v>6</v>
      </c>
    </row>
    <row r="7" spans="1:29" ht="13.8" x14ac:dyDescent="0.3">
      <c r="V7" s="4" t="s">
        <v>14</v>
      </c>
      <c r="W7" s="5">
        <f t="shared" ref="W7:AC7" si="0">COUNTIF(G:G,"No Risk")</f>
        <v>0</v>
      </c>
      <c r="X7" s="5">
        <f t="shared" si="0"/>
        <v>0</v>
      </c>
      <c r="Y7" s="5">
        <f t="shared" si="0"/>
        <v>0</v>
      </c>
      <c r="Z7" s="5">
        <f t="shared" si="0"/>
        <v>0</v>
      </c>
      <c r="AA7" s="5">
        <f t="shared" si="0"/>
        <v>0</v>
      </c>
      <c r="AB7" s="5">
        <f t="shared" si="0"/>
        <v>0</v>
      </c>
      <c r="AC7" s="5">
        <f t="shared" si="0"/>
        <v>0</v>
      </c>
    </row>
    <row r="8" spans="1:29" ht="13.8" x14ac:dyDescent="0.3">
      <c r="V8" s="4" t="s">
        <v>15</v>
      </c>
      <c r="W8" s="5">
        <f t="shared" ref="W8:AC8" si="1">COUNTIF(G:G,"Slight Risk")</f>
        <v>0</v>
      </c>
      <c r="X8" s="5">
        <f t="shared" si="1"/>
        <v>0</v>
      </c>
      <c r="Y8" s="5">
        <f t="shared" si="1"/>
        <v>0</v>
      </c>
      <c r="Z8" s="5">
        <f t="shared" si="1"/>
        <v>0</v>
      </c>
      <c r="AA8" s="5">
        <f t="shared" si="1"/>
        <v>0</v>
      </c>
      <c r="AB8" s="5">
        <f t="shared" si="1"/>
        <v>0</v>
      </c>
      <c r="AC8" s="5">
        <f t="shared" si="1"/>
        <v>0</v>
      </c>
    </row>
    <row r="9" spans="1:29" ht="13.8" x14ac:dyDescent="0.3">
      <c r="V9" s="4" t="s">
        <v>16</v>
      </c>
      <c r="W9" s="5">
        <f t="shared" ref="W9:AC9" si="2">COUNTIF(G:G,"Moderate Risk")</f>
        <v>0</v>
      </c>
      <c r="X9" s="5">
        <f t="shared" si="2"/>
        <v>0</v>
      </c>
      <c r="Y9" s="5">
        <f t="shared" si="2"/>
        <v>0</v>
      </c>
      <c r="Z9" s="5">
        <f t="shared" si="2"/>
        <v>0</v>
      </c>
      <c r="AA9" s="5">
        <f t="shared" si="2"/>
        <v>0</v>
      </c>
      <c r="AB9" s="5">
        <f t="shared" si="2"/>
        <v>0</v>
      </c>
      <c r="AC9" s="5">
        <f t="shared" si="2"/>
        <v>0</v>
      </c>
    </row>
    <row r="10" spans="1:29" ht="13.8" x14ac:dyDescent="0.3">
      <c r="V10" s="4" t="s">
        <v>17</v>
      </c>
      <c r="W10" s="5">
        <f t="shared" ref="W10:AC10" si="3">COUNTIF(G:G,"Great Risk")</f>
        <v>0</v>
      </c>
      <c r="X10" s="5">
        <f t="shared" si="3"/>
        <v>0</v>
      </c>
      <c r="Y10" s="5">
        <f t="shared" si="3"/>
        <v>0</v>
      </c>
      <c r="Z10" s="5">
        <f t="shared" si="3"/>
        <v>0</v>
      </c>
      <c r="AA10" s="5">
        <f t="shared" si="3"/>
        <v>0</v>
      </c>
      <c r="AB10" s="5">
        <f t="shared" si="3"/>
        <v>0</v>
      </c>
      <c r="AC10" s="5">
        <f t="shared" si="3"/>
        <v>0</v>
      </c>
    </row>
    <row r="11" spans="1:29" ht="13.95" customHeight="1" x14ac:dyDescent="0.25">
      <c r="V11" s="42" t="s">
        <v>18</v>
      </c>
      <c r="W11" s="40">
        <f t="shared" ref="W11:AC11" si="4">COUNTIF(G:G,"Can't Say/Drug Unfamiliar")</f>
        <v>0</v>
      </c>
      <c r="X11" s="40">
        <f t="shared" si="4"/>
        <v>0</v>
      </c>
      <c r="Y11" s="40">
        <f t="shared" si="4"/>
        <v>0</v>
      </c>
      <c r="Z11" s="40">
        <f t="shared" si="4"/>
        <v>0</v>
      </c>
      <c r="AA11" s="40">
        <f t="shared" si="4"/>
        <v>0</v>
      </c>
      <c r="AB11" s="40">
        <f t="shared" si="4"/>
        <v>0</v>
      </c>
      <c r="AC11" s="40">
        <f t="shared" si="4"/>
        <v>0</v>
      </c>
    </row>
    <row r="12" spans="1:29" ht="13.95" customHeight="1" x14ac:dyDescent="0.25">
      <c r="V12" s="43"/>
      <c r="W12" s="41"/>
      <c r="X12" s="41"/>
      <c r="Y12" s="41"/>
      <c r="Z12" s="41"/>
      <c r="AA12" s="41"/>
      <c r="AB12" s="41"/>
      <c r="AC12" s="41"/>
    </row>
    <row r="13" spans="1:29" ht="13.8" x14ac:dyDescent="0.3">
      <c r="V13" s="4" t="s">
        <v>19</v>
      </c>
      <c r="W13" s="5">
        <f t="shared" ref="W13:AC13" si="5">COUNTIF(G:G,"Missing")</f>
        <v>0</v>
      </c>
      <c r="X13" s="5">
        <f t="shared" si="5"/>
        <v>0</v>
      </c>
      <c r="Y13" s="5">
        <f t="shared" si="5"/>
        <v>0</v>
      </c>
      <c r="Z13" s="5">
        <f t="shared" si="5"/>
        <v>0</v>
      </c>
      <c r="AA13" s="5">
        <f t="shared" si="5"/>
        <v>0</v>
      </c>
      <c r="AB13" s="5">
        <f t="shared" si="5"/>
        <v>0</v>
      </c>
      <c r="AC13" s="5">
        <f t="shared" si="5"/>
        <v>0</v>
      </c>
    </row>
    <row r="14" spans="1:29" ht="13.8" x14ac:dyDescent="0.3">
      <c r="V14" s="3"/>
      <c r="W14" s="8"/>
      <c r="X14" s="8"/>
      <c r="Y14" s="8"/>
      <c r="Z14" s="8"/>
      <c r="AA14" s="8"/>
      <c r="AB14" s="8"/>
      <c r="AC14" s="8"/>
    </row>
    <row r="15" spans="1:29" ht="13.8" x14ac:dyDescent="0.3">
      <c r="V15" s="9" t="s">
        <v>22</v>
      </c>
      <c r="W15" s="10" t="s">
        <v>7</v>
      </c>
      <c r="X15" s="10" t="s">
        <v>8</v>
      </c>
      <c r="Y15" s="10" t="s">
        <v>9</v>
      </c>
      <c r="Z15" s="10" t="s">
        <v>10</v>
      </c>
      <c r="AA15" s="10" t="s">
        <v>11</v>
      </c>
      <c r="AB15" s="10" t="s">
        <v>12</v>
      </c>
      <c r="AC15" s="10" t="s">
        <v>13</v>
      </c>
    </row>
    <row r="16" spans="1:29" ht="13.8" x14ac:dyDescent="0.3">
      <c r="V16" s="6" t="s">
        <v>20</v>
      </c>
      <c r="W16" s="7">
        <f t="shared" ref="W16:AC16" si="6">COUNTIF(N:N,"Yes")</f>
        <v>0</v>
      </c>
      <c r="X16" s="7">
        <f t="shared" si="6"/>
        <v>0</v>
      </c>
      <c r="Y16" s="7">
        <f t="shared" si="6"/>
        <v>0</v>
      </c>
      <c r="Z16" s="7">
        <f t="shared" si="6"/>
        <v>0</v>
      </c>
      <c r="AA16" s="7">
        <f t="shared" si="6"/>
        <v>0</v>
      </c>
      <c r="AB16" s="7">
        <f t="shared" si="6"/>
        <v>0</v>
      </c>
      <c r="AC16" s="7">
        <f t="shared" si="6"/>
        <v>0</v>
      </c>
    </row>
    <row r="17" spans="22:29" ht="13.8" x14ac:dyDescent="0.3">
      <c r="V17" s="6" t="s">
        <v>21</v>
      </c>
      <c r="W17" s="7">
        <f t="shared" ref="W17:AC17" si="7">COUNTIF(N:N,"No")</f>
        <v>0</v>
      </c>
      <c r="X17" s="7">
        <f t="shared" si="7"/>
        <v>0</v>
      </c>
      <c r="Y17" s="7">
        <f t="shared" si="7"/>
        <v>0</v>
      </c>
      <c r="Z17" s="7">
        <f t="shared" si="7"/>
        <v>0</v>
      </c>
      <c r="AA17" s="7">
        <f t="shared" si="7"/>
        <v>0</v>
      </c>
      <c r="AB17" s="7">
        <f t="shared" si="7"/>
        <v>0</v>
      </c>
      <c r="AC17" s="7">
        <f t="shared" si="7"/>
        <v>0</v>
      </c>
    </row>
    <row r="18" spans="22:29" ht="13.8" x14ac:dyDescent="0.3">
      <c r="V18" s="6" t="s">
        <v>19</v>
      </c>
      <c r="W18" s="7">
        <f t="shared" ref="W18:AC18" si="8">COUNTIF(N:N,"Missing")</f>
        <v>0</v>
      </c>
      <c r="X18" s="7">
        <f t="shared" si="8"/>
        <v>0</v>
      </c>
      <c r="Y18" s="7">
        <f t="shared" si="8"/>
        <v>0</v>
      </c>
      <c r="Z18" s="7">
        <f t="shared" si="8"/>
        <v>0</v>
      </c>
      <c r="AA18" s="7">
        <f t="shared" si="8"/>
        <v>0</v>
      </c>
      <c r="AB18" s="7">
        <f t="shared" si="8"/>
        <v>0</v>
      </c>
      <c r="AC18" s="7">
        <f t="shared" si="8"/>
        <v>0</v>
      </c>
    </row>
    <row r="20" spans="22:29" x14ac:dyDescent="0.25">
      <c r="V20" s="28" t="s">
        <v>47</v>
      </c>
      <c r="W20" s="28" t="s">
        <v>48</v>
      </c>
    </row>
    <row r="21" spans="22:29" x14ac:dyDescent="0.25">
      <c r="V21" s="29" t="s">
        <v>49</v>
      </c>
      <c r="W21" s="29">
        <f>COUNTIF(F:F,"Age 17 or Below")</f>
        <v>0</v>
      </c>
    </row>
    <row r="22" spans="22:29" x14ac:dyDescent="0.25">
      <c r="V22" s="29" t="s">
        <v>50</v>
      </c>
      <c r="W22" s="29">
        <f>COUNTIF(F:F,"Age 18-20")</f>
        <v>0</v>
      </c>
    </row>
    <row r="23" spans="22:29" x14ac:dyDescent="0.25">
      <c r="V23" s="29" t="s">
        <v>51</v>
      </c>
      <c r="W23" s="29">
        <f>COUNTIF(F:F,"Age 21 or Above")</f>
        <v>0</v>
      </c>
    </row>
  </sheetData>
  <mergeCells count="11">
    <mergeCell ref="X11:X12"/>
    <mergeCell ref="E2:K2"/>
    <mergeCell ref="B2:C2"/>
    <mergeCell ref="N2:O2"/>
    <mergeCell ref="V11:V12"/>
    <mergeCell ref="W11:W12"/>
    <mergeCell ref="Y11:Y12"/>
    <mergeCell ref="Z11:Z12"/>
    <mergeCell ref="AA11:AA12"/>
    <mergeCell ref="AB11:AB12"/>
    <mergeCell ref="AC11:AC12"/>
  </mergeCells>
  <dataValidations count="5">
    <dataValidation type="custom" allowBlank="1" showInputMessage="1" showErrorMessage="1" errorTitle="Date Required" error="Please enter date." sqref="D6:E1048576" xr:uid="{86335849-D340-4E8D-ABE0-5F91FF5CDCF0}">
      <formula1>AND(ISNUMBER(D6),LEFT(CELL("format",D6),1)="D")</formula1>
    </dataValidation>
    <dataValidation type="list" allowBlank="1" showInputMessage="1" showErrorMessage="1" sqref="G5:M1048576" xr:uid="{21F8F621-6B19-401B-A3A3-F20220408542}">
      <formula1>response</formula1>
    </dataValidation>
    <dataValidation type="list" allowBlank="1" showInputMessage="1" showErrorMessage="1" sqref="N5:T1048576" xr:uid="{82776C46-24AA-44C8-BFC1-48ED485C3964}">
      <formula1>YN</formula1>
    </dataValidation>
    <dataValidation type="list" allowBlank="1" showInputMessage="1" showErrorMessage="1" sqref="B2:C2" xr:uid="{262A3BAA-F458-40B3-B0E0-36F1536E2DA4}">
      <formula1>PIHP</formula1>
    </dataValidation>
    <dataValidation type="list" allowBlank="1" showInputMessage="1" showErrorMessage="1" sqref="F5:F1048576" xr:uid="{8B544713-63F0-4C3D-9DC5-323C6C2CCBF7}">
      <formula1>$V$21:$V$23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38EFD-7ED7-4D7C-A412-0325CD81CC80}">
  <sheetPr>
    <tabColor theme="4" tint="-0.499984740745262"/>
  </sheetPr>
  <dimension ref="A1:AC23"/>
  <sheetViews>
    <sheetView workbookViewId="0">
      <selection activeCell="D6" sqref="D6:E1048576"/>
    </sheetView>
  </sheetViews>
  <sheetFormatPr defaultColWidth="8.88671875" defaultRowHeight="12" x14ac:dyDescent="0.25"/>
  <cols>
    <col min="1" max="1" width="13.6640625" style="21" customWidth="1"/>
    <col min="2" max="3" width="21.33203125" style="21" customWidth="1"/>
    <col min="4" max="4" width="13.33203125" style="32" customWidth="1"/>
    <col min="5" max="5" width="14.5546875" style="32" customWidth="1"/>
    <col min="6" max="6" width="15.5546875" style="22" customWidth="1"/>
    <col min="7" max="13" width="11" style="12" customWidth="1"/>
    <col min="14" max="20" width="6" style="2" bestFit="1" customWidth="1"/>
    <col min="21" max="21" width="4.6640625" style="1" customWidth="1"/>
    <col min="22" max="22" width="15.5546875" style="1" customWidth="1"/>
    <col min="23" max="29" width="7.109375" style="1" customWidth="1"/>
    <col min="30" max="16384" width="8.88671875" style="1"/>
  </cols>
  <sheetData>
    <row r="1" spans="1:29" s="14" customFormat="1" ht="16.2" customHeight="1" x14ac:dyDescent="0.25">
      <c r="A1" s="19"/>
      <c r="B1" s="19"/>
      <c r="C1" s="19"/>
      <c r="D1" s="19"/>
      <c r="E1" s="19"/>
      <c r="F1" s="19"/>
      <c r="G1" s="13"/>
      <c r="H1" s="13"/>
      <c r="I1" s="13"/>
      <c r="J1" s="13"/>
      <c r="K1" s="13"/>
      <c r="L1" s="13"/>
      <c r="M1" s="13"/>
      <c r="N1" s="11"/>
      <c r="O1" s="11"/>
      <c r="P1" s="11"/>
      <c r="Q1" s="11"/>
      <c r="R1" s="11"/>
      <c r="S1" s="11"/>
      <c r="T1" s="11"/>
    </row>
    <row r="2" spans="1:29" s="14" customFormat="1" ht="13.95" customHeight="1" x14ac:dyDescent="0.3">
      <c r="A2" s="26" t="s">
        <v>37</v>
      </c>
      <c r="B2" s="38"/>
      <c r="C2" s="38"/>
      <c r="D2" s="25"/>
      <c r="E2" s="39" t="s">
        <v>43</v>
      </c>
      <c r="F2" s="39"/>
      <c r="G2" s="39"/>
      <c r="H2" s="39"/>
      <c r="I2" s="39"/>
      <c r="J2" s="39"/>
      <c r="K2" s="39"/>
      <c r="L2" s="26"/>
      <c r="M2" s="27"/>
      <c r="N2" s="37"/>
      <c r="O2" s="37"/>
      <c r="P2" s="27"/>
      <c r="Q2" s="27"/>
      <c r="R2" s="11"/>
      <c r="S2" s="11"/>
      <c r="T2" s="11"/>
    </row>
    <row r="3" spans="1:29" s="14" customFormat="1" ht="13.5" customHeight="1" x14ac:dyDescent="0.25">
      <c r="A3" s="19"/>
      <c r="B3" s="19"/>
      <c r="C3" s="19"/>
      <c r="D3" s="19"/>
      <c r="E3" s="19"/>
      <c r="F3" s="19"/>
      <c r="G3" s="13"/>
      <c r="H3" s="13"/>
      <c r="I3" s="13"/>
      <c r="J3" s="13"/>
      <c r="K3" s="13"/>
      <c r="L3" s="13"/>
      <c r="M3" s="13"/>
      <c r="N3" s="11"/>
      <c r="O3" s="11"/>
      <c r="P3" s="11"/>
      <c r="Q3" s="11"/>
      <c r="R3" s="11"/>
      <c r="S3" s="11"/>
      <c r="T3" s="11"/>
    </row>
    <row r="4" spans="1:29" s="16" customFormat="1" ht="13.8" x14ac:dyDescent="0.3">
      <c r="A4" s="17"/>
      <c r="B4" s="17"/>
      <c r="C4" s="17"/>
      <c r="D4" s="17"/>
      <c r="E4" s="17"/>
      <c r="F4" s="17"/>
      <c r="G4" s="17"/>
      <c r="H4" s="15"/>
      <c r="I4" s="17"/>
      <c r="J4" s="17"/>
      <c r="K4" s="17"/>
      <c r="L4" s="17"/>
      <c r="M4" s="17"/>
    </row>
    <row r="5" spans="1:29" s="14" customFormat="1" ht="24" x14ac:dyDescent="0.25">
      <c r="A5" s="23" t="s">
        <v>38</v>
      </c>
      <c r="B5" s="23" t="s">
        <v>39</v>
      </c>
      <c r="C5" s="23" t="s">
        <v>40</v>
      </c>
      <c r="D5" s="23" t="s">
        <v>45</v>
      </c>
      <c r="E5" s="23" t="s">
        <v>46</v>
      </c>
      <c r="F5" s="23" t="s">
        <v>47</v>
      </c>
      <c r="G5" s="23" t="s">
        <v>0</v>
      </c>
      <c r="H5" s="23" t="s">
        <v>1</v>
      </c>
      <c r="I5" s="23" t="s">
        <v>2</v>
      </c>
      <c r="J5" s="23" t="s">
        <v>3</v>
      </c>
      <c r="K5" s="23" t="s">
        <v>4</v>
      </c>
      <c r="L5" s="23" t="s">
        <v>5</v>
      </c>
      <c r="M5" s="23" t="s">
        <v>6</v>
      </c>
      <c r="N5" s="24" t="s">
        <v>7</v>
      </c>
      <c r="O5" s="24" t="s">
        <v>8</v>
      </c>
      <c r="P5" s="24" t="s">
        <v>9</v>
      </c>
      <c r="Q5" s="24" t="s">
        <v>10</v>
      </c>
      <c r="R5" s="24" t="s">
        <v>11</v>
      </c>
      <c r="S5" s="24" t="s">
        <v>12</v>
      </c>
      <c r="T5" s="24" t="s">
        <v>13</v>
      </c>
    </row>
    <row r="6" spans="1:29" ht="13.8" x14ac:dyDescent="0.3">
      <c r="V6" s="9" t="s">
        <v>22</v>
      </c>
      <c r="W6" s="10" t="s">
        <v>0</v>
      </c>
      <c r="X6" s="10" t="s">
        <v>1</v>
      </c>
      <c r="Y6" s="10" t="s">
        <v>2</v>
      </c>
      <c r="Z6" s="10" t="s">
        <v>3</v>
      </c>
      <c r="AA6" s="10" t="s">
        <v>4</v>
      </c>
      <c r="AB6" s="10" t="s">
        <v>5</v>
      </c>
      <c r="AC6" s="10" t="s">
        <v>6</v>
      </c>
    </row>
    <row r="7" spans="1:29" ht="13.8" x14ac:dyDescent="0.3">
      <c r="V7" s="4" t="s">
        <v>14</v>
      </c>
      <c r="W7" s="5">
        <f t="shared" ref="W7:AC7" si="0">COUNTIF(G:G,"No Risk")</f>
        <v>0</v>
      </c>
      <c r="X7" s="5">
        <f t="shared" si="0"/>
        <v>0</v>
      </c>
      <c r="Y7" s="5">
        <f t="shared" si="0"/>
        <v>0</v>
      </c>
      <c r="Z7" s="5">
        <f t="shared" si="0"/>
        <v>0</v>
      </c>
      <c r="AA7" s="5">
        <f t="shared" si="0"/>
        <v>0</v>
      </c>
      <c r="AB7" s="5">
        <f t="shared" si="0"/>
        <v>0</v>
      </c>
      <c r="AC7" s="5">
        <f t="shared" si="0"/>
        <v>0</v>
      </c>
    </row>
    <row r="8" spans="1:29" ht="13.8" x14ac:dyDescent="0.3">
      <c r="V8" s="4" t="s">
        <v>15</v>
      </c>
      <c r="W8" s="5">
        <f t="shared" ref="W8:AC8" si="1">COUNTIF(G:G,"Slight Risk")</f>
        <v>0</v>
      </c>
      <c r="X8" s="5">
        <f t="shared" si="1"/>
        <v>0</v>
      </c>
      <c r="Y8" s="5">
        <f t="shared" si="1"/>
        <v>0</v>
      </c>
      <c r="Z8" s="5">
        <f t="shared" si="1"/>
        <v>0</v>
      </c>
      <c r="AA8" s="5">
        <f t="shared" si="1"/>
        <v>0</v>
      </c>
      <c r="AB8" s="5">
        <f t="shared" si="1"/>
        <v>0</v>
      </c>
      <c r="AC8" s="5">
        <f t="shared" si="1"/>
        <v>0</v>
      </c>
    </row>
    <row r="9" spans="1:29" ht="13.8" x14ac:dyDescent="0.3">
      <c r="V9" s="4" t="s">
        <v>16</v>
      </c>
      <c r="W9" s="5">
        <f t="shared" ref="W9:AC9" si="2">COUNTIF(G:G,"Moderate Risk")</f>
        <v>0</v>
      </c>
      <c r="X9" s="5">
        <f t="shared" si="2"/>
        <v>0</v>
      </c>
      <c r="Y9" s="5">
        <f t="shared" si="2"/>
        <v>0</v>
      </c>
      <c r="Z9" s="5">
        <f t="shared" si="2"/>
        <v>0</v>
      </c>
      <c r="AA9" s="5">
        <f t="shared" si="2"/>
        <v>0</v>
      </c>
      <c r="AB9" s="5">
        <f t="shared" si="2"/>
        <v>0</v>
      </c>
      <c r="AC9" s="5">
        <f t="shared" si="2"/>
        <v>0</v>
      </c>
    </row>
    <row r="10" spans="1:29" ht="13.8" x14ac:dyDescent="0.3">
      <c r="V10" s="4" t="s">
        <v>17</v>
      </c>
      <c r="W10" s="5">
        <f t="shared" ref="W10:AC10" si="3">COUNTIF(G:G,"Great Risk")</f>
        <v>0</v>
      </c>
      <c r="X10" s="5">
        <f t="shared" si="3"/>
        <v>0</v>
      </c>
      <c r="Y10" s="5">
        <f t="shared" si="3"/>
        <v>0</v>
      </c>
      <c r="Z10" s="5">
        <f t="shared" si="3"/>
        <v>0</v>
      </c>
      <c r="AA10" s="5">
        <f t="shared" si="3"/>
        <v>0</v>
      </c>
      <c r="AB10" s="5">
        <f t="shared" si="3"/>
        <v>0</v>
      </c>
      <c r="AC10" s="5">
        <f t="shared" si="3"/>
        <v>0</v>
      </c>
    </row>
    <row r="11" spans="1:29" ht="13.95" customHeight="1" x14ac:dyDescent="0.25">
      <c r="V11" s="42" t="s">
        <v>18</v>
      </c>
      <c r="W11" s="40">
        <f t="shared" ref="W11:AC11" si="4">COUNTIF(G:G,"Can't Say/Drug Unfamiliar")</f>
        <v>0</v>
      </c>
      <c r="X11" s="40">
        <f t="shared" si="4"/>
        <v>0</v>
      </c>
      <c r="Y11" s="40">
        <f t="shared" si="4"/>
        <v>0</v>
      </c>
      <c r="Z11" s="40">
        <f t="shared" si="4"/>
        <v>0</v>
      </c>
      <c r="AA11" s="40">
        <f t="shared" si="4"/>
        <v>0</v>
      </c>
      <c r="AB11" s="40">
        <f t="shared" si="4"/>
        <v>0</v>
      </c>
      <c r="AC11" s="40">
        <f t="shared" si="4"/>
        <v>0</v>
      </c>
    </row>
    <row r="12" spans="1:29" ht="13.95" customHeight="1" x14ac:dyDescent="0.25">
      <c r="V12" s="43"/>
      <c r="W12" s="41"/>
      <c r="X12" s="41"/>
      <c r="Y12" s="41"/>
      <c r="Z12" s="41"/>
      <c r="AA12" s="41"/>
      <c r="AB12" s="41"/>
      <c r="AC12" s="41"/>
    </row>
    <row r="13" spans="1:29" ht="13.8" x14ac:dyDescent="0.3">
      <c r="V13" s="4" t="s">
        <v>19</v>
      </c>
      <c r="W13" s="5">
        <f t="shared" ref="W13:AC13" si="5">COUNTIF(G:G,"Missing")</f>
        <v>0</v>
      </c>
      <c r="X13" s="5">
        <f t="shared" si="5"/>
        <v>0</v>
      </c>
      <c r="Y13" s="5">
        <f t="shared" si="5"/>
        <v>0</v>
      </c>
      <c r="Z13" s="5">
        <f t="shared" si="5"/>
        <v>0</v>
      </c>
      <c r="AA13" s="5">
        <f t="shared" si="5"/>
        <v>0</v>
      </c>
      <c r="AB13" s="5">
        <f t="shared" si="5"/>
        <v>0</v>
      </c>
      <c r="AC13" s="5">
        <f t="shared" si="5"/>
        <v>0</v>
      </c>
    </row>
    <row r="14" spans="1:29" ht="13.8" x14ac:dyDescent="0.3">
      <c r="V14" s="3"/>
      <c r="W14" s="8"/>
      <c r="X14" s="8"/>
      <c r="Y14" s="8"/>
      <c r="Z14" s="8"/>
      <c r="AA14" s="8"/>
      <c r="AB14" s="8"/>
      <c r="AC14" s="8"/>
    </row>
    <row r="15" spans="1:29" ht="13.8" x14ac:dyDescent="0.3">
      <c r="V15" s="9" t="s">
        <v>22</v>
      </c>
      <c r="W15" s="10" t="s">
        <v>7</v>
      </c>
      <c r="X15" s="10" t="s">
        <v>8</v>
      </c>
      <c r="Y15" s="10" t="s">
        <v>9</v>
      </c>
      <c r="Z15" s="10" t="s">
        <v>10</v>
      </c>
      <c r="AA15" s="10" t="s">
        <v>11</v>
      </c>
      <c r="AB15" s="10" t="s">
        <v>12</v>
      </c>
      <c r="AC15" s="10" t="s">
        <v>13</v>
      </c>
    </row>
    <row r="16" spans="1:29" ht="13.8" x14ac:dyDescent="0.3">
      <c r="V16" s="6" t="s">
        <v>20</v>
      </c>
      <c r="W16" s="7">
        <f t="shared" ref="W16:AC16" si="6">COUNTIF(N:N,"Yes")</f>
        <v>0</v>
      </c>
      <c r="X16" s="7">
        <f t="shared" si="6"/>
        <v>0</v>
      </c>
      <c r="Y16" s="7">
        <f t="shared" si="6"/>
        <v>0</v>
      </c>
      <c r="Z16" s="7">
        <f t="shared" si="6"/>
        <v>0</v>
      </c>
      <c r="AA16" s="7">
        <f t="shared" si="6"/>
        <v>0</v>
      </c>
      <c r="AB16" s="7">
        <f t="shared" si="6"/>
        <v>0</v>
      </c>
      <c r="AC16" s="7">
        <f t="shared" si="6"/>
        <v>0</v>
      </c>
    </row>
    <row r="17" spans="22:29" ht="13.8" x14ac:dyDescent="0.3">
      <c r="V17" s="6" t="s">
        <v>21</v>
      </c>
      <c r="W17" s="7">
        <f t="shared" ref="W17:AC17" si="7">COUNTIF(N:N,"No")</f>
        <v>0</v>
      </c>
      <c r="X17" s="7">
        <f t="shared" si="7"/>
        <v>0</v>
      </c>
      <c r="Y17" s="7">
        <f t="shared" si="7"/>
        <v>0</v>
      </c>
      <c r="Z17" s="7">
        <f t="shared" si="7"/>
        <v>0</v>
      </c>
      <c r="AA17" s="7">
        <f t="shared" si="7"/>
        <v>0</v>
      </c>
      <c r="AB17" s="7">
        <f t="shared" si="7"/>
        <v>0</v>
      </c>
      <c r="AC17" s="7">
        <f t="shared" si="7"/>
        <v>0</v>
      </c>
    </row>
    <row r="18" spans="22:29" ht="13.8" x14ac:dyDescent="0.3">
      <c r="V18" s="6" t="s">
        <v>19</v>
      </c>
      <c r="W18" s="7">
        <f t="shared" ref="W18:AC18" si="8">COUNTIF(N:N,"Missing")</f>
        <v>0</v>
      </c>
      <c r="X18" s="7">
        <f t="shared" si="8"/>
        <v>0</v>
      </c>
      <c r="Y18" s="7">
        <f t="shared" si="8"/>
        <v>0</v>
      </c>
      <c r="Z18" s="7">
        <f t="shared" si="8"/>
        <v>0</v>
      </c>
      <c r="AA18" s="7">
        <f t="shared" si="8"/>
        <v>0</v>
      </c>
      <c r="AB18" s="7">
        <f t="shared" si="8"/>
        <v>0</v>
      </c>
      <c r="AC18" s="7">
        <f t="shared" si="8"/>
        <v>0</v>
      </c>
    </row>
    <row r="20" spans="22:29" x14ac:dyDescent="0.25">
      <c r="V20" s="28" t="s">
        <v>47</v>
      </c>
      <c r="W20" s="28" t="s">
        <v>48</v>
      </c>
    </row>
    <row r="21" spans="22:29" x14ac:dyDescent="0.25">
      <c r="V21" s="29" t="s">
        <v>49</v>
      </c>
      <c r="W21" s="29">
        <f>COUNTIF(F:F,"Age 17 or Below")</f>
        <v>0</v>
      </c>
    </row>
    <row r="22" spans="22:29" x14ac:dyDescent="0.25">
      <c r="V22" s="29" t="s">
        <v>50</v>
      </c>
      <c r="W22" s="29">
        <f>COUNTIF(F:F,"Age 18-20")</f>
        <v>0</v>
      </c>
    </row>
    <row r="23" spans="22:29" x14ac:dyDescent="0.25">
      <c r="V23" s="29" t="s">
        <v>51</v>
      </c>
      <c r="W23" s="29">
        <f>COUNTIF(F:F,"Age 21 or Above")</f>
        <v>0</v>
      </c>
    </row>
  </sheetData>
  <mergeCells count="11">
    <mergeCell ref="X11:X12"/>
    <mergeCell ref="E2:K2"/>
    <mergeCell ref="B2:C2"/>
    <mergeCell ref="N2:O2"/>
    <mergeCell ref="V11:V12"/>
    <mergeCell ref="W11:W12"/>
    <mergeCell ref="Y11:Y12"/>
    <mergeCell ref="Z11:Z12"/>
    <mergeCell ref="AA11:AA12"/>
    <mergeCell ref="AB11:AB12"/>
    <mergeCell ref="AC11:AC12"/>
  </mergeCells>
  <dataValidations count="5">
    <dataValidation type="custom" allowBlank="1" showInputMessage="1" showErrorMessage="1" errorTitle="Date Required" error="Please enter date." sqref="D6:E1048576" xr:uid="{95FF6C62-601C-4687-A16C-52C776A1F12F}">
      <formula1>AND(ISNUMBER(D6),LEFT(CELL("format",D6),1)="D")</formula1>
    </dataValidation>
    <dataValidation type="list" allowBlank="1" showInputMessage="1" showErrorMessage="1" sqref="G5:M1048576" xr:uid="{3093B898-33E3-4730-B35A-E835359FFB6B}">
      <formula1>response</formula1>
    </dataValidation>
    <dataValidation type="list" allowBlank="1" showInputMessage="1" showErrorMessage="1" sqref="N5:T1048576" xr:uid="{677AF710-6E01-4EF1-B729-0F6BCCEEFD12}">
      <formula1>YN</formula1>
    </dataValidation>
    <dataValidation type="list" allowBlank="1" showInputMessage="1" showErrorMessage="1" sqref="B2:C2" xr:uid="{0EF5983E-F95A-497B-9E0C-A6131611A306}">
      <formula1>PIHP</formula1>
    </dataValidation>
    <dataValidation type="list" allowBlank="1" showInputMessage="1" showErrorMessage="1" sqref="F5:F1048576" xr:uid="{400542F2-C949-44B6-A722-7FC313B2CA21}">
      <formula1>$V$21:$V$23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F5DE1-5ACD-4BBC-8B48-E5B7E3673970}">
  <sheetPr>
    <tabColor theme="4" tint="-0.249977111117893"/>
  </sheetPr>
  <dimension ref="A1:AC23"/>
  <sheetViews>
    <sheetView workbookViewId="0">
      <selection activeCell="E6" sqref="E6"/>
    </sheetView>
  </sheetViews>
  <sheetFormatPr defaultColWidth="8.88671875" defaultRowHeight="12" x14ac:dyDescent="0.25"/>
  <cols>
    <col min="1" max="1" width="13.6640625" style="21" customWidth="1"/>
    <col min="2" max="3" width="21.33203125" style="21" customWidth="1"/>
    <col min="4" max="4" width="12.88671875" style="32" customWidth="1"/>
    <col min="5" max="5" width="14.88671875" style="32" customWidth="1"/>
    <col min="6" max="6" width="15.5546875" style="22" customWidth="1"/>
    <col min="7" max="13" width="11" style="12" customWidth="1"/>
    <col min="14" max="20" width="6" style="2" bestFit="1" customWidth="1"/>
    <col min="21" max="21" width="4.6640625" style="1" customWidth="1"/>
    <col min="22" max="22" width="18.33203125" style="1" customWidth="1"/>
    <col min="23" max="29" width="7.109375" style="1" customWidth="1"/>
    <col min="30" max="16384" width="8.88671875" style="1"/>
  </cols>
  <sheetData>
    <row r="1" spans="1:29" s="14" customFormat="1" ht="16.2" customHeight="1" x14ac:dyDescent="0.25">
      <c r="A1" s="19"/>
      <c r="B1" s="19"/>
      <c r="C1" s="19"/>
      <c r="D1" s="19"/>
      <c r="E1" s="19"/>
      <c r="F1" s="19"/>
      <c r="G1" s="13"/>
      <c r="H1" s="13"/>
      <c r="I1" s="13"/>
      <c r="J1" s="13"/>
      <c r="K1" s="13"/>
      <c r="L1" s="13"/>
      <c r="M1" s="13"/>
      <c r="N1" s="11"/>
      <c r="O1" s="11"/>
      <c r="P1" s="11"/>
      <c r="Q1" s="11"/>
      <c r="R1" s="11"/>
      <c r="S1" s="11"/>
      <c r="T1" s="11"/>
    </row>
    <row r="2" spans="1:29" s="14" customFormat="1" ht="13.95" customHeight="1" x14ac:dyDescent="0.3">
      <c r="A2" s="26" t="s">
        <v>37</v>
      </c>
      <c r="B2" s="38"/>
      <c r="C2" s="38"/>
      <c r="D2" s="25"/>
      <c r="E2" s="39" t="s">
        <v>44</v>
      </c>
      <c r="F2" s="39"/>
      <c r="G2" s="39"/>
      <c r="H2" s="39"/>
      <c r="I2" s="39"/>
      <c r="J2" s="39"/>
      <c r="K2" s="39"/>
      <c r="L2" s="26"/>
      <c r="M2" s="27"/>
      <c r="N2" s="37"/>
      <c r="O2" s="37"/>
      <c r="P2" s="27"/>
      <c r="Q2" s="27"/>
      <c r="R2" s="11"/>
      <c r="S2" s="11"/>
      <c r="T2" s="11"/>
    </row>
    <row r="3" spans="1:29" s="14" customFormat="1" ht="5.4" customHeight="1" x14ac:dyDescent="0.25">
      <c r="A3" s="19"/>
      <c r="B3" s="19"/>
      <c r="C3" s="19"/>
      <c r="D3" s="19"/>
      <c r="E3" s="19"/>
      <c r="F3" s="19"/>
      <c r="G3" s="13"/>
      <c r="H3" s="13"/>
      <c r="I3" s="13"/>
      <c r="J3" s="13"/>
      <c r="K3" s="13"/>
      <c r="L3" s="13"/>
      <c r="M3" s="13"/>
      <c r="N3" s="11"/>
      <c r="O3" s="11"/>
      <c r="P3" s="11"/>
      <c r="Q3" s="11"/>
      <c r="R3" s="11"/>
      <c r="S3" s="11"/>
      <c r="T3" s="11"/>
    </row>
    <row r="4" spans="1:29" s="16" customFormat="1" ht="13.8" x14ac:dyDescent="0.3">
      <c r="A4" s="17"/>
      <c r="B4" s="17"/>
      <c r="C4" s="17"/>
      <c r="D4" s="17"/>
      <c r="E4" s="17"/>
      <c r="F4" s="17"/>
      <c r="G4" s="17"/>
      <c r="H4" s="15"/>
      <c r="I4" s="17"/>
      <c r="J4" s="17"/>
      <c r="K4" s="17"/>
      <c r="L4" s="17"/>
      <c r="M4" s="17"/>
    </row>
    <row r="5" spans="1:29" s="14" customFormat="1" ht="24" x14ac:dyDescent="0.25">
      <c r="A5" s="23" t="s">
        <v>38</v>
      </c>
      <c r="B5" s="23" t="s">
        <v>39</v>
      </c>
      <c r="C5" s="23" t="s">
        <v>40</v>
      </c>
      <c r="D5" s="23" t="s">
        <v>45</v>
      </c>
      <c r="E5" s="23" t="s">
        <v>46</v>
      </c>
      <c r="F5" s="23" t="s">
        <v>47</v>
      </c>
      <c r="G5" s="23" t="s">
        <v>0</v>
      </c>
      <c r="H5" s="23" t="s">
        <v>1</v>
      </c>
      <c r="I5" s="23" t="s">
        <v>2</v>
      </c>
      <c r="J5" s="23" t="s">
        <v>3</v>
      </c>
      <c r="K5" s="23" t="s">
        <v>4</v>
      </c>
      <c r="L5" s="23" t="s">
        <v>5</v>
      </c>
      <c r="M5" s="23" t="s">
        <v>6</v>
      </c>
      <c r="N5" s="24" t="s">
        <v>7</v>
      </c>
      <c r="O5" s="24" t="s">
        <v>8</v>
      </c>
      <c r="P5" s="24" t="s">
        <v>9</v>
      </c>
      <c r="Q5" s="24" t="s">
        <v>10</v>
      </c>
      <c r="R5" s="24" t="s">
        <v>11</v>
      </c>
      <c r="S5" s="24" t="s">
        <v>12</v>
      </c>
      <c r="T5" s="24" t="s">
        <v>13</v>
      </c>
    </row>
    <row r="6" spans="1:29" ht="13.8" x14ac:dyDescent="0.3">
      <c r="V6" s="9" t="s">
        <v>22</v>
      </c>
      <c r="W6" s="10" t="s">
        <v>0</v>
      </c>
      <c r="X6" s="10" t="s">
        <v>1</v>
      </c>
      <c r="Y6" s="10" t="s">
        <v>2</v>
      </c>
      <c r="Z6" s="10" t="s">
        <v>3</v>
      </c>
      <c r="AA6" s="10" t="s">
        <v>4</v>
      </c>
      <c r="AB6" s="10" t="s">
        <v>5</v>
      </c>
      <c r="AC6" s="10" t="s">
        <v>6</v>
      </c>
    </row>
    <row r="7" spans="1:29" ht="13.8" x14ac:dyDescent="0.3">
      <c r="V7" s="4" t="s">
        <v>14</v>
      </c>
      <c r="W7" s="5">
        <f t="shared" ref="W7:AC7" si="0">COUNTIF(G:G,"No Risk")</f>
        <v>0</v>
      </c>
      <c r="X7" s="5">
        <f t="shared" si="0"/>
        <v>0</v>
      </c>
      <c r="Y7" s="5">
        <f t="shared" si="0"/>
        <v>0</v>
      </c>
      <c r="Z7" s="5">
        <f t="shared" si="0"/>
        <v>0</v>
      </c>
      <c r="AA7" s="5">
        <f t="shared" si="0"/>
        <v>0</v>
      </c>
      <c r="AB7" s="5">
        <f t="shared" si="0"/>
        <v>0</v>
      </c>
      <c r="AC7" s="5">
        <f t="shared" si="0"/>
        <v>0</v>
      </c>
    </row>
    <row r="8" spans="1:29" ht="13.8" x14ac:dyDescent="0.3">
      <c r="V8" s="4" t="s">
        <v>15</v>
      </c>
      <c r="W8" s="5">
        <f t="shared" ref="W8:AC8" si="1">COUNTIF(G:G,"Slight Risk")</f>
        <v>0</v>
      </c>
      <c r="X8" s="5">
        <f t="shared" si="1"/>
        <v>0</v>
      </c>
      <c r="Y8" s="5">
        <f t="shared" si="1"/>
        <v>0</v>
      </c>
      <c r="Z8" s="5">
        <f t="shared" si="1"/>
        <v>0</v>
      </c>
      <c r="AA8" s="5">
        <f t="shared" si="1"/>
        <v>0</v>
      </c>
      <c r="AB8" s="5">
        <f t="shared" si="1"/>
        <v>0</v>
      </c>
      <c r="AC8" s="5">
        <f t="shared" si="1"/>
        <v>0</v>
      </c>
    </row>
    <row r="9" spans="1:29" ht="13.8" x14ac:dyDescent="0.3">
      <c r="V9" s="4" t="s">
        <v>16</v>
      </c>
      <c r="W9" s="5">
        <f t="shared" ref="W9:AC9" si="2">COUNTIF(G:G,"Moderate Risk")</f>
        <v>0</v>
      </c>
      <c r="X9" s="5">
        <f t="shared" si="2"/>
        <v>0</v>
      </c>
      <c r="Y9" s="5">
        <f t="shared" si="2"/>
        <v>0</v>
      </c>
      <c r="Z9" s="5">
        <f t="shared" si="2"/>
        <v>0</v>
      </c>
      <c r="AA9" s="5">
        <f t="shared" si="2"/>
        <v>0</v>
      </c>
      <c r="AB9" s="5">
        <f t="shared" si="2"/>
        <v>0</v>
      </c>
      <c r="AC9" s="5">
        <f t="shared" si="2"/>
        <v>0</v>
      </c>
    </row>
    <row r="10" spans="1:29" ht="13.8" x14ac:dyDescent="0.3">
      <c r="V10" s="4" t="s">
        <v>17</v>
      </c>
      <c r="W10" s="5">
        <f t="shared" ref="W10:AC10" si="3">COUNTIF(G:G,"Great Risk")</f>
        <v>0</v>
      </c>
      <c r="X10" s="5">
        <f t="shared" si="3"/>
        <v>0</v>
      </c>
      <c r="Y10" s="5">
        <f t="shared" si="3"/>
        <v>0</v>
      </c>
      <c r="Z10" s="5">
        <f t="shared" si="3"/>
        <v>0</v>
      </c>
      <c r="AA10" s="5">
        <f t="shared" si="3"/>
        <v>0</v>
      </c>
      <c r="AB10" s="5">
        <f t="shared" si="3"/>
        <v>0</v>
      </c>
      <c r="AC10" s="5">
        <f t="shared" si="3"/>
        <v>0</v>
      </c>
    </row>
    <row r="11" spans="1:29" ht="13.95" customHeight="1" x14ac:dyDescent="0.25">
      <c r="V11" s="42" t="s">
        <v>18</v>
      </c>
      <c r="W11" s="40">
        <f t="shared" ref="W11:AC11" si="4">COUNTIF(G:G,"Can't Say/Drug Unfamiliar")</f>
        <v>0</v>
      </c>
      <c r="X11" s="40">
        <f t="shared" si="4"/>
        <v>0</v>
      </c>
      <c r="Y11" s="40">
        <f t="shared" si="4"/>
        <v>0</v>
      </c>
      <c r="Z11" s="40">
        <f t="shared" si="4"/>
        <v>0</v>
      </c>
      <c r="AA11" s="40">
        <f t="shared" si="4"/>
        <v>0</v>
      </c>
      <c r="AB11" s="40">
        <f t="shared" si="4"/>
        <v>0</v>
      </c>
      <c r="AC11" s="40">
        <f t="shared" si="4"/>
        <v>0</v>
      </c>
    </row>
    <row r="12" spans="1:29" ht="13.95" customHeight="1" x14ac:dyDescent="0.25">
      <c r="V12" s="43"/>
      <c r="W12" s="41"/>
      <c r="X12" s="41"/>
      <c r="Y12" s="41"/>
      <c r="Z12" s="41"/>
      <c r="AA12" s="41"/>
      <c r="AB12" s="41"/>
      <c r="AC12" s="41"/>
    </row>
    <row r="13" spans="1:29" ht="13.8" x14ac:dyDescent="0.3">
      <c r="V13" s="4" t="s">
        <v>19</v>
      </c>
      <c r="W13" s="5">
        <f t="shared" ref="W13:AC13" si="5">COUNTIF(G:G,"Missing")</f>
        <v>0</v>
      </c>
      <c r="X13" s="5">
        <f t="shared" si="5"/>
        <v>0</v>
      </c>
      <c r="Y13" s="5">
        <f t="shared" si="5"/>
        <v>0</v>
      </c>
      <c r="Z13" s="5">
        <f t="shared" si="5"/>
        <v>0</v>
      </c>
      <c r="AA13" s="5">
        <f t="shared" si="5"/>
        <v>0</v>
      </c>
      <c r="AB13" s="5">
        <f t="shared" si="5"/>
        <v>0</v>
      </c>
      <c r="AC13" s="5">
        <f t="shared" si="5"/>
        <v>0</v>
      </c>
    </row>
    <row r="14" spans="1:29" ht="13.8" x14ac:dyDescent="0.3">
      <c r="V14" s="3"/>
      <c r="W14" s="8"/>
      <c r="X14" s="8"/>
      <c r="Y14" s="8"/>
      <c r="Z14" s="8"/>
      <c r="AA14" s="8"/>
      <c r="AB14" s="8"/>
      <c r="AC14" s="8"/>
    </row>
    <row r="15" spans="1:29" ht="13.8" x14ac:dyDescent="0.3">
      <c r="V15" s="9" t="s">
        <v>22</v>
      </c>
      <c r="W15" s="10" t="s">
        <v>7</v>
      </c>
      <c r="X15" s="10" t="s">
        <v>8</v>
      </c>
      <c r="Y15" s="10" t="s">
        <v>9</v>
      </c>
      <c r="Z15" s="10" t="s">
        <v>10</v>
      </c>
      <c r="AA15" s="10" t="s">
        <v>11</v>
      </c>
      <c r="AB15" s="10" t="s">
        <v>12</v>
      </c>
      <c r="AC15" s="10" t="s">
        <v>13</v>
      </c>
    </row>
    <row r="16" spans="1:29" ht="13.8" x14ac:dyDescent="0.3">
      <c r="V16" s="6" t="s">
        <v>20</v>
      </c>
      <c r="W16" s="7">
        <f t="shared" ref="W16:AC16" si="6">COUNTIF(N:N,"Yes")</f>
        <v>0</v>
      </c>
      <c r="X16" s="7">
        <f t="shared" si="6"/>
        <v>0</v>
      </c>
      <c r="Y16" s="7">
        <f t="shared" si="6"/>
        <v>0</v>
      </c>
      <c r="Z16" s="7">
        <f t="shared" si="6"/>
        <v>0</v>
      </c>
      <c r="AA16" s="7">
        <f t="shared" si="6"/>
        <v>0</v>
      </c>
      <c r="AB16" s="7">
        <f t="shared" si="6"/>
        <v>0</v>
      </c>
      <c r="AC16" s="7">
        <f t="shared" si="6"/>
        <v>0</v>
      </c>
    </row>
    <row r="17" spans="22:29" ht="13.8" x14ac:dyDescent="0.3">
      <c r="V17" s="6" t="s">
        <v>21</v>
      </c>
      <c r="W17" s="7">
        <f t="shared" ref="W17:AC17" si="7">COUNTIF(N:N,"No")</f>
        <v>0</v>
      </c>
      <c r="X17" s="7">
        <f t="shared" si="7"/>
        <v>0</v>
      </c>
      <c r="Y17" s="7">
        <f t="shared" si="7"/>
        <v>0</v>
      </c>
      <c r="Z17" s="7">
        <f t="shared" si="7"/>
        <v>0</v>
      </c>
      <c r="AA17" s="7">
        <f t="shared" si="7"/>
        <v>0</v>
      </c>
      <c r="AB17" s="7">
        <f t="shared" si="7"/>
        <v>0</v>
      </c>
      <c r="AC17" s="7">
        <f t="shared" si="7"/>
        <v>0</v>
      </c>
    </row>
    <row r="18" spans="22:29" ht="13.8" x14ac:dyDescent="0.3">
      <c r="V18" s="6" t="s">
        <v>19</v>
      </c>
      <c r="W18" s="7">
        <f t="shared" ref="W18:AC18" si="8">COUNTIF(N:N,"Missing")</f>
        <v>0</v>
      </c>
      <c r="X18" s="7">
        <f t="shared" si="8"/>
        <v>0</v>
      </c>
      <c r="Y18" s="7">
        <f t="shared" si="8"/>
        <v>0</v>
      </c>
      <c r="Z18" s="7">
        <f t="shared" si="8"/>
        <v>0</v>
      </c>
      <c r="AA18" s="7">
        <f t="shared" si="8"/>
        <v>0</v>
      </c>
      <c r="AB18" s="7">
        <f t="shared" si="8"/>
        <v>0</v>
      </c>
      <c r="AC18" s="7">
        <f t="shared" si="8"/>
        <v>0</v>
      </c>
    </row>
    <row r="20" spans="22:29" x14ac:dyDescent="0.25">
      <c r="V20" s="28" t="s">
        <v>47</v>
      </c>
      <c r="W20" s="28" t="s">
        <v>48</v>
      </c>
    </row>
    <row r="21" spans="22:29" x14ac:dyDescent="0.25">
      <c r="V21" s="29" t="s">
        <v>49</v>
      </c>
      <c r="W21" s="29">
        <f>COUNTIF(F:F,"Age 17 or Below")</f>
        <v>0</v>
      </c>
    </row>
    <row r="22" spans="22:29" x14ac:dyDescent="0.25">
      <c r="V22" s="29" t="s">
        <v>50</v>
      </c>
      <c r="W22" s="29">
        <f>COUNTIF(F:F,"Age 18-20")</f>
        <v>0</v>
      </c>
    </row>
    <row r="23" spans="22:29" x14ac:dyDescent="0.25">
      <c r="V23" s="29" t="s">
        <v>51</v>
      </c>
      <c r="W23" s="29">
        <f>COUNTIF(F:F,"Age 21 or Above")</f>
        <v>0</v>
      </c>
    </row>
  </sheetData>
  <mergeCells count="11">
    <mergeCell ref="X11:X12"/>
    <mergeCell ref="E2:K2"/>
    <mergeCell ref="B2:C2"/>
    <mergeCell ref="N2:O2"/>
    <mergeCell ref="V11:V12"/>
    <mergeCell ref="W11:W12"/>
    <mergeCell ref="Y11:Y12"/>
    <mergeCell ref="Z11:Z12"/>
    <mergeCell ref="AA11:AA12"/>
    <mergeCell ref="AB11:AB12"/>
    <mergeCell ref="AC11:AC12"/>
  </mergeCells>
  <dataValidations count="5">
    <dataValidation type="custom" allowBlank="1" showInputMessage="1" showErrorMessage="1" errorTitle="Date Required" error="Please enter date." sqref="D6:E1048576" xr:uid="{85C804C8-213E-46A8-AD8C-FB5E3A840348}">
      <formula1>AND(ISNUMBER(D6),LEFT(CELL("format",D6),1)="D")</formula1>
    </dataValidation>
    <dataValidation type="list" allowBlank="1" showInputMessage="1" showErrorMessage="1" sqref="G5:M1048576" xr:uid="{04812A19-C238-49B7-911F-323CBB7A9215}">
      <formula1>response</formula1>
    </dataValidation>
    <dataValidation type="list" allowBlank="1" showInputMessage="1" showErrorMessage="1" sqref="N5:T1048576" xr:uid="{E6459B67-7BA7-499E-9D57-C65B694280A7}">
      <formula1>YN</formula1>
    </dataValidation>
    <dataValidation type="list" allowBlank="1" showInputMessage="1" showErrorMessage="1" sqref="B2:C2" xr:uid="{51FDAA25-16F9-4C00-A351-0179F01AAB3F}">
      <formula1>PIHP</formula1>
    </dataValidation>
    <dataValidation type="list" allowBlank="1" showInputMessage="1" showErrorMessage="1" sqref="F5:F1048576" xr:uid="{C90CE6F1-0ABB-4E2A-99B4-62E81AB50F09}">
      <formula1>$V$21:$V$23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
  <sheetViews>
    <sheetView workbookViewId="0">
      <selection activeCell="B23" sqref="B23"/>
    </sheetView>
  </sheetViews>
  <sheetFormatPr defaultRowHeight="14.4" x14ac:dyDescent="0.3"/>
  <cols>
    <col min="1" max="1" width="22.33203125" bestFit="1" customWidth="1"/>
    <col min="11" max="11" width="19.33203125" bestFit="1" customWidth="1"/>
  </cols>
  <sheetData>
    <row r="1" spans="1:11" x14ac:dyDescent="0.3">
      <c r="A1" t="s">
        <v>14</v>
      </c>
      <c r="C1" t="s">
        <v>20</v>
      </c>
      <c r="E1" t="s">
        <v>23</v>
      </c>
      <c r="G1" t="s">
        <v>25</v>
      </c>
      <c r="I1">
        <v>6</v>
      </c>
      <c r="K1" t="s">
        <v>27</v>
      </c>
    </row>
    <row r="2" spans="1:11" x14ac:dyDescent="0.3">
      <c r="A2" t="s">
        <v>15</v>
      </c>
      <c r="C2" t="s">
        <v>21</v>
      </c>
      <c r="E2" t="s">
        <v>24</v>
      </c>
      <c r="G2" t="s">
        <v>26</v>
      </c>
      <c r="I2">
        <v>7</v>
      </c>
      <c r="K2" t="s">
        <v>28</v>
      </c>
    </row>
    <row r="3" spans="1:11" x14ac:dyDescent="0.3">
      <c r="A3" t="s">
        <v>16</v>
      </c>
      <c r="C3" t="s">
        <v>19</v>
      </c>
      <c r="I3">
        <v>8</v>
      </c>
      <c r="K3" t="s">
        <v>29</v>
      </c>
    </row>
    <row r="4" spans="1:11" x14ac:dyDescent="0.3">
      <c r="A4" t="s">
        <v>17</v>
      </c>
      <c r="I4">
        <v>9</v>
      </c>
      <c r="K4" t="s">
        <v>30</v>
      </c>
    </row>
    <row r="5" spans="1:11" x14ac:dyDescent="0.3">
      <c r="A5" t="s">
        <v>18</v>
      </c>
      <c r="I5">
        <v>10</v>
      </c>
      <c r="K5" t="s">
        <v>31</v>
      </c>
    </row>
    <row r="6" spans="1:11" x14ac:dyDescent="0.3">
      <c r="A6" t="s">
        <v>19</v>
      </c>
      <c r="I6">
        <v>11</v>
      </c>
      <c r="K6" t="s">
        <v>32</v>
      </c>
    </row>
    <row r="7" spans="1:11" x14ac:dyDescent="0.3">
      <c r="I7">
        <v>12</v>
      </c>
      <c r="K7" t="s">
        <v>33</v>
      </c>
    </row>
    <row r="8" spans="1:11" x14ac:dyDescent="0.3">
      <c r="K8" t="s">
        <v>34</v>
      </c>
    </row>
    <row r="9" spans="1:11" x14ac:dyDescent="0.3">
      <c r="K9" t="s">
        <v>35</v>
      </c>
    </row>
    <row r="10" spans="1:11" x14ac:dyDescent="0.3">
      <c r="K10" t="s">
        <v>36</v>
      </c>
    </row>
  </sheetData>
  <sheetProtection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Selected (Pre)</vt:lpstr>
      <vt:lpstr>Selected (Post)</vt:lpstr>
      <vt:lpstr>Indicated (Pre)</vt:lpstr>
      <vt:lpstr>Indicated (Post)</vt:lpstr>
      <vt:lpstr>lookup</vt:lpstr>
      <vt:lpstr>grade</vt:lpstr>
      <vt:lpstr>PIHP</vt:lpstr>
      <vt:lpstr>population</vt:lpstr>
      <vt:lpstr>response</vt:lpstr>
      <vt:lpstr>survey_type</vt:lpstr>
      <vt:lpstr>YN</vt:lpstr>
    </vt:vector>
  </TitlesOfParts>
  <Company>MPHI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PDS Outcomes Survey Data</dc:title>
  <dc:subject>PDS Outcomes Survey Data</dc:subject>
  <dc:creator>Michigan Department of Health and Human Services (MDHHS)</dc:creator>
  <cp:keywords>MDHHS;PDS;Outcomes;Survey;Data</cp:keywords>
  <cp:lastModifiedBy>Simmons, Scott (DTMB)</cp:lastModifiedBy>
  <cp:lastPrinted>2018-08-08T14:57:29Z</cp:lastPrinted>
  <dcterms:created xsi:type="dcterms:W3CDTF">2018-07-30T15:09:53Z</dcterms:created>
  <dcterms:modified xsi:type="dcterms:W3CDTF">2019-03-01T17:53:12Z</dcterms:modified>
</cp:coreProperties>
</file>