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woodse3_michigan_gov/Documents/Documents/MICRC/Administration/"/>
    </mc:Choice>
  </mc:AlternateContent>
  <xr:revisionPtr revIDLastSave="20" documentId="14_{F7D10837-AAA1-467F-8EE5-816D14425A50}" xr6:coauthVersionLast="47" xr6:coauthVersionMax="47" xr10:uidLastSave="{A5DB1382-182E-45F2-995F-F8981B1AB9C4}"/>
  <bookViews>
    <workbookView xWindow="-108" yWindow="-108" windowWidth="23256" windowHeight="12576" xr2:uid="{8D225A4F-3584-4E2B-A08E-AF604E1097A1}"/>
  </bookViews>
  <sheets>
    <sheet name="Comparison" sheetId="27" r:id="rId1"/>
    <sheet name="10-4-21 v2 SD" sheetId="6" r:id="rId2"/>
    <sheet name="10-07-21 SD RAS BK" sheetId="14" r:id="rId3"/>
    <sheet name="10-8-21_v1_SD" sheetId="15" r:id="rId4"/>
    <sheet name="10-8-21 V2 HD" sheetId="16" r:id="rId5"/>
    <sheet name="10-08-21 v1 HD" sheetId="17" r:id="rId6"/>
    <sheet name="10-08-21 v1 HD RAS" sheetId="18" r:id="rId7"/>
    <sheet name="10-05-21 v1 CD DW" sheetId="21" r:id="rId8"/>
    <sheet name="10-08-21 v1 CD RAS" sheetId="20" r:id="rId9"/>
    <sheet name="10-08-21 v1 CD" sheetId="24" r:id="rId10"/>
    <sheet name="10-07-21 v1 CD DC" sheetId="23" r:id="rId11"/>
    <sheet name="10-7-21 v1 CD AE" sheetId="22" r:id="rId12"/>
  </sheets>
  <definedNames>
    <definedName name="_xlnm._FilterDatabase" localSheetId="7" hidden="1">'10-05-21 v1 CD DW'!$B$47:$I$47</definedName>
    <definedName name="_xlnm._FilterDatabase" localSheetId="2" hidden="1">'10-07-21 SD RAS BK'!$B$47:$I$47</definedName>
    <definedName name="_xlnm._FilterDatabase" localSheetId="10" hidden="1">'10-07-21 v1 CD DC'!$B$47:$I$47</definedName>
    <definedName name="_xlnm._FilterDatabase" localSheetId="9" hidden="1">'10-08-21 v1 CD'!$B$47:$I$47</definedName>
    <definedName name="_xlnm._FilterDatabase" localSheetId="8" hidden="1">'10-08-21 v1 CD RAS'!$B$47:$I$47</definedName>
    <definedName name="_xlnm._FilterDatabase" localSheetId="5" hidden="1">'10-08-21 v1 HD'!$B$47:$I$47</definedName>
    <definedName name="_xlnm._FilterDatabase" localSheetId="6" hidden="1">'10-08-21 v1 HD RAS'!$B$47:$I$47</definedName>
    <definedName name="_xlnm._FilterDatabase" localSheetId="1" hidden="1">'10-4-21 v2 SD'!$B$47:$I$47</definedName>
    <definedName name="_xlnm._FilterDatabase" localSheetId="11" hidden="1">'10-7-21 v1 CD AE'!$B$47:$I$47</definedName>
    <definedName name="_xlnm._FilterDatabase" localSheetId="4" hidden="1">'10-8-21 V2 HD'!$B$47:$I$47</definedName>
    <definedName name="_xlnm._FilterDatabase" localSheetId="3" hidden="1">'10-8-21_v1_SD'!$B$47:$I$47</definedName>
    <definedName name="_xlnm._FilterDatabase" localSheetId="0" hidden="1">Comparison!$A$2:$R$2</definedName>
    <definedName name="_xlnm.Print_Area" localSheetId="7">'10-05-21 v1 CD DW'!$A$1:$J$62</definedName>
    <definedName name="_xlnm.Print_Area" localSheetId="2">'10-07-21 SD RAS BK'!$A$1:$J$87</definedName>
    <definedName name="_xlnm.Print_Area" localSheetId="10">'10-07-21 v1 CD DC'!$A$1:$J$62</definedName>
    <definedName name="_xlnm.Print_Area" localSheetId="9">'10-08-21 v1 CD'!$A$1:$J$62</definedName>
    <definedName name="_xlnm.Print_Area" localSheetId="8">'10-08-21 v1 CD RAS'!$A$1:$J$62</definedName>
    <definedName name="_xlnm.Print_Area" localSheetId="5">'10-08-21 v1 HD'!$A$1:$J$158</definedName>
    <definedName name="_xlnm.Print_Area" localSheetId="6">'10-08-21 v1 HD RAS'!$A$1:$J$158</definedName>
    <definedName name="_xlnm.Print_Area" localSheetId="1">'10-4-21 v2 SD'!$A$1:$J$87</definedName>
    <definedName name="_xlnm.Print_Area" localSheetId="11">'10-7-21 v1 CD AE'!$A$1:$J$62</definedName>
    <definedName name="_xlnm.Print_Area" localSheetId="4">'10-8-21 V2 HD'!$A$1:$J$158</definedName>
    <definedName name="_xlnm.Print_Area" localSheetId="3">'10-8-21_v1_SD'!$A$1:$J$87</definedName>
    <definedName name="_xlnm.Print_Area" localSheetId="0">Comparison!$A$1:$S$47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7" l="1"/>
  <c r="L47" i="17"/>
  <c r="P13" i="27" l="1"/>
  <c r="Q13" i="27"/>
  <c r="R13" i="27"/>
  <c r="O13" i="27"/>
  <c r="N13" i="27"/>
  <c r="M13" i="27"/>
  <c r="L13" i="27"/>
  <c r="K13" i="27"/>
  <c r="I13" i="27"/>
  <c r="G13" i="27"/>
  <c r="F13" i="27"/>
  <c r="E13" i="27"/>
  <c r="P12" i="27"/>
  <c r="Q12" i="27"/>
  <c r="R12" i="27"/>
  <c r="O12" i="27"/>
  <c r="N12" i="27"/>
  <c r="M12" i="27"/>
  <c r="L12" i="27"/>
  <c r="K12" i="27"/>
  <c r="I12" i="27"/>
  <c r="G12" i="27"/>
  <c r="F12" i="27"/>
  <c r="E12" i="27"/>
  <c r="P11" i="27"/>
  <c r="Q11" i="27"/>
  <c r="R11" i="27"/>
  <c r="O11" i="27"/>
  <c r="N11" i="27"/>
  <c r="M11" i="27"/>
  <c r="L11" i="27"/>
  <c r="K11" i="27"/>
  <c r="I11" i="27"/>
  <c r="G11" i="27"/>
  <c r="F11" i="27"/>
  <c r="E11" i="27"/>
  <c r="P10" i="27"/>
  <c r="Q10" i="27"/>
  <c r="O10" i="27"/>
  <c r="N10" i="27"/>
  <c r="M10" i="27"/>
  <c r="L10" i="27"/>
  <c r="K10" i="27"/>
  <c r="I10" i="27"/>
  <c r="G10" i="27"/>
  <c r="F10" i="27"/>
  <c r="E10" i="27"/>
  <c r="P9" i="27"/>
  <c r="Q9" i="27"/>
  <c r="R9" i="27"/>
  <c r="O9" i="27"/>
  <c r="N9" i="27"/>
  <c r="M9" i="27"/>
  <c r="L9" i="27"/>
  <c r="K9" i="27"/>
  <c r="I9" i="27"/>
  <c r="G9" i="27"/>
  <c r="F9" i="27"/>
  <c r="E9" i="27"/>
  <c r="K8" i="27"/>
  <c r="I8" i="27"/>
  <c r="K7" i="27"/>
  <c r="I7" i="27"/>
  <c r="K6" i="27"/>
  <c r="I6" i="27"/>
  <c r="K5" i="27"/>
  <c r="I5" i="27"/>
  <c r="K4" i="27"/>
  <c r="I4" i="27"/>
  <c r="K3" i="27"/>
  <c r="I3" i="27"/>
  <c r="P8" i="27"/>
  <c r="Q8" i="27"/>
  <c r="R8" i="27"/>
  <c r="O8" i="27"/>
  <c r="N8" i="27"/>
  <c r="M8" i="27"/>
  <c r="L8" i="27"/>
  <c r="G8" i="27"/>
  <c r="F8" i="27"/>
  <c r="E8" i="27"/>
  <c r="P7" i="27"/>
  <c r="Q7" i="27"/>
  <c r="R7" i="27"/>
  <c r="O7" i="27"/>
  <c r="N7" i="27"/>
  <c r="M7" i="27"/>
  <c r="L7" i="27"/>
  <c r="G7" i="27"/>
  <c r="F7" i="27"/>
  <c r="E7" i="27"/>
  <c r="P6" i="27"/>
  <c r="Q6" i="27"/>
  <c r="R6" i="27"/>
  <c r="O6" i="27"/>
  <c r="N6" i="27"/>
  <c r="M6" i="27"/>
  <c r="L6" i="27"/>
  <c r="G6" i="27"/>
  <c r="F6" i="27"/>
  <c r="E6" i="27"/>
  <c r="R5" i="27"/>
  <c r="Q5" i="27"/>
  <c r="P5" i="27"/>
  <c r="O5" i="27"/>
  <c r="N5" i="27"/>
  <c r="M5" i="27"/>
  <c r="L5" i="27"/>
  <c r="G5" i="27"/>
  <c r="F5" i="27"/>
  <c r="E5" i="27"/>
  <c r="R4" i="27"/>
  <c r="Q4" i="27"/>
  <c r="P4" i="27"/>
  <c r="O4" i="27"/>
  <c r="N4" i="27"/>
  <c r="M4" i="27"/>
  <c r="L4" i="27"/>
  <c r="G4" i="27"/>
  <c r="F4" i="27"/>
  <c r="E4" i="27"/>
  <c r="R3" i="27"/>
  <c r="Q3" i="27"/>
  <c r="P3" i="27"/>
  <c r="O3" i="27"/>
  <c r="N3" i="27"/>
  <c r="M3" i="27"/>
  <c r="L3" i="27"/>
  <c r="G3" i="27"/>
  <c r="F3" i="27"/>
  <c r="E3" i="27"/>
  <c r="B49" i="24" l="1"/>
  <c r="B49" i="23"/>
  <c r="B49" i="22"/>
  <c r="B49" i="21"/>
  <c r="B49" i="20"/>
  <c r="B49" i="15"/>
  <c r="B49" i="14"/>
  <c r="B49" i="6" l="1"/>
</calcChain>
</file>

<file path=xl/sharedStrings.xml><?xml version="1.0" encoding="utf-8"?>
<sst xmlns="http://schemas.openxmlformats.org/spreadsheetml/2006/main" count="818" uniqueCount="243">
  <si>
    <t>Partisan Fairness Scores</t>
  </si>
  <si>
    <t>Map Details</t>
  </si>
  <si>
    <t>Lopsided Margins</t>
  </si>
  <si>
    <t>Mean-Median Difference</t>
  </si>
  <si>
    <t>Efficiency Gap</t>
  </si>
  <si>
    <t>Considerations</t>
  </si>
  <si>
    <t>(Yes or No)</t>
  </si>
  <si>
    <t>Mean</t>
  </si>
  <si>
    <t>Was this map reasonably compact (closer to one than zero)?</t>
  </si>
  <si>
    <t>District #</t>
  </si>
  <si>
    <t>If yes, vote date and results:</t>
  </si>
  <si>
    <t>Score</t>
  </si>
  <si>
    <r>
      <t xml:space="preserve">Compactness Scores </t>
    </r>
    <r>
      <rPr>
        <b/>
        <sz val="9"/>
        <color theme="1"/>
        <rFont val="Calibri"/>
        <family val="2"/>
        <scheme val="minor"/>
      </rPr>
      <t>(using Polsby-Popper)</t>
    </r>
  </si>
  <si>
    <t>Details</t>
  </si>
  <si>
    <t>Equal Population Deviation</t>
  </si>
  <si>
    <t>Individual Compactness Scores</t>
  </si>
  <si>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Was this draft proposed map formally considered for publication? 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</si>
  <si>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Did the Commission consider county, city and township boundaries when drafting this draft proposed map?</t>
    </r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</si>
  <si>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Did the Commission consider incumbent elected officials or any candidates for office when drafting this draft proposed map?</t>
    </r>
  </si>
  <si>
    <t>District Type:</t>
  </si>
  <si>
    <t>File Name:</t>
  </si>
  <si>
    <t>Review Date:</t>
  </si>
  <si>
    <t>Compliance Analysis for Draft Proposed Map - Congressional</t>
  </si>
  <si>
    <t>Compliance Analysis for Draft Proposed Map - State Senate</t>
  </si>
  <si>
    <t>Compliance Analysis for Draft Proposed Map - State House</t>
  </si>
  <si>
    <t>Fill in the below table or attach analysis</t>
  </si>
  <si>
    <t>State Senate</t>
  </si>
  <si>
    <t>10-8-21_v1_SD</t>
  </si>
  <si>
    <t>Yes</t>
  </si>
  <si>
    <t>10-07-21 SD RAS BK</t>
  </si>
  <si>
    <t>State House</t>
  </si>
  <si>
    <t>10-8-21 V2 HD</t>
  </si>
  <si>
    <t>10-08-21 v1 HD</t>
  </si>
  <si>
    <t>10-08-21 v1 HD RAS</t>
  </si>
  <si>
    <t>10-07-21 V1 CD AE</t>
  </si>
  <si>
    <t>10-05-21 v1 CD DW</t>
  </si>
  <si>
    <t>Congressional</t>
  </si>
  <si>
    <t>10-08-21 v1 CD RAS</t>
  </si>
  <si>
    <t>10-07-21 v1 CD DC</t>
  </si>
  <si>
    <t>10-08-21 v1 CD</t>
  </si>
  <si>
    <t>Compactness</t>
  </si>
  <si>
    <t>1.95%✓</t>
  </si>
  <si>
    <t>1.45%✓</t>
  </si>
  <si>
    <t>-0.63%✓</t>
  </si>
  <si>
    <t>-1.62%✓</t>
  </si>
  <si>
    <t>-0.82%✓</t>
  </si>
  <si>
    <t>-1.10%✓</t>
  </si>
  <si>
    <t>-0.23%✓</t>
  </si>
  <si>
    <t>-0.53%✓</t>
  </si>
  <si>
    <t>0.28%✓</t>
  </si>
  <si>
    <t>-0.02%✓</t>
  </si>
  <si>
    <t>0.66%✓</t>
  </si>
  <si>
    <t>2.00%✓</t>
  </si>
  <si>
    <t>0.00%✓</t>
  </si>
  <si>
    <t>-0.04%✓</t>
  </si>
  <si>
    <t>1.24%✓</t>
  </si>
  <si>
    <t>0.64%✓</t>
  </si>
  <si>
    <t>-1.31%✓</t>
  </si>
  <si>
    <t>0.54%✓</t>
  </si>
  <si>
    <t>Dem</t>
  </si>
  <si>
    <t>Rep</t>
  </si>
  <si>
    <t>Advantaged Party</t>
  </si>
  <si>
    <t>Seats Vote Ratio</t>
  </si>
  <si>
    <t>Vote Share</t>
  </si>
  <si>
    <t>Seat Share</t>
  </si>
  <si>
    <t>Proportionality Bias</t>
  </si>
  <si>
    <t>District</t>
  </si>
  <si>
    <t>Most Compact</t>
  </si>
  <si>
    <t>Least Compact</t>
  </si>
  <si>
    <t>COIs and Diverse Communities</t>
  </si>
  <si>
    <t>BVAP</t>
  </si>
  <si>
    <t>AVAP</t>
  </si>
  <si>
    <t>HVAP</t>
  </si>
  <si>
    <t>MVAP</t>
  </si>
  <si>
    <t>Minority VAP</t>
  </si>
  <si>
    <t>-2.17%✓</t>
  </si>
  <si>
    <t>-0.43%✓</t>
  </si>
  <si>
    <t>-2.00%✓</t>
  </si>
  <si>
    <t>-2.01%✓</t>
  </si>
  <si>
    <t>-2.15%✓</t>
  </si>
  <si>
    <t>-1.86%✓</t>
  </si>
  <si>
    <t>-1.41%✓</t>
  </si>
  <si>
    <t>-0.71%✓</t>
  </si>
  <si>
    <t>1.98%✓</t>
  </si>
  <si>
    <t>1.89%✓</t>
  </si>
  <si>
    <t>-1.91%✓</t>
  </si>
  <si>
    <t>-1.67%✓</t>
  </si>
  <si>
    <t>2.43%✓</t>
  </si>
  <si>
    <t>1.63%✓</t>
  </si>
  <si>
    <t>-1.40%✓</t>
  </si>
  <si>
    <t>-2.50%✓</t>
  </si>
  <si>
    <t>2.34%✓</t>
  </si>
  <si>
    <t>1.75%✓</t>
  </si>
  <si>
    <t>1.96%✓</t>
  </si>
  <si>
    <t>1.84%✓</t>
  </si>
  <si>
    <t>-1.28%✓</t>
  </si>
  <si>
    <t>1.33%✓</t>
  </si>
  <si>
    <t>Overall Population Deviation</t>
  </si>
  <si>
    <t>-0.51%✓</t>
  </si>
  <si>
    <t>0.46%✓</t>
  </si>
  <si>
    <t>0.21%✓</t>
  </si>
  <si>
    <t>Cherry</t>
  </si>
  <si>
    <t>Apple</t>
  </si>
  <si>
    <t>Peach</t>
  </si>
  <si>
    <t>Oak</t>
  </si>
  <si>
    <t>Pine</t>
  </si>
  <si>
    <t>Elm</t>
  </si>
  <si>
    <t>Maple</t>
  </si>
  <si>
    <t>Spruce</t>
  </si>
  <si>
    <t>Juniper</t>
  </si>
  <si>
    <t>-0.89%✓</t>
  </si>
  <si>
    <t>-0.44%✓</t>
  </si>
  <si>
    <t>0.27%✓</t>
  </si>
  <si>
    <t>1.43%✓</t>
  </si>
  <si>
    <t>-1.77%✓</t>
  </si>
  <si>
    <t>-2.80%✓</t>
  </si>
  <si>
    <t>-2.42%✓</t>
  </si>
  <si>
    <t>-0.08%✓</t>
  </si>
  <si>
    <t>3.44%✓</t>
  </si>
  <si>
    <t>3.26%✓</t>
  </si>
  <si>
    <t>-2.66%✓</t>
  </si>
  <si>
    <t>2.58%✓</t>
  </si>
  <si>
    <t>-1.63%✓</t>
  </si>
  <si>
    <t>4.12%✓</t>
  </si>
  <si>
    <t>4.11%✓</t>
  </si>
  <si>
    <t>-3.10%✓</t>
  </si>
  <si>
    <t>-3.58%✓</t>
  </si>
  <si>
    <t>0.12%✓</t>
  </si>
  <si>
    <t>-3.91%✓</t>
  </si>
  <si>
    <t>-1.73%✓</t>
  </si>
  <si>
    <t>1.17%✓</t>
  </si>
  <si>
    <t>1.08%✓</t>
  </si>
  <si>
    <t>-0.40%✓</t>
  </si>
  <si>
    <t>-3.46%✓</t>
  </si>
  <si>
    <t>3.21%✓</t>
  </si>
  <si>
    <t>-2.34%✓</t>
  </si>
  <si>
    <t>2.82%✓</t>
  </si>
  <si>
    <t>-0.05%✓</t>
  </si>
  <si>
    <t>-0.49%✓</t>
  </si>
  <si>
    <t>0.43%✓</t>
  </si>
  <si>
    <t>-2.51%✓</t>
  </si>
  <si>
    <t>0.59%✓</t>
  </si>
  <si>
    <t>1.06%✓</t>
  </si>
  <si>
    <t>-1.06%✓</t>
  </si>
  <si>
    <t>-0.14%✓</t>
  </si>
  <si>
    <t>-0.62%✓</t>
  </si>
  <si>
    <t>2.03%✓</t>
  </si>
  <si>
    <t>1.40%✓</t>
  </si>
  <si>
    <t>-0.60%✓</t>
  </si>
  <si>
    <t>0.48%✓</t>
  </si>
  <si>
    <t>0.99%✓</t>
  </si>
  <si>
    <t>0.89%✓</t>
  </si>
  <si>
    <t>2.54%✓</t>
  </si>
  <si>
    <t>1.66%✓</t>
  </si>
  <si>
    <t>1.68%✓</t>
  </si>
  <si>
    <t>-1.16%✓</t>
  </si>
  <si>
    <t>0.75%✓</t>
  </si>
  <si>
    <t>0.50%✓</t>
  </si>
  <si>
    <t>-3.35%✓</t>
  </si>
  <si>
    <t>0.34%✓</t>
  </si>
  <si>
    <t>0.65%✓</t>
  </si>
  <si>
    <t>0.45%✓</t>
  </si>
  <si>
    <t>0.86%✓</t>
  </si>
  <si>
    <t>0.14%✓</t>
  </si>
  <si>
    <t>-0.55%✓</t>
  </si>
  <si>
    <t>2.30%✓</t>
  </si>
  <si>
    <t>-2.85%✓</t>
  </si>
  <si>
    <t>3.50%✓</t>
  </si>
  <si>
    <t>-1.80%✓</t>
  </si>
  <si>
    <t>-0.64%✓</t>
  </si>
  <si>
    <t>-0.41%✓</t>
  </si>
  <si>
    <t>1.19%✓</t>
  </si>
  <si>
    <t>-0.10%✓</t>
  </si>
  <si>
    <t>-1.23%✓</t>
  </si>
  <si>
    <t>-1.53%✓</t>
  </si>
  <si>
    <t>-2.02%✓</t>
  </si>
  <si>
    <t>-0.39%✓</t>
  </si>
  <si>
    <t>-0.78%✓</t>
  </si>
  <si>
    <t>2.29%✓</t>
  </si>
  <si>
    <t>-0.92%✓</t>
  </si>
  <si>
    <t>-1.03%✓</t>
  </si>
  <si>
    <t>1.38%✓</t>
  </si>
  <si>
    <t>1.20%✓</t>
  </si>
  <si>
    <t>-0.91%✓</t>
  </si>
  <si>
    <t>-0.22%✓</t>
  </si>
  <si>
    <t>0.15%✓</t>
  </si>
  <si>
    <t>2.51%✓</t>
  </si>
  <si>
    <t>0.10%✓</t>
  </si>
  <si>
    <t>0.78%✓</t>
  </si>
  <si>
    <t>0.32%✓</t>
  </si>
  <si>
    <t>-2.25%✓</t>
  </si>
  <si>
    <t>-2.26%✓</t>
  </si>
  <si>
    <t>-0.80%✓</t>
  </si>
  <si>
    <t>-2.45%✓</t>
  </si>
  <si>
    <t>-2.40%✓</t>
  </si>
  <si>
    <t>-0.90%✓</t>
  </si>
  <si>
    <t>0.61%✓</t>
  </si>
  <si>
    <t>Plan Type</t>
  </si>
  <si>
    <t>Lopsided Margin</t>
  </si>
  <si>
    <t>Mean-Median</t>
  </si>
  <si>
    <t>Partisan Fairness</t>
  </si>
  <si>
    <t>~D Seats</t>
  </si>
  <si>
    <t>~R Seats</t>
  </si>
  <si>
    <t>Population Deviation</t>
  </si>
  <si>
    <t>Total</t>
  </si>
  <si>
    <t>Most</t>
  </si>
  <si>
    <t>Least</t>
  </si>
  <si>
    <t>Collab</t>
  </si>
  <si>
    <t>yes</t>
  </si>
  <si>
    <t>D Prop Bias</t>
  </si>
  <si>
    <t>R Prop Bias</t>
  </si>
  <si>
    <t>0.08%✓</t>
  </si>
  <si>
    <t>-0.01%✓</t>
  </si>
  <si>
    <t>0.02%✓</t>
  </si>
  <si>
    <t>-0.12%✓</t>
  </si>
  <si>
    <t>0.03%✓</t>
  </si>
  <si>
    <t>0.06%✓</t>
  </si>
  <si>
    <t>0.05%✓</t>
  </si>
  <si>
    <t>0.01%✓</t>
  </si>
  <si>
    <t>Code Name</t>
  </si>
  <si>
    <t>Max VAP</t>
  </si>
  <si>
    <t>3.92%✓</t>
  </si>
  <si>
    <t>2.87%✓</t>
  </si>
  <si>
    <t>No</t>
  </si>
  <si>
    <t>10/11/21, Passed</t>
  </si>
  <si>
    <t>Plan Number</t>
  </si>
  <si>
    <t>Comments | MyDistricting</t>
  </si>
  <si>
    <t>*May be the same, Commission will verify.</t>
  </si>
  <si>
    <t>Key</t>
  </si>
  <si>
    <t>D</t>
  </si>
  <si>
    <t>Democrat</t>
  </si>
  <si>
    <t>R</t>
  </si>
  <si>
    <t>Republican</t>
  </si>
  <si>
    <t>Black Voting Age Population</t>
  </si>
  <si>
    <t>Asian Voting Age Population</t>
  </si>
  <si>
    <t>Hispanic Voting Age Population</t>
  </si>
  <si>
    <t>Minority Voting Age Population</t>
  </si>
  <si>
    <t>Maximum Voting Age Population</t>
  </si>
  <si>
    <t>Prop</t>
  </si>
  <si>
    <t xml:space="preserve">Proportional </t>
  </si>
  <si>
    <t>Link to Map</t>
  </si>
  <si>
    <t>Birch*</t>
  </si>
  <si>
    <t>Cedar*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</si>
</sst>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6666"/>
      </left>
      <right style="thin">
        <color rgb="FF006666"/>
      </right>
      <top style="medium">
        <color rgb="FF006666"/>
      </top>
      <bottom style="medium">
        <color rgb="FF006666"/>
      </bottom>
      <diagonal/>
    </border>
    <border>
      <left style="thin">
        <color rgb="FF006666"/>
      </left>
      <right style="thin">
        <color rgb="FF006666"/>
      </right>
      <top style="medium">
        <color rgb="FF006666"/>
      </top>
      <bottom style="medium">
        <color rgb="FF006666"/>
      </bottom>
      <diagonal/>
    </border>
    <border>
      <left style="thin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thin">
        <color rgb="FF660066"/>
      </left>
      <right style="thin">
        <color rgb="FF660066"/>
      </right>
      <top style="thin">
        <color rgb="FF660066"/>
      </top>
      <bottom style="thin">
        <color rgb="FF66006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6666"/>
      </left>
      <right/>
      <top style="medium">
        <color rgb="FF006666"/>
      </top>
      <bottom style="medium">
        <color rgb="FF006666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0">
    <xf numFmtId="0" fontId="0" fillId="0" borderId="0"/>
    <xf numFmtId="9" fontId="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indent="1"/>
    </xf>
    <xf numFmtId="0" fontId="0" fillId="3" borderId="3" xfId="0" applyFill="1" applyBorder="1"/>
    <xf numFmtId="0" fontId="0" fillId="4" borderId="0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right" inden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left" indent="1"/>
    </xf>
    <xf numFmtId="0" fontId="0" fillId="0" borderId="3" xfId="0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14" fontId="0" fillId="4" borderId="0" xfId="0" applyNumberFormat="1" applyFill="1" applyBorder="1" applyAlignment="1">
      <alignment horizontal="left" indent="1"/>
    </xf>
    <xf numFmtId="0" fontId="0" fillId="0" borderId="0" xfId="0" applyFill="1" applyBorder="1" applyAlignment="1"/>
    <xf numFmtId="0" fontId="1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0" fillId="0" borderId="0" xfId="0" applyNumberFormat="1"/>
    <xf numFmtId="164" fontId="13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indent="1"/>
    </xf>
    <xf numFmtId="164" fontId="0" fillId="0" borderId="0" xfId="0" applyNumberForma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0" fillId="3" borderId="3" xfId="1" applyNumberFormat="1" applyFont="1" applyFill="1" applyBorder="1" applyAlignment="1">
      <alignment horizontal="center"/>
    </xf>
    <xf numFmtId="2" fontId="0" fillId="0" borderId="0" xfId="0" applyNumberFormat="1" applyFill="1" applyBorder="1"/>
    <xf numFmtId="2" fontId="0" fillId="3" borderId="3" xfId="0" applyNumberFormat="1" applyFill="1" applyBorder="1"/>
    <xf numFmtId="0" fontId="3" fillId="2" borderId="13" xfId="0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 wrapText="1"/>
    </xf>
    <xf numFmtId="164" fontId="4" fillId="4" borderId="8" xfId="1" applyNumberFormat="1" applyFont="1" applyFill="1" applyBorder="1" applyAlignment="1">
      <alignment vertical="center" wrapText="1"/>
    </xf>
    <xf numFmtId="164" fontId="4" fillId="0" borderId="8" xfId="1" applyNumberFormat="1" applyFont="1" applyBorder="1" applyAlignment="1">
      <alignment vertical="center" wrapText="1"/>
    </xf>
    <xf numFmtId="164" fontId="4" fillId="4" borderId="10" xfId="1" applyNumberFormat="1" applyFont="1" applyFill="1" applyBorder="1" applyAlignment="1">
      <alignment vertical="center" wrapText="1"/>
    </xf>
    <xf numFmtId="10" fontId="4" fillId="0" borderId="2" xfId="1" applyNumberFormat="1" applyFont="1" applyBorder="1" applyAlignment="1">
      <alignment vertical="center" wrapText="1"/>
    </xf>
    <xf numFmtId="10" fontId="4" fillId="4" borderId="8" xfId="1" applyNumberFormat="1" applyFont="1" applyFill="1" applyBorder="1" applyAlignment="1">
      <alignment vertical="center" wrapText="1"/>
    </xf>
    <xf numFmtId="10" fontId="4" fillId="0" borderId="8" xfId="1" applyNumberFormat="1" applyFont="1" applyBorder="1" applyAlignment="1">
      <alignment vertical="center" wrapText="1"/>
    </xf>
    <xf numFmtId="10" fontId="4" fillId="4" borderId="10" xfId="1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10" fontId="0" fillId="3" borderId="3" xfId="1" applyNumberFormat="1" applyFont="1" applyFill="1" applyBorder="1"/>
    <xf numFmtId="10" fontId="0" fillId="0" borderId="0" xfId="1" applyNumberFormat="1" applyFont="1" applyFill="1" applyBorder="1"/>
    <xf numFmtId="0" fontId="4" fillId="0" borderId="19" xfId="0" applyFont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vertical="center" wrapText="1"/>
    </xf>
    <xf numFmtId="10" fontId="4" fillId="0" borderId="0" xfId="1" applyNumberFormat="1" applyFont="1" applyBorder="1" applyAlignment="1">
      <alignment vertical="center" wrapText="1"/>
    </xf>
    <xf numFmtId="10" fontId="4" fillId="0" borderId="12" xfId="1" applyNumberFormat="1" applyFont="1" applyBorder="1" applyAlignment="1">
      <alignment vertical="center" wrapText="1"/>
    </xf>
    <xf numFmtId="10" fontId="4" fillId="4" borderId="17" xfId="1" applyNumberFormat="1" applyFont="1" applyFill="1" applyBorder="1" applyAlignment="1">
      <alignment vertical="center" wrapText="1"/>
    </xf>
    <xf numFmtId="10" fontId="4" fillId="0" borderId="17" xfId="1" applyNumberFormat="1" applyFont="1" applyBorder="1" applyAlignment="1">
      <alignment vertical="center" wrapText="1"/>
    </xf>
    <xf numFmtId="10" fontId="4" fillId="4" borderId="18" xfId="1" applyNumberFormat="1" applyFont="1" applyFill="1" applyBorder="1" applyAlignment="1">
      <alignment vertical="center" wrapText="1"/>
    </xf>
    <xf numFmtId="164" fontId="4" fillId="11" borderId="0" xfId="1" applyNumberFormat="1" applyFont="1" applyFill="1" applyBorder="1" applyAlignment="1">
      <alignment vertical="center" wrapText="1"/>
    </xf>
    <xf numFmtId="10" fontId="4" fillId="11" borderId="0" xfId="1" applyNumberFormat="1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14" borderId="0" xfId="0" applyFont="1" applyFill="1" applyAlignment="1">
      <alignment horizontal="center" wrapText="1"/>
    </xf>
    <xf numFmtId="0" fontId="1" fillId="15" borderId="0" xfId="0" applyFont="1" applyFill="1" applyAlignment="1">
      <alignment horizontal="center"/>
    </xf>
    <xf numFmtId="0" fontId="1" fillId="17" borderId="0" xfId="0" applyFont="1" applyFill="1"/>
    <xf numFmtId="0" fontId="1" fillId="21" borderId="25" xfId="0" applyFont="1" applyFill="1" applyBorder="1"/>
    <xf numFmtId="0" fontId="1" fillId="0" borderId="22" xfId="0" applyFont="1" applyFill="1" applyBorder="1" applyAlignment="1">
      <alignment wrapText="1"/>
    </xf>
    <xf numFmtId="0" fontId="1" fillId="0" borderId="23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3" fillId="19" borderId="0" xfId="0" applyFont="1" applyFill="1" applyAlignment="1">
      <alignment horizontal="center" vertical="center"/>
    </xf>
    <xf numFmtId="0" fontId="14" fillId="0" borderId="24" xfId="0" applyFont="1" applyFill="1" applyBorder="1" applyAlignment="1">
      <alignment wrapText="1"/>
    </xf>
    <xf numFmtId="0" fontId="9" fillId="18" borderId="21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21" xfId="0" applyFill="1" applyBorder="1" applyAlignment="1">
      <alignment vertical="center"/>
    </xf>
    <xf numFmtId="0" fontId="9" fillId="12" borderId="21" xfId="0" applyFont="1" applyFill="1" applyBorder="1" applyAlignment="1">
      <alignment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" fillId="18" borderId="26" xfId="0" applyFont="1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9" fillId="12" borderId="26" xfId="0" applyFont="1" applyFill="1" applyBorder="1" applyAlignment="1">
      <alignment vertical="center"/>
    </xf>
    <xf numFmtId="10" fontId="4" fillId="0" borderId="2" xfId="1" applyNumberFormat="1" applyFont="1" applyBorder="1" applyAlignment="1">
      <alignment horizontal="center" vertical="center" wrapText="1"/>
    </xf>
    <xf numFmtId="10" fontId="4" fillId="4" borderId="8" xfId="1" applyNumberFormat="1" applyFont="1" applyFill="1" applyBorder="1" applyAlignment="1">
      <alignment horizontal="center" vertical="center" wrapText="1"/>
    </xf>
    <xf numFmtId="10" fontId="4" fillId="0" borderId="8" xfId="1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10" fontId="4" fillId="0" borderId="29" xfId="1" applyNumberFormat="1" applyFont="1" applyBorder="1" applyAlignment="1">
      <alignment horizontal="center" vertical="center" wrapText="1"/>
    </xf>
    <xf numFmtId="164" fontId="4" fillId="0" borderId="29" xfId="1" applyNumberFormat="1" applyFont="1" applyBorder="1" applyAlignment="1">
      <alignment vertical="center" wrapText="1"/>
    </xf>
    <xf numFmtId="10" fontId="4" fillId="0" borderId="29" xfId="1" applyNumberFormat="1" applyFont="1" applyBorder="1" applyAlignment="1">
      <alignment vertical="center" wrapText="1"/>
    </xf>
    <xf numFmtId="0" fontId="9" fillId="12" borderId="30" xfId="0" applyFont="1" applyFill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4" fillId="4" borderId="8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164" fontId="4" fillId="4" borderId="10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10" fontId="4" fillId="0" borderId="14" xfId="1" applyNumberFormat="1" applyFont="1" applyBorder="1" applyAlignment="1">
      <alignment horizontal="center" vertical="center" wrapText="1"/>
    </xf>
    <xf numFmtId="10" fontId="4" fillId="4" borderId="0" xfId="1" applyNumberFormat="1" applyFont="1" applyFill="1" applyBorder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 wrapText="1"/>
    </xf>
    <xf numFmtId="10" fontId="4" fillId="4" borderId="15" xfId="1" applyNumberFormat="1" applyFont="1" applyFill="1" applyBorder="1" applyAlignment="1">
      <alignment horizontal="center" vertical="center" wrapText="1"/>
    </xf>
    <xf numFmtId="10" fontId="4" fillId="4" borderId="10" xfId="1" applyNumberFormat="1" applyFont="1" applyFill="1" applyBorder="1" applyAlignment="1">
      <alignment horizontal="center" vertical="center" wrapText="1"/>
    </xf>
    <xf numFmtId="0" fontId="0" fillId="23" borderId="0" xfId="0" applyFill="1" applyAlignment="1">
      <alignment wrapText="1"/>
    </xf>
    <xf numFmtId="0" fontId="16" fillId="0" borderId="0" xfId="9"/>
    <xf numFmtId="0" fontId="3" fillId="20" borderId="0" xfId="0" applyFont="1" applyFill="1" applyAlignment="1">
      <alignment horizontal="center" vertical="center"/>
    </xf>
    <xf numFmtId="0" fontId="3" fillId="19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left" vertical="top" wrapText="1" inden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indent="4"/>
    </xf>
    <xf numFmtId="0" fontId="0" fillId="0" borderId="0" xfId="0" applyAlignment="1">
      <alignment horizontal="right" vertical="top" wrapText="1" inden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1" fillId="0" borderId="0" xfId="0" applyFont="1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0" fillId="16" borderId="26" xfId="0" applyFill="1" applyBorder="1" applyAlignment="1">
      <alignment horizontal="left" vertical="center"/>
    </xf>
    <xf numFmtId="0" fontId="0" fillId="11" borderId="26" xfId="0" applyFill="1" applyBorder="1" applyAlignment="1">
      <alignment horizontal="left" vertical="center"/>
    </xf>
    <xf numFmtId="0" fontId="0" fillId="22" borderId="26" xfId="0" applyFill="1" applyBorder="1" applyAlignment="1">
      <alignment horizontal="left" vertical="center"/>
    </xf>
  </cellXfs>
  <cellStyles count="10">
    <cellStyle name="20% - Accent6 2" xfId="7" xr:uid="{912A7D5E-D342-4CAD-BF86-50AA34F817A4}"/>
    <cellStyle name="40% - Accent4 2" xfId="8" xr:uid="{66E2024A-EAA1-4447-9E37-098CCA0F6737}"/>
    <cellStyle name="40% - Accent6 2" xfId="6" xr:uid="{5E0AF592-7834-4F67-8844-E9BC816CB427}"/>
    <cellStyle name="60% - Accent6 2" xfId="5" xr:uid="{7678FADA-AAEF-417F-A12E-107A9F47D6DB}"/>
    <cellStyle name="Accent6 2" xfId="4" xr:uid="{E6BDE08D-CEA0-47C9-8350-A06776016981}"/>
    <cellStyle name="Hyperlink" xfId="9" builtinId="8"/>
    <cellStyle name="Normal" xfId="0" builtinId="0"/>
    <cellStyle name="Normal 2" xfId="2" xr:uid="{3A5B24B7-3927-4E79-8D4E-8269CBBB554A}"/>
    <cellStyle name="Percent" xfId="1" builtinId="5"/>
    <cellStyle name="Percent 2" xfId="3" xr:uid="{B97E1A44-3EFB-4F68-A068-AEF69F2CA1AD}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0066"/>
      <color rgb="FF0066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chigan.mydistricting.com/legdistricting/comments/plan/229/23" TargetMode="External"/><Relationship Id="rId3" Type="http://schemas.openxmlformats.org/officeDocument/2006/relationships/hyperlink" Target="https://michigan.mydistricting.com/legdistricting/comments/plan/219/23" TargetMode="External"/><Relationship Id="rId7" Type="http://schemas.openxmlformats.org/officeDocument/2006/relationships/hyperlink" Target="https://michigan.mydistricting.com/legdistricting/comments/plan/228/2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michigan.mydistricting.com/legdistricting/comments/plan/218/23" TargetMode="External"/><Relationship Id="rId1" Type="http://schemas.openxmlformats.org/officeDocument/2006/relationships/hyperlink" Target="https://michigan.mydistricting.com/legdistricting/comments/plan/201/23" TargetMode="External"/><Relationship Id="rId6" Type="http://schemas.openxmlformats.org/officeDocument/2006/relationships/hyperlink" Target="https://michigan.mydistricting.com/legdistricting/comments/plan/227/23" TargetMode="External"/><Relationship Id="rId11" Type="http://schemas.openxmlformats.org/officeDocument/2006/relationships/hyperlink" Target="https://michigan.mydistricting.com/legdistricting/comments/plan/226/23" TargetMode="External"/><Relationship Id="rId5" Type="http://schemas.openxmlformats.org/officeDocument/2006/relationships/hyperlink" Target="https://michigan.mydistricting.com/legdistricting/comments/plan/231/23" TargetMode="External"/><Relationship Id="rId10" Type="http://schemas.openxmlformats.org/officeDocument/2006/relationships/hyperlink" Target="https://michigan.mydistricting.com/legdistricting/comments/plan/220/23" TargetMode="External"/><Relationship Id="rId4" Type="http://schemas.openxmlformats.org/officeDocument/2006/relationships/hyperlink" Target="https://michigan.mydistricting.com/legdistricting/comments/plan/230/23" TargetMode="External"/><Relationship Id="rId9" Type="http://schemas.openxmlformats.org/officeDocument/2006/relationships/hyperlink" Target="https://michigan.mydistricting.com/legdistricting/comments/plan/199/2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405A-6626-47BB-A2EC-8AF8F7296951}">
  <sheetPr>
    <tabColor rgb="FF7030A0"/>
  </sheetPr>
  <dimension ref="A1:S47"/>
  <sheetViews>
    <sheetView tabSelected="1" view="pageBreakPreview" zoomScale="77" zoomScaleNormal="70" workbookViewId="0">
      <selection activeCell="E16" sqref="E16"/>
    </sheetView>
  </sheetViews>
  <sheetFormatPr defaultRowHeight="14.4" x14ac:dyDescent="0.3"/>
  <cols>
    <col min="1" max="1" width="16.77734375" customWidth="1"/>
    <col min="2" max="2" width="10.109375" customWidth="1"/>
    <col min="3" max="3" width="13.5546875" customWidth="1"/>
    <col min="4" max="4" width="6.109375" customWidth="1"/>
    <col min="5" max="5" width="10.77734375" customWidth="1"/>
    <col min="6" max="6" width="10.21875" customWidth="1"/>
    <col min="8" max="8" width="11.109375" customWidth="1"/>
    <col min="9" max="9" width="7.88671875" customWidth="1"/>
    <col min="10" max="10" width="10.21875" customWidth="1"/>
    <col min="11" max="11" width="7.21875" customWidth="1"/>
    <col min="12" max="12" width="12.109375" customWidth="1"/>
    <col min="19" max="19" width="23.77734375" customWidth="1"/>
  </cols>
  <sheetData>
    <row r="1" spans="1:19" ht="29.4" thickBot="1" x14ac:dyDescent="0.35">
      <c r="D1" s="31" t="s">
        <v>207</v>
      </c>
      <c r="E1" s="125" t="s">
        <v>200</v>
      </c>
      <c r="F1" s="125"/>
      <c r="G1" s="125"/>
      <c r="H1" s="125"/>
      <c r="I1" s="125"/>
      <c r="J1" s="125"/>
      <c r="K1" s="88"/>
      <c r="L1" s="80" t="s">
        <v>203</v>
      </c>
      <c r="M1" s="124" t="s">
        <v>40</v>
      </c>
      <c r="N1" s="124"/>
      <c r="O1" s="126" t="s">
        <v>220</v>
      </c>
      <c r="P1" s="126"/>
      <c r="Q1" s="126"/>
      <c r="R1" s="126"/>
    </row>
    <row r="2" spans="1:19" ht="29.4" thickBot="1" x14ac:dyDescent="0.35">
      <c r="A2" s="31" t="s">
        <v>197</v>
      </c>
      <c r="B2" s="78" t="s">
        <v>219</v>
      </c>
      <c r="C2" s="31" t="s">
        <v>225</v>
      </c>
      <c r="D2" s="31"/>
      <c r="E2" s="84" t="s">
        <v>198</v>
      </c>
      <c r="F2" s="85" t="s">
        <v>199</v>
      </c>
      <c r="G2" s="85" t="s">
        <v>4</v>
      </c>
      <c r="H2" s="85" t="s">
        <v>201</v>
      </c>
      <c r="I2" s="87" t="s">
        <v>209</v>
      </c>
      <c r="J2" s="86" t="s">
        <v>202</v>
      </c>
      <c r="K2" s="89" t="s">
        <v>210</v>
      </c>
      <c r="L2" s="81" t="s">
        <v>204</v>
      </c>
      <c r="M2" s="83" t="s">
        <v>205</v>
      </c>
      <c r="N2" s="83" t="s">
        <v>206</v>
      </c>
      <c r="O2" s="82" t="s">
        <v>70</v>
      </c>
      <c r="P2" s="82" t="s">
        <v>71</v>
      </c>
      <c r="Q2" s="82" t="s">
        <v>72</v>
      </c>
      <c r="R2" s="82" t="s">
        <v>73</v>
      </c>
      <c r="S2" s="122" t="s">
        <v>240</v>
      </c>
    </row>
    <row r="3" spans="1:19" s="92" customFormat="1" ht="19.5" customHeight="1" x14ac:dyDescent="0.3">
      <c r="A3" s="90" t="s">
        <v>26</v>
      </c>
      <c r="B3" s="100" t="s">
        <v>106</v>
      </c>
      <c r="C3" s="139">
        <v>199</v>
      </c>
      <c r="D3" s="91" t="s">
        <v>208</v>
      </c>
      <c r="E3" s="95">
        <f>'10-4-21 v2 SD'!D9</f>
        <v>5.7000000000000002E-2</v>
      </c>
      <c r="F3" s="95">
        <f>'10-4-21 v2 SD'!D10</f>
        <v>3.4000000000000002E-2</v>
      </c>
      <c r="G3" s="95">
        <f>'10-4-21 v2 SD'!D11</f>
        <v>6.2E-2</v>
      </c>
      <c r="H3" s="96">
        <v>19</v>
      </c>
      <c r="I3" s="95">
        <f>'10-4-21 v2 SD'!E14</f>
        <v>-2.3139297521891256E-2</v>
      </c>
      <c r="J3" s="96">
        <v>19</v>
      </c>
      <c r="K3" s="95">
        <f>'10-4-21 v2 SD'!E15</f>
        <v>2.31392975218912E-2</v>
      </c>
      <c r="L3" s="97">
        <f>'10-4-21 v2 SD'!C23</f>
        <v>8.9700000000000002E-2</v>
      </c>
      <c r="M3" s="96">
        <f>'10-4-21 v2 SD'!C19</f>
        <v>0.66</v>
      </c>
      <c r="N3" s="96">
        <f>'10-4-21 v2 SD'!C20</f>
        <v>0.21</v>
      </c>
      <c r="O3" s="98">
        <f>MAX('10-4-21 v2 SD'!F48:F85)</f>
        <v>0.45906747208346316</v>
      </c>
      <c r="P3" s="98">
        <f>MAX('10-4-21 v2 SD'!G48:G85)</f>
        <v>0.16394739053286608</v>
      </c>
      <c r="Q3" s="98">
        <f>MAX('10-4-21 v2 SD'!H48:H85)</f>
        <v>0.16131578192115259</v>
      </c>
      <c r="R3" s="98">
        <f>MAX('10-4-21 v2 SD'!I48:I85)</f>
        <v>0.60840461137969504</v>
      </c>
      <c r="S3" s="123" t="s">
        <v>226</v>
      </c>
    </row>
    <row r="4" spans="1:19" s="92" customFormat="1" ht="19.5" customHeight="1" x14ac:dyDescent="0.3">
      <c r="A4" s="90" t="s">
        <v>26</v>
      </c>
      <c r="B4" s="100" t="s">
        <v>101</v>
      </c>
      <c r="C4" s="139">
        <v>220</v>
      </c>
      <c r="D4" s="91" t="s">
        <v>208</v>
      </c>
      <c r="E4" s="95">
        <f>'10-07-21 SD RAS BK'!D9</f>
        <v>4.4999999999999998E-2</v>
      </c>
      <c r="F4" s="95">
        <f>'10-07-21 SD RAS BK'!D10</f>
        <v>2.1999999999999999E-2</v>
      </c>
      <c r="G4" s="95">
        <f>'10-07-21 SD RAS BK'!D11</f>
        <v>3.4000000000000002E-2</v>
      </c>
      <c r="H4" s="96">
        <v>20</v>
      </c>
      <c r="I4" s="95">
        <f>'10-07-21 SD RAS BK'!E14</f>
        <v>3.0000000000000001E-3</v>
      </c>
      <c r="J4" s="96">
        <v>18</v>
      </c>
      <c r="K4" s="95">
        <f>'10-07-21 SD RAS BK'!E15</f>
        <v>-3.0000000000000001E-3</v>
      </c>
      <c r="L4" s="97">
        <f>'10-07-21 SD RAS BK'!C23</f>
        <v>4.9299999999999997E-2</v>
      </c>
      <c r="M4" s="96">
        <f>'10-07-21 SD RAS BK'!C19</f>
        <v>0.61</v>
      </c>
      <c r="N4" s="96">
        <f>'10-07-21 SD RAS BK'!C20</f>
        <v>0.19</v>
      </c>
      <c r="O4" s="95">
        <f>MAX('10-07-21 SD RAS BK'!F48:F85)</f>
        <v>0.44379999999999997</v>
      </c>
      <c r="P4" s="95">
        <f>MAX('10-07-21 SD RAS BK'!G48:G85)</f>
        <v>0.15870000000000001</v>
      </c>
      <c r="Q4" s="95">
        <f>MAX('10-07-21 SD RAS BK'!H48:H85)</f>
        <v>0.1636</v>
      </c>
      <c r="R4" s="95">
        <f>MAX('10-07-21 SD RAS BK'!I48:I85)</f>
        <v>0.59167336970742435</v>
      </c>
      <c r="S4" s="123" t="s">
        <v>226</v>
      </c>
    </row>
    <row r="5" spans="1:19" s="92" customFormat="1" ht="19.5" customHeight="1" x14ac:dyDescent="0.3">
      <c r="A5" s="90" t="s">
        <v>26</v>
      </c>
      <c r="B5" s="100" t="s">
        <v>108</v>
      </c>
      <c r="C5" s="139">
        <v>226</v>
      </c>
      <c r="D5" s="91" t="s">
        <v>208</v>
      </c>
      <c r="E5" s="95">
        <f>'10-8-21_v1_SD'!D9</f>
        <v>4.4999999999999998E-2</v>
      </c>
      <c r="F5" s="95">
        <f>'10-8-21_v1_SD'!D10</f>
        <v>2.7E-2</v>
      </c>
      <c r="G5" s="95">
        <f>'10-8-21_v1_SD'!D11</f>
        <v>3.1E-2</v>
      </c>
      <c r="H5" s="96">
        <v>20</v>
      </c>
      <c r="I5" s="95">
        <f>'10-8-21_v1_SD'!E14</f>
        <v>3.0000000000000001E-3</v>
      </c>
      <c r="J5" s="96">
        <v>18</v>
      </c>
      <c r="K5" s="95">
        <f>'10-8-21_v1_SD'!E15</f>
        <v>-3.0000000000000001E-3</v>
      </c>
      <c r="L5" s="97">
        <f>'10-8-21_v1_SD'!C23</f>
        <v>8.5800000000000001E-2</v>
      </c>
      <c r="M5" s="96">
        <f>'10-8-21_v1_SD'!C19</f>
        <v>0.65</v>
      </c>
      <c r="N5" s="96">
        <f>'10-8-21_v1_SD'!C20</f>
        <v>0.21</v>
      </c>
      <c r="O5" s="95">
        <f>MAX('10-8-21_v1_SD'!F48:F85)</f>
        <v>0.44376015451639339</v>
      </c>
      <c r="P5" s="95">
        <f>MAX('10-8-21_v1_SD'!G48:G85)</f>
        <v>0.16394739053286608</v>
      </c>
      <c r="Q5" s="95">
        <f>MAX('10-8-21_v1_SD'!H48:H85)</f>
        <v>0.16131578192115259</v>
      </c>
      <c r="R5" s="95">
        <f>MAX('10-8-21_v1_SD'!I48:I85)</f>
        <v>0.59334007505355835</v>
      </c>
      <c r="S5" s="123" t="s">
        <v>226</v>
      </c>
    </row>
    <row r="6" spans="1:19" s="92" customFormat="1" ht="19.5" customHeight="1" x14ac:dyDescent="0.3">
      <c r="A6" s="93" t="s">
        <v>30</v>
      </c>
      <c r="B6" s="101" t="s">
        <v>103</v>
      </c>
      <c r="C6" s="140">
        <v>228</v>
      </c>
      <c r="D6" s="91" t="s">
        <v>208</v>
      </c>
      <c r="E6" s="95">
        <f>'10-8-21 V2 HD'!D9</f>
        <v>6.3E-2</v>
      </c>
      <c r="F6" s="95">
        <f>'10-8-21 V2 HD'!D10</f>
        <v>3.4000000000000002E-2</v>
      </c>
      <c r="G6" s="95">
        <f>'10-8-21 V2 HD'!D11</f>
        <v>6.4000000000000001E-2</v>
      </c>
      <c r="H6" s="96">
        <v>55</v>
      </c>
      <c r="I6" s="95">
        <f>'10-8-21 V2 HD'!E14</f>
        <v>-2.3E-2</v>
      </c>
      <c r="J6" s="96">
        <v>55</v>
      </c>
      <c r="K6" s="95">
        <f>'10-8-21 V2 HD'!E15</f>
        <v>2.3E-2</v>
      </c>
      <c r="L6" s="97">
        <f>'10-8-21 V2 HD'!C27</f>
        <v>8.0399999999999999E-2</v>
      </c>
      <c r="M6" s="96">
        <f>'10-8-21 V2 HD'!C19</f>
        <v>0.65</v>
      </c>
      <c r="N6" s="96">
        <f>'10-8-21 V2 HD'!C20</f>
        <v>0.11</v>
      </c>
      <c r="O6" s="95">
        <f>MAX('10-8-21 V2 HD'!F48:F157)</f>
        <v>0.48242801974145255</v>
      </c>
      <c r="P6" s="95">
        <f>MAX('10-8-21 V2 HD'!G48:G157)</f>
        <v>0.244505609657273</v>
      </c>
      <c r="Q6" s="95">
        <f>MAX('10-8-21 V2 HD'!H48:H157)</f>
        <v>0.39265684703562181</v>
      </c>
      <c r="R6" s="95">
        <f>MAX('10-8-21 V2 HD'!I48:I157)</f>
        <v>0.82880870208307655</v>
      </c>
      <c r="S6" s="123" t="s">
        <v>226</v>
      </c>
    </row>
    <row r="7" spans="1:19" s="92" customFormat="1" ht="19.5" customHeight="1" x14ac:dyDescent="0.3">
      <c r="A7" s="93" t="s">
        <v>30</v>
      </c>
      <c r="B7" s="101" t="s">
        <v>104</v>
      </c>
      <c r="C7" s="140">
        <v>229</v>
      </c>
      <c r="D7" s="91" t="s">
        <v>208</v>
      </c>
      <c r="E7" s="95">
        <f>'10-08-21 v1 HD'!D9</f>
        <v>6.8000000000000005E-2</v>
      </c>
      <c r="F7" s="95">
        <f>'10-08-21 v1 HD'!D10</f>
        <v>3.7999999999999999E-2</v>
      </c>
      <c r="G7" s="95">
        <f>'10-08-21 v1 HD'!D11</f>
        <v>7.3999999999999996E-2</v>
      </c>
      <c r="H7" s="96">
        <v>54</v>
      </c>
      <c r="I7" s="95">
        <f>'10-08-21 v1 HD'!E14</f>
        <v>-3.2243762211371763E-2</v>
      </c>
      <c r="J7" s="96">
        <v>56</v>
      </c>
      <c r="K7" s="95">
        <f>'10-08-21 v1 HD'!E15</f>
        <v>3.2243762211371763E-2</v>
      </c>
      <c r="L7" s="97">
        <f>'10-08-21 v1 HD'!C23</f>
        <v>8.4400000000000003E-2</v>
      </c>
      <c r="M7" s="96">
        <f>'10-08-21 v1 HD'!C19</f>
        <v>0.72</v>
      </c>
      <c r="N7" s="96">
        <f>'10-08-21 v1 HD'!C20</f>
        <v>0.12</v>
      </c>
      <c r="O7" s="95">
        <f>MAX('10-08-21 v1 HD'!F48:F157)</f>
        <v>0.48242801974145255</v>
      </c>
      <c r="P7" s="95">
        <f>MAX('10-08-21 v1 HD'!G48:G157)</f>
        <v>0.244505609657273</v>
      </c>
      <c r="Q7" s="95">
        <f>MAX('10-08-21 v1 HD'!H48:H157)</f>
        <v>0.39265684703562181</v>
      </c>
      <c r="R7" s="95">
        <f>MAX('10-08-21 v1 HD'!I48:I157)</f>
        <v>0.82880870208307655</v>
      </c>
      <c r="S7" s="123" t="s">
        <v>226</v>
      </c>
    </row>
    <row r="8" spans="1:19" s="92" customFormat="1" ht="19.5" customHeight="1" x14ac:dyDescent="0.3">
      <c r="A8" s="93" t="s">
        <v>30</v>
      </c>
      <c r="B8" s="101" t="s">
        <v>105</v>
      </c>
      <c r="C8" s="140">
        <v>227</v>
      </c>
      <c r="D8" s="91" t="s">
        <v>208</v>
      </c>
      <c r="E8" s="95">
        <f>'10-08-21 v1 HD RAS'!D9</f>
        <v>5.8000000000000003E-2</v>
      </c>
      <c r="F8" s="95">
        <f>'10-08-21 v1 HD RAS'!D10</f>
        <v>2.7E-2</v>
      </c>
      <c r="G8" s="95">
        <f>'10-08-21 v1 HD RAS'!D11</f>
        <v>5.7000000000000002E-2</v>
      </c>
      <c r="H8" s="96">
        <v>56</v>
      </c>
      <c r="I8" s="95">
        <f>'10-08-21 v1 HD RAS'!E14</f>
        <v>-1.4E-2</v>
      </c>
      <c r="J8" s="96">
        <v>54</v>
      </c>
      <c r="K8" s="95">
        <f>'10-08-21 v1 HD RAS'!E15</f>
        <v>1.4E-2</v>
      </c>
      <c r="L8" s="97">
        <f>'10-08-21 v1 HD RAS'!C23</f>
        <v>4.9599999999999998E-2</v>
      </c>
      <c r="M8" s="96">
        <f>'10-08-21 v1 HD RAS'!C19</f>
        <v>0.65</v>
      </c>
      <c r="N8" s="99">
        <f>'10-08-21 v1 HD RAS'!C20</f>
        <v>0.11</v>
      </c>
      <c r="O8" s="95">
        <f>MAX('10-08-21 v1 HD RAS'!F48:F157)</f>
        <v>0.49086700336700334</v>
      </c>
      <c r="P8" s="95">
        <f>MAX('10-08-21 v1 HD RAS'!G48:G157)</f>
        <v>0.24311597204960367</v>
      </c>
      <c r="Q8" s="95">
        <f>MAX('10-08-21 v1 HD RAS'!H48:H157)</f>
        <v>0.39265684703562181</v>
      </c>
      <c r="R8" s="95">
        <f>MAX('10-08-21 v1 HD RAS'!I48:I157)</f>
        <v>0.82880870208307655</v>
      </c>
      <c r="S8" s="123" t="s">
        <v>226</v>
      </c>
    </row>
    <row r="9" spans="1:19" s="92" customFormat="1" ht="19.5" customHeight="1" x14ac:dyDescent="0.3">
      <c r="A9" s="94" t="s">
        <v>36</v>
      </c>
      <c r="B9" s="102" t="s">
        <v>102</v>
      </c>
      <c r="C9" s="141">
        <v>201</v>
      </c>
      <c r="D9" s="91" t="s">
        <v>208</v>
      </c>
      <c r="E9" s="95">
        <f>'10-05-21 v1 CD DW'!D9</f>
        <v>0.04</v>
      </c>
      <c r="F9" s="95">
        <f>'10-05-21 v1 CD DW'!D10</f>
        <v>2.4E-2</v>
      </c>
      <c r="G9" s="95">
        <f>'10-05-21 v1 CD DW'!D11</f>
        <v>1.2999999999999999E-2</v>
      </c>
      <c r="H9" s="96">
        <v>7</v>
      </c>
      <c r="I9" s="95">
        <f>'10-05-21 v1 CD DW'!E14</f>
        <v>1.4999999999999999E-2</v>
      </c>
      <c r="J9" s="96">
        <v>6</v>
      </c>
      <c r="K9" s="95">
        <f>'10-05-21 v1 CD DW'!E15</f>
        <v>-1.4999999999999999E-2</v>
      </c>
      <c r="L9" s="97">
        <f>'10-05-21 v1 CD DW'!C27</f>
        <v>1.1999999999999999E-3</v>
      </c>
      <c r="M9" s="96">
        <f>'10-05-21 v1 CD DW'!C19</f>
        <v>0.55000000000000004</v>
      </c>
      <c r="N9" s="96">
        <f>'10-05-21 v1 CD DW'!C20</f>
        <v>0.24</v>
      </c>
      <c r="O9" s="95">
        <f>MAX('10-05-21 v1 CD DW'!F48:F60)</f>
        <v>0.42177133067128042</v>
      </c>
      <c r="P9" s="95">
        <f>MAX('10-05-21 v1 CD DW'!G48:G60)</f>
        <v>8.0061448952196052E-2</v>
      </c>
      <c r="Q9" s="95">
        <f>MAX('10-05-21 v1 CD DW'!H48:H60)</f>
        <v>8.8739680164781898E-2</v>
      </c>
      <c r="R9" s="95">
        <f>MAX('10-05-21 v1 CD DW'!I48:I60)</f>
        <v>0.58145734348063738</v>
      </c>
      <c r="S9" s="123" t="s">
        <v>226</v>
      </c>
    </row>
    <row r="10" spans="1:19" s="92" customFormat="1" ht="19.5" customHeight="1" x14ac:dyDescent="0.3">
      <c r="A10" s="94" t="s">
        <v>36</v>
      </c>
      <c r="B10" s="102" t="s">
        <v>241</v>
      </c>
      <c r="C10" s="141">
        <v>230</v>
      </c>
      <c r="D10" s="91" t="s">
        <v>208</v>
      </c>
      <c r="E10" s="95">
        <f>'10-08-21 v1 CD RAS'!D9</f>
        <v>4.1000000000000002E-2</v>
      </c>
      <c r="F10" s="95">
        <f>'10-08-21 v1 CD RAS'!D10</f>
        <v>2.1999999999999999E-2</v>
      </c>
      <c r="G10" s="95">
        <f>'10-08-21 v1 CD RAS'!D11</f>
        <v>7.0000000000000001E-3</v>
      </c>
      <c r="H10" s="96">
        <v>7</v>
      </c>
      <c r="I10" s="95">
        <f>'10-08-21 v1 CD RAS'!E14</f>
        <v>1.4999999999999999E-2</v>
      </c>
      <c r="J10" s="96">
        <v>6</v>
      </c>
      <c r="K10" s="95">
        <f>'10-08-21 v1 CD RAS'!E15</f>
        <v>-1.4999999999999999E-2</v>
      </c>
      <c r="L10" s="97">
        <f>'10-08-21 v1 CD RAS'!C17</f>
        <v>2.6316491936208102E-3</v>
      </c>
      <c r="M10" s="96">
        <f>'10-08-21 v1 CD RAS'!C21</f>
        <v>0.55000000000000004</v>
      </c>
      <c r="N10" s="96">
        <f>'10-08-21 v1 CD RAS'!C22</f>
        <v>0.24</v>
      </c>
      <c r="O10" s="95">
        <f>MAX('10-08-21 v1 CD RAS'!F48:F60)</f>
        <v>0.42177133067128042</v>
      </c>
      <c r="P10" s="95">
        <f>MAX('10-08-21 v1 CD RAS'!G48:G60)</f>
        <v>7.9950681930857498E-2</v>
      </c>
      <c r="Q10" s="95">
        <f>MAX('10-08-21 v1 CD RAS'!H48:H60)</f>
        <v>8.6048305738531838E-2</v>
      </c>
      <c r="R10" s="95">
        <f>MAX('10-08-21 v1 CD RAS'!I48:I60)</f>
        <v>0.58145734348063738</v>
      </c>
      <c r="S10" s="123" t="s">
        <v>226</v>
      </c>
    </row>
    <row r="11" spans="1:19" s="92" customFormat="1" ht="19.5" customHeight="1" x14ac:dyDescent="0.3">
      <c r="A11" s="94" t="s">
        <v>36</v>
      </c>
      <c r="B11" s="102" t="s">
        <v>242</v>
      </c>
      <c r="C11" s="141">
        <v>231</v>
      </c>
      <c r="D11" s="91" t="s">
        <v>208</v>
      </c>
      <c r="E11" s="95">
        <f>'10-08-21 v1 CD'!D9</f>
        <v>4.1000000000000002E-2</v>
      </c>
      <c r="F11" s="95">
        <f>'10-08-21 v1 CD'!D10</f>
        <v>2.1999999999999999E-2</v>
      </c>
      <c r="G11" s="95">
        <f>'10-08-21 v1 CD'!D11</f>
        <v>7.0000000000000001E-3</v>
      </c>
      <c r="H11" s="96">
        <v>7</v>
      </c>
      <c r="I11" s="95">
        <f>'10-08-21 v1 CD'!E14</f>
        <v>1.4999999999999999E-2</v>
      </c>
      <c r="J11" s="96">
        <v>6</v>
      </c>
      <c r="K11" s="95">
        <f>'10-08-21 v1 CD'!E15</f>
        <v>-1.4999999999999999E-2</v>
      </c>
      <c r="L11" s="97">
        <f>'10-08-21 v1 CD'!C17</f>
        <v>2.5999999999999999E-3</v>
      </c>
      <c r="M11" s="96">
        <f>'10-08-21 v1 CD'!C21</f>
        <v>0.55000000000000004</v>
      </c>
      <c r="N11" s="96">
        <f>'10-08-21 v1 CD'!C22</f>
        <v>0.24</v>
      </c>
      <c r="O11" s="95">
        <f>MAX('10-08-21 v1 CD'!F48:F60)</f>
        <v>0.42177133067128042</v>
      </c>
      <c r="P11" s="95">
        <f>MAX('10-08-21 v1 CD'!G48:G60)</f>
        <v>7.9950681930857498E-2</v>
      </c>
      <c r="Q11" s="95">
        <f>MAX('10-08-21 v1 CD'!H48:H60)</f>
        <v>8.6048305738531838E-2</v>
      </c>
      <c r="R11" s="95">
        <f>MAX('10-08-21 v1 CD'!I48:I60)</f>
        <v>0.58145734348063738</v>
      </c>
      <c r="S11" s="123" t="s">
        <v>226</v>
      </c>
    </row>
    <row r="12" spans="1:19" s="92" customFormat="1" ht="19.5" customHeight="1" x14ac:dyDescent="0.3">
      <c r="A12" s="94" t="s">
        <v>36</v>
      </c>
      <c r="B12" s="102" t="s">
        <v>107</v>
      </c>
      <c r="C12" s="141">
        <v>219</v>
      </c>
      <c r="D12" s="91" t="s">
        <v>208</v>
      </c>
      <c r="E12" s="95">
        <f>'10-07-21 v1 CD DC'!D9</f>
        <v>4.1000000000000002E-2</v>
      </c>
      <c r="F12" s="95">
        <f>'10-07-21 v1 CD DC'!D10</f>
        <v>2.7E-2</v>
      </c>
      <c r="G12" s="95">
        <f>'10-07-21 v1 CD DC'!D11</f>
        <v>8.0000000000000002E-3</v>
      </c>
      <c r="H12" s="96">
        <v>7</v>
      </c>
      <c r="I12" s="95">
        <f>'10-07-21 v1 CD DC'!E14</f>
        <v>1.4999999999999999E-2</v>
      </c>
      <c r="J12" s="96">
        <v>6</v>
      </c>
      <c r="K12" s="95">
        <f>'10-07-21 v1 CD DC'!E15</f>
        <v>-1.4999999999999999E-2</v>
      </c>
      <c r="L12" s="97">
        <f>'10-07-21 v1 CD DC'!C17</f>
        <v>2.8E-3</v>
      </c>
      <c r="M12" s="96">
        <f>'10-07-21 v1 CD DC'!C21</f>
        <v>0.55000000000000004</v>
      </c>
      <c r="N12" s="96">
        <f>'10-07-21 v1 CD DC'!C22</f>
        <v>0.24</v>
      </c>
      <c r="O12" s="95">
        <f>MAX('10-07-21 v1 CD DC'!F48:F60)</f>
        <v>0.42177133067128042</v>
      </c>
      <c r="P12" s="95">
        <f>MAX('10-07-21 v1 CD DC'!G48:G60)</f>
        <v>7.9723079194984225E-2</v>
      </c>
      <c r="Q12" s="95">
        <f>MAX('10-07-21 v1 CD DC'!H48:H60)</f>
        <v>8.6048305738531838E-2</v>
      </c>
      <c r="R12" s="95">
        <f>MAX('10-07-21 v1 CD DC'!I48:I60)</f>
        <v>0.58145734348063738</v>
      </c>
      <c r="S12" s="123" t="s">
        <v>226</v>
      </c>
    </row>
    <row r="13" spans="1:19" s="92" customFormat="1" ht="19.5" customHeight="1" x14ac:dyDescent="0.3">
      <c r="A13" s="111" t="s">
        <v>36</v>
      </c>
      <c r="B13" s="102" t="s">
        <v>109</v>
      </c>
      <c r="C13" s="141">
        <v>218</v>
      </c>
      <c r="D13" s="91" t="s">
        <v>208</v>
      </c>
      <c r="E13" s="95">
        <f>'10-7-21 v1 CD AE'!D9</f>
        <v>0.04</v>
      </c>
      <c r="F13" s="95">
        <f>'10-7-21 v1 CD AE'!D10</f>
        <v>2.1999999999999999E-2</v>
      </c>
      <c r="G13" s="95">
        <f>'10-7-21 v1 CD AE'!D11</f>
        <v>8.0000000000000002E-3</v>
      </c>
      <c r="H13" s="96">
        <v>7</v>
      </c>
      <c r="I13" s="98">
        <f>'10-7-21 v1 CD AE'!E14</f>
        <v>1.4999999999999999E-2</v>
      </c>
      <c r="J13" s="96">
        <v>6</v>
      </c>
      <c r="K13" s="95">
        <f>'10-7-21 v1 CD AE'!E15</f>
        <v>-1.4999999999999999E-2</v>
      </c>
      <c r="L13" s="97">
        <f>'10-7-21 v1 CD AE'!C17</f>
        <v>2E-3</v>
      </c>
      <c r="M13" s="96">
        <f>'10-7-21 v1 CD AE'!C21</f>
        <v>0.55000000000000004</v>
      </c>
      <c r="N13" s="96">
        <f>'10-7-21 v1 CD AE'!C22</f>
        <v>0.28999999999999998</v>
      </c>
      <c r="O13" s="95">
        <f>MAX('10-7-21 v1 CD AE'!F48:F60)</f>
        <v>0.44905392453887949</v>
      </c>
      <c r="P13" s="95">
        <f>MAX('10-7-21 v1 CD AE'!G48:G60)</f>
        <v>9.7166921038736767E-2</v>
      </c>
      <c r="Q13" s="95">
        <f>MAX('10-7-21 v1 CD AE'!H48:H60)</f>
        <v>8.839627159111603E-2</v>
      </c>
      <c r="R13" s="95">
        <f>MAX('10-7-21 v1 CD AE'!I48:I60)</f>
        <v>0.59507004255835749</v>
      </c>
      <c r="S13" s="123" t="s">
        <v>226</v>
      </c>
    </row>
    <row r="14" spans="1:19" s="92" customFormat="1" ht="19.5" customHeight="1" x14ac:dyDescent="0.3"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spans="1:19" s="92" customFormat="1" ht="19.5" customHeight="1" x14ac:dyDescent="0.3">
      <c r="A15" s="92" t="s">
        <v>227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spans="1:19" s="92" customFormat="1" ht="19.5" customHeight="1" x14ac:dyDescent="0.3"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spans="1:18" s="92" customFormat="1" ht="19.5" customHeight="1" x14ac:dyDescent="0.3">
      <c r="A17" s="92" t="s">
        <v>228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spans="1:18" s="92" customFormat="1" ht="19.5" customHeight="1" x14ac:dyDescent="0.3">
      <c r="A18" s="92" t="s">
        <v>229</v>
      </c>
      <c r="C18" s="92" t="s">
        <v>230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spans="1:18" s="92" customFormat="1" ht="19.5" customHeight="1" x14ac:dyDescent="0.3">
      <c r="A19" s="92" t="s">
        <v>231</v>
      </c>
      <c r="C19" s="92" t="s">
        <v>232</v>
      </c>
    </row>
    <row r="20" spans="1:18" s="92" customFormat="1" ht="19.5" customHeight="1" x14ac:dyDescent="0.3">
      <c r="A20" s="92" t="s">
        <v>238</v>
      </c>
      <c r="C20" s="92" t="s">
        <v>239</v>
      </c>
    </row>
    <row r="21" spans="1:18" s="92" customFormat="1" ht="19.5" customHeight="1" x14ac:dyDescent="0.3">
      <c r="A21" s="92" t="s">
        <v>220</v>
      </c>
      <c r="C21" s="92" t="s">
        <v>237</v>
      </c>
    </row>
    <row r="22" spans="1:18" s="92" customFormat="1" ht="19.5" customHeight="1" x14ac:dyDescent="0.3">
      <c r="A22" s="92" t="s">
        <v>70</v>
      </c>
      <c r="C22" s="92" t="s">
        <v>233</v>
      </c>
    </row>
    <row r="23" spans="1:18" x14ac:dyDescent="0.3">
      <c r="A23" s="92" t="s">
        <v>71</v>
      </c>
      <c r="C23" s="92" t="s">
        <v>234</v>
      </c>
    </row>
    <row r="24" spans="1:18" x14ac:dyDescent="0.3">
      <c r="A24" s="92" t="s">
        <v>72</v>
      </c>
      <c r="C24" s="92" t="s">
        <v>235</v>
      </c>
    </row>
    <row r="25" spans="1:18" x14ac:dyDescent="0.3">
      <c r="A25" s="92" t="s">
        <v>73</v>
      </c>
      <c r="C25" s="92" t="s">
        <v>236</v>
      </c>
    </row>
    <row r="47" spans="6:6" x14ac:dyDescent="0.3">
      <c r="F47">
        <v>0.12</v>
      </c>
    </row>
  </sheetData>
  <autoFilter ref="A2:R2" xr:uid="{7DE8405A-6626-47BB-A2EC-8AF8F7296951}"/>
  <mergeCells count="3">
    <mergeCell ref="M1:N1"/>
    <mergeCell ref="E1:J1"/>
    <mergeCell ref="O1:R1"/>
  </mergeCells>
  <hyperlinks>
    <hyperlink ref="S9" r:id="rId1" display="https://michigan.mydistricting.com/legdistricting/comments/plan/201/23" xr:uid="{23A5B749-CD88-408A-924C-1D5A0BE686C0}"/>
    <hyperlink ref="S13" r:id="rId2" display="https://michigan.mydistricting.com/legdistricting/comments/plan/218/23" xr:uid="{F4A8FABF-647D-47CF-87B7-B2AE2D510C09}"/>
    <hyperlink ref="S12" r:id="rId3" display="https://michigan.mydistricting.com/legdistricting/comments/plan/219/23" xr:uid="{2B567D7B-FF4E-463D-9DD7-8EBE55137FF8}"/>
    <hyperlink ref="S10" r:id="rId4" display="https://michigan.mydistricting.com/legdistricting/comments/plan/230/23" xr:uid="{C3438340-E5CF-4672-B3A0-8A6968989A18}"/>
    <hyperlink ref="S11" r:id="rId5" display="https://michigan.mydistricting.com/legdistricting/comments/plan/231/23" xr:uid="{62DA4376-3C5C-4D12-9E9A-1624E24F3724}"/>
    <hyperlink ref="S8" r:id="rId6" display="https://michigan.mydistricting.com/legdistricting/comments/plan/227/23" xr:uid="{4CB43B8E-D455-4EB8-A256-BA3B78677D91}"/>
    <hyperlink ref="S6" r:id="rId7" display="https://michigan.mydistricting.com/legdistricting/comments/plan/228/23" xr:uid="{5F714F11-E8B8-4AA7-A62F-4A522B58D0C5}"/>
    <hyperlink ref="S7" r:id="rId8" display="https://michigan.mydistricting.com/legdistricting/comments/plan/229/23" xr:uid="{B05C97AF-FBB9-4588-B1AB-27D4DD957736}"/>
    <hyperlink ref="S3" r:id="rId9" display="https://michigan.mydistricting.com/legdistricting/comments/plan/199/23" xr:uid="{BBC3C669-ECF0-4231-AA1D-414382D1EF4D}"/>
    <hyperlink ref="S4" r:id="rId10" display="https://michigan.mydistricting.com/legdistricting/comments/plan/220/23" xr:uid="{72B1E350-205B-47C4-BA76-F12925A477D0}"/>
    <hyperlink ref="S5" r:id="rId11" display="https://michigan.mydistricting.com/legdistricting/comments/plan/226/23" xr:uid="{84A33825-7DF0-4E1B-83D2-40F8EF6A152E}"/>
  </hyperlinks>
  <pageMargins left="0.7" right="0.7" top="0.75" bottom="0.75" header="0.3" footer="0.3"/>
  <pageSetup scale="50" orientation="landscape" horizontalDpi="1200" verticalDpi="120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51379-FC71-4B78-A53A-440990FC7CEE}">
  <sheetPr>
    <tabColor theme="9"/>
  </sheetPr>
  <dimension ref="A1:L60"/>
  <sheetViews>
    <sheetView view="pageBreakPreview" topLeftCell="A14" zoomScale="79" zoomScaleNormal="100" workbookViewId="0">
      <selection activeCell="C44" sqref="C44"/>
    </sheetView>
  </sheetViews>
  <sheetFormatPr defaultRowHeight="14.4" x14ac:dyDescent="0.3"/>
  <cols>
    <col min="1" max="1" width="2.88671875" customWidth="1"/>
    <col min="2" max="2" width="31.21875" customWidth="1"/>
    <col min="3" max="3" width="17.33203125" customWidth="1"/>
    <col min="4" max="4" width="11.44140625" customWidth="1"/>
    <col min="5" max="5" width="13" customWidth="1"/>
    <col min="6" max="8" width="9.33203125" customWidth="1"/>
    <col min="9" max="9" width="16.77734375" customWidth="1"/>
    <col min="10" max="10" width="4.109375" customWidth="1"/>
    <col min="11" max="11" width="14.21875" customWidth="1"/>
    <col min="12" max="12" width="22.44140625" customWidth="1"/>
  </cols>
  <sheetData>
    <row r="1" spans="1:12" ht="21.45" customHeight="1" x14ac:dyDescent="0.3">
      <c r="B1" s="138" t="s">
        <v>22</v>
      </c>
      <c r="C1" s="138"/>
      <c r="D1" s="138"/>
      <c r="E1" s="138"/>
      <c r="F1" s="138"/>
      <c r="G1" s="138"/>
      <c r="H1" s="138"/>
      <c r="I1" s="138"/>
    </row>
    <row r="2" spans="1:12" ht="7.05" customHeight="1" x14ac:dyDescent="0.3"/>
    <row r="3" spans="1:12" x14ac:dyDescent="0.3">
      <c r="A3" s="13" t="s">
        <v>1</v>
      </c>
      <c r="C3" s="132" t="s">
        <v>13</v>
      </c>
      <c r="D3" s="132"/>
      <c r="E3" s="132"/>
      <c r="F3" s="132"/>
      <c r="G3" s="132"/>
      <c r="H3" s="132"/>
      <c r="I3" s="132"/>
    </row>
    <row r="4" spans="1:12" x14ac:dyDescent="0.3">
      <c r="B4" s="11" t="s">
        <v>19</v>
      </c>
      <c r="C4" s="7" t="s">
        <v>36</v>
      </c>
      <c r="D4" s="10"/>
      <c r="E4" s="10"/>
      <c r="F4" s="10"/>
      <c r="G4" s="10"/>
      <c r="H4" s="10"/>
      <c r="I4" s="10"/>
    </row>
    <row r="5" spans="1:12" x14ac:dyDescent="0.3">
      <c r="B5" s="12" t="s">
        <v>20</v>
      </c>
      <c r="C5" s="8" t="s">
        <v>39</v>
      </c>
      <c r="L5" s="30"/>
    </row>
    <row r="6" spans="1:12" x14ac:dyDescent="0.3">
      <c r="B6" s="11" t="s">
        <v>21</v>
      </c>
      <c r="C6" s="29"/>
      <c r="D6" s="10"/>
      <c r="E6" s="10"/>
      <c r="F6" s="10"/>
      <c r="G6" s="10"/>
      <c r="H6" s="10"/>
      <c r="I6" s="10"/>
    </row>
    <row r="7" spans="1:12" x14ac:dyDescent="0.3">
      <c r="A7" s="13" t="s">
        <v>0</v>
      </c>
      <c r="C7" s="3"/>
    </row>
    <row r="8" spans="1:12" x14ac:dyDescent="0.3">
      <c r="A8" s="13"/>
      <c r="C8" s="3" t="s">
        <v>61</v>
      </c>
      <c r="D8" s="3" t="s">
        <v>11</v>
      </c>
      <c r="E8" s="136"/>
      <c r="F8" s="136"/>
      <c r="G8" s="3"/>
      <c r="H8" s="3"/>
    </row>
    <row r="9" spans="1:12" x14ac:dyDescent="0.3">
      <c r="A9" s="13"/>
      <c r="B9" s="13" t="s">
        <v>2</v>
      </c>
      <c r="C9" s="44" t="s">
        <v>60</v>
      </c>
      <c r="D9" s="44">
        <v>4.1000000000000002E-2</v>
      </c>
      <c r="E9" s="36"/>
      <c r="F9" s="37"/>
      <c r="G9" s="37"/>
      <c r="H9" s="37"/>
    </row>
    <row r="10" spans="1:12" x14ac:dyDescent="0.3">
      <c r="A10" s="13"/>
      <c r="B10" s="13" t="s">
        <v>3</v>
      </c>
      <c r="C10" s="44" t="s">
        <v>60</v>
      </c>
      <c r="D10" s="44">
        <v>2.1999999999999999E-2</v>
      </c>
    </row>
    <row r="11" spans="1:12" ht="15.6" x14ac:dyDescent="0.3">
      <c r="A11" s="13"/>
      <c r="B11" s="13" t="s">
        <v>4</v>
      </c>
      <c r="C11" s="44" t="s">
        <v>60</v>
      </c>
      <c r="D11" s="44">
        <v>7.0000000000000001E-3</v>
      </c>
      <c r="E11" s="34"/>
      <c r="F11" s="35"/>
      <c r="G11" s="35"/>
      <c r="H11" s="35"/>
    </row>
    <row r="12" spans="1:12" ht="7.05" customHeight="1" x14ac:dyDescent="0.3">
      <c r="A12" s="13"/>
      <c r="B12" s="13"/>
      <c r="C12" s="32"/>
      <c r="D12" s="38"/>
      <c r="E12" s="34"/>
      <c r="F12" s="35"/>
      <c r="G12" s="35"/>
      <c r="H12" s="35"/>
    </row>
    <row r="13" spans="1:12" ht="24.6" x14ac:dyDescent="0.3">
      <c r="A13" s="13"/>
      <c r="B13" s="40" t="s">
        <v>62</v>
      </c>
      <c r="C13" s="42" t="s">
        <v>63</v>
      </c>
      <c r="D13" s="3" t="s">
        <v>64</v>
      </c>
      <c r="E13" s="43" t="s">
        <v>65</v>
      </c>
      <c r="F13" s="39"/>
      <c r="G13" s="39"/>
      <c r="H13" s="39"/>
    </row>
    <row r="14" spans="1:12" ht="15.6" x14ac:dyDescent="0.3">
      <c r="A14" s="13"/>
      <c r="B14" s="34" t="s">
        <v>59</v>
      </c>
      <c r="C14" s="44">
        <v>0.52300000000000002</v>
      </c>
      <c r="D14" s="44">
        <v>0.53800000000000003</v>
      </c>
      <c r="E14" s="44">
        <v>1.4999999999999999E-2</v>
      </c>
      <c r="F14" s="39"/>
      <c r="G14" s="39"/>
      <c r="H14" s="39"/>
    </row>
    <row r="15" spans="1:12" ht="15.6" x14ac:dyDescent="0.3">
      <c r="A15" s="13"/>
      <c r="B15" s="34" t="s">
        <v>60</v>
      </c>
      <c r="C15" s="44">
        <v>0.47699999999999998</v>
      </c>
      <c r="D15" s="44">
        <v>0.46200000000000002</v>
      </c>
      <c r="E15" s="44">
        <v>-1.4999999999999999E-2</v>
      </c>
    </row>
    <row r="16" spans="1:12" ht="15.6" x14ac:dyDescent="0.3">
      <c r="A16" s="13"/>
      <c r="B16" s="34"/>
      <c r="C16" s="41"/>
      <c r="D16" s="41"/>
      <c r="E16" s="41"/>
    </row>
    <row r="17" spans="1:5" x14ac:dyDescent="0.3">
      <c r="A17" s="13" t="s">
        <v>97</v>
      </c>
      <c r="B17" s="62"/>
      <c r="C17" s="63">
        <v>2.5999999999999999E-3</v>
      </c>
      <c r="D17" s="8"/>
    </row>
    <row r="18" spans="1:5" ht="15.6" x14ac:dyDescent="0.3">
      <c r="A18" s="13"/>
      <c r="B18" s="34"/>
      <c r="C18" s="41"/>
      <c r="D18" s="41"/>
      <c r="E18" s="41"/>
    </row>
    <row r="19" spans="1:5" x14ac:dyDescent="0.3">
      <c r="A19" s="13" t="s">
        <v>12</v>
      </c>
      <c r="C19" s="9"/>
    </row>
    <row r="20" spans="1:5" x14ac:dyDescent="0.3">
      <c r="C20" s="3" t="s">
        <v>11</v>
      </c>
      <c r="D20" s="3" t="s">
        <v>66</v>
      </c>
    </row>
    <row r="21" spans="1:5" x14ac:dyDescent="0.3">
      <c r="A21" s="13"/>
      <c r="B21" s="5" t="s">
        <v>67</v>
      </c>
      <c r="C21" s="6">
        <v>0.55000000000000004</v>
      </c>
      <c r="D21" s="6">
        <v>5</v>
      </c>
    </row>
    <row r="22" spans="1:5" x14ac:dyDescent="0.3">
      <c r="B22" s="5" t="s">
        <v>68</v>
      </c>
      <c r="C22" s="6">
        <v>0.24</v>
      </c>
      <c r="D22" s="6">
        <v>1</v>
      </c>
    </row>
    <row r="23" spans="1:5" x14ac:dyDescent="0.3">
      <c r="B23" s="5" t="s">
        <v>7</v>
      </c>
      <c r="C23" s="46"/>
      <c r="D23" s="8"/>
    </row>
    <row r="24" spans="1:5" x14ac:dyDescent="0.3">
      <c r="B24" s="5"/>
      <c r="C24" s="45"/>
      <c r="D24" s="8"/>
    </row>
    <row r="25" spans="1:5" x14ac:dyDescent="0.3">
      <c r="C25" s="3" t="s">
        <v>6</v>
      </c>
    </row>
    <row r="26" spans="1:5" x14ac:dyDescent="0.3">
      <c r="B26" s="133" t="s">
        <v>8</v>
      </c>
      <c r="C26" s="134" t="s">
        <v>28</v>
      </c>
    </row>
    <row r="27" spans="1:5" ht="23.55" customHeight="1" x14ac:dyDescent="0.3">
      <c r="B27" s="133"/>
      <c r="C27" s="134"/>
    </row>
    <row r="28" spans="1:5" ht="13.05" customHeight="1" x14ac:dyDescent="0.3">
      <c r="C28" s="2"/>
    </row>
    <row r="29" spans="1:5" x14ac:dyDescent="0.3">
      <c r="A29" s="13" t="s">
        <v>5</v>
      </c>
      <c r="C29" s="3" t="s">
        <v>6</v>
      </c>
    </row>
    <row r="30" spans="1:5" x14ac:dyDescent="0.3">
      <c r="A30" s="13"/>
      <c r="B30" s="128" t="s">
        <v>18</v>
      </c>
      <c r="C30" s="135" t="s">
        <v>223</v>
      </c>
      <c r="D30" s="1"/>
    </row>
    <row r="31" spans="1:5" ht="14.55" customHeight="1" x14ac:dyDescent="0.3">
      <c r="B31" s="128"/>
      <c r="C31" s="135"/>
      <c r="D31" s="1"/>
    </row>
    <row r="32" spans="1:5" ht="16.95" customHeight="1" x14ac:dyDescent="0.3">
      <c r="B32" s="128"/>
      <c r="C32" s="135"/>
    </row>
    <row r="33" spans="2:9" x14ac:dyDescent="0.3">
      <c r="B33" s="128"/>
      <c r="C33" s="135"/>
    </row>
    <row r="35" spans="2:9" ht="10.050000000000001" customHeight="1" x14ac:dyDescent="0.3">
      <c r="B35" s="128" t="s">
        <v>17</v>
      </c>
      <c r="C35" s="129" t="s">
        <v>28</v>
      </c>
    </row>
    <row r="36" spans="2:9" ht="12" customHeight="1" x14ac:dyDescent="0.3">
      <c r="B36" s="128"/>
      <c r="C36" s="129"/>
    </row>
    <row r="37" spans="2:9" x14ac:dyDescent="0.3">
      <c r="B37" s="128"/>
      <c r="C37" s="129"/>
    </row>
    <row r="38" spans="2:9" ht="24" customHeight="1" x14ac:dyDescent="0.3">
      <c r="B38" s="128"/>
      <c r="C38" s="129"/>
    </row>
    <row r="39" spans="2:9" ht="21" customHeight="1" x14ac:dyDescent="0.3"/>
    <row r="40" spans="2:9" x14ac:dyDescent="0.3">
      <c r="B40" s="128" t="s">
        <v>16</v>
      </c>
      <c r="C40" s="130" t="s">
        <v>28</v>
      </c>
    </row>
    <row r="41" spans="2:9" x14ac:dyDescent="0.3">
      <c r="B41" s="128"/>
      <c r="C41" s="130"/>
    </row>
    <row r="42" spans="2:9" x14ac:dyDescent="0.3">
      <c r="B42" s="128"/>
      <c r="C42" s="130"/>
    </row>
    <row r="43" spans="2:9" x14ac:dyDescent="0.3">
      <c r="B43" s="128"/>
      <c r="C43" s="130"/>
    </row>
    <row r="44" spans="2:9" x14ac:dyDescent="0.3">
      <c r="B44" s="4" t="s">
        <v>10</v>
      </c>
      <c r="C44" s="14" t="s">
        <v>224</v>
      </c>
    </row>
    <row r="45" spans="2:9" x14ac:dyDescent="0.3">
      <c r="B45" s="4"/>
      <c r="C45" s="26"/>
    </row>
    <row r="46" spans="2:9" ht="15" thickBot="1" x14ac:dyDescent="0.35">
      <c r="B46" s="33" t="s">
        <v>25</v>
      </c>
      <c r="C46" s="2"/>
    </row>
    <row r="47" spans="2:9" ht="47.4" thickBot="1" x14ac:dyDescent="0.35">
      <c r="B47" s="23" t="s">
        <v>9</v>
      </c>
      <c r="C47" s="15" t="s">
        <v>69</v>
      </c>
      <c r="D47" s="15" t="s">
        <v>14</v>
      </c>
      <c r="E47" s="16" t="s">
        <v>15</v>
      </c>
      <c r="F47" s="15" t="s">
        <v>70</v>
      </c>
      <c r="G47" s="47" t="s">
        <v>71</v>
      </c>
      <c r="H47" s="47" t="s">
        <v>72</v>
      </c>
      <c r="I47" s="16" t="s">
        <v>73</v>
      </c>
    </row>
    <row r="48" spans="2:9" x14ac:dyDescent="0.3">
      <c r="B48" s="17">
        <v>1</v>
      </c>
      <c r="C48" s="20"/>
      <c r="D48" s="56">
        <v>-6.3608112108625299E-5</v>
      </c>
      <c r="E48" s="20">
        <v>0.24</v>
      </c>
      <c r="F48" s="48">
        <v>0.41408569146028679</v>
      </c>
      <c r="G48" s="48">
        <v>4.5195307572635915E-2</v>
      </c>
      <c r="H48" s="48">
        <v>8.1860152209561457E-2</v>
      </c>
      <c r="I48" s="52">
        <v>0.58145734348063738</v>
      </c>
    </row>
    <row r="49" spans="2:9" x14ac:dyDescent="0.3">
      <c r="B49" s="18">
        <f>B48+1</f>
        <v>2</v>
      </c>
      <c r="C49" s="21"/>
      <c r="D49" s="57">
        <v>6.6396548848065748E-4</v>
      </c>
      <c r="E49" s="21">
        <v>0.53</v>
      </c>
      <c r="F49" s="49">
        <v>0.42177133067128042</v>
      </c>
      <c r="G49" s="49">
        <v>1.7707556407953687E-2</v>
      </c>
      <c r="H49" s="49">
        <v>3.1550569702996752E-2</v>
      </c>
      <c r="I49" s="53">
        <v>0.51187691641593647</v>
      </c>
    </row>
    <row r="50" spans="2:9" x14ac:dyDescent="0.3">
      <c r="B50" s="19">
        <v>3</v>
      </c>
      <c r="C50" s="22"/>
      <c r="D50" s="58">
        <v>-8.195622432173482E-4</v>
      </c>
      <c r="E50" s="22">
        <v>0.44</v>
      </c>
      <c r="F50" s="50">
        <v>0.17329695504667719</v>
      </c>
      <c r="G50" s="50">
        <v>7.9950681930857498E-2</v>
      </c>
      <c r="H50" s="50">
        <v>4.4679513559228667E-2</v>
      </c>
      <c r="I50" s="54">
        <v>0.33489139979715432</v>
      </c>
    </row>
    <row r="51" spans="2:9" x14ac:dyDescent="0.3">
      <c r="B51" s="18">
        <v>4</v>
      </c>
      <c r="C51" s="21"/>
      <c r="D51" s="57">
        <v>1.7633637319209561E-4</v>
      </c>
      <c r="E51" s="21">
        <v>0.48</v>
      </c>
      <c r="F51" s="49">
        <v>7.5868324898056075E-2</v>
      </c>
      <c r="G51" s="49">
        <v>2.9500580720092914E-2</v>
      </c>
      <c r="H51" s="49">
        <v>8.6048305738531838E-2</v>
      </c>
      <c r="I51" s="53">
        <v>0.22903600464576079</v>
      </c>
    </row>
    <row r="52" spans="2:9" x14ac:dyDescent="0.3">
      <c r="B52" s="19">
        <v>5</v>
      </c>
      <c r="C52" s="22"/>
      <c r="D52" s="58">
        <v>-1.1549685129925494E-3</v>
      </c>
      <c r="E52" s="22">
        <v>0.55000000000000004</v>
      </c>
      <c r="F52" s="50">
        <v>6.0758266297534474E-2</v>
      </c>
      <c r="G52" s="50">
        <v>2.9898401587964897E-2</v>
      </c>
      <c r="H52" s="50">
        <v>4.8373511282908482E-2</v>
      </c>
      <c r="I52" s="54">
        <v>0.18145371918094444</v>
      </c>
    </row>
    <row r="53" spans="2:9" x14ac:dyDescent="0.3">
      <c r="B53" s="18">
        <v>6</v>
      </c>
      <c r="C53" s="21"/>
      <c r="D53" s="57">
        <v>1.4689405359411404E-3</v>
      </c>
      <c r="E53" s="21">
        <v>0.28000000000000003</v>
      </c>
      <c r="F53" s="49">
        <v>0.11960430501782006</v>
      </c>
      <c r="G53" s="49">
        <v>6.9866798287223406E-2</v>
      </c>
      <c r="H53" s="49">
        <v>2.6752519166175225E-2</v>
      </c>
      <c r="I53" s="53">
        <v>0.25381400476910854</v>
      </c>
    </row>
    <row r="54" spans="2:9" x14ac:dyDescent="0.3">
      <c r="B54" s="19">
        <v>7</v>
      </c>
      <c r="C54" s="22"/>
      <c r="D54" s="58">
        <v>-3.8740416485314653E-4</v>
      </c>
      <c r="E54" s="22">
        <v>0.34</v>
      </c>
      <c r="F54" s="50">
        <v>9.3159202777321121E-2</v>
      </c>
      <c r="G54" s="50">
        <v>7.9217798579749671E-2</v>
      </c>
      <c r="H54" s="50">
        <v>4.5714911983805409E-2</v>
      </c>
      <c r="I54" s="54">
        <v>0.26480770532545528</v>
      </c>
    </row>
    <row r="55" spans="2:9" x14ac:dyDescent="0.3">
      <c r="B55" s="18">
        <v>8</v>
      </c>
      <c r="C55" s="21"/>
      <c r="D55" s="57">
        <v>5.9172413806753718E-4</v>
      </c>
      <c r="E55" s="21">
        <v>0.33</v>
      </c>
      <c r="F55" s="49">
        <v>5.045216957061667E-2</v>
      </c>
      <c r="G55" s="49">
        <v>1.0058685310152443E-2</v>
      </c>
      <c r="H55" s="49">
        <v>4.2890379676924884E-2</v>
      </c>
      <c r="I55" s="53">
        <v>0.14772195498643248</v>
      </c>
    </row>
    <row r="56" spans="2:9" x14ac:dyDescent="0.3">
      <c r="B56" s="19">
        <v>9</v>
      </c>
      <c r="C56" s="22"/>
      <c r="D56" s="58">
        <v>4.8207208833333674E-4</v>
      </c>
      <c r="E56" s="22">
        <v>0.46</v>
      </c>
      <c r="F56" s="50">
        <v>6.6949657184488309E-2</v>
      </c>
      <c r="G56" s="50">
        <v>2.2598212236234982E-2</v>
      </c>
      <c r="H56" s="50">
        <v>6.8325243929620527E-2</v>
      </c>
      <c r="I56" s="54">
        <v>0.20161910052927656</v>
      </c>
    </row>
    <row r="57" spans="2:9" x14ac:dyDescent="0.3">
      <c r="B57" s="18">
        <v>10</v>
      </c>
      <c r="C57" s="21"/>
      <c r="D57" s="57">
        <v>-5.8090778203114728E-4</v>
      </c>
      <c r="E57" s="21">
        <v>0.41</v>
      </c>
      <c r="F57" s="49">
        <v>2.7225907434539856E-2</v>
      </c>
      <c r="G57" s="49">
        <v>1.5691730667948607E-2</v>
      </c>
      <c r="H57" s="49">
        <v>3.0504041883992104E-2</v>
      </c>
      <c r="I57" s="53">
        <v>0.11037042262995633</v>
      </c>
    </row>
    <row r="58" spans="2:9" x14ac:dyDescent="0.3">
      <c r="B58" s="19">
        <v>11</v>
      </c>
      <c r="C58" s="22"/>
      <c r="D58" s="58">
        <v>-3.6418373079178643E-4</v>
      </c>
      <c r="E58" s="22">
        <v>0.36</v>
      </c>
      <c r="F58" s="50">
        <v>0.13945654021810355</v>
      </c>
      <c r="G58" s="50">
        <v>1.1334320361668308E-2</v>
      </c>
      <c r="H58" s="50">
        <v>4.4812406847137699E-2</v>
      </c>
      <c r="I58" s="54">
        <v>0.2383937516814969</v>
      </c>
    </row>
    <row r="59" spans="2:9" x14ac:dyDescent="0.3">
      <c r="B59" s="18">
        <v>12</v>
      </c>
      <c r="C59" s="21"/>
      <c r="D59" s="57">
        <v>-1.152090766894255E-4</v>
      </c>
      <c r="E59" s="21">
        <v>0.38</v>
      </c>
      <c r="F59" s="49">
        <v>1.0891459119815551E-2</v>
      </c>
      <c r="G59" s="49">
        <v>5.6515873216955075E-3</v>
      </c>
      <c r="H59" s="49">
        <v>1.6536712356532975E-2</v>
      </c>
      <c r="I59" s="53">
        <v>9.3613025412348949E-2</v>
      </c>
    </row>
    <row r="60" spans="2:9" x14ac:dyDescent="0.3">
      <c r="B60" s="19">
        <v>13</v>
      </c>
      <c r="C60" s="22"/>
      <c r="D60" s="58">
        <v>1.0280499866445533E-4</v>
      </c>
      <c r="E60" s="22">
        <v>0.32</v>
      </c>
      <c r="F60" s="50">
        <v>4.2231330940660401E-2</v>
      </c>
      <c r="G60" s="50">
        <v>6.4294913281949702E-3</v>
      </c>
      <c r="H60" s="50">
        <v>3.9385945988350428E-2</v>
      </c>
      <c r="I60" s="54">
        <v>0.13145155491053628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8:F8"/>
    <mergeCell ref="B26:B27"/>
    <mergeCell ref="C26:C27"/>
    <mergeCell ref="B30:B33"/>
    <mergeCell ref="C30:C33"/>
  </mergeCells>
  <conditionalFormatting sqref="I48:I60">
    <cfRule type="cellIs" dxfId="5" priority="2" operator="greaterThan">
      <formula>40%</formula>
    </cfRule>
  </conditionalFormatting>
  <conditionalFormatting sqref="F48:H60">
    <cfRule type="cellIs" dxfId="4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4054-D398-42B0-8E77-9B21DDE854B5}">
  <sheetPr>
    <tabColor theme="9"/>
  </sheetPr>
  <dimension ref="A1:L60"/>
  <sheetViews>
    <sheetView view="pageBreakPreview" topLeftCell="A2" zoomScale="73" zoomScaleNormal="79" workbookViewId="0">
      <selection activeCell="C44" sqref="C44"/>
    </sheetView>
  </sheetViews>
  <sheetFormatPr defaultRowHeight="14.4" x14ac:dyDescent="0.3"/>
  <cols>
    <col min="1" max="1" width="2.88671875" customWidth="1"/>
    <col min="2" max="2" width="31.21875" customWidth="1"/>
    <col min="3" max="3" width="17.33203125" customWidth="1"/>
    <col min="4" max="4" width="11.44140625" customWidth="1"/>
    <col min="5" max="5" width="13" customWidth="1"/>
    <col min="6" max="8" width="9.33203125" customWidth="1"/>
    <col min="9" max="9" width="16.77734375" customWidth="1"/>
    <col min="10" max="10" width="4.109375" customWidth="1"/>
    <col min="11" max="11" width="14.21875" customWidth="1"/>
    <col min="12" max="12" width="22.44140625" customWidth="1"/>
  </cols>
  <sheetData>
    <row r="1" spans="1:12" ht="21.45" customHeight="1" x14ac:dyDescent="0.3">
      <c r="B1" s="138" t="s">
        <v>22</v>
      </c>
      <c r="C1" s="138"/>
      <c r="D1" s="138"/>
      <c r="E1" s="138"/>
      <c r="F1" s="138"/>
      <c r="G1" s="138"/>
      <c r="H1" s="138"/>
      <c r="I1" s="138"/>
    </row>
    <row r="2" spans="1:12" ht="7.05" customHeight="1" x14ac:dyDescent="0.3"/>
    <row r="3" spans="1:12" x14ac:dyDescent="0.3">
      <c r="A3" s="13" t="s">
        <v>1</v>
      </c>
      <c r="C3" s="132" t="s">
        <v>13</v>
      </c>
      <c r="D3" s="132"/>
      <c r="E3" s="132"/>
      <c r="F3" s="132"/>
      <c r="G3" s="132"/>
      <c r="H3" s="132"/>
      <c r="I3" s="132"/>
    </row>
    <row r="4" spans="1:12" x14ac:dyDescent="0.3">
      <c r="B4" s="11" t="s">
        <v>19</v>
      </c>
      <c r="C4" s="7" t="s">
        <v>36</v>
      </c>
      <c r="D4" s="10"/>
      <c r="E4" s="10"/>
      <c r="F4" s="10"/>
      <c r="G4" s="10"/>
      <c r="H4" s="10"/>
      <c r="I4" s="10"/>
    </row>
    <row r="5" spans="1:12" x14ac:dyDescent="0.3">
      <c r="B5" s="12" t="s">
        <v>20</v>
      </c>
      <c r="C5" s="8" t="s">
        <v>38</v>
      </c>
      <c r="L5" s="30"/>
    </row>
    <row r="6" spans="1:12" x14ac:dyDescent="0.3">
      <c r="B6" s="11" t="s">
        <v>21</v>
      </c>
      <c r="C6" s="29"/>
      <c r="D6" s="10"/>
      <c r="E6" s="10"/>
      <c r="F6" s="10"/>
      <c r="G6" s="10"/>
      <c r="H6" s="10"/>
      <c r="I6" s="10"/>
    </row>
    <row r="7" spans="1:12" x14ac:dyDescent="0.3">
      <c r="A7" s="13" t="s">
        <v>0</v>
      </c>
      <c r="C7" s="3"/>
    </row>
    <row r="8" spans="1:12" x14ac:dyDescent="0.3">
      <c r="A8" s="13"/>
      <c r="C8" s="3" t="s">
        <v>61</v>
      </c>
      <c r="D8" s="3" t="s">
        <v>11</v>
      </c>
      <c r="E8" s="136"/>
      <c r="F8" s="136"/>
      <c r="G8" s="3"/>
      <c r="H8" s="3"/>
    </row>
    <row r="9" spans="1:12" x14ac:dyDescent="0.3">
      <c r="A9" s="13"/>
      <c r="B9" s="13" t="s">
        <v>2</v>
      </c>
      <c r="C9" s="44" t="s">
        <v>60</v>
      </c>
      <c r="D9" s="44">
        <v>4.1000000000000002E-2</v>
      </c>
      <c r="E9" s="36"/>
      <c r="F9" s="37"/>
      <c r="G9" s="37"/>
      <c r="H9" s="37"/>
    </row>
    <row r="10" spans="1:12" x14ac:dyDescent="0.3">
      <c r="A10" s="13"/>
      <c r="B10" s="13" t="s">
        <v>3</v>
      </c>
      <c r="C10" s="44" t="s">
        <v>60</v>
      </c>
      <c r="D10" s="44">
        <v>2.7E-2</v>
      </c>
    </row>
    <row r="11" spans="1:12" ht="15.6" x14ac:dyDescent="0.3">
      <c r="A11" s="13"/>
      <c r="B11" s="13" t="s">
        <v>4</v>
      </c>
      <c r="C11" s="44" t="s">
        <v>60</v>
      </c>
      <c r="D11" s="44">
        <v>8.0000000000000002E-3</v>
      </c>
      <c r="E11" s="34"/>
      <c r="F11" s="35"/>
      <c r="G11" s="35"/>
      <c r="H11" s="35"/>
    </row>
    <row r="12" spans="1:12" ht="7.05" customHeight="1" x14ac:dyDescent="0.3">
      <c r="A12" s="13"/>
      <c r="B12" s="13"/>
      <c r="C12" s="32"/>
      <c r="D12" s="38"/>
      <c r="E12" s="34"/>
      <c r="F12" s="35"/>
      <c r="G12" s="35"/>
      <c r="H12" s="35"/>
    </row>
    <row r="13" spans="1:12" ht="24.6" x14ac:dyDescent="0.3">
      <c r="A13" s="13"/>
      <c r="B13" s="40" t="s">
        <v>62</v>
      </c>
      <c r="C13" s="42" t="s">
        <v>63</v>
      </c>
      <c r="D13" s="3" t="s">
        <v>64</v>
      </c>
      <c r="E13" s="43" t="s">
        <v>65</v>
      </c>
      <c r="F13" s="39"/>
      <c r="G13" s="39"/>
      <c r="H13" s="39"/>
    </row>
    <row r="14" spans="1:12" ht="15.6" x14ac:dyDescent="0.3">
      <c r="A14" s="13"/>
      <c r="B14" s="34" t="s">
        <v>59</v>
      </c>
      <c r="C14" s="44">
        <v>0.52300000000000002</v>
      </c>
      <c r="D14" s="44">
        <v>0.53800000000000003</v>
      </c>
      <c r="E14" s="44">
        <v>1.4999999999999999E-2</v>
      </c>
      <c r="F14" s="39"/>
      <c r="G14" s="39"/>
      <c r="H14" s="39"/>
    </row>
    <row r="15" spans="1:12" ht="15.6" x14ac:dyDescent="0.3">
      <c r="A15" s="13"/>
      <c r="B15" s="34" t="s">
        <v>60</v>
      </c>
      <c r="C15" s="44">
        <v>0.47699999999999998</v>
      </c>
      <c r="D15" s="44">
        <v>0.46200000000000002</v>
      </c>
      <c r="E15" s="44">
        <v>-1.4999999999999999E-2</v>
      </c>
    </row>
    <row r="16" spans="1:12" ht="15.6" x14ac:dyDescent="0.3">
      <c r="A16" s="13"/>
      <c r="B16" s="34"/>
      <c r="C16" s="41"/>
      <c r="D16" s="41"/>
      <c r="E16" s="41"/>
    </row>
    <row r="17" spans="1:5" x14ac:dyDescent="0.3">
      <c r="A17" s="13" t="s">
        <v>97</v>
      </c>
      <c r="B17" s="62"/>
      <c r="C17" s="63">
        <v>2.8E-3</v>
      </c>
      <c r="D17" s="41"/>
      <c r="E17" s="41"/>
    </row>
    <row r="18" spans="1:5" ht="15.6" x14ac:dyDescent="0.3">
      <c r="A18" s="13"/>
      <c r="B18" s="34"/>
      <c r="C18" s="41"/>
      <c r="D18" s="41"/>
      <c r="E18" s="41"/>
    </row>
    <row r="19" spans="1:5" x14ac:dyDescent="0.3">
      <c r="A19" s="13" t="s">
        <v>12</v>
      </c>
      <c r="C19" s="9"/>
    </row>
    <row r="20" spans="1:5" x14ac:dyDescent="0.3">
      <c r="C20" s="3" t="s">
        <v>11</v>
      </c>
      <c r="D20" s="3" t="s">
        <v>66</v>
      </c>
    </row>
    <row r="21" spans="1:5" x14ac:dyDescent="0.3">
      <c r="A21" s="13"/>
      <c r="B21" s="5" t="s">
        <v>67</v>
      </c>
      <c r="C21" s="6">
        <v>0.55000000000000004</v>
      </c>
      <c r="D21" s="6">
        <v>5</v>
      </c>
    </row>
    <row r="22" spans="1:5" x14ac:dyDescent="0.3">
      <c r="B22" s="5" t="s">
        <v>68</v>
      </c>
      <c r="C22" s="6">
        <v>0.24</v>
      </c>
      <c r="D22" s="6">
        <v>1</v>
      </c>
    </row>
    <row r="23" spans="1:5" x14ac:dyDescent="0.3">
      <c r="B23" s="5" t="s">
        <v>7</v>
      </c>
      <c r="C23" s="46"/>
      <c r="D23" s="8"/>
    </row>
    <row r="24" spans="1:5" x14ac:dyDescent="0.3">
      <c r="B24" s="5"/>
      <c r="C24" s="45"/>
      <c r="D24" s="8"/>
    </row>
    <row r="25" spans="1:5" x14ac:dyDescent="0.3">
      <c r="C25" s="3" t="s">
        <v>6</v>
      </c>
    </row>
    <row r="26" spans="1:5" x14ac:dyDescent="0.3">
      <c r="B26" s="133" t="s">
        <v>8</v>
      </c>
      <c r="C26" s="134" t="s">
        <v>28</v>
      </c>
    </row>
    <row r="27" spans="1:5" ht="23.55" customHeight="1" x14ac:dyDescent="0.3">
      <c r="B27" s="133"/>
      <c r="C27" s="134"/>
    </row>
    <row r="28" spans="1:5" ht="13.05" customHeight="1" x14ac:dyDescent="0.3">
      <c r="C28" s="2"/>
    </row>
    <row r="29" spans="1:5" x14ac:dyDescent="0.3">
      <c r="A29" s="13" t="s">
        <v>5</v>
      </c>
      <c r="C29" s="3" t="s">
        <v>6</v>
      </c>
    </row>
    <row r="30" spans="1:5" x14ac:dyDescent="0.3">
      <c r="A30" s="13"/>
      <c r="B30" s="128" t="s">
        <v>18</v>
      </c>
      <c r="C30" s="135" t="s">
        <v>223</v>
      </c>
      <c r="D30" s="1"/>
    </row>
    <row r="31" spans="1:5" ht="14.55" customHeight="1" x14ac:dyDescent="0.3">
      <c r="B31" s="128"/>
      <c r="C31" s="135"/>
      <c r="D31" s="1"/>
    </row>
    <row r="32" spans="1:5" ht="16.95" customHeight="1" x14ac:dyDescent="0.3">
      <c r="B32" s="128"/>
      <c r="C32" s="135"/>
    </row>
    <row r="33" spans="2:9" x14ac:dyDescent="0.3">
      <c r="B33" s="128"/>
      <c r="C33" s="135"/>
    </row>
    <row r="35" spans="2:9" ht="10.050000000000001" customHeight="1" x14ac:dyDescent="0.3">
      <c r="B35" s="128" t="s">
        <v>17</v>
      </c>
      <c r="C35" s="129" t="s">
        <v>28</v>
      </c>
    </row>
    <row r="36" spans="2:9" ht="12" customHeight="1" x14ac:dyDescent="0.3">
      <c r="B36" s="128"/>
      <c r="C36" s="129"/>
    </row>
    <row r="37" spans="2:9" x14ac:dyDescent="0.3">
      <c r="B37" s="128"/>
      <c r="C37" s="129"/>
    </row>
    <row r="38" spans="2:9" ht="24" customHeight="1" x14ac:dyDescent="0.3">
      <c r="B38" s="128"/>
      <c r="C38" s="129"/>
    </row>
    <row r="39" spans="2:9" ht="21" customHeight="1" x14ac:dyDescent="0.3"/>
    <row r="40" spans="2:9" x14ac:dyDescent="0.3">
      <c r="B40" s="128" t="s">
        <v>16</v>
      </c>
      <c r="C40" s="130" t="s">
        <v>28</v>
      </c>
    </row>
    <row r="41" spans="2:9" x14ac:dyDescent="0.3">
      <c r="B41" s="128"/>
      <c r="C41" s="130"/>
    </row>
    <row r="42" spans="2:9" x14ac:dyDescent="0.3">
      <c r="B42" s="128"/>
      <c r="C42" s="130"/>
    </row>
    <row r="43" spans="2:9" x14ac:dyDescent="0.3">
      <c r="B43" s="128"/>
      <c r="C43" s="130"/>
    </row>
    <row r="44" spans="2:9" x14ac:dyDescent="0.3">
      <c r="B44" s="4" t="s">
        <v>10</v>
      </c>
      <c r="C44" s="14" t="s">
        <v>224</v>
      </c>
    </row>
    <row r="45" spans="2:9" x14ac:dyDescent="0.3">
      <c r="B45" s="4"/>
      <c r="C45" s="26"/>
    </row>
    <row r="46" spans="2:9" ht="15" thickBot="1" x14ac:dyDescent="0.35">
      <c r="B46" s="33" t="s">
        <v>25</v>
      </c>
      <c r="C46" s="2"/>
    </row>
    <row r="47" spans="2:9" ht="47.4" thickBot="1" x14ac:dyDescent="0.35">
      <c r="B47" s="23" t="s">
        <v>9</v>
      </c>
      <c r="C47" s="15" t="s">
        <v>69</v>
      </c>
      <c r="D47" s="15" t="s">
        <v>14</v>
      </c>
      <c r="E47" s="16" t="s">
        <v>15</v>
      </c>
      <c r="F47" s="15" t="s">
        <v>70</v>
      </c>
      <c r="G47" s="47" t="s">
        <v>71</v>
      </c>
      <c r="H47" s="47" t="s">
        <v>72</v>
      </c>
      <c r="I47" s="16" t="s">
        <v>73</v>
      </c>
    </row>
    <row r="48" spans="2:9" x14ac:dyDescent="0.3">
      <c r="B48" s="17">
        <v>1</v>
      </c>
      <c r="C48" s="20"/>
      <c r="D48" s="103">
        <v>-6.3608112108625299E-5</v>
      </c>
      <c r="E48" s="20">
        <v>0.24</v>
      </c>
      <c r="F48" s="48">
        <v>0.41408569146028679</v>
      </c>
      <c r="G48" s="48">
        <v>4.5195307572635915E-2</v>
      </c>
      <c r="H48" s="48">
        <v>8.1860152209561457E-2</v>
      </c>
      <c r="I48" s="52">
        <v>0.58145734348063738</v>
      </c>
    </row>
    <row r="49" spans="2:9" x14ac:dyDescent="0.3">
      <c r="B49" s="18">
        <f>B48+1</f>
        <v>2</v>
      </c>
      <c r="C49" s="21"/>
      <c r="D49" s="104">
        <v>6.6396548848065748E-4</v>
      </c>
      <c r="E49" s="21">
        <v>0.53</v>
      </c>
      <c r="F49" s="49">
        <v>0.42177133067128042</v>
      </c>
      <c r="G49" s="49">
        <v>1.7707556407953687E-2</v>
      </c>
      <c r="H49" s="49">
        <v>3.1550569702996752E-2</v>
      </c>
      <c r="I49" s="53">
        <v>0.51187691641593647</v>
      </c>
    </row>
    <row r="50" spans="2:9" x14ac:dyDescent="0.3">
      <c r="B50" s="19">
        <v>3</v>
      </c>
      <c r="C50" s="22"/>
      <c r="D50" s="105">
        <v>-6.9055983176534766E-4</v>
      </c>
      <c r="E50" s="22">
        <v>0.43</v>
      </c>
      <c r="F50" s="50">
        <v>0.19659900416376402</v>
      </c>
      <c r="G50" s="50">
        <v>7.9723079194984225E-2</v>
      </c>
      <c r="H50" s="50">
        <v>4.3947453747548132E-2</v>
      </c>
      <c r="I50" s="54">
        <v>0.35706282885549456</v>
      </c>
    </row>
    <row r="51" spans="2:9" x14ac:dyDescent="0.3">
      <c r="B51" s="18">
        <v>4</v>
      </c>
      <c r="C51" s="21"/>
      <c r="D51" s="104">
        <v>1.7633637319209561E-4</v>
      </c>
      <c r="E51" s="21">
        <v>0.48</v>
      </c>
      <c r="F51" s="49">
        <v>7.5868324898056075E-2</v>
      </c>
      <c r="G51" s="49">
        <v>2.9500580720092914E-2</v>
      </c>
      <c r="H51" s="49">
        <v>8.6048305738531838E-2</v>
      </c>
      <c r="I51" s="53">
        <v>0.22903600464576079</v>
      </c>
    </row>
    <row r="52" spans="2:9" x14ac:dyDescent="0.3">
      <c r="B52" s="19">
        <v>5</v>
      </c>
      <c r="C52" s="22"/>
      <c r="D52" s="105">
        <v>-1.1549685129925494E-3</v>
      </c>
      <c r="E52" s="22">
        <v>0.55000000000000004</v>
      </c>
      <c r="F52" s="50">
        <v>6.0758266297534474E-2</v>
      </c>
      <c r="G52" s="50">
        <v>2.9898401587964897E-2</v>
      </c>
      <c r="H52" s="50">
        <v>4.8373511282908482E-2</v>
      </c>
      <c r="I52" s="54">
        <v>0.18145371918094444</v>
      </c>
    </row>
    <row r="53" spans="2:9" x14ac:dyDescent="0.3">
      <c r="B53" s="18">
        <v>6</v>
      </c>
      <c r="C53" s="21"/>
      <c r="D53" s="104">
        <v>1.6830845389514612E-3</v>
      </c>
      <c r="E53" s="21">
        <v>0.35</v>
      </c>
      <c r="F53" s="49">
        <v>9.9342071330943596E-2</v>
      </c>
      <c r="G53" s="49">
        <v>7.2505931351058622E-2</v>
      </c>
      <c r="H53" s="49">
        <v>2.6513783944090569E-2</v>
      </c>
      <c r="I53" s="53">
        <v>0.23502172679681255</v>
      </c>
    </row>
    <row r="54" spans="2:9" x14ac:dyDescent="0.3">
      <c r="B54" s="19">
        <v>7</v>
      </c>
      <c r="C54" s="22"/>
      <c r="D54" s="105">
        <v>-3.8740416485314653E-4</v>
      </c>
      <c r="E54" s="22">
        <v>0.34</v>
      </c>
      <c r="F54" s="50">
        <v>9.3159202777321121E-2</v>
      </c>
      <c r="G54" s="50">
        <v>7.9217798579749671E-2</v>
      </c>
      <c r="H54" s="50">
        <v>4.5714911983805409E-2</v>
      </c>
      <c r="I54" s="54">
        <v>0.26480770532545528</v>
      </c>
    </row>
    <row r="55" spans="2:9" x14ac:dyDescent="0.3">
      <c r="B55" s="18">
        <v>8</v>
      </c>
      <c r="C55" s="21"/>
      <c r="D55" s="104">
        <v>5.9172413806753718E-4</v>
      </c>
      <c r="E55" s="21">
        <v>0.33</v>
      </c>
      <c r="F55" s="49">
        <v>5.045216957061667E-2</v>
      </c>
      <c r="G55" s="49">
        <v>1.0058685310152443E-2</v>
      </c>
      <c r="H55" s="49">
        <v>4.2890379676924884E-2</v>
      </c>
      <c r="I55" s="53">
        <v>0.14772195498643248</v>
      </c>
    </row>
    <row r="56" spans="2:9" x14ac:dyDescent="0.3">
      <c r="B56" s="19">
        <v>9</v>
      </c>
      <c r="C56" s="22"/>
      <c r="D56" s="105">
        <v>4.8207208833333674E-4</v>
      </c>
      <c r="E56" s="22">
        <v>0.46</v>
      </c>
      <c r="F56" s="50">
        <v>6.6949657184488309E-2</v>
      </c>
      <c r="G56" s="50">
        <v>2.2598212236234982E-2</v>
      </c>
      <c r="H56" s="50">
        <v>6.8325243929620527E-2</v>
      </c>
      <c r="I56" s="54">
        <v>0.20161910052927656</v>
      </c>
    </row>
    <row r="57" spans="2:9" x14ac:dyDescent="0.3">
      <c r="B57" s="18">
        <v>10</v>
      </c>
      <c r="C57" s="21"/>
      <c r="D57" s="104">
        <v>-9.2405419649346852E-4</v>
      </c>
      <c r="E57" s="21">
        <v>0.39</v>
      </c>
      <c r="F57" s="49">
        <v>2.3177962822389556E-2</v>
      </c>
      <c r="G57" s="49">
        <v>1.2937571319658621E-2</v>
      </c>
      <c r="H57" s="49">
        <v>3.1341953989866639E-2</v>
      </c>
      <c r="I57" s="53">
        <v>0.1055358051444012</v>
      </c>
    </row>
    <row r="58" spans="2:9" x14ac:dyDescent="0.3">
      <c r="B58" s="19">
        <v>11</v>
      </c>
      <c r="C58" s="22"/>
      <c r="D58" s="105">
        <v>-3.6418373079178643E-4</v>
      </c>
      <c r="E58" s="22">
        <v>0.36</v>
      </c>
      <c r="F58" s="50">
        <v>0.13945654021810355</v>
      </c>
      <c r="G58" s="50">
        <v>1.1334320361668308E-2</v>
      </c>
      <c r="H58" s="50">
        <v>4.4812406847137699E-2</v>
      </c>
      <c r="I58" s="54">
        <v>0.2383937516814969</v>
      </c>
    </row>
    <row r="59" spans="2:9" x14ac:dyDescent="0.3">
      <c r="B59" s="18">
        <v>12</v>
      </c>
      <c r="C59" s="21"/>
      <c r="D59" s="104">
        <v>-1.152090766894255E-4</v>
      </c>
      <c r="E59" s="21">
        <v>0.38</v>
      </c>
      <c r="F59" s="49">
        <v>1.0891459119815551E-2</v>
      </c>
      <c r="G59" s="49">
        <v>5.6515873216955075E-3</v>
      </c>
      <c r="H59" s="49">
        <v>1.6536712356532975E-2</v>
      </c>
      <c r="I59" s="53">
        <v>9.3613025412348949E-2</v>
      </c>
    </row>
    <row r="60" spans="2:9" x14ac:dyDescent="0.3">
      <c r="B60" s="19">
        <v>13</v>
      </c>
      <c r="C60" s="22"/>
      <c r="D60" s="105">
        <v>1.0280499866445533E-4</v>
      </c>
      <c r="E60" s="22">
        <v>0.32</v>
      </c>
      <c r="F60" s="50">
        <v>4.2231330940660401E-2</v>
      </c>
      <c r="G60" s="50">
        <v>6.4294913281949702E-3</v>
      </c>
      <c r="H60" s="50">
        <v>3.9385945988350428E-2</v>
      </c>
      <c r="I60" s="54">
        <v>0.13145155491053628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8:F8"/>
    <mergeCell ref="B26:B27"/>
    <mergeCell ref="C26:C27"/>
    <mergeCell ref="B30:B33"/>
    <mergeCell ref="C30:C33"/>
  </mergeCells>
  <conditionalFormatting sqref="I48:I60">
    <cfRule type="cellIs" dxfId="3" priority="2" operator="greaterThan">
      <formula>40%</formula>
    </cfRule>
  </conditionalFormatting>
  <conditionalFormatting sqref="F48:H60">
    <cfRule type="cellIs" dxfId="2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259E1-3BAE-438C-B8DA-407198FBFAA1}">
  <sheetPr>
    <tabColor theme="9"/>
  </sheetPr>
  <dimension ref="A1:R60"/>
  <sheetViews>
    <sheetView view="pageBreakPreview" topLeftCell="A34" zoomScale="78" zoomScaleNormal="100" workbookViewId="0">
      <selection activeCell="H65" sqref="H65"/>
    </sheetView>
  </sheetViews>
  <sheetFormatPr defaultRowHeight="14.4" x14ac:dyDescent="0.3"/>
  <cols>
    <col min="1" max="1" width="2.88671875" customWidth="1"/>
    <col min="2" max="2" width="31.21875" customWidth="1"/>
    <col min="3" max="3" width="17.33203125" customWidth="1"/>
    <col min="4" max="4" width="11.44140625" customWidth="1"/>
    <col min="5" max="5" width="13" customWidth="1"/>
    <col min="6" max="8" width="9.33203125" customWidth="1"/>
    <col min="9" max="9" width="16.77734375" customWidth="1"/>
    <col min="10" max="10" width="4.109375" customWidth="1"/>
    <col min="11" max="11" width="14.21875" customWidth="1"/>
    <col min="12" max="12" width="22.44140625" customWidth="1"/>
    <col min="13" max="13" width="13.44140625" customWidth="1"/>
    <col min="14" max="14" width="19" customWidth="1"/>
    <col min="18" max="18" width="11.77734375" customWidth="1"/>
  </cols>
  <sheetData>
    <row r="1" spans="1:18" ht="21.45" customHeight="1" x14ac:dyDescent="0.3">
      <c r="B1" s="138" t="s">
        <v>22</v>
      </c>
      <c r="C1" s="138"/>
      <c r="D1" s="138"/>
      <c r="E1" s="138"/>
      <c r="F1" s="138"/>
      <c r="G1" s="138"/>
      <c r="H1" s="138"/>
      <c r="I1" s="138"/>
      <c r="M1" s="78"/>
      <c r="N1" s="78"/>
      <c r="O1" s="78"/>
      <c r="P1" s="79"/>
      <c r="Q1" s="78"/>
      <c r="R1" s="79"/>
    </row>
    <row r="2" spans="1:18" ht="7.05" customHeight="1" x14ac:dyDescent="0.3"/>
    <row r="3" spans="1:18" x14ac:dyDescent="0.3">
      <c r="A3" s="13" t="s">
        <v>1</v>
      </c>
      <c r="C3" s="132" t="s">
        <v>13</v>
      </c>
      <c r="D3" s="132"/>
      <c r="E3" s="132"/>
      <c r="F3" s="132"/>
      <c r="G3" s="132"/>
      <c r="H3" s="132"/>
      <c r="I3" s="132"/>
      <c r="L3" s="30"/>
    </row>
    <row r="4" spans="1:18" x14ac:dyDescent="0.3">
      <c r="B4" s="11" t="s">
        <v>19</v>
      </c>
      <c r="C4" s="7" t="s">
        <v>36</v>
      </c>
      <c r="D4" s="10"/>
      <c r="E4" s="10"/>
      <c r="F4" s="10"/>
      <c r="G4" s="10"/>
      <c r="H4" s="10"/>
      <c r="I4" s="10"/>
    </row>
    <row r="5" spans="1:18" x14ac:dyDescent="0.3">
      <c r="B5" s="12" t="s">
        <v>20</v>
      </c>
      <c r="C5" t="s">
        <v>34</v>
      </c>
    </row>
    <row r="6" spans="1:18" x14ac:dyDescent="0.3">
      <c r="B6" s="11" t="s">
        <v>21</v>
      </c>
      <c r="C6" s="29"/>
      <c r="D6" s="10"/>
      <c r="E6" s="10"/>
      <c r="F6" s="10"/>
      <c r="G6" s="10"/>
      <c r="H6" s="10"/>
      <c r="I6" s="10"/>
    </row>
    <row r="7" spans="1:18" x14ac:dyDescent="0.3">
      <c r="A7" s="13" t="s">
        <v>0</v>
      </c>
      <c r="C7" s="3"/>
    </row>
    <row r="8" spans="1:18" x14ac:dyDescent="0.3">
      <c r="A8" s="13"/>
      <c r="C8" s="3" t="s">
        <v>61</v>
      </c>
      <c r="D8" s="3" t="s">
        <v>11</v>
      </c>
      <c r="E8" s="136"/>
      <c r="F8" s="136"/>
      <c r="G8" s="3"/>
      <c r="H8" s="3"/>
    </row>
    <row r="9" spans="1:18" x14ac:dyDescent="0.3">
      <c r="A9" s="13"/>
      <c r="B9" s="13" t="s">
        <v>2</v>
      </c>
      <c r="C9" s="44" t="s">
        <v>60</v>
      </c>
      <c r="D9" s="44">
        <v>0.04</v>
      </c>
      <c r="E9" s="36"/>
      <c r="F9" s="37"/>
      <c r="G9" s="37"/>
      <c r="H9" s="37"/>
    </row>
    <row r="10" spans="1:18" x14ac:dyDescent="0.3">
      <c r="A10" s="13"/>
      <c r="B10" s="13" t="s">
        <v>3</v>
      </c>
      <c r="C10" s="44" t="s">
        <v>60</v>
      </c>
      <c r="D10" s="44">
        <v>2.1999999999999999E-2</v>
      </c>
    </row>
    <row r="11" spans="1:18" ht="15.6" x14ac:dyDescent="0.3">
      <c r="A11" s="13"/>
      <c r="B11" s="13" t="s">
        <v>4</v>
      </c>
      <c r="C11" s="44" t="s">
        <v>60</v>
      </c>
      <c r="D11" s="44">
        <v>8.0000000000000002E-3</v>
      </c>
      <c r="E11" s="34"/>
      <c r="F11" s="35"/>
      <c r="G11" s="35"/>
      <c r="H11" s="35"/>
    </row>
    <row r="12" spans="1:18" ht="7.05" customHeight="1" x14ac:dyDescent="0.3">
      <c r="A12" s="13"/>
      <c r="B12" s="13"/>
      <c r="C12" s="32"/>
      <c r="D12" s="38"/>
      <c r="E12" s="34"/>
      <c r="F12" s="35"/>
      <c r="G12" s="35"/>
      <c r="H12" s="35"/>
    </row>
    <row r="13" spans="1:18" ht="24.6" x14ac:dyDescent="0.3">
      <c r="A13" s="13"/>
      <c r="B13" s="40" t="s">
        <v>62</v>
      </c>
      <c r="C13" s="42" t="s">
        <v>63</v>
      </c>
      <c r="D13" s="3" t="s">
        <v>64</v>
      </c>
      <c r="E13" s="43" t="s">
        <v>65</v>
      </c>
      <c r="F13" s="39"/>
      <c r="G13" s="39"/>
      <c r="H13" s="39"/>
    </row>
    <row r="14" spans="1:18" ht="15.6" x14ac:dyDescent="0.3">
      <c r="A14" s="13"/>
      <c r="B14" s="34" t="s">
        <v>59</v>
      </c>
      <c r="C14" s="44">
        <v>0.52300000000000002</v>
      </c>
      <c r="D14" s="44">
        <v>0.53800000000000003</v>
      </c>
      <c r="E14" s="44">
        <v>1.4999999999999999E-2</v>
      </c>
      <c r="F14" s="39"/>
      <c r="G14" s="39"/>
      <c r="H14" s="39"/>
    </row>
    <row r="15" spans="1:18" ht="15.6" x14ac:dyDescent="0.3">
      <c r="A15" s="13"/>
      <c r="B15" s="34" t="s">
        <v>60</v>
      </c>
      <c r="C15" s="44">
        <v>0.47699999999999998</v>
      </c>
      <c r="D15" s="44">
        <v>0.46200000000000002</v>
      </c>
      <c r="E15" s="44">
        <v>-1.4999999999999999E-2</v>
      </c>
    </row>
    <row r="16" spans="1:18" ht="15.6" x14ac:dyDescent="0.3">
      <c r="A16" s="13"/>
      <c r="B16" s="34"/>
      <c r="C16" s="41"/>
      <c r="D16" s="41"/>
      <c r="E16" s="41"/>
    </row>
    <row r="17" spans="1:5" x14ac:dyDescent="0.3">
      <c r="A17" s="13" t="s">
        <v>97</v>
      </c>
      <c r="B17" s="62"/>
      <c r="C17" s="63">
        <v>2E-3</v>
      </c>
      <c r="D17" s="41"/>
      <c r="E17" s="41"/>
    </row>
    <row r="18" spans="1:5" ht="15.6" x14ac:dyDescent="0.3">
      <c r="A18" s="13"/>
      <c r="B18" s="34"/>
      <c r="C18" s="41"/>
      <c r="D18" s="41"/>
      <c r="E18" s="41"/>
    </row>
    <row r="19" spans="1:5" x14ac:dyDescent="0.3">
      <c r="A19" s="13" t="s">
        <v>12</v>
      </c>
      <c r="C19" s="9"/>
    </row>
    <row r="20" spans="1:5" x14ac:dyDescent="0.3">
      <c r="C20" s="3" t="s">
        <v>11</v>
      </c>
      <c r="D20" s="3" t="s">
        <v>66</v>
      </c>
    </row>
    <row r="21" spans="1:5" x14ac:dyDescent="0.3">
      <c r="A21" s="13"/>
      <c r="B21" s="5" t="s">
        <v>67</v>
      </c>
      <c r="C21" s="6">
        <v>0.55000000000000004</v>
      </c>
      <c r="D21" s="6">
        <v>5</v>
      </c>
    </row>
    <row r="22" spans="1:5" x14ac:dyDescent="0.3">
      <c r="B22" s="5" t="s">
        <v>68</v>
      </c>
      <c r="C22" s="6">
        <v>0.28999999999999998</v>
      </c>
      <c r="D22" s="6">
        <v>1</v>
      </c>
    </row>
    <row r="23" spans="1:5" x14ac:dyDescent="0.3">
      <c r="B23" s="5" t="s">
        <v>7</v>
      </c>
      <c r="C23" s="46"/>
      <c r="D23" s="8"/>
    </row>
    <row r="24" spans="1:5" x14ac:dyDescent="0.3">
      <c r="B24" s="5"/>
      <c r="C24" s="45"/>
      <c r="D24" s="8"/>
    </row>
    <row r="25" spans="1:5" x14ac:dyDescent="0.3">
      <c r="C25" s="3" t="s">
        <v>6</v>
      </c>
    </row>
    <row r="26" spans="1:5" x14ac:dyDescent="0.3">
      <c r="B26" s="133" t="s">
        <v>8</v>
      </c>
      <c r="C26" s="134" t="s">
        <v>28</v>
      </c>
    </row>
    <row r="27" spans="1:5" ht="23.55" customHeight="1" x14ac:dyDescent="0.3">
      <c r="B27" s="133"/>
      <c r="C27" s="134"/>
    </row>
    <row r="28" spans="1:5" ht="13.05" customHeight="1" x14ac:dyDescent="0.3">
      <c r="C28" s="2"/>
    </row>
    <row r="29" spans="1:5" x14ac:dyDescent="0.3">
      <c r="A29" s="13" t="s">
        <v>5</v>
      </c>
      <c r="C29" s="3" t="s">
        <v>6</v>
      </c>
    </row>
    <row r="30" spans="1:5" x14ac:dyDescent="0.3">
      <c r="A30" s="13"/>
      <c r="B30" s="128" t="s">
        <v>18</v>
      </c>
      <c r="C30" s="135" t="s">
        <v>223</v>
      </c>
      <c r="D30" s="1"/>
    </row>
    <row r="31" spans="1:5" ht="14.55" customHeight="1" x14ac:dyDescent="0.3">
      <c r="B31" s="128"/>
      <c r="C31" s="135"/>
      <c r="D31" s="1"/>
    </row>
    <row r="32" spans="1:5" ht="16.95" customHeight="1" x14ac:dyDescent="0.3">
      <c r="B32" s="128"/>
      <c r="C32" s="135"/>
    </row>
    <row r="33" spans="2:9" x14ac:dyDescent="0.3">
      <c r="B33" s="128"/>
      <c r="C33" s="135"/>
    </row>
    <row r="35" spans="2:9" ht="10.050000000000001" customHeight="1" x14ac:dyDescent="0.3">
      <c r="B35" s="128" t="s">
        <v>17</v>
      </c>
      <c r="C35" s="129" t="s">
        <v>28</v>
      </c>
    </row>
    <row r="36" spans="2:9" ht="12" customHeight="1" x14ac:dyDescent="0.3">
      <c r="B36" s="128"/>
      <c r="C36" s="129"/>
    </row>
    <row r="37" spans="2:9" x14ac:dyDescent="0.3">
      <c r="B37" s="128"/>
      <c r="C37" s="129"/>
    </row>
    <row r="38" spans="2:9" ht="24" customHeight="1" x14ac:dyDescent="0.3">
      <c r="B38" s="128"/>
      <c r="C38" s="129"/>
    </row>
    <row r="39" spans="2:9" ht="21" customHeight="1" x14ac:dyDescent="0.3"/>
    <row r="40" spans="2:9" x14ac:dyDescent="0.3">
      <c r="B40" s="128" t="s">
        <v>16</v>
      </c>
      <c r="C40" s="130" t="s">
        <v>28</v>
      </c>
    </row>
    <row r="41" spans="2:9" x14ac:dyDescent="0.3">
      <c r="B41" s="128"/>
      <c r="C41" s="130"/>
    </row>
    <row r="42" spans="2:9" x14ac:dyDescent="0.3">
      <c r="B42" s="128"/>
      <c r="C42" s="130"/>
    </row>
    <row r="43" spans="2:9" x14ac:dyDescent="0.3">
      <c r="B43" s="128"/>
      <c r="C43" s="130"/>
    </row>
    <row r="44" spans="2:9" x14ac:dyDescent="0.3">
      <c r="B44" s="4" t="s">
        <v>10</v>
      </c>
      <c r="C44" s="14" t="s">
        <v>224</v>
      </c>
    </row>
    <row r="45" spans="2:9" x14ac:dyDescent="0.3">
      <c r="B45" s="4"/>
      <c r="C45" s="26"/>
    </row>
    <row r="46" spans="2:9" ht="15" thickBot="1" x14ac:dyDescent="0.35">
      <c r="B46" s="33" t="s">
        <v>25</v>
      </c>
      <c r="C46" s="2"/>
    </row>
    <row r="47" spans="2:9" ht="47.4" thickBot="1" x14ac:dyDescent="0.35">
      <c r="B47" s="23" t="s">
        <v>9</v>
      </c>
      <c r="C47" s="15" t="s">
        <v>69</v>
      </c>
      <c r="D47" s="15" t="s">
        <v>14</v>
      </c>
      <c r="E47" s="16" t="s">
        <v>15</v>
      </c>
      <c r="F47" s="15" t="s">
        <v>70</v>
      </c>
      <c r="G47" s="47" t="s">
        <v>71</v>
      </c>
      <c r="H47" s="47" t="s">
        <v>72</v>
      </c>
      <c r="I47" s="16" t="s">
        <v>73</v>
      </c>
    </row>
    <row r="48" spans="2:9" x14ac:dyDescent="0.3">
      <c r="B48" s="17">
        <v>1</v>
      </c>
      <c r="C48" s="20"/>
      <c r="D48" s="56" t="s">
        <v>211</v>
      </c>
      <c r="E48" s="20">
        <v>0.28999999999999998</v>
      </c>
      <c r="F48" s="48">
        <v>0.43597192901994375</v>
      </c>
      <c r="G48" s="48">
        <v>2.9318729049619942E-2</v>
      </c>
      <c r="H48" s="48">
        <v>8.839627159111603E-2</v>
      </c>
      <c r="I48" s="52">
        <v>0.59507004255835749</v>
      </c>
    </row>
    <row r="49" spans="2:9" x14ac:dyDescent="0.3">
      <c r="B49" s="18">
        <f>B48+1</f>
        <v>2</v>
      </c>
      <c r="C49" s="21"/>
      <c r="D49" s="57" t="s">
        <v>212</v>
      </c>
      <c r="E49" s="21">
        <v>0.49</v>
      </c>
      <c r="F49" s="49">
        <v>0.44905392453887949</v>
      </c>
      <c r="G49" s="49">
        <v>1.9290774904032883E-2</v>
      </c>
      <c r="H49" s="49">
        <v>2.7805705826173217E-2</v>
      </c>
      <c r="I49" s="53">
        <v>0.53477056012568469</v>
      </c>
    </row>
    <row r="50" spans="2:9" x14ac:dyDescent="0.3">
      <c r="B50" s="19">
        <v>3</v>
      </c>
      <c r="C50" s="22"/>
      <c r="D50" s="58" t="s">
        <v>53</v>
      </c>
      <c r="E50" s="22">
        <v>0.4</v>
      </c>
      <c r="F50" s="50">
        <v>0.12795476831278296</v>
      </c>
      <c r="G50" s="50">
        <v>9.7166921038736767E-2</v>
      </c>
      <c r="H50" s="50">
        <v>4.5026263715629677E-2</v>
      </c>
      <c r="I50" s="54">
        <v>0.30729911427163725</v>
      </c>
    </row>
    <row r="51" spans="2:9" x14ac:dyDescent="0.3">
      <c r="B51" s="18">
        <v>4</v>
      </c>
      <c r="C51" s="21"/>
      <c r="D51" s="57" t="s">
        <v>213</v>
      </c>
      <c r="E51" s="21">
        <v>0.48</v>
      </c>
      <c r="F51" s="49">
        <v>7.5868324898056075E-2</v>
      </c>
      <c r="G51" s="49">
        <v>2.9500580720092914E-2</v>
      </c>
      <c r="H51" s="49">
        <v>8.6048305738531838E-2</v>
      </c>
      <c r="I51" s="53">
        <v>0.22903600464576079</v>
      </c>
    </row>
    <row r="52" spans="2:9" x14ac:dyDescent="0.3">
      <c r="B52" s="19">
        <v>5</v>
      </c>
      <c r="C52" s="22"/>
      <c r="D52" s="58" t="s">
        <v>214</v>
      </c>
      <c r="E52" s="22">
        <v>0.55000000000000004</v>
      </c>
      <c r="F52" s="50">
        <v>6.0758266297534474E-2</v>
      </c>
      <c r="G52" s="50">
        <v>2.9898401587964897E-2</v>
      </c>
      <c r="H52" s="50">
        <v>4.8373511282908482E-2</v>
      </c>
      <c r="I52" s="54">
        <v>0.18145371918094444</v>
      </c>
    </row>
    <row r="53" spans="2:9" x14ac:dyDescent="0.3">
      <c r="B53" s="18">
        <v>6</v>
      </c>
      <c r="C53" s="21"/>
      <c r="D53" s="57" t="s">
        <v>215</v>
      </c>
      <c r="E53" s="21">
        <v>0.44</v>
      </c>
      <c r="F53" s="49">
        <v>0.11984931146758439</v>
      </c>
      <c r="G53" s="49">
        <v>5.7370981813842252E-2</v>
      </c>
      <c r="H53" s="49">
        <v>2.6075373294392561E-2</v>
      </c>
      <c r="I53" s="53">
        <v>0.24172575783720673</v>
      </c>
    </row>
    <row r="54" spans="2:9" x14ac:dyDescent="0.3">
      <c r="B54" s="19">
        <v>7</v>
      </c>
      <c r="C54" s="22"/>
      <c r="D54" s="58" t="s">
        <v>53</v>
      </c>
      <c r="E54" s="22">
        <v>0.36</v>
      </c>
      <c r="F54" s="50">
        <v>9.2414103157070826E-2</v>
      </c>
      <c r="G54" s="50">
        <v>8.9693996034659537E-2</v>
      </c>
      <c r="H54" s="50">
        <v>4.2860284818826637E-2</v>
      </c>
      <c r="I54" s="54">
        <v>0.27035794798482438</v>
      </c>
    </row>
    <row r="55" spans="2:9" x14ac:dyDescent="0.3">
      <c r="B55" s="18">
        <v>8</v>
      </c>
      <c r="C55" s="21"/>
      <c r="D55" s="57" t="s">
        <v>216</v>
      </c>
      <c r="E55" s="21">
        <v>0.33</v>
      </c>
      <c r="F55" s="49">
        <v>5.045216957061667E-2</v>
      </c>
      <c r="G55" s="49">
        <v>1.0058685310152443E-2</v>
      </c>
      <c r="H55" s="49">
        <v>4.2890379676924884E-2</v>
      </c>
      <c r="I55" s="53">
        <v>0.14772195498643248</v>
      </c>
    </row>
    <row r="56" spans="2:9" x14ac:dyDescent="0.3">
      <c r="B56" s="19">
        <v>9</v>
      </c>
      <c r="C56" s="22"/>
      <c r="D56" s="58" t="s">
        <v>217</v>
      </c>
      <c r="E56" s="22">
        <v>0.46</v>
      </c>
      <c r="F56" s="50">
        <v>6.6949657184488309E-2</v>
      </c>
      <c r="G56" s="50">
        <v>2.2598212236234982E-2</v>
      </c>
      <c r="H56" s="50">
        <v>6.8325243929620527E-2</v>
      </c>
      <c r="I56" s="54">
        <v>0.20161910052927656</v>
      </c>
    </row>
    <row r="57" spans="2:9" x14ac:dyDescent="0.3">
      <c r="B57" s="18">
        <v>10</v>
      </c>
      <c r="C57" s="21"/>
      <c r="D57" s="57" t="s">
        <v>117</v>
      </c>
      <c r="E57" s="21">
        <v>0.38</v>
      </c>
      <c r="F57" s="49">
        <v>2.3557784239642884E-2</v>
      </c>
      <c r="G57" s="49">
        <v>1.4074337823670208E-2</v>
      </c>
      <c r="H57" s="49">
        <v>3.1048272769832321E-2</v>
      </c>
      <c r="I57" s="53">
        <v>0.10709222664002793</v>
      </c>
    </row>
    <row r="58" spans="2:9" x14ac:dyDescent="0.3">
      <c r="B58" s="19">
        <v>11</v>
      </c>
      <c r="C58" s="22"/>
      <c r="D58" s="58" t="s">
        <v>54</v>
      </c>
      <c r="E58" s="22">
        <v>0.36</v>
      </c>
      <c r="F58" s="50">
        <v>0.13945654021810355</v>
      </c>
      <c r="G58" s="50">
        <v>1.1334320361668308E-2</v>
      </c>
      <c r="H58" s="50">
        <v>4.4812406847137699E-2</v>
      </c>
      <c r="I58" s="54">
        <v>0.2383937516814969</v>
      </c>
    </row>
    <row r="59" spans="2:9" x14ac:dyDescent="0.3">
      <c r="B59" s="18">
        <v>12</v>
      </c>
      <c r="C59" s="21"/>
      <c r="D59" s="57" t="s">
        <v>212</v>
      </c>
      <c r="E59" s="21">
        <v>0.38</v>
      </c>
      <c r="F59" s="49">
        <v>1.0891459119815551E-2</v>
      </c>
      <c r="G59" s="49">
        <v>5.6515873216955075E-3</v>
      </c>
      <c r="H59" s="49">
        <v>1.6536712356532975E-2</v>
      </c>
      <c r="I59" s="53">
        <v>9.3613025412348949E-2</v>
      </c>
    </row>
    <row r="60" spans="2:9" x14ac:dyDescent="0.3">
      <c r="B60" s="19">
        <v>13</v>
      </c>
      <c r="C60" s="22"/>
      <c r="D60" s="58" t="s">
        <v>218</v>
      </c>
      <c r="E60" s="22">
        <v>0.32</v>
      </c>
      <c r="F60" s="50">
        <v>4.2231330940660401E-2</v>
      </c>
      <c r="G60" s="50">
        <v>6.4294913281949702E-3</v>
      </c>
      <c r="H60" s="50">
        <v>3.9385945988350428E-2</v>
      </c>
      <c r="I60" s="54">
        <v>0.13145155491053628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8:F8"/>
    <mergeCell ref="B26:B27"/>
    <mergeCell ref="C26:C27"/>
    <mergeCell ref="B30:B33"/>
    <mergeCell ref="C30:C33"/>
  </mergeCells>
  <conditionalFormatting sqref="I48:I60">
    <cfRule type="cellIs" dxfId="1" priority="2" operator="greaterThan">
      <formula>40%</formula>
    </cfRule>
  </conditionalFormatting>
  <conditionalFormatting sqref="F48:H60">
    <cfRule type="cellIs" dxfId="0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F4C6-83C2-49FF-A8E8-F76F3848CF1B}">
  <sheetPr>
    <tabColor theme="4" tint="-0.249977111117893"/>
  </sheetPr>
  <dimension ref="A1:R90"/>
  <sheetViews>
    <sheetView view="pageBreakPreview" topLeftCell="A25" zoomScale="86" zoomScaleNormal="100" workbookViewId="0">
      <selection activeCell="G42" sqref="G42"/>
    </sheetView>
  </sheetViews>
  <sheetFormatPr defaultRowHeight="14.4" x14ac:dyDescent="0.3"/>
  <cols>
    <col min="1" max="1" width="2.88671875" customWidth="1"/>
    <col min="2" max="2" width="31.21875" customWidth="1"/>
    <col min="3" max="3" width="17.33203125" customWidth="1"/>
    <col min="4" max="4" width="11.44140625" customWidth="1"/>
    <col min="5" max="5" width="13" customWidth="1"/>
    <col min="6" max="8" width="9.33203125" customWidth="1"/>
    <col min="9" max="9" width="16.77734375" customWidth="1"/>
    <col min="10" max="10" width="4.109375" customWidth="1"/>
    <col min="11" max="11" width="14.21875" customWidth="1"/>
    <col min="12" max="12" width="22.44140625" customWidth="1"/>
  </cols>
  <sheetData>
    <row r="1" spans="1:12" ht="21.45" customHeight="1" x14ac:dyDescent="0.3">
      <c r="B1" s="131" t="s">
        <v>23</v>
      </c>
      <c r="C1" s="131"/>
      <c r="D1" s="131"/>
      <c r="E1" s="131"/>
      <c r="F1" s="131"/>
      <c r="G1" s="131"/>
      <c r="H1" s="131"/>
      <c r="I1" s="131"/>
    </row>
    <row r="2" spans="1:12" ht="7.05" customHeight="1" x14ac:dyDescent="0.3"/>
    <row r="3" spans="1:12" x14ac:dyDescent="0.3">
      <c r="A3" s="13" t="s">
        <v>1</v>
      </c>
      <c r="C3" s="132" t="s">
        <v>13</v>
      </c>
      <c r="D3" s="132"/>
      <c r="E3" s="132"/>
      <c r="F3" s="132"/>
      <c r="G3" s="132"/>
      <c r="H3" s="132"/>
      <c r="I3" s="132"/>
    </row>
    <row r="4" spans="1:12" x14ac:dyDescent="0.3">
      <c r="B4" s="11" t="s">
        <v>19</v>
      </c>
      <c r="C4" s="27" t="s">
        <v>26</v>
      </c>
      <c r="D4" s="10"/>
      <c r="E4" s="10"/>
      <c r="F4" s="10"/>
      <c r="G4" s="10"/>
      <c r="H4" s="10"/>
      <c r="I4" s="10"/>
    </row>
    <row r="5" spans="1:12" x14ac:dyDescent="0.3">
      <c r="B5" s="12" t="s">
        <v>20</v>
      </c>
      <c r="C5" t="s">
        <v>34</v>
      </c>
      <c r="L5" s="30"/>
    </row>
    <row r="6" spans="1:12" x14ac:dyDescent="0.3">
      <c r="B6" s="11" t="s">
        <v>21</v>
      </c>
      <c r="C6" s="29">
        <v>44477</v>
      </c>
      <c r="D6" s="10"/>
      <c r="E6" s="10"/>
      <c r="F6" s="10"/>
      <c r="G6" s="10"/>
      <c r="H6" s="10"/>
      <c r="I6" s="10"/>
    </row>
    <row r="7" spans="1:12" x14ac:dyDescent="0.3">
      <c r="A7" s="13" t="s">
        <v>0</v>
      </c>
      <c r="C7" s="3"/>
    </row>
    <row r="8" spans="1:12" x14ac:dyDescent="0.3">
      <c r="A8" s="13"/>
      <c r="C8" s="3" t="s">
        <v>61</v>
      </c>
      <c r="D8" s="3" t="s">
        <v>11</v>
      </c>
      <c r="E8" s="136"/>
      <c r="F8" s="136"/>
      <c r="G8" s="3"/>
      <c r="H8" s="3"/>
    </row>
    <row r="9" spans="1:12" x14ac:dyDescent="0.3">
      <c r="A9" s="13"/>
      <c r="B9" s="13" t="s">
        <v>2</v>
      </c>
      <c r="C9" s="44" t="s">
        <v>60</v>
      </c>
      <c r="D9" s="44">
        <v>5.7000000000000002E-2</v>
      </c>
      <c r="E9" s="36"/>
      <c r="F9" s="37"/>
      <c r="G9" s="37"/>
      <c r="H9" s="37"/>
    </row>
    <row r="10" spans="1:12" x14ac:dyDescent="0.3">
      <c r="A10" s="13"/>
      <c r="B10" s="13" t="s">
        <v>3</v>
      </c>
      <c r="C10" s="44" t="s">
        <v>60</v>
      </c>
      <c r="D10" s="44">
        <v>3.4000000000000002E-2</v>
      </c>
    </row>
    <row r="11" spans="1:12" ht="15.6" x14ac:dyDescent="0.3">
      <c r="A11" s="13"/>
      <c r="B11" s="13" t="s">
        <v>4</v>
      </c>
      <c r="C11" s="44" t="s">
        <v>60</v>
      </c>
      <c r="D11" s="44">
        <v>6.2E-2</v>
      </c>
      <c r="E11" s="34"/>
      <c r="F11" s="35"/>
      <c r="G11" s="35"/>
      <c r="H11" s="35"/>
    </row>
    <row r="12" spans="1:12" ht="7.05" customHeight="1" x14ac:dyDescent="0.3">
      <c r="A12" s="13"/>
      <c r="B12" s="13"/>
      <c r="C12" s="32"/>
      <c r="D12" s="38"/>
      <c r="E12" s="34"/>
      <c r="F12" s="35"/>
      <c r="G12" s="35"/>
      <c r="H12" s="35"/>
    </row>
    <row r="13" spans="1:12" ht="24.6" x14ac:dyDescent="0.3">
      <c r="A13" s="13"/>
      <c r="B13" s="40" t="s">
        <v>62</v>
      </c>
      <c r="C13" s="42" t="s">
        <v>63</v>
      </c>
      <c r="D13" s="3" t="s">
        <v>64</v>
      </c>
      <c r="E13" s="43" t="s">
        <v>65</v>
      </c>
      <c r="F13" s="39"/>
      <c r="G13" s="39"/>
      <c r="H13" s="39"/>
      <c r="L13" s="30"/>
    </row>
    <row r="14" spans="1:12" ht="15.6" x14ac:dyDescent="0.3">
      <c r="A14" s="13"/>
      <c r="B14" s="34" t="s">
        <v>59</v>
      </c>
      <c r="C14" s="44">
        <v>0.52313929752189126</v>
      </c>
      <c r="D14" s="44">
        <v>0.5</v>
      </c>
      <c r="E14" s="44">
        <v>-2.3139297521891256E-2</v>
      </c>
      <c r="F14" s="39"/>
      <c r="G14" s="39"/>
      <c r="H14" s="39"/>
    </row>
    <row r="15" spans="1:12" ht="15.6" x14ac:dyDescent="0.3">
      <c r="A15" s="13"/>
      <c r="B15" s="34" t="s">
        <v>60</v>
      </c>
      <c r="C15" s="44">
        <v>0.4768607024781088</v>
      </c>
      <c r="D15" s="44">
        <v>0.5</v>
      </c>
      <c r="E15" s="44">
        <v>2.31392975218912E-2</v>
      </c>
    </row>
    <row r="16" spans="1:12" ht="15.6" x14ac:dyDescent="0.3">
      <c r="A16" s="13"/>
      <c r="B16" s="34"/>
      <c r="C16" s="41"/>
      <c r="D16" s="41"/>
      <c r="E16" s="41"/>
    </row>
    <row r="17" spans="1:4" x14ac:dyDescent="0.3">
      <c r="A17" s="13" t="s">
        <v>12</v>
      </c>
      <c r="C17" s="9"/>
    </row>
    <row r="18" spans="1:4" x14ac:dyDescent="0.3">
      <c r="C18" s="3" t="s">
        <v>11</v>
      </c>
      <c r="D18" s="3" t="s">
        <v>66</v>
      </c>
    </row>
    <row r="19" spans="1:4" x14ac:dyDescent="0.3">
      <c r="A19" s="13"/>
      <c r="B19" s="5" t="s">
        <v>67</v>
      </c>
      <c r="C19" s="6">
        <v>0.66</v>
      </c>
      <c r="D19" s="6">
        <v>21</v>
      </c>
    </row>
    <row r="20" spans="1:4" x14ac:dyDescent="0.3">
      <c r="B20" s="5" t="s">
        <v>68</v>
      </c>
      <c r="C20" s="6">
        <v>0.21</v>
      </c>
      <c r="D20" s="6">
        <v>17</v>
      </c>
    </row>
    <row r="21" spans="1:4" x14ac:dyDescent="0.3">
      <c r="B21" s="5" t="s">
        <v>7</v>
      </c>
      <c r="C21" s="46"/>
      <c r="D21" s="8"/>
    </row>
    <row r="22" spans="1:4" x14ac:dyDescent="0.3">
      <c r="B22" s="5"/>
      <c r="C22" s="45"/>
      <c r="D22" s="8"/>
    </row>
    <row r="23" spans="1:4" x14ac:dyDescent="0.3">
      <c r="A23" s="13" t="s">
        <v>97</v>
      </c>
      <c r="B23" s="62"/>
      <c r="C23" s="63">
        <v>8.9700000000000002E-2</v>
      </c>
      <c r="D23" s="8"/>
    </row>
    <row r="24" spans="1:4" x14ac:dyDescent="0.3">
      <c r="A24" s="13"/>
      <c r="B24" s="62"/>
      <c r="C24" s="64"/>
      <c r="D24" s="8"/>
    </row>
    <row r="25" spans="1:4" x14ac:dyDescent="0.3">
      <c r="C25" s="3" t="s">
        <v>6</v>
      </c>
    </row>
    <row r="26" spans="1:4" x14ac:dyDescent="0.3">
      <c r="B26" s="133" t="s">
        <v>8</v>
      </c>
      <c r="C26" s="134" t="s">
        <v>28</v>
      </c>
    </row>
    <row r="27" spans="1:4" ht="23.55" customHeight="1" x14ac:dyDescent="0.3">
      <c r="B27" s="133"/>
      <c r="C27" s="134"/>
    </row>
    <row r="28" spans="1:4" ht="13.05" customHeight="1" x14ac:dyDescent="0.3">
      <c r="C28" s="2"/>
    </row>
    <row r="29" spans="1:4" x14ac:dyDescent="0.3">
      <c r="A29" s="13" t="s">
        <v>5</v>
      </c>
      <c r="C29" s="3" t="s">
        <v>6</v>
      </c>
    </row>
    <row r="30" spans="1:4" x14ac:dyDescent="0.3">
      <c r="A30" s="13"/>
      <c r="B30" s="128" t="s">
        <v>18</v>
      </c>
      <c r="C30" s="135" t="s">
        <v>223</v>
      </c>
      <c r="D30" s="1"/>
    </row>
    <row r="31" spans="1:4" ht="14.55" customHeight="1" x14ac:dyDescent="0.3">
      <c r="B31" s="128"/>
      <c r="C31" s="135"/>
      <c r="D31" s="1"/>
    </row>
    <row r="32" spans="1:4" ht="16.95" customHeight="1" x14ac:dyDescent="0.3">
      <c r="B32" s="128"/>
      <c r="C32" s="135"/>
    </row>
    <row r="33" spans="2:9" x14ac:dyDescent="0.3">
      <c r="B33" s="128"/>
      <c r="C33" s="135"/>
    </row>
    <row r="35" spans="2:9" ht="10.050000000000001" customHeight="1" x14ac:dyDescent="0.3">
      <c r="B35" s="128" t="s">
        <v>17</v>
      </c>
      <c r="C35" s="129" t="s">
        <v>28</v>
      </c>
    </row>
    <row r="36" spans="2:9" ht="12" customHeight="1" x14ac:dyDescent="0.3">
      <c r="B36" s="128"/>
      <c r="C36" s="129"/>
    </row>
    <row r="37" spans="2:9" x14ac:dyDescent="0.3">
      <c r="B37" s="128"/>
      <c r="C37" s="129"/>
    </row>
    <row r="38" spans="2:9" ht="24" customHeight="1" x14ac:dyDescent="0.3">
      <c r="B38" s="128"/>
      <c r="C38" s="129"/>
    </row>
    <row r="39" spans="2:9" ht="21" customHeight="1" x14ac:dyDescent="0.3"/>
    <row r="40" spans="2:9" x14ac:dyDescent="0.3">
      <c r="B40" s="128" t="s">
        <v>16</v>
      </c>
      <c r="C40" s="130" t="s">
        <v>28</v>
      </c>
    </row>
    <row r="41" spans="2:9" x14ac:dyDescent="0.3">
      <c r="B41" s="128"/>
      <c r="C41" s="130"/>
    </row>
    <row r="42" spans="2:9" x14ac:dyDescent="0.3">
      <c r="B42" s="128"/>
      <c r="C42" s="130"/>
    </row>
    <row r="43" spans="2:9" x14ac:dyDescent="0.3">
      <c r="B43" s="128"/>
      <c r="C43" s="130"/>
    </row>
    <row r="44" spans="2:9" x14ac:dyDescent="0.3">
      <c r="B44" s="4" t="s">
        <v>10</v>
      </c>
      <c r="C44" s="14" t="s">
        <v>224</v>
      </c>
    </row>
    <row r="45" spans="2:9" x14ac:dyDescent="0.3">
      <c r="B45" s="4"/>
      <c r="C45" s="26"/>
    </row>
    <row r="46" spans="2:9" ht="15" thickBot="1" x14ac:dyDescent="0.35">
      <c r="B46" s="33" t="s">
        <v>25</v>
      </c>
      <c r="C46" s="2"/>
      <c r="F46" s="127"/>
      <c r="G46" s="127"/>
      <c r="H46" s="127"/>
      <c r="I46" s="127"/>
    </row>
    <row r="47" spans="2:9" ht="47.4" thickBot="1" x14ac:dyDescent="0.35">
      <c r="B47" s="23" t="s">
        <v>9</v>
      </c>
      <c r="C47" s="15" t="s">
        <v>69</v>
      </c>
      <c r="D47" s="47" t="s">
        <v>14</v>
      </c>
      <c r="E47" s="61" t="s">
        <v>15</v>
      </c>
      <c r="F47" s="69" t="s">
        <v>70</v>
      </c>
      <c r="G47" s="69" t="s">
        <v>71</v>
      </c>
      <c r="H47" s="69" t="s">
        <v>72</v>
      </c>
      <c r="I47" s="69" t="s">
        <v>74</v>
      </c>
    </row>
    <row r="48" spans="2:9" x14ac:dyDescent="0.3">
      <c r="B48" s="17">
        <v>1</v>
      </c>
      <c r="C48" s="20"/>
      <c r="D48" s="117">
        <v>1.9506851566152235E-2</v>
      </c>
      <c r="E48" s="65">
        <v>0.51</v>
      </c>
      <c r="F48" s="72">
        <v>0.11295256918864989</v>
      </c>
      <c r="G48" s="72">
        <v>1.5532869632648815E-2</v>
      </c>
      <c r="H48" s="72">
        <v>6.324738636417368E-2</v>
      </c>
      <c r="I48" s="72">
        <v>0.23070448774629171</v>
      </c>
    </row>
    <row r="49" spans="2:9" x14ac:dyDescent="0.3">
      <c r="B49" s="18">
        <f>B48+1</f>
        <v>2</v>
      </c>
      <c r="C49" s="21"/>
      <c r="D49" s="118">
        <v>1.445769718192094E-2</v>
      </c>
      <c r="E49" s="66">
        <v>0.3</v>
      </c>
      <c r="F49" s="73">
        <v>2.7693433501071528E-2</v>
      </c>
      <c r="G49" s="73">
        <v>2.5117963192632823E-2</v>
      </c>
      <c r="H49" s="73">
        <v>3.3509624751124983E-2</v>
      </c>
      <c r="I49" s="73">
        <v>0.12300009028401448</v>
      </c>
    </row>
    <row r="50" spans="2:9" x14ac:dyDescent="0.3">
      <c r="B50" s="19">
        <v>3</v>
      </c>
      <c r="C50" s="22"/>
      <c r="D50" s="119">
        <v>-1.8254337383580531E-2</v>
      </c>
      <c r="E50" s="67">
        <v>0.32</v>
      </c>
      <c r="F50" s="74">
        <v>4.8608071324709567E-2</v>
      </c>
      <c r="G50" s="74">
        <v>1.9109145522331738E-2</v>
      </c>
      <c r="H50" s="74">
        <v>3.549631955240927E-2</v>
      </c>
      <c r="I50" s="74">
        <v>0.14681539398147447</v>
      </c>
    </row>
    <row r="51" spans="2:9" x14ac:dyDescent="0.3">
      <c r="B51" s="18">
        <v>4</v>
      </c>
      <c r="C51" s="21"/>
      <c r="D51" s="118">
        <v>-4.8911264302027441E-2</v>
      </c>
      <c r="E51" s="66">
        <v>0.52</v>
      </c>
      <c r="F51" s="73">
        <v>0.27945012009937836</v>
      </c>
      <c r="G51" s="73">
        <v>1.3473810088347783E-2</v>
      </c>
      <c r="H51" s="73">
        <v>3.6679277960475452E-2</v>
      </c>
      <c r="I51" s="73">
        <v>0.37709658464171214</v>
      </c>
    </row>
    <row r="52" spans="2:9" x14ac:dyDescent="0.3">
      <c r="B52" s="19">
        <v>5</v>
      </c>
      <c r="C52" s="22"/>
      <c r="D52" s="119">
        <v>-4.6637447951249647E-2</v>
      </c>
      <c r="E52" s="67">
        <v>0.28999999999999998</v>
      </c>
      <c r="F52" s="74">
        <v>0.1723917839750323</v>
      </c>
      <c r="G52" s="74">
        <v>2.4053031254868653E-2</v>
      </c>
      <c r="H52" s="74">
        <v>2.4123391145710309E-2</v>
      </c>
      <c r="I52" s="74">
        <v>0.26128648034697477</v>
      </c>
    </row>
    <row r="53" spans="2:9" x14ac:dyDescent="0.3">
      <c r="B53" s="18">
        <v>6</v>
      </c>
      <c r="C53" s="21"/>
      <c r="D53" s="118">
        <v>9.4952721112350688E-3</v>
      </c>
      <c r="E53" s="66">
        <v>0.27</v>
      </c>
      <c r="F53" s="73">
        <v>0.39864969809928746</v>
      </c>
      <c r="G53" s="73">
        <v>3.9965441590463432E-2</v>
      </c>
      <c r="H53" s="73">
        <v>1.8953734443861999E-2</v>
      </c>
      <c r="I53" s="73">
        <v>0.49354456675791636</v>
      </c>
    </row>
    <row r="54" spans="2:9" x14ac:dyDescent="0.3">
      <c r="B54" s="19">
        <v>7</v>
      </c>
      <c r="C54" s="22"/>
      <c r="D54" s="119">
        <v>3.797533295272795E-3</v>
      </c>
      <c r="E54" s="67">
        <v>0.5</v>
      </c>
      <c r="F54" s="74">
        <v>0.11199760692868928</v>
      </c>
      <c r="G54" s="74">
        <v>1.2601016120513576E-2</v>
      </c>
      <c r="H54" s="74">
        <v>2.3210922127029087E-2</v>
      </c>
      <c r="I54" s="74">
        <v>0.18616879565881905</v>
      </c>
    </row>
    <row r="55" spans="2:9" x14ac:dyDescent="0.3">
      <c r="B55" s="18">
        <v>8</v>
      </c>
      <c r="C55" s="21"/>
      <c r="D55" s="118">
        <v>-6.2517545568380314E-3</v>
      </c>
      <c r="E55" s="66">
        <v>0.22</v>
      </c>
      <c r="F55" s="73">
        <v>0.41769216024535172</v>
      </c>
      <c r="G55" s="73">
        <v>9.6051370519455628E-2</v>
      </c>
      <c r="H55" s="73">
        <v>2.1741422273337165E-2</v>
      </c>
      <c r="I55" s="73">
        <v>0.57780812727621234</v>
      </c>
    </row>
    <row r="56" spans="2:9" x14ac:dyDescent="0.3">
      <c r="B56" s="19">
        <v>9</v>
      </c>
      <c r="C56" s="22"/>
      <c r="D56" s="119">
        <v>-2.9913773795860708E-2</v>
      </c>
      <c r="E56" s="67">
        <v>0.39</v>
      </c>
      <c r="F56" s="74">
        <v>0.38638180970835684</v>
      </c>
      <c r="G56" s="74">
        <v>5.5929750545757807E-2</v>
      </c>
      <c r="H56" s="74">
        <v>2.6142412126861095E-2</v>
      </c>
      <c r="I56" s="74">
        <v>0.50594814687630307</v>
      </c>
    </row>
    <row r="57" spans="2:9" x14ac:dyDescent="0.3">
      <c r="B57" s="18">
        <v>10</v>
      </c>
      <c r="C57" s="21"/>
      <c r="D57" s="118">
        <v>-1.6221854774842167E-2</v>
      </c>
      <c r="E57" s="66">
        <v>0.4</v>
      </c>
      <c r="F57" s="73">
        <v>0.1825384056593195</v>
      </c>
      <c r="G57" s="73">
        <v>8.8648696084597273E-2</v>
      </c>
      <c r="H57" s="73">
        <v>3.4200660123931685E-2</v>
      </c>
      <c r="I57" s="73">
        <v>0.34907587524925288</v>
      </c>
    </row>
    <row r="58" spans="2:9" x14ac:dyDescent="0.3">
      <c r="B58" s="19">
        <v>11</v>
      </c>
      <c r="C58" s="22"/>
      <c r="D58" s="119">
        <v>2.9156430408010248E-2</v>
      </c>
      <c r="E58" s="67">
        <v>0.41</v>
      </c>
      <c r="F58" s="74">
        <v>7.6787389228766226E-2</v>
      </c>
      <c r="G58" s="74">
        <v>0.12007391748680545</v>
      </c>
      <c r="H58" s="74">
        <v>3.2796218261912431E-2</v>
      </c>
      <c r="I58" s="74">
        <v>0.26389569421306347</v>
      </c>
    </row>
    <row r="59" spans="2:9" x14ac:dyDescent="0.3">
      <c r="B59" s="18">
        <v>12</v>
      </c>
      <c r="C59" s="21"/>
      <c r="D59" s="118">
        <v>1.8555508397992207E-3</v>
      </c>
      <c r="E59" s="66">
        <v>0.4</v>
      </c>
      <c r="F59" s="73">
        <v>0.13212167718221263</v>
      </c>
      <c r="G59" s="73">
        <v>2.0870043009530305E-2</v>
      </c>
      <c r="H59" s="73">
        <v>4.9541484302468783E-2</v>
      </c>
      <c r="I59" s="73">
        <v>0.25094260975008997</v>
      </c>
    </row>
    <row r="60" spans="2:9" x14ac:dyDescent="0.3">
      <c r="B60" s="19">
        <v>13</v>
      </c>
      <c r="C60" s="22"/>
      <c r="D60" s="119">
        <v>-8.2276745697859015E-3</v>
      </c>
      <c r="E60" s="67">
        <v>0.26</v>
      </c>
      <c r="F60" s="74">
        <v>0.41064953604568166</v>
      </c>
      <c r="G60" s="74">
        <v>1.8258386866523913E-2</v>
      </c>
      <c r="H60" s="74">
        <v>2.2664763264334999E-2</v>
      </c>
      <c r="I60" s="74">
        <v>0.48730430644777545</v>
      </c>
    </row>
    <row r="61" spans="2:9" x14ac:dyDescent="0.3">
      <c r="B61" s="18">
        <v>14</v>
      </c>
      <c r="C61" s="21"/>
      <c r="D61" s="118">
        <v>-5.232387424805382E-2</v>
      </c>
      <c r="E61" s="66">
        <v>0.31</v>
      </c>
      <c r="F61" s="73">
        <v>0.45906747208346316</v>
      </c>
      <c r="G61" s="73">
        <v>4.8510950519131998E-2</v>
      </c>
      <c r="H61" s="73">
        <v>6.2898897409868038E-2</v>
      </c>
      <c r="I61" s="73">
        <v>0.60840461137969504</v>
      </c>
    </row>
    <row r="62" spans="2:9" x14ac:dyDescent="0.3">
      <c r="B62" s="19">
        <v>15</v>
      </c>
      <c r="C62" s="22"/>
      <c r="D62" s="119">
        <v>2.3454920752328606E-2</v>
      </c>
      <c r="E62" s="67">
        <v>0.3</v>
      </c>
      <c r="F62" s="74">
        <v>3.1481318396084305E-2</v>
      </c>
      <c r="G62" s="74">
        <v>4.7463000644273152E-3</v>
      </c>
      <c r="H62" s="74">
        <v>3.6853351379161702E-2</v>
      </c>
      <c r="I62" s="74">
        <v>0.11495408974400567</v>
      </c>
    </row>
    <row r="63" spans="2:9" x14ac:dyDescent="0.3">
      <c r="B63" s="18">
        <v>16</v>
      </c>
      <c r="C63" s="21"/>
      <c r="D63" s="118">
        <v>-2.6263600947514263E-2</v>
      </c>
      <c r="E63" s="66">
        <v>0.43</v>
      </c>
      <c r="F63" s="73">
        <v>3.9145713989155846E-2</v>
      </c>
      <c r="G63" s="73">
        <v>0.16394739053286608</v>
      </c>
      <c r="H63" s="73">
        <v>3.1514276817532536E-2</v>
      </c>
      <c r="I63" s="73">
        <v>0.26603269062529344</v>
      </c>
    </row>
    <row r="64" spans="2:9" x14ac:dyDescent="0.3">
      <c r="B64" s="19">
        <v>17</v>
      </c>
      <c r="C64" s="22"/>
      <c r="D64" s="119">
        <v>3.6913047710746445E-2</v>
      </c>
      <c r="E64" s="67">
        <v>0.21</v>
      </c>
      <c r="F64" s="74">
        <v>0.35139336656111586</v>
      </c>
      <c r="G64" s="74">
        <v>1.0312730194870421E-2</v>
      </c>
      <c r="H64" s="74">
        <v>0.16131578192115259</v>
      </c>
      <c r="I64" s="74">
        <v>0.56704231280672723</v>
      </c>
    </row>
    <row r="65" spans="2:9" x14ac:dyDescent="0.3">
      <c r="B65" s="18">
        <v>18</v>
      </c>
      <c r="C65" s="21"/>
      <c r="D65" s="118">
        <v>6.7161632380622061E-3</v>
      </c>
      <c r="E65" s="66">
        <v>0.41</v>
      </c>
      <c r="F65" s="73">
        <v>5.3343986244661863E-2</v>
      </c>
      <c r="G65" s="73">
        <v>3.3514619719099546E-2</v>
      </c>
      <c r="H65" s="73">
        <v>3.7341257604216312E-2</v>
      </c>
      <c r="I65" s="73">
        <v>0.1635362058815284</v>
      </c>
    </row>
    <row r="66" spans="2:9" x14ac:dyDescent="0.3">
      <c r="B66" s="19">
        <v>19</v>
      </c>
      <c r="C66" s="22"/>
      <c r="D66" s="119">
        <v>2.9118722010816583E-2</v>
      </c>
      <c r="E66" s="67">
        <v>0.38</v>
      </c>
      <c r="F66" s="74">
        <v>0.27223316628050587</v>
      </c>
      <c r="G66" s="74">
        <v>1.7407857266797996E-2</v>
      </c>
      <c r="H66" s="74">
        <v>7.9164667816643358E-2</v>
      </c>
      <c r="I66" s="74">
        <v>0.40813795637573613</v>
      </c>
    </row>
    <row r="67" spans="2:9" x14ac:dyDescent="0.3">
      <c r="B67" s="18">
        <v>20</v>
      </c>
      <c r="C67" s="21"/>
      <c r="D67" s="118">
        <v>-1.0969075045765102E-2</v>
      </c>
      <c r="E67" s="66">
        <v>0.23</v>
      </c>
      <c r="F67" s="73">
        <v>8.3383260439757953E-2</v>
      </c>
      <c r="G67" s="73">
        <v>1.9496535058814133E-2</v>
      </c>
      <c r="H67" s="73">
        <v>6.732670301360015E-2</v>
      </c>
      <c r="I67" s="73">
        <v>0.2135582050206698</v>
      </c>
    </row>
    <row r="68" spans="2:9" x14ac:dyDescent="0.3">
      <c r="B68" s="19">
        <v>21</v>
      </c>
      <c r="C68" s="22"/>
      <c r="D68" s="119">
        <v>3.7339152599034822E-2</v>
      </c>
      <c r="E68" s="67">
        <v>0.66</v>
      </c>
      <c r="F68" s="74">
        <v>9.9003204485346594E-2</v>
      </c>
      <c r="G68" s="74">
        <v>2.6746024712319311E-2</v>
      </c>
      <c r="H68" s="74">
        <v>4.7708116630206125E-2</v>
      </c>
      <c r="I68" s="74">
        <v>0.2230545695401307</v>
      </c>
    </row>
    <row r="69" spans="2:9" x14ac:dyDescent="0.3">
      <c r="B69" s="18">
        <v>22</v>
      </c>
      <c r="C69" s="21"/>
      <c r="D69" s="118">
        <v>-2.3376229281359532E-3</v>
      </c>
      <c r="E69" s="66">
        <v>0.61</v>
      </c>
      <c r="F69" s="73">
        <v>1.4100566113830206E-2</v>
      </c>
      <c r="G69" s="73">
        <v>2.9236767026981275E-2</v>
      </c>
      <c r="H69" s="73">
        <v>9.2246182341430866E-2</v>
      </c>
      <c r="I69" s="73">
        <v>0.16681188789253298</v>
      </c>
    </row>
    <row r="70" spans="2:9" x14ac:dyDescent="0.3">
      <c r="B70" s="19">
        <v>23</v>
      </c>
      <c r="C70" s="22"/>
      <c r="D70" s="119">
        <v>-5.3278988255933213E-3</v>
      </c>
      <c r="E70" s="67">
        <v>0.57999999999999996</v>
      </c>
      <c r="F70" s="74">
        <v>0.15369019261212402</v>
      </c>
      <c r="G70" s="74">
        <v>4.6322791352679443E-2</v>
      </c>
      <c r="H70" s="74">
        <v>0.1549636199293872</v>
      </c>
      <c r="I70" s="74">
        <v>0.39428306042038086</v>
      </c>
    </row>
    <row r="71" spans="2:9" x14ac:dyDescent="0.3">
      <c r="B71" s="18">
        <v>24</v>
      </c>
      <c r="C71" s="21"/>
      <c r="D71" s="118">
        <v>2.7530106930083679E-3</v>
      </c>
      <c r="E71" s="66">
        <v>0.45</v>
      </c>
      <c r="F71" s="73">
        <v>5.0904820114570599E-2</v>
      </c>
      <c r="G71" s="73">
        <v>2.0589151746123056E-2</v>
      </c>
      <c r="H71" s="73">
        <v>6.2520073823733854E-2</v>
      </c>
      <c r="I71" s="73">
        <v>0.17373984324440928</v>
      </c>
    </row>
    <row r="72" spans="2:9" x14ac:dyDescent="0.3">
      <c r="B72" s="19">
        <v>25</v>
      </c>
      <c r="C72" s="22"/>
      <c r="D72" s="119">
        <v>-2.1464016613280314E-4</v>
      </c>
      <c r="E72" s="67">
        <v>0.65</v>
      </c>
      <c r="F72" s="74">
        <v>1.498735143907212E-2</v>
      </c>
      <c r="G72" s="74">
        <v>4.5487088921769845E-3</v>
      </c>
      <c r="H72" s="74">
        <v>2.8919860627177701E-2</v>
      </c>
      <c r="I72" s="74">
        <v>8.3723927258842035E-2</v>
      </c>
    </row>
    <row r="73" spans="2:9" x14ac:dyDescent="0.3">
      <c r="B73" s="18">
        <v>26</v>
      </c>
      <c r="C73" s="21"/>
      <c r="D73" s="118">
        <v>6.5804130081650236E-3</v>
      </c>
      <c r="E73" s="66">
        <v>0.28000000000000003</v>
      </c>
      <c r="F73" s="73">
        <v>3.5606027643620648E-2</v>
      </c>
      <c r="G73" s="73">
        <v>1.0123424560182163E-2</v>
      </c>
      <c r="H73" s="73">
        <v>4.5763293642160634E-2</v>
      </c>
      <c r="I73" s="73">
        <v>0.13753643997737464</v>
      </c>
    </row>
    <row r="74" spans="2:9" x14ac:dyDescent="0.3">
      <c r="B74" s="19">
        <v>27</v>
      </c>
      <c r="C74" s="22"/>
      <c r="D74" s="119">
        <v>2.0030998287144129E-2</v>
      </c>
      <c r="E74" s="67">
        <v>0.34</v>
      </c>
      <c r="F74" s="74">
        <v>0.12390816795152466</v>
      </c>
      <c r="G74" s="74">
        <v>0.11770161272343822</v>
      </c>
      <c r="H74" s="74">
        <v>5.3643007147347724E-2</v>
      </c>
      <c r="I74" s="74">
        <v>0.34959581592569966</v>
      </c>
    </row>
    <row r="75" spans="2:9" x14ac:dyDescent="0.3">
      <c r="B75" s="18">
        <v>28</v>
      </c>
      <c r="C75" s="21"/>
      <c r="D75" s="118">
        <v>-4.8723218480691927E-5</v>
      </c>
      <c r="E75" s="66">
        <v>0.54</v>
      </c>
      <c r="F75" s="73">
        <v>2.6725408032451256E-2</v>
      </c>
      <c r="G75" s="73">
        <v>5.9650230564644207E-3</v>
      </c>
      <c r="H75" s="73">
        <v>4.6663031207546446E-2</v>
      </c>
      <c r="I75" s="73">
        <v>0.12235233339073537</v>
      </c>
    </row>
    <row r="76" spans="2:9" x14ac:dyDescent="0.3">
      <c r="B76" s="19">
        <v>29</v>
      </c>
      <c r="C76" s="22"/>
      <c r="D76" s="119">
        <v>-4.1072383153984365E-4</v>
      </c>
      <c r="E76" s="67">
        <v>0.33</v>
      </c>
      <c r="F76" s="74">
        <v>6.1401869606673473E-2</v>
      </c>
      <c r="G76" s="74">
        <v>1.0972320046764125E-2</v>
      </c>
      <c r="H76" s="74">
        <v>3.1915556258295119E-2</v>
      </c>
      <c r="I76" s="74">
        <v>0.14560604100485375</v>
      </c>
    </row>
    <row r="77" spans="2:9" x14ac:dyDescent="0.3">
      <c r="B77" s="18">
        <v>30</v>
      </c>
      <c r="C77" s="21"/>
      <c r="D77" s="118">
        <v>1.236488113767272E-2</v>
      </c>
      <c r="E77" s="66">
        <v>0.56999999999999995</v>
      </c>
      <c r="F77" s="73">
        <v>0.11020587490866719</v>
      </c>
      <c r="G77" s="73">
        <v>2.7201658078596366E-2</v>
      </c>
      <c r="H77" s="73">
        <v>7.2875228630509215E-2</v>
      </c>
      <c r="I77" s="73">
        <v>0.25965262489314656</v>
      </c>
    </row>
    <row r="78" spans="2:9" x14ac:dyDescent="0.3">
      <c r="B78" s="19">
        <v>31</v>
      </c>
      <c r="C78" s="22"/>
      <c r="D78" s="119">
        <v>6.3956418619160816E-3</v>
      </c>
      <c r="E78" s="67">
        <v>0.54</v>
      </c>
      <c r="F78" s="74">
        <v>6.9598379215826478E-3</v>
      </c>
      <c r="G78" s="74">
        <v>8.6568942915028011E-3</v>
      </c>
      <c r="H78" s="74">
        <v>2.4173519246812061E-2</v>
      </c>
      <c r="I78" s="74">
        <v>7.9575735907519984E-2</v>
      </c>
    </row>
    <row r="79" spans="2:9" x14ac:dyDescent="0.3">
      <c r="B79" s="18">
        <v>32</v>
      </c>
      <c r="C79" s="21"/>
      <c r="D79" s="118">
        <v>2.8779346436073629E-2</v>
      </c>
      <c r="E79" s="66">
        <v>0.56999999999999995</v>
      </c>
      <c r="F79" s="73">
        <v>4.6421698641105312E-2</v>
      </c>
      <c r="G79" s="73">
        <v>5.0811833802675933E-2</v>
      </c>
      <c r="H79" s="73">
        <v>4.2914139874710544E-2</v>
      </c>
      <c r="I79" s="73">
        <v>0.18072343968227245</v>
      </c>
    </row>
    <row r="80" spans="2:9" x14ac:dyDescent="0.3">
      <c r="B80" s="19">
        <v>33</v>
      </c>
      <c r="C80" s="22"/>
      <c r="D80" s="119">
        <v>-1.1331075658824253E-2</v>
      </c>
      <c r="E80" s="67">
        <v>0.45</v>
      </c>
      <c r="F80" s="74">
        <v>2.8537837210336259E-2</v>
      </c>
      <c r="G80" s="74">
        <v>4.110001827765236E-3</v>
      </c>
      <c r="H80" s="74">
        <v>4.0013238948195202E-2</v>
      </c>
      <c r="I80" s="74">
        <v>0.10825804093206148</v>
      </c>
    </row>
    <row r="81" spans="2:18" x14ac:dyDescent="0.3">
      <c r="B81" s="18">
        <v>34</v>
      </c>
      <c r="C81" s="21"/>
      <c r="D81" s="118">
        <v>7.3986852272674812E-3</v>
      </c>
      <c r="E81" s="66">
        <v>0.64</v>
      </c>
      <c r="F81" s="73">
        <v>8.6188449558952898E-2</v>
      </c>
      <c r="G81" s="73">
        <v>5.4066906012981766E-3</v>
      </c>
      <c r="H81" s="73">
        <v>4.8669725861290092E-2</v>
      </c>
      <c r="I81" s="73">
        <v>0.1880025678213938</v>
      </c>
    </row>
    <row r="82" spans="2:18" x14ac:dyDescent="0.3">
      <c r="B82" s="19">
        <v>35</v>
      </c>
      <c r="C82" s="22"/>
      <c r="D82" s="119">
        <v>-4.5247099653683287E-3</v>
      </c>
      <c r="E82" s="67">
        <v>0.47</v>
      </c>
      <c r="F82" s="74">
        <v>2.5413641515428863E-2</v>
      </c>
      <c r="G82" s="74">
        <v>7.4690213448032209E-3</v>
      </c>
      <c r="H82" s="74">
        <v>3.4267395706379732E-2</v>
      </c>
      <c r="I82" s="74">
        <v>0.11398437907535885</v>
      </c>
      <c r="K82" s="60"/>
      <c r="L82" s="60"/>
      <c r="M82" s="60"/>
      <c r="N82" s="60"/>
      <c r="O82" s="60"/>
      <c r="P82" s="60"/>
      <c r="Q82" s="60"/>
      <c r="R82" s="60"/>
    </row>
    <row r="83" spans="2:18" x14ac:dyDescent="0.3">
      <c r="B83" s="18">
        <v>36</v>
      </c>
      <c r="C83" s="21"/>
      <c r="D83" s="118">
        <v>-2.1464016613280314E-4</v>
      </c>
      <c r="E83" s="66">
        <v>0.5</v>
      </c>
      <c r="F83" s="73">
        <v>3.0172973173399581E-3</v>
      </c>
      <c r="G83" s="73">
        <v>3.7125271139620683E-3</v>
      </c>
      <c r="H83" s="73">
        <v>1.5285785795064795E-2</v>
      </c>
      <c r="I83" s="73">
        <v>6.1657613229759489E-2</v>
      </c>
      <c r="K83" s="60"/>
      <c r="L83" s="60"/>
      <c r="M83" s="60"/>
      <c r="N83" s="60"/>
      <c r="O83" s="60"/>
      <c r="P83" s="60"/>
      <c r="Q83" s="60"/>
      <c r="R83" s="60"/>
    </row>
    <row r="84" spans="2:18" x14ac:dyDescent="0.3">
      <c r="B84" s="19">
        <v>37</v>
      </c>
      <c r="C84" s="22"/>
      <c r="D84" s="119">
        <v>-1.3144849563839378E-2</v>
      </c>
      <c r="E84" s="67">
        <v>0.33</v>
      </c>
      <c r="F84" s="74">
        <v>7.5300498250025806E-3</v>
      </c>
      <c r="G84" s="74">
        <v>5.6815516125097347E-3</v>
      </c>
      <c r="H84" s="74">
        <v>1.9512446867405442E-2</v>
      </c>
      <c r="I84" s="74">
        <v>0.10699239019263795</v>
      </c>
      <c r="K84" s="60"/>
      <c r="L84" s="60"/>
      <c r="M84" s="60"/>
      <c r="N84" s="60"/>
      <c r="O84" s="60"/>
      <c r="P84" s="60"/>
      <c r="Q84" s="60"/>
      <c r="R84" s="60"/>
    </row>
    <row r="85" spans="2:18" x14ac:dyDescent="0.3">
      <c r="B85" s="24">
        <v>38</v>
      </c>
      <c r="C85" s="25"/>
      <c r="D85" s="120">
        <v>5.366202618529119E-3</v>
      </c>
      <c r="E85" s="68">
        <v>0.47</v>
      </c>
      <c r="F85" s="75">
        <v>1.8960092730584535E-2</v>
      </c>
      <c r="G85" s="75">
        <v>7.2077790657025633E-3</v>
      </c>
      <c r="H85" s="75">
        <v>1.4282165921510184E-2</v>
      </c>
      <c r="I85" s="75">
        <v>0.10478188073816486</v>
      </c>
      <c r="K85" s="60"/>
      <c r="L85" s="60"/>
      <c r="M85" s="60"/>
      <c r="N85" s="60"/>
      <c r="O85" s="60"/>
      <c r="P85" s="60"/>
      <c r="Q85" s="60"/>
      <c r="R85" s="60"/>
    </row>
    <row r="86" spans="2:18" x14ac:dyDescent="0.3">
      <c r="K86" s="60"/>
      <c r="L86" s="76"/>
      <c r="M86" s="76"/>
      <c r="N86" s="76"/>
      <c r="O86" s="77"/>
      <c r="P86" s="60"/>
      <c r="Q86" s="60"/>
      <c r="R86" s="60"/>
    </row>
    <row r="87" spans="2:18" x14ac:dyDescent="0.3">
      <c r="K87" s="60"/>
      <c r="L87" s="70"/>
      <c r="M87" s="70"/>
      <c r="N87" s="70"/>
      <c r="O87" s="71"/>
      <c r="P87" s="60"/>
      <c r="Q87" s="60"/>
      <c r="R87" s="60"/>
    </row>
    <row r="88" spans="2:18" x14ac:dyDescent="0.3">
      <c r="K88" s="60"/>
      <c r="L88" s="60"/>
      <c r="M88" s="60"/>
      <c r="N88" s="60"/>
      <c r="O88" s="60"/>
      <c r="P88" s="60"/>
      <c r="Q88" s="60"/>
      <c r="R88" s="60"/>
    </row>
    <row r="89" spans="2:18" x14ac:dyDescent="0.3">
      <c r="K89" s="60"/>
      <c r="L89" s="60"/>
      <c r="M89" s="60"/>
      <c r="N89" s="60"/>
      <c r="O89" s="60"/>
      <c r="P89" s="60"/>
      <c r="Q89" s="60"/>
      <c r="R89" s="60"/>
    </row>
    <row r="90" spans="2:18" x14ac:dyDescent="0.3">
      <c r="K90" s="60"/>
      <c r="L90" s="60"/>
      <c r="M90" s="60"/>
      <c r="N90" s="60"/>
      <c r="O90" s="60"/>
      <c r="P90" s="60"/>
      <c r="Q90" s="60"/>
      <c r="R90" s="60"/>
    </row>
  </sheetData>
  <autoFilter ref="B47:I47" xr:uid="{A362E01B-9459-41FF-B5DD-842963870A15}"/>
  <mergeCells count="12">
    <mergeCell ref="B1:I1"/>
    <mergeCell ref="C3:I3"/>
    <mergeCell ref="B26:B27"/>
    <mergeCell ref="C26:C27"/>
    <mergeCell ref="B30:B33"/>
    <mergeCell ref="C30:C33"/>
    <mergeCell ref="E8:F8"/>
    <mergeCell ref="F46:I46"/>
    <mergeCell ref="B35:B38"/>
    <mergeCell ref="C35:C38"/>
    <mergeCell ref="B40:B43"/>
    <mergeCell ref="C40:C43"/>
  </mergeCells>
  <conditionalFormatting sqref="O86:O87">
    <cfRule type="cellIs" dxfId="92" priority="5" operator="greaterThan">
      <formula>40%</formula>
    </cfRule>
  </conditionalFormatting>
  <conditionalFormatting sqref="L86:N87">
    <cfRule type="cellIs" dxfId="91" priority="4" operator="greaterThan">
      <formula>0.4</formula>
    </cfRule>
  </conditionalFormatting>
  <conditionalFormatting sqref="F48:I85">
    <cfRule type="cellIs" dxfId="90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62983-495D-4061-886E-4332DB958AD3}">
  <sheetPr>
    <tabColor theme="4" tint="-0.249977111117893"/>
  </sheetPr>
  <dimension ref="A1:L85"/>
  <sheetViews>
    <sheetView view="pageBreakPreview" topLeftCell="A16" zoomScale="77" zoomScaleNormal="100" workbookViewId="0">
      <selection activeCell="G30" sqref="G30"/>
    </sheetView>
  </sheetViews>
  <sheetFormatPr defaultRowHeight="14.4" x14ac:dyDescent="0.3"/>
  <cols>
    <col min="1" max="1" width="2.88671875" customWidth="1"/>
    <col min="2" max="2" width="31.21875" customWidth="1"/>
    <col min="3" max="3" width="17.33203125" customWidth="1"/>
    <col min="4" max="4" width="11.44140625" customWidth="1"/>
    <col min="5" max="5" width="13" customWidth="1"/>
    <col min="6" max="8" width="9.33203125" customWidth="1"/>
    <col min="9" max="9" width="16.77734375" customWidth="1"/>
    <col min="10" max="10" width="4.109375" customWidth="1"/>
    <col min="11" max="11" width="14.21875" customWidth="1"/>
    <col min="12" max="12" width="22.44140625" customWidth="1"/>
  </cols>
  <sheetData>
    <row r="1" spans="1:12" ht="21.45" customHeight="1" x14ac:dyDescent="0.3">
      <c r="B1" s="131" t="s">
        <v>23</v>
      </c>
      <c r="C1" s="131"/>
      <c r="D1" s="131"/>
      <c r="E1" s="131"/>
      <c r="F1" s="131"/>
      <c r="G1" s="131"/>
      <c r="H1" s="131"/>
      <c r="I1" s="131"/>
    </row>
    <row r="2" spans="1:12" ht="7.05" customHeight="1" x14ac:dyDescent="0.3"/>
    <row r="3" spans="1:12" x14ac:dyDescent="0.3">
      <c r="A3" s="13" t="s">
        <v>1</v>
      </c>
      <c r="C3" s="132" t="s">
        <v>13</v>
      </c>
      <c r="D3" s="132"/>
      <c r="E3" s="132"/>
      <c r="F3" s="132"/>
      <c r="G3" s="132"/>
      <c r="H3" s="132"/>
      <c r="I3" s="132"/>
    </row>
    <row r="4" spans="1:12" x14ac:dyDescent="0.3">
      <c r="B4" s="11" t="s">
        <v>19</v>
      </c>
      <c r="C4" s="27" t="s">
        <v>26</v>
      </c>
      <c r="D4" s="10"/>
      <c r="E4" s="10"/>
      <c r="F4" s="10"/>
      <c r="G4" s="10"/>
      <c r="H4" s="10"/>
      <c r="I4" s="10"/>
    </row>
    <row r="5" spans="1:12" x14ac:dyDescent="0.3">
      <c r="B5" s="12" t="s">
        <v>20</v>
      </c>
      <c r="C5" s="28" t="s">
        <v>29</v>
      </c>
      <c r="L5" s="30"/>
    </row>
    <row r="6" spans="1:12" x14ac:dyDescent="0.3">
      <c r="B6" s="11" t="s">
        <v>21</v>
      </c>
      <c r="C6" s="29"/>
      <c r="D6" s="10"/>
      <c r="E6" s="10"/>
      <c r="F6" s="10"/>
      <c r="G6" s="10"/>
      <c r="H6" s="10"/>
      <c r="I6" s="10"/>
    </row>
    <row r="7" spans="1:12" x14ac:dyDescent="0.3">
      <c r="A7" s="13" t="s">
        <v>0</v>
      </c>
      <c r="C7" s="3"/>
    </row>
    <row r="8" spans="1:12" x14ac:dyDescent="0.3">
      <c r="A8" s="13"/>
      <c r="C8" s="3" t="s">
        <v>61</v>
      </c>
      <c r="D8" s="3" t="s">
        <v>11</v>
      </c>
      <c r="E8" s="136"/>
      <c r="F8" s="136"/>
      <c r="G8" s="3"/>
      <c r="H8" s="3"/>
    </row>
    <row r="9" spans="1:12" x14ac:dyDescent="0.3">
      <c r="A9" s="13"/>
      <c r="B9" s="13" t="s">
        <v>2</v>
      </c>
      <c r="C9" s="44" t="s">
        <v>60</v>
      </c>
      <c r="D9" s="44">
        <v>4.4999999999999998E-2</v>
      </c>
      <c r="E9" s="36"/>
      <c r="F9" s="37"/>
      <c r="G9" s="37"/>
      <c r="H9" s="37"/>
    </row>
    <row r="10" spans="1:12" x14ac:dyDescent="0.3">
      <c r="A10" s="13"/>
      <c r="B10" s="13" t="s">
        <v>3</v>
      </c>
      <c r="C10" s="44" t="s">
        <v>60</v>
      </c>
      <c r="D10" s="44">
        <v>2.1999999999999999E-2</v>
      </c>
    </row>
    <row r="11" spans="1:12" ht="15.6" x14ac:dyDescent="0.3">
      <c r="A11" s="13"/>
      <c r="B11" s="13" t="s">
        <v>4</v>
      </c>
      <c r="C11" s="44" t="s">
        <v>60</v>
      </c>
      <c r="D11" s="44">
        <v>3.4000000000000002E-2</v>
      </c>
      <c r="E11" s="34"/>
      <c r="F11" s="35"/>
      <c r="G11" s="35"/>
      <c r="H11" s="35"/>
    </row>
    <row r="12" spans="1:12" ht="7.05" customHeight="1" x14ac:dyDescent="0.3">
      <c r="A12" s="13"/>
      <c r="B12" s="13"/>
      <c r="C12" s="32"/>
      <c r="D12" s="38"/>
      <c r="E12" s="34"/>
      <c r="F12" s="35"/>
      <c r="G12" s="35"/>
      <c r="H12" s="35"/>
    </row>
    <row r="13" spans="1:12" ht="24.6" x14ac:dyDescent="0.3">
      <c r="A13" s="13"/>
      <c r="B13" s="40" t="s">
        <v>62</v>
      </c>
      <c r="C13" s="42" t="s">
        <v>63</v>
      </c>
      <c r="D13" s="3" t="s">
        <v>64</v>
      </c>
      <c r="E13" s="43" t="s">
        <v>65</v>
      </c>
      <c r="F13" s="39"/>
      <c r="G13" s="39"/>
      <c r="H13" s="39"/>
    </row>
    <row r="14" spans="1:12" ht="15.6" x14ac:dyDescent="0.3">
      <c r="A14" s="13"/>
      <c r="B14" s="34" t="s">
        <v>59</v>
      </c>
      <c r="C14" s="44">
        <v>0.52300000000000002</v>
      </c>
      <c r="D14" s="44">
        <v>0.52600000000000002</v>
      </c>
      <c r="E14" s="44">
        <v>3.0000000000000001E-3</v>
      </c>
      <c r="F14" s="39"/>
      <c r="G14" s="39"/>
      <c r="H14" s="39"/>
    </row>
    <row r="15" spans="1:12" ht="15.6" x14ac:dyDescent="0.3">
      <c r="A15" s="13"/>
      <c r="B15" s="34" t="s">
        <v>60</v>
      </c>
      <c r="C15" s="44">
        <v>0.47699999999999998</v>
      </c>
      <c r="D15" s="44">
        <v>0.47399999999999998</v>
      </c>
      <c r="E15" s="44">
        <v>-3.0000000000000001E-3</v>
      </c>
    </row>
    <row r="16" spans="1:12" ht="15.6" x14ac:dyDescent="0.3">
      <c r="A16" s="13"/>
      <c r="B16" s="34"/>
      <c r="C16" s="41"/>
      <c r="D16" s="41"/>
      <c r="E16" s="41"/>
    </row>
    <row r="17" spans="1:4" x14ac:dyDescent="0.3">
      <c r="A17" s="13" t="s">
        <v>12</v>
      </c>
      <c r="C17" s="9"/>
    </row>
    <row r="18" spans="1:4" x14ac:dyDescent="0.3">
      <c r="C18" s="3" t="s">
        <v>11</v>
      </c>
      <c r="D18" s="3" t="s">
        <v>66</v>
      </c>
    </row>
    <row r="19" spans="1:4" x14ac:dyDescent="0.3">
      <c r="A19" s="13"/>
      <c r="B19" s="5" t="s">
        <v>67</v>
      </c>
      <c r="C19" s="6">
        <v>0.61</v>
      </c>
      <c r="D19" s="6">
        <v>22</v>
      </c>
    </row>
    <row r="20" spans="1:4" x14ac:dyDescent="0.3">
      <c r="B20" s="5" t="s">
        <v>68</v>
      </c>
      <c r="C20" s="6">
        <v>0.19</v>
      </c>
      <c r="D20" s="6">
        <v>8</v>
      </c>
    </row>
    <row r="21" spans="1:4" x14ac:dyDescent="0.3">
      <c r="B21" s="5" t="s">
        <v>7</v>
      </c>
      <c r="C21" s="46"/>
      <c r="D21" s="8"/>
    </row>
    <row r="22" spans="1:4" x14ac:dyDescent="0.3">
      <c r="B22" s="5"/>
      <c r="C22" s="45"/>
      <c r="D22" s="8"/>
    </row>
    <row r="23" spans="1:4" x14ac:dyDescent="0.3">
      <c r="A23" s="13" t="s">
        <v>97</v>
      </c>
      <c r="B23" s="62"/>
      <c r="C23" s="63">
        <v>4.9299999999999997E-2</v>
      </c>
      <c r="D23" s="8"/>
    </row>
    <row r="24" spans="1:4" x14ac:dyDescent="0.3">
      <c r="B24" s="5"/>
      <c r="C24" s="45"/>
      <c r="D24" s="8"/>
    </row>
    <row r="25" spans="1:4" x14ac:dyDescent="0.3">
      <c r="C25" s="3" t="s">
        <v>6</v>
      </c>
    </row>
    <row r="26" spans="1:4" x14ac:dyDescent="0.3">
      <c r="B26" s="133" t="s">
        <v>8</v>
      </c>
      <c r="C26" s="134" t="s">
        <v>28</v>
      </c>
    </row>
    <row r="27" spans="1:4" ht="23.55" customHeight="1" x14ac:dyDescent="0.3">
      <c r="B27" s="133"/>
      <c r="C27" s="134"/>
    </row>
    <row r="28" spans="1:4" ht="13.05" customHeight="1" x14ac:dyDescent="0.3">
      <c r="C28" s="2"/>
    </row>
    <row r="29" spans="1:4" x14ac:dyDescent="0.3">
      <c r="A29" s="13" t="s">
        <v>5</v>
      </c>
      <c r="C29" s="3" t="s">
        <v>6</v>
      </c>
    </row>
    <row r="30" spans="1:4" x14ac:dyDescent="0.3">
      <c r="A30" s="13"/>
      <c r="B30" s="128" t="s">
        <v>18</v>
      </c>
      <c r="C30" s="135" t="s">
        <v>223</v>
      </c>
      <c r="D30" s="1"/>
    </row>
    <row r="31" spans="1:4" ht="14.55" customHeight="1" x14ac:dyDescent="0.3">
      <c r="B31" s="128"/>
      <c r="C31" s="135"/>
      <c r="D31" s="1"/>
    </row>
    <row r="32" spans="1:4" ht="16.95" customHeight="1" x14ac:dyDescent="0.3">
      <c r="B32" s="128"/>
      <c r="C32" s="135"/>
    </row>
    <row r="33" spans="2:9" x14ac:dyDescent="0.3">
      <c r="B33" s="128"/>
      <c r="C33" s="135"/>
    </row>
    <row r="35" spans="2:9" ht="10.050000000000001" customHeight="1" x14ac:dyDescent="0.3">
      <c r="B35" s="128" t="s">
        <v>17</v>
      </c>
      <c r="C35" s="129" t="s">
        <v>28</v>
      </c>
    </row>
    <row r="36" spans="2:9" ht="12" customHeight="1" x14ac:dyDescent="0.3">
      <c r="B36" s="128"/>
      <c r="C36" s="129"/>
    </row>
    <row r="37" spans="2:9" x14ac:dyDescent="0.3">
      <c r="B37" s="128"/>
      <c r="C37" s="129"/>
    </row>
    <row r="38" spans="2:9" ht="24" customHeight="1" x14ac:dyDescent="0.3">
      <c r="B38" s="128"/>
      <c r="C38" s="129"/>
    </row>
    <row r="39" spans="2:9" ht="21" customHeight="1" x14ac:dyDescent="0.3"/>
    <row r="40" spans="2:9" x14ac:dyDescent="0.3">
      <c r="B40" s="128" t="s">
        <v>16</v>
      </c>
      <c r="C40" s="130" t="s">
        <v>28</v>
      </c>
    </row>
    <row r="41" spans="2:9" x14ac:dyDescent="0.3">
      <c r="B41" s="128"/>
      <c r="C41" s="130"/>
    </row>
    <row r="42" spans="2:9" x14ac:dyDescent="0.3">
      <c r="B42" s="128"/>
      <c r="C42" s="130"/>
    </row>
    <row r="43" spans="2:9" x14ac:dyDescent="0.3">
      <c r="B43" s="128"/>
      <c r="C43" s="130"/>
    </row>
    <row r="44" spans="2:9" x14ac:dyDescent="0.3">
      <c r="B44" s="4" t="s">
        <v>10</v>
      </c>
      <c r="C44" s="14" t="s">
        <v>224</v>
      </c>
    </row>
    <row r="45" spans="2:9" x14ac:dyDescent="0.3">
      <c r="B45" s="4"/>
      <c r="C45" s="26"/>
    </row>
    <row r="46" spans="2:9" ht="15" thickBot="1" x14ac:dyDescent="0.35">
      <c r="B46" s="33" t="s">
        <v>25</v>
      </c>
      <c r="C46" s="2"/>
    </row>
    <row r="47" spans="2:9" ht="47.4" thickBot="1" x14ac:dyDescent="0.35">
      <c r="B47" s="23" t="s">
        <v>9</v>
      </c>
      <c r="C47" s="15" t="s">
        <v>69</v>
      </c>
      <c r="D47" s="15" t="s">
        <v>14</v>
      </c>
      <c r="E47" s="16" t="s">
        <v>15</v>
      </c>
      <c r="F47" s="15" t="s">
        <v>70</v>
      </c>
      <c r="G47" s="47" t="s">
        <v>71</v>
      </c>
      <c r="H47" s="47" t="s">
        <v>72</v>
      </c>
      <c r="I47" s="16" t="s">
        <v>73</v>
      </c>
    </row>
    <row r="48" spans="2:9" x14ac:dyDescent="0.3">
      <c r="B48" s="17">
        <v>1</v>
      </c>
      <c r="C48" s="20"/>
      <c r="D48" s="56" t="s">
        <v>41</v>
      </c>
      <c r="E48" s="20">
        <v>0.51</v>
      </c>
      <c r="F48" s="48">
        <v>0.113</v>
      </c>
      <c r="G48" s="48">
        <v>1.55E-2</v>
      </c>
      <c r="H48" s="48">
        <v>6.3200000000000006E-2</v>
      </c>
      <c r="I48" s="52">
        <v>0.23070448774629171</v>
      </c>
    </row>
    <row r="49" spans="2:9" x14ac:dyDescent="0.3">
      <c r="B49" s="18">
        <f>B48+1</f>
        <v>2</v>
      </c>
      <c r="C49" s="21"/>
      <c r="D49" s="57" t="s">
        <v>75</v>
      </c>
      <c r="E49" s="21">
        <v>0.27</v>
      </c>
      <c r="F49" s="49">
        <v>2.0899999999999998E-2</v>
      </c>
      <c r="G49" s="49">
        <v>2.2800000000000001E-2</v>
      </c>
      <c r="H49" s="49">
        <v>3.2300000000000002E-2</v>
      </c>
      <c r="I49" s="53">
        <v>0.11147484493452786</v>
      </c>
    </row>
    <row r="50" spans="2:9" x14ac:dyDescent="0.3">
      <c r="B50" s="19">
        <v>3</v>
      </c>
      <c r="C50" s="22"/>
      <c r="D50" s="58" t="s">
        <v>76</v>
      </c>
      <c r="E50" s="22">
        <v>0.31</v>
      </c>
      <c r="F50" s="50">
        <v>4.8000000000000001E-2</v>
      </c>
      <c r="G50" s="50">
        <v>1.89E-2</v>
      </c>
      <c r="H50" s="50">
        <v>3.5400000000000001E-2</v>
      </c>
      <c r="I50" s="54">
        <v>0.14574075543564513</v>
      </c>
    </row>
    <row r="51" spans="2:9" x14ac:dyDescent="0.3">
      <c r="B51" s="18">
        <v>4</v>
      </c>
      <c r="C51" s="21"/>
      <c r="D51" s="57" t="s">
        <v>77</v>
      </c>
      <c r="E51" s="21">
        <v>0.52</v>
      </c>
      <c r="F51" s="49">
        <v>0.2727</v>
      </c>
      <c r="G51" s="49">
        <v>1.32E-2</v>
      </c>
      <c r="H51" s="49">
        <v>3.6600000000000001E-2</v>
      </c>
      <c r="I51" s="53">
        <v>0.36997253433208488</v>
      </c>
    </row>
    <row r="52" spans="2:9" x14ac:dyDescent="0.3">
      <c r="B52" s="19">
        <v>5</v>
      </c>
      <c r="C52" s="22"/>
      <c r="D52" s="58" t="s">
        <v>78</v>
      </c>
      <c r="E52" s="22">
        <v>0.27</v>
      </c>
      <c r="F52" s="50">
        <v>0.18970000000000001</v>
      </c>
      <c r="G52" s="50">
        <v>2.3599999999999999E-2</v>
      </c>
      <c r="H52" s="50">
        <v>2.3800000000000002E-2</v>
      </c>
      <c r="I52" s="54">
        <v>0.27746472656652299</v>
      </c>
    </row>
    <row r="53" spans="2:9" x14ac:dyDescent="0.3">
      <c r="B53" s="18">
        <v>6</v>
      </c>
      <c r="C53" s="21"/>
      <c r="D53" s="57" t="s">
        <v>79</v>
      </c>
      <c r="E53" s="21">
        <v>0.21</v>
      </c>
      <c r="F53" s="49">
        <v>0.35389999999999999</v>
      </c>
      <c r="G53" s="49">
        <v>4.1599999999999998E-2</v>
      </c>
      <c r="H53" s="49">
        <v>0.02</v>
      </c>
      <c r="I53" s="53">
        <v>0.45199324827483489</v>
      </c>
    </row>
    <row r="54" spans="2:9" x14ac:dyDescent="0.3">
      <c r="B54" s="19">
        <v>7</v>
      </c>
      <c r="C54" s="22"/>
      <c r="D54" s="58" t="s">
        <v>80</v>
      </c>
      <c r="E54" s="22">
        <v>0.44</v>
      </c>
      <c r="F54" s="50">
        <v>0.1961</v>
      </c>
      <c r="G54" s="50">
        <v>1.2200000000000001E-2</v>
      </c>
      <c r="H54" s="50">
        <v>2.35E-2</v>
      </c>
      <c r="I54" s="54">
        <v>0.26964348197970534</v>
      </c>
    </row>
    <row r="55" spans="2:9" x14ac:dyDescent="0.3">
      <c r="B55" s="18">
        <v>8</v>
      </c>
      <c r="C55" s="21"/>
      <c r="D55" s="57" t="s">
        <v>81</v>
      </c>
      <c r="E55" s="21">
        <v>0.19</v>
      </c>
      <c r="F55" s="49">
        <v>0.41220000000000001</v>
      </c>
      <c r="G55" s="49">
        <v>9.6699999999999994E-2</v>
      </c>
      <c r="H55" s="49">
        <v>2.1899999999999999E-2</v>
      </c>
      <c r="I55" s="53">
        <v>0.5739553244752551</v>
      </c>
    </row>
    <row r="56" spans="2:9" x14ac:dyDescent="0.3">
      <c r="B56" s="19">
        <v>9</v>
      </c>
      <c r="C56" s="22"/>
      <c r="D56" s="58" t="s">
        <v>82</v>
      </c>
      <c r="E56" s="22">
        <v>0.35</v>
      </c>
      <c r="F56" s="50">
        <v>0.39240000000000003</v>
      </c>
      <c r="G56" s="50">
        <v>5.5899999999999998E-2</v>
      </c>
      <c r="H56" s="50">
        <v>2.58E-2</v>
      </c>
      <c r="I56" s="54">
        <v>0.51142525360128221</v>
      </c>
    </row>
    <row r="57" spans="2:9" x14ac:dyDescent="0.3">
      <c r="B57" s="18">
        <v>10</v>
      </c>
      <c r="C57" s="21"/>
      <c r="D57" s="57" t="s">
        <v>44</v>
      </c>
      <c r="E57" s="21">
        <v>0.4</v>
      </c>
      <c r="F57" s="49">
        <v>0.1825</v>
      </c>
      <c r="G57" s="49">
        <v>8.8599999999999998E-2</v>
      </c>
      <c r="H57" s="49">
        <v>3.4200000000000001E-2</v>
      </c>
      <c r="I57" s="53">
        <v>0.34907587524925288</v>
      </c>
    </row>
    <row r="58" spans="2:9" x14ac:dyDescent="0.3">
      <c r="B58" s="19">
        <v>11</v>
      </c>
      <c r="C58" s="22"/>
      <c r="D58" s="58" t="s">
        <v>83</v>
      </c>
      <c r="E58" s="22">
        <v>0.41</v>
      </c>
      <c r="F58" s="50">
        <v>7.4800000000000005E-2</v>
      </c>
      <c r="G58" s="50">
        <v>0.1201</v>
      </c>
      <c r="H58" s="50">
        <v>3.3000000000000002E-2</v>
      </c>
      <c r="I58" s="54">
        <v>0.26211872868742814</v>
      </c>
    </row>
    <row r="59" spans="2:9" x14ac:dyDescent="0.3">
      <c r="B59" s="18">
        <v>12</v>
      </c>
      <c r="C59" s="21"/>
      <c r="D59" s="57" t="s">
        <v>84</v>
      </c>
      <c r="E59" s="21">
        <v>0.41</v>
      </c>
      <c r="F59" s="49">
        <v>0.13320000000000001</v>
      </c>
      <c r="G59" s="49">
        <v>2.1399999999999999E-2</v>
      </c>
      <c r="H59" s="49">
        <v>4.9799999999999997E-2</v>
      </c>
      <c r="I59" s="53">
        <v>0.25294224490841433</v>
      </c>
    </row>
    <row r="60" spans="2:9" x14ac:dyDescent="0.3">
      <c r="B60" s="19">
        <v>13</v>
      </c>
      <c r="C60" s="22"/>
      <c r="D60" s="58" t="s">
        <v>45</v>
      </c>
      <c r="E60" s="22">
        <v>0.26</v>
      </c>
      <c r="F60" s="50">
        <v>0.41060000000000002</v>
      </c>
      <c r="G60" s="50">
        <v>1.83E-2</v>
      </c>
      <c r="H60" s="50">
        <v>2.2700000000000001E-2</v>
      </c>
      <c r="I60" s="54">
        <v>0.48730430644777545</v>
      </c>
    </row>
    <row r="61" spans="2:9" x14ac:dyDescent="0.3">
      <c r="B61" s="18">
        <v>14</v>
      </c>
      <c r="C61" s="21"/>
      <c r="D61" s="57" t="s">
        <v>85</v>
      </c>
      <c r="E61" s="21">
        <v>0.32</v>
      </c>
      <c r="F61" s="49">
        <v>0.44379999999999997</v>
      </c>
      <c r="G61" s="49">
        <v>4.7500000000000001E-2</v>
      </c>
      <c r="H61" s="49">
        <v>6.25E-2</v>
      </c>
      <c r="I61" s="53">
        <v>0.59167336970742435</v>
      </c>
    </row>
    <row r="62" spans="2:9" x14ac:dyDescent="0.3">
      <c r="B62" s="19">
        <v>15</v>
      </c>
      <c r="C62" s="22"/>
      <c r="D62" s="58" t="s">
        <v>86</v>
      </c>
      <c r="E62" s="22">
        <v>0.3</v>
      </c>
      <c r="F62" s="50">
        <v>3.1300000000000001E-2</v>
      </c>
      <c r="G62" s="50">
        <v>4.4000000000000003E-3</v>
      </c>
      <c r="H62" s="50">
        <v>3.7100000000000001E-2</v>
      </c>
      <c r="I62" s="54">
        <v>0.1149328615759404</v>
      </c>
    </row>
    <row r="63" spans="2:9" x14ac:dyDescent="0.3">
      <c r="B63" s="18">
        <v>16</v>
      </c>
      <c r="C63" s="21"/>
      <c r="D63" s="57" t="s">
        <v>87</v>
      </c>
      <c r="E63" s="21">
        <v>0.41</v>
      </c>
      <c r="F63" s="49">
        <v>4.1399999999999999E-2</v>
      </c>
      <c r="G63" s="49">
        <v>0.15870000000000001</v>
      </c>
      <c r="H63" s="49">
        <v>3.1899999999999998E-2</v>
      </c>
      <c r="I63" s="53">
        <v>0.26419206809755269</v>
      </c>
    </row>
    <row r="64" spans="2:9" x14ac:dyDescent="0.3">
      <c r="B64" s="19">
        <v>17</v>
      </c>
      <c r="C64" s="22"/>
      <c r="D64" s="58" t="s">
        <v>88</v>
      </c>
      <c r="E64" s="22">
        <v>0.22</v>
      </c>
      <c r="F64" s="50">
        <v>0.35470000000000002</v>
      </c>
      <c r="G64" s="50">
        <v>9.4000000000000004E-3</v>
      </c>
      <c r="H64" s="50">
        <v>0.1636</v>
      </c>
      <c r="I64" s="54">
        <v>0.57112784310653764</v>
      </c>
    </row>
    <row r="65" spans="2:9" x14ac:dyDescent="0.3">
      <c r="B65" s="18">
        <v>18</v>
      </c>
      <c r="C65" s="21"/>
      <c r="D65" s="57" t="s">
        <v>89</v>
      </c>
      <c r="E65" s="21">
        <v>0.39</v>
      </c>
      <c r="F65" s="49">
        <v>5.3600000000000002E-2</v>
      </c>
      <c r="G65" s="49">
        <v>3.39E-2</v>
      </c>
      <c r="H65" s="49">
        <v>3.6700000000000003E-2</v>
      </c>
      <c r="I65" s="53">
        <v>0.16355851114725861</v>
      </c>
    </row>
    <row r="66" spans="2:9" x14ac:dyDescent="0.3">
      <c r="B66" s="19">
        <v>19</v>
      </c>
      <c r="C66" s="22"/>
      <c r="D66" s="58" t="s">
        <v>90</v>
      </c>
      <c r="E66" s="22">
        <v>0.41</v>
      </c>
      <c r="F66" s="50">
        <v>0.23430000000000001</v>
      </c>
      <c r="G66" s="50">
        <v>1.83E-2</v>
      </c>
      <c r="H66" s="50">
        <v>8.3000000000000004E-2</v>
      </c>
      <c r="I66" s="54">
        <v>0.37521801815422995</v>
      </c>
    </row>
    <row r="67" spans="2:9" x14ac:dyDescent="0.3">
      <c r="B67" s="18">
        <v>20</v>
      </c>
      <c r="C67" s="21"/>
      <c r="D67" s="57" t="s">
        <v>46</v>
      </c>
      <c r="E67" s="21">
        <v>0.23</v>
      </c>
      <c r="F67" s="49">
        <v>8.3400000000000002E-2</v>
      </c>
      <c r="G67" s="49">
        <v>1.95E-2</v>
      </c>
      <c r="H67" s="49">
        <v>6.7299999999999999E-2</v>
      </c>
      <c r="I67" s="53">
        <v>0.2135582050206698</v>
      </c>
    </row>
    <row r="68" spans="2:9" x14ac:dyDescent="0.3">
      <c r="B68" s="19">
        <v>21</v>
      </c>
      <c r="C68" s="22"/>
      <c r="D68" s="58" t="s">
        <v>91</v>
      </c>
      <c r="E68" s="22">
        <v>0.59</v>
      </c>
      <c r="F68" s="50">
        <v>0.1003</v>
      </c>
      <c r="G68" s="50">
        <v>2.7099999999999999E-2</v>
      </c>
      <c r="H68" s="50">
        <v>4.8000000000000001E-2</v>
      </c>
      <c r="I68" s="54">
        <v>0.22511678045274885</v>
      </c>
    </row>
    <row r="69" spans="2:9" x14ac:dyDescent="0.3">
      <c r="B69" s="18">
        <v>22</v>
      </c>
      <c r="C69" s="21"/>
      <c r="D69" s="57" t="s">
        <v>47</v>
      </c>
      <c r="E69" s="21">
        <v>0.61</v>
      </c>
      <c r="F69" s="49">
        <v>1.41E-2</v>
      </c>
      <c r="G69" s="49">
        <v>2.92E-2</v>
      </c>
      <c r="H69" s="49">
        <v>9.2200000000000004E-2</v>
      </c>
      <c r="I69" s="53">
        <v>0.16681188789253298</v>
      </c>
    </row>
    <row r="70" spans="2:9" x14ac:dyDescent="0.3">
      <c r="B70" s="19">
        <v>23</v>
      </c>
      <c r="C70" s="22"/>
      <c r="D70" s="58" t="s">
        <v>48</v>
      </c>
      <c r="E70" s="22">
        <v>0.57999999999999996</v>
      </c>
      <c r="F70" s="50">
        <v>0.1537</v>
      </c>
      <c r="G70" s="50">
        <v>4.6300000000000001E-2</v>
      </c>
      <c r="H70" s="50">
        <v>0.155</v>
      </c>
      <c r="I70" s="54">
        <v>0.39428306042038086</v>
      </c>
    </row>
    <row r="71" spans="2:9" x14ac:dyDescent="0.3">
      <c r="B71" s="18">
        <v>24</v>
      </c>
      <c r="C71" s="21"/>
      <c r="D71" s="57" t="s">
        <v>49</v>
      </c>
      <c r="E71" s="21">
        <v>0.45</v>
      </c>
      <c r="F71" s="49">
        <v>5.0900000000000001E-2</v>
      </c>
      <c r="G71" s="49">
        <v>2.06E-2</v>
      </c>
      <c r="H71" s="49">
        <v>6.25E-2</v>
      </c>
      <c r="I71" s="53">
        <v>0.17373984324440928</v>
      </c>
    </row>
    <row r="72" spans="2:9" x14ac:dyDescent="0.3">
      <c r="B72" s="19">
        <v>25</v>
      </c>
      <c r="C72" s="22"/>
      <c r="D72" s="58" t="s">
        <v>92</v>
      </c>
      <c r="E72" s="22">
        <v>0.46</v>
      </c>
      <c r="F72" s="50">
        <v>1.46E-2</v>
      </c>
      <c r="G72" s="50">
        <v>4.4000000000000003E-3</v>
      </c>
      <c r="H72" s="50">
        <v>2.7900000000000001E-2</v>
      </c>
      <c r="I72" s="54">
        <v>8.2690182289602121E-2</v>
      </c>
    </row>
    <row r="73" spans="2:9" x14ac:dyDescent="0.3">
      <c r="B73" s="18">
        <v>26</v>
      </c>
      <c r="C73" s="21"/>
      <c r="D73" s="57" t="s">
        <v>51</v>
      </c>
      <c r="E73" s="21">
        <v>0.28000000000000003</v>
      </c>
      <c r="F73" s="49">
        <v>3.56E-2</v>
      </c>
      <c r="G73" s="49">
        <v>1.01E-2</v>
      </c>
      <c r="H73" s="49">
        <v>4.58E-2</v>
      </c>
      <c r="I73" s="53">
        <v>0.13753643997737464</v>
      </c>
    </row>
    <row r="74" spans="2:9" x14ac:dyDescent="0.3">
      <c r="B74" s="19">
        <v>27</v>
      </c>
      <c r="C74" s="22"/>
      <c r="D74" s="58" t="s">
        <v>52</v>
      </c>
      <c r="E74" s="22">
        <v>0.34</v>
      </c>
      <c r="F74" s="50">
        <v>0.1239</v>
      </c>
      <c r="G74" s="50">
        <v>0.1177</v>
      </c>
      <c r="H74" s="50">
        <v>5.3600000000000002E-2</v>
      </c>
      <c r="I74" s="54">
        <v>0.34959581592569966</v>
      </c>
    </row>
    <row r="75" spans="2:9" x14ac:dyDescent="0.3">
      <c r="B75" s="18">
        <v>28</v>
      </c>
      <c r="C75" s="21"/>
      <c r="D75" s="57" t="s">
        <v>53</v>
      </c>
      <c r="E75" s="21">
        <v>0.54</v>
      </c>
      <c r="F75" s="49">
        <v>2.6700000000000002E-2</v>
      </c>
      <c r="G75" s="49">
        <v>6.0000000000000001E-3</v>
      </c>
      <c r="H75" s="49">
        <v>4.6699999999999998E-2</v>
      </c>
      <c r="I75" s="53">
        <v>0.12235233339073537</v>
      </c>
    </row>
    <row r="76" spans="2:9" x14ac:dyDescent="0.3">
      <c r="B76" s="19">
        <v>29</v>
      </c>
      <c r="C76" s="22"/>
      <c r="D76" s="58" t="s">
        <v>54</v>
      </c>
      <c r="E76" s="22">
        <v>0.33</v>
      </c>
      <c r="F76" s="50">
        <v>6.1400000000000003E-2</v>
      </c>
      <c r="G76" s="50">
        <v>1.0999999999999999E-2</v>
      </c>
      <c r="H76" s="50">
        <v>3.1899999999999998E-2</v>
      </c>
      <c r="I76" s="54">
        <v>0.14560604100485375</v>
      </c>
    </row>
    <row r="77" spans="2:9" x14ac:dyDescent="0.3">
      <c r="B77" s="18">
        <v>30</v>
      </c>
      <c r="C77" s="21"/>
      <c r="D77" s="57" t="s">
        <v>55</v>
      </c>
      <c r="E77" s="21">
        <v>0.56999999999999995</v>
      </c>
      <c r="F77" s="49">
        <v>0.11020000000000001</v>
      </c>
      <c r="G77" s="49">
        <v>2.7199999999999998E-2</v>
      </c>
      <c r="H77" s="49">
        <v>7.2900000000000006E-2</v>
      </c>
      <c r="I77" s="53">
        <v>0.25965262489314656</v>
      </c>
    </row>
    <row r="78" spans="2:9" x14ac:dyDescent="0.3">
      <c r="B78" s="19">
        <v>31</v>
      </c>
      <c r="C78" s="22"/>
      <c r="D78" s="58" t="s">
        <v>56</v>
      </c>
      <c r="E78" s="22">
        <v>0.54</v>
      </c>
      <c r="F78" s="50">
        <v>7.0000000000000001E-3</v>
      </c>
      <c r="G78" s="50">
        <v>8.6999999999999994E-3</v>
      </c>
      <c r="H78" s="50">
        <v>2.4199999999999999E-2</v>
      </c>
      <c r="I78" s="54">
        <v>7.9575735907519984E-2</v>
      </c>
    </row>
    <row r="79" spans="2:9" x14ac:dyDescent="0.3">
      <c r="B79" s="18">
        <v>32</v>
      </c>
      <c r="C79" s="21"/>
      <c r="D79" s="57" t="s">
        <v>93</v>
      </c>
      <c r="E79" s="21">
        <v>0.54</v>
      </c>
      <c r="F79" s="49">
        <v>4.6800000000000001E-2</v>
      </c>
      <c r="G79" s="49">
        <v>5.1200000000000002E-2</v>
      </c>
      <c r="H79" s="49">
        <v>4.2999999999999997E-2</v>
      </c>
      <c r="I79" s="53">
        <v>0.18175519418544894</v>
      </c>
    </row>
    <row r="80" spans="2:9" x14ac:dyDescent="0.3">
      <c r="B80" s="19">
        <v>33</v>
      </c>
      <c r="C80" s="22"/>
      <c r="D80" s="58" t="s">
        <v>94</v>
      </c>
      <c r="E80" s="22">
        <v>0.34</v>
      </c>
      <c r="F80" s="50">
        <v>2.9399999999999999E-2</v>
      </c>
      <c r="G80" s="50">
        <v>4.1000000000000003E-3</v>
      </c>
      <c r="H80" s="50">
        <v>4.3799999999999999E-2</v>
      </c>
      <c r="I80" s="54">
        <v>0.11326740241746691</v>
      </c>
    </row>
    <row r="81" spans="2:9" x14ac:dyDescent="0.3">
      <c r="B81" s="18">
        <v>34</v>
      </c>
      <c r="C81" s="21"/>
      <c r="D81" s="57" t="s">
        <v>95</v>
      </c>
      <c r="E81" s="21">
        <v>0.6</v>
      </c>
      <c r="F81" s="49">
        <v>8.7999999999999995E-2</v>
      </c>
      <c r="G81" s="49">
        <v>5.4999999999999997E-3</v>
      </c>
      <c r="H81" s="49">
        <v>4.9200000000000001E-2</v>
      </c>
      <c r="I81" s="53">
        <v>0.19024982398213119</v>
      </c>
    </row>
    <row r="82" spans="2:9" x14ac:dyDescent="0.3">
      <c r="B82" s="19">
        <v>35</v>
      </c>
      <c r="C82" s="22"/>
      <c r="D82" s="58" t="s">
        <v>96</v>
      </c>
      <c r="E82" s="22">
        <v>0.43</v>
      </c>
      <c r="F82" s="50">
        <v>2.3400000000000001E-2</v>
      </c>
      <c r="G82" s="50">
        <v>7.1999999999999998E-3</v>
      </c>
      <c r="H82" s="50">
        <v>3.0099999999999998E-2</v>
      </c>
      <c r="I82" s="54">
        <v>0.1066914029094681</v>
      </c>
    </row>
    <row r="83" spans="2:9" x14ac:dyDescent="0.3">
      <c r="B83" s="18">
        <v>36</v>
      </c>
      <c r="C83" s="21"/>
      <c r="D83" s="57" t="s">
        <v>52</v>
      </c>
      <c r="E83" s="21">
        <v>0.47</v>
      </c>
      <c r="F83" s="49">
        <v>3.0000000000000001E-3</v>
      </c>
      <c r="G83" s="49">
        <v>3.7000000000000002E-3</v>
      </c>
      <c r="H83" s="49">
        <v>1.55E-2</v>
      </c>
      <c r="I83" s="53">
        <v>6.2051920438334296E-2</v>
      </c>
    </row>
    <row r="84" spans="2:9" x14ac:dyDescent="0.3">
      <c r="B84" s="19">
        <v>37</v>
      </c>
      <c r="C84" s="22"/>
      <c r="D84" s="58" t="s">
        <v>57</v>
      </c>
      <c r="E84" s="22">
        <v>0.33</v>
      </c>
      <c r="F84" s="50">
        <v>7.4999999999999997E-3</v>
      </c>
      <c r="G84" s="50">
        <v>5.7000000000000002E-3</v>
      </c>
      <c r="H84" s="50">
        <v>1.95E-2</v>
      </c>
      <c r="I84" s="54">
        <v>0.10699239019263795</v>
      </c>
    </row>
    <row r="85" spans="2:9" x14ac:dyDescent="0.3">
      <c r="B85" s="24">
        <v>38</v>
      </c>
      <c r="C85" s="25"/>
      <c r="D85" s="59" t="s">
        <v>58</v>
      </c>
      <c r="E85" s="25">
        <v>0.47</v>
      </c>
      <c r="F85" s="51">
        <v>1.9E-2</v>
      </c>
      <c r="G85" s="51">
        <v>7.1999999999999998E-3</v>
      </c>
      <c r="H85" s="51">
        <v>1.43E-2</v>
      </c>
      <c r="I85" s="55">
        <v>0.10478188073816486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8:F8"/>
    <mergeCell ref="B26:B27"/>
    <mergeCell ref="C26:C27"/>
    <mergeCell ref="B30:B33"/>
    <mergeCell ref="C30:C33"/>
  </mergeCells>
  <conditionalFormatting sqref="I48:I85">
    <cfRule type="cellIs" dxfId="89" priority="2" operator="greaterThan">
      <formula>40%</formula>
    </cfRule>
  </conditionalFormatting>
  <conditionalFormatting sqref="F48:H85">
    <cfRule type="cellIs" dxfId="88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7B32-E262-404E-A03B-C02B375ACE42}">
  <sheetPr>
    <tabColor theme="4" tint="-0.249977111117893"/>
  </sheetPr>
  <dimension ref="A1:L85"/>
  <sheetViews>
    <sheetView view="pageBreakPreview" topLeftCell="A18" zoomScale="79" zoomScaleNormal="100" workbookViewId="0">
      <selection activeCell="L27" sqref="L27"/>
    </sheetView>
  </sheetViews>
  <sheetFormatPr defaultRowHeight="14.4" x14ac:dyDescent="0.3"/>
  <cols>
    <col min="1" max="1" width="2.88671875" customWidth="1"/>
    <col min="2" max="2" width="31.21875" customWidth="1"/>
    <col min="3" max="3" width="17.33203125" customWidth="1"/>
    <col min="4" max="4" width="11.44140625" customWidth="1"/>
    <col min="5" max="5" width="13" customWidth="1"/>
    <col min="6" max="8" width="9.33203125" customWidth="1"/>
    <col min="9" max="9" width="16.77734375" customWidth="1"/>
    <col min="10" max="10" width="4.109375" customWidth="1"/>
    <col min="11" max="11" width="14.21875" customWidth="1"/>
    <col min="12" max="12" width="22.44140625" customWidth="1"/>
  </cols>
  <sheetData>
    <row r="1" spans="1:12" ht="21.45" customHeight="1" x14ac:dyDescent="0.3">
      <c r="B1" s="131" t="s">
        <v>23</v>
      </c>
      <c r="C1" s="131"/>
      <c r="D1" s="131"/>
      <c r="E1" s="131"/>
      <c r="F1" s="131"/>
      <c r="G1" s="131"/>
      <c r="H1" s="131"/>
      <c r="I1" s="131"/>
    </row>
    <row r="2" spans="1:12" ht="7.05" customHeight="1" x14ac:dyDescent="0.3"/>
    <row r="3" spans="1:12" x14ac:dyDescent="0.3">
      <c r="A3" s="13" t="s">
        <v>1</v>
      </c>
      <c r="C3" s="132" t="s">
        <v>13</v>
      </c>
      <c r="D3" s="132"/>
      <c r="E3" s="132"/>
      <c r="F3" s="132"/>
      <c r="G3" s="132"/>
      <c r="H3" s="132"/>
      <c r="I3" s="132"/>
    </row>
    <row r="4" spans="1:12" x14ac:dyDescent="0.3">
      <c r="B4" s="11" t="s">
        <v>19</v>
      </c>
      <c r="C4" s="27" t="s">
        <v>26</v>
      </c>
      <c r="D4" s="10"/>
      <c r="E4" s="10"/>
      <c r="F4" s="10"/>
      <c r="G4" s="10"/>
      <c r="H4" s="10"/>
      <c r="I4" s="10"/>
    </row>
    <row r="5" spans="1:12" x14ac:dyDescent="0.3">
      <c r="B5" s="12" t="s">
        <v>20</v>
      </c>
      <c r="C5" s="28" t="s">
        <v>27</v>
      </c>
      <c r="L5" s="30"/>
    </row>
    <row r="6" spans="1:12" x14ac:dyDescent="0.3">
      <c r="B6" s="11" t="s">
        <v>21</v>
      </c>
      <c r="C6" s="29"/>
      <c r="D6" s="10"/>
      <c r="E6" s="10"/>
      <c r="F6" s="10"/>
      <c r="G6" s="10"/>
      <c r="H6" s="10"/>
      <c r="I6" s="10"/>
    </row>
    <row r="7" spans="1:12" x14ac:dyDescent="0.3">
      <c r="A7" s="13" t="s">
        <v>0</v>
      </c>
      <c r="C7" s="3"/>
    </row>
    <row r="8" spans="1:12" x14ac:dyDescent="0.3">
      <c r="A8" s="13"/>
      <c r="C8" s="3" t="s">
        <v>61</v>
      </c>
      <c r="D8" s="3" t="s">
        <v>11</v>
      </c>
      <c r="E8" s="136"/>
      <c r="F8" s="136"/>
      <c r="G8" s="3"/>
      <c r="H8" s="3"/>
    </row>
    <row r="9" spans="1:12" x14ac:dyDescent="0.3">
      <c r="A9" s="13"/>
      <c r="B9" s="13" t="s">
        <v>2</v>
      </c>
      <c r="C9" s="44" t="s">
        <v>60</v>
      </c>
      <c r="D9" s="44">
        <v>4.4999999999999998E-2</v>
      </c>
      <c r="E9" s="36"/>
      <c r="F9" s="37"/>
      <c r="G9" s="37"/>
      <c r="H9" s="37"/>
    </row>
    <row r="10" spans="1:12" x14ac:dyDescent="0.3">
      <c r="A10" s="13"/>
      <c r="B10" s="13" t="s">
        <v>3</v>
      </c>
      <c r="C10" s="44" t="s">
        <v>60</v>
      </c>
      <c r="D10" s="44">
        <v>2.7E-2</v>
      </c>
    </row>
    <row r="11" spans="1:12" ht="15.6" x14ac:dyDescent="0.3">
      <c r="A11" s="13"/>
      <c r="B11" s="13" t="s">
        <v>4</v>
      </c>
      <c r="C11" s="44" t="s">
        <v>60</v>
      </c>
      <c r="D11" s="44">
        <v>3.1E-2</v>
      </c>
      <c r="E11" s="34"/>
      <c r="F11" s="35"/>
      <c r="G11" s="35"/>
      <c r="H11" s="35"/>
    </row>
    <row r="12" spans="1:12" ht="7.05" customHeight="1" x14ac:dyDescent="0.3">
      <c r="A12" s="13"/>
      <c r="B12" s="13"/>
      <c r="C12" s="32"/>
      <c r="D12" s="38"/>
      <c r="E12" s="34"/>
      <c r="F12" s="35"/>
      <c r="G12" s="35"/>
      <c r="H12" s="35"/>
    </row>
    <row r="13" spans="1:12" ht="24.6" x14ac:dyDescent="0.3">
      <c r="A13" s="13"/>
      <c r="B13" s="40" t="s">
        <v>62</v>
      </c>
      <c r="C13" s="42" t="s">
        <v>63</v>
      </c>
      <c r="D13" s="3" t="s">
        <v>64</v>
      </c>
      <c r="E13" s="43" t="s">
        <v>65</v>
      </c>
      <c r="F13" s="39"/>
      <c r="G13" s="39"/>
      <c r="H13" s="39"/>
    </row>
    <row r="14" spans="1:12" ht="15.6" x14ac:dyDescent="0.3">
      <c r="A14" s="13"/>
      <c r="B14" s="34" t="s">
        <v>59</v>
      </c>
      <c r="C14" s="44">
        <v>0.52300000000000002</v>
      </c>
      <c r="D14" s="44">
        <v>0.52600000000000002</v>
      </c>
      <c r="E14" s="44">
        <v>3.0000000000000001E-3</v>
      </c>
      <c r="F14" s="39"/>
      <c r="G14" s="39"/>
      <c r="H14" s="39"/>
    </row>
    <row r="15" spans="1:12" ht="15.6" x14ac:dyDescent="0.3">
      <c r="A15" s="13"/>
      <c r="B15" s="34" t="s">
        <v>60</v>
      </c>
      <c r="C15" s="44">
        <v>0.47699999999999998</v>
      </c>
      <c r="D15" s="44">
        <v>0.47399999999999998</v>
      </c>
      <c r="E15" s="44">
        <v>-3.0000000000000001E-3</v>
      </c>
    </row>
    <row r="16" spans="1:12" ht="15.6" x14ac:dyDescent="0.3">
      <c r="A16" s="13"/>
      <c r="B16" s="34"/>
      <c r="C16" s="41"/>
      <c r="D16" s="41"/>
      <c r="E16" s="41"/>
    </row>
    <row r="17" spans="1:4" x14ac:dyDescent="0.3">
      <c r="A17" s="13" t="s">
        <v>12</v>
      </c>
      <c r="C17" s="9"/>
    </row>
    <row r="18" spans="1:4" x14ac:dyDescent="0.3">
      <c r="C18" s="3" t="s">
        <v>11</v>
      </c>
      <c r="D18" s="3" t="s">
        <v>66</v>
      </c>
    </row>
    <row r="19" spans="1:4" x14ac:dyDescent="0.3">
      <c r="A19" s="13"/>
      <c r="B19" s="5" t="s">
        <v>67</v>
      </c>
      <c r="C19" s="6">
        <v>0.65</v>
      </c>
      <c r="D19" s="6">
        <v>25</v>
      </c>
    </row>
    <row r="20" spans="1:4" x14ac:dyDescent="0.3">
      <c r="B20" s="5" t="s">
        <v>68</v>
      </c>
      <c r="C20" s="6">
        <v>0.21</v>
      </c>
      <c r="D20" s="6">
        <v>17</v>
      </c>
    </row>
    <row r="21" spans="1:4" x14ac:dyDescent="0.3">
      <c r="B21" s="5" t="s">
        <v>7</v>
      </c>
      <c r="C21" s="46"/>
      <c r="D21" s="8"/>
    </row>
    <row r="22" spans="1:4" x14ac:dyDescent="0.3">
      <c r="B22" s="5"/>
      <c r="C22" s="45"/>
      <c r="D22" s="8"/>
    </row>
    <row r="23" spans="1:4" x14ac:dyDescent="0.3">
      <c r="A23" s="13" t="s">
        <v>97</v>
      </c>
      <c r="B23" s="62"/>
      <c r="C23" s="63">
        <v>8.5800000000000001E-2</v>
      </c>
      <c r="D23" s="8"/>
    </row>
    <row r="24" spans="1:4" x14ac:dyDescent="0.3">
      <c r="A24" s="13"/>
      <c r="B24" s="62"/>
      <c r="C24" s="64"/>
      <c r="D24" s="8"/>
    </row>
    <row r="25" spans="1:4" x14ac:dyDescent="0.3">
      <c r="C25" s="3" t="s">
        <v>6</v>
      </c>
    </row>
    <row r="26" spans="1:4" x14ac:dyDescent="0.3">
      <c r="B26" s="133" t="s">
        <v>8</v>
      </c>
      <c r="C26" s="134" t="s">
        <v>28</v>
      </c>
    </row>
    <row r="27" spans="1:4" ht="23.55" customHeight="1" x14ac:dyDescent="0.3">
      <c r="B27" s="133"/>
      <c r="C27" s="134"/>
    </row>
    <row r="28" spans="1:4" ht="13.05" customHeight="1" x14ac:dyDescent="0.3">
      <c r="C28" s="2"/>
    </row>
    <row r="29" spans="1:4" x14ac:dyDescent="0.3">
      <c r="A29" s="13" t="s">
        <v>5</v>
      </c>
      <c r="C29" s="3" t="s">
        <v>6</v>
      </c>
    </row>
    <row r="30" spans="1:4" x14ac:dyDescent="0.3">
      <c r="A30" s="13"/>
      <c r="B30" s="128" t="s">
        <v>18</v>
      </c>
      <c r="C30" s="135" t="s">
        <v>223</v>
      </c>
      <c r="D30" s="1"/>
    </row>
    <row r="31" spans="1:4" ht="14.55" customHeight="1" x14ac:dyDescent="0.3">
      <c r="B31" s="128"/>
      <c r="C31" s="135"/>
      <c r="D31" s="1"/>
    </row>
    <row r="32" spans="1:4" ht="16.95" customHeight="1" x14ac:dyDescent="0.3">
      <c r="B32" s="128"/>
      <c r="C32" s="135"/>
    </row>
    <row r="33" spans="2:9" x14ac:dyDescent="0.3">
      <c r="B33" s="128"/>
      <c r="C33" s="135"/>
    </row>
    <row r="35" spans="2:9" ht="10.050000000000001" customHeight="1" x14ac:dyDescent="0.3">
      <c r="B35" s="128" t="s">
        <v>17</v>
      </c>
      <c r="C35" s="129" t="s">
        <v>28</v>
      </c>
    </row>
    <row r="36" spans="2:9" ht="12" customHeight="1" x14ac:dyDescent="0.3">
      <c r="B36" s="128"/>
      <c r="C36" s="129"/>
    </row>
    <row r="37" spans="2:9" x14ac:dyDescent="0.3">
      <c r="B37" s="128"/>
      <c r="C37" s="129"/>
    </row>
    <row r="38" spans="2:9" ht="24" customHeight="1" x14ac:dyDescent="0.3">
      <c r="B38" s="128"/>
      <c r="C38" s="129"/>
    </row>
    <row r="39" spans="2:9" ht="21" customHeight="1" x14ac:dyDescent="0.3"/>
    <row r="40" spans="2:9" x14ac:dyDescent="0.3">
      <c r="B40" s="128" t="s">
        <v>16</v>
      </c>
      <c r="C40" s="130" t="s">
        <v>28</v>
      </c>
    </row>
    <row r="41" spans="2:9" x14ac:dyDescent="0.3">
      <c r="B41" s="128"/>
      <c r="C41" s="130"/>
    </row>
    <row r="42" spans="2:9" x14ac:dyDescent="0.3">
      <c r="B42" s="128"/>
      <c r="C42" s="130"/>
    </row>
    <row r="43" spans="2:9" x14ac:dyDescent="0.3">
      <c r="B43" s="128"/>
      <c r="C43" s="130"/>
    </row>
    <row r="44" spans="2:9" x14ac:dyDescent="0.3">
      <c r="B44" s="4" t="s">
        <v>10</v>
      </c>
      <c r="C44" s="14" t="s">
        <v>224</v>
      </c>
    </row>
    <row r="45" spans="2:9" x14ac:dyDescent="0.3">
      <c r="B45" s="4"/>
      <c r="C45" s="26"/>
    </row>
    <row r="46" spans="2:9" ht="15" thickBot="1" x14ac:dyDescent="0.35">
      <c r="B46" s="33" t="s">
        <v>25</v>
      </c>
      <c r="C46" s="2"/>
    </row>
    <row r="47" spans="2:9" ht="47.4" thickBot="1" x14ac:dyDescent="0.35">
      <c r="B47" s="23" t="s">
        <v>9</v>
      </c>
      <c r="C47" s="15" t="s">
        <v>69</v>
      </c>
      <c r="D47" s="15" t="s">
        <v>14</v>
      </c>
      <c r="E47" s="16" t="s">
        <v>15</v>
      </c>
      <c r="F47" s="15" t="s">
        <v>70</v>
      </c>
      <c r="G47" s="47" t="s">
        <v>71</v>
      </c>
      <c r="H47" s="47" t="s">
        <v>72</v>
      </c>
      <c r="I47" s="16" t="s">
        <v>73</v>
      </c>
    </row>
    <row r="48" spans="2:9" x14ac:dyDescent="0.3">
      <c r="B48" s="17">
        <v>1</v>
      </c>
      <c r="C48" s="20"/>
      <c r="D48" s="103">
        <v>1.9506851566152235E-2</v>
      </c>
      <c r="E48" s="20">
        <v>0.51</v>
      </c>
      <c r="F48" s="48">
        <v>0.11295256918864989</v>
      </c>
      <c r="G48" s="48">
        <v>1.5532869632648815E-2</v>
      </c>
      <c r="H48" s="48">
        <v>6.324738636417368E-2</v>
      </c>
      <c r="I48" s="52">
        <v>0.23070448774629171</v>
      </c>
    </row>
    <row r="49" spans="2:9" x14ac:dyDescent="0.3">
      <c r="B49" s="18">
        <f>B48+1</f>
        <v>2</v>
      </c>
      <c r="C49" s="21"/>
      <c r="D49" s="104">
        <v>-5.124273480747548E-3</v>
      </c>
      <c r="E49" s="21">
        <v>0.28999999999999998</v>
      </c>
      <c r="F49" s="49">
        <v>2.7416489585703151E-2</v>
      </c>
      <c r="G49" s="49">
        <v>2.4294378748348184E-2</v>
      </c>
      <c r="H49" s="49">
        <v>3.2813626924696623E-2</v>
      </c>
      <c r="I49" s="53">
        <v>0.1211088575978625</v>
      </c>
    </row>
    <row r="50" spans="2:9" x14ac:dyDescent="0.3">
      <c r="B50" s="19">
        <v>3</v>
      </c>
      <c r="C50" s="22"/>
      <c r="D50" s="105">
        <v>-1.8254337383580531E-2</v>
      </c>
      <c r="E50" s="22">
        <v>0.32</v>
      </c>
      <c r="F50" s="50">
        <v>4.8608071324709567E-2</v>
      </c>
      <c r="G50" s="50">
        <v>1.9109145522331738E-2</v>
      </c>
      <c r="H50" s="50">
        <v>3.549631955240927E-2</v>
      </c>
      <c r="I50" s="54">
        <v>0.14681539398147447</v>
      </c>
    </row>
    <row r="51" spans="2:9" x14ac:dyDescent="0.3">
      <c r="B51" s="18">
        <v>4</v>
      </c>
      <c r="C51" s="21"/>
      <c r="D51" s="104">
        <v>-4.8911264302027441E-2</v>
      </c>
      <c r="E51" s="21">
        <v>0.52</v>
      </c>
      <c r="F51" s="49">
        <v>0.27945012009937836</v>
      </c>
      <c r="G51" s="49">
        <v>1.3473810088347783E-2</v>
      </c>
      <c r="H51" s="49">
        <v>3.6679277960475452E-2</v>
      </c>
      <c r="I51" s="53">
        <v>0.37709658464171214</v>
      </c>
    </row>
    <row r="52" spans="2:9" x14ac:dyDescent="0.3">
      <c r="B52" s="19">
        <v>5</v>
      </c>
      <c r="C52" s="22"/>
      <c r="D52" s="105">
        <v>4.6082638349365206E-3</v>
      </c>
      <c r="E52" s="22">
        <v>0.22</v>
      </c>
      <c r="F52" s="50">
        <v>0.16639019181634443</v>
      </c>
      <c r="G52" s="50">
        <v>2.3581398009381079E-2</v>
      </c>
      <c r="H52" s="50">
        <v>2.4391755329291082E-2</v>
      </c>
      <c r="I52" s="54">
        <v>0.25511001792319721</v>
      </c>
    </row>
    <row r="53" spans="2:9" x14ac:dyDescent="0.3">
      <c r="B53" s="18">
        <v>6</v>
      </c>
      <c r="C53" s="21"/>
      <c r="D53" s="104">
        <v>-1.4985019346890066E-2</v>
      </c>
      <c r="E53" s="21">
        <v>0.28999999999999998</v>
      </c>
      <c r="F53" s="49">
        <v>0.38785011826216853</v>
      </c>
      <c r="G53" s="49">
        <v>4.0801693016307733E-2</v>
      </c>
      <c r="H53" s="49">
        <v>1.8971741566040083E-2</v>
      </c>
      <c r="I53" s="53">
        <v>0.483625046682435</v>
      </c>
    </row>
    <row r="54" spans="2:9" x14ac:dyDescent="0.3">
      <c r="B54" s="19">
        <v>7</v>
      </c>
      <c r="C54" s="22"/>
      <c r="D54" s="105">
        <v>-1.6515980272952729E-2</v>
      </c>
      <c r="E54" s="22">
        <v>0.44</v>
      </c>
      <c r="F54" s="50">
        <v>0.13172233954816534</v>
      </c>
      <c r="G54" s="50">
        <v>1.2413773377127957E-2</v>
      </c>
      <c r="H54" s="50">
        <v>2.2791954883275255E-2</v>
      </c>
      <c r="I54" s="54">
        <v>0.20493690618638771</v>
      </c>
    </row>
    <row r="55" spans="2:9" x14ac:dyDescent="0.3">
      <c r="B55" s="18">
        <v>8</v>
      </c>
      <c r="C55" s="21"/>
      <c r="D55" s="104">
        <v>-6.2517545568380314E-3</v>
      </c>
      <c r="E55" s="21">
        <v>0.22</v>
      </c>
      <c r="F55" s="49">
        <v>0.41769216024535172</v>
      </c>
      <c r="G55" s="49">
        <v>9.6051370519455628E-2</v>
      </c>
      <c r="H55" s="49">
        <v>2.1741422273337165E-2</v>
      </c>
      <c r="I55" s="53">
        <v>0.57780812727621234</v>
      </c>
    </row>
    <row r="56" spans="2:9" x14ac:dyDescent="0.3">
      <c r="B56" s="19">
        <v>9</v>
      </c>
      <c r="C56" s="22"/>
      <c r="D56" s="105">
        <v>-2.9913773795860708E-2</v>
      </c>
      <c r="E56" s="22">
        <v>0.39</v>
      </c>
      <c r="F56" s="50">
        <v>0.38638180970835684</v>
      </c>
      <c r="G56" s="50">
        <v>5.5929750545757807E-2</v>
      </c>
      <c r="H56" s="50">
        <v>2.6142412126861095E-2</v>
      </c>
      <c r="I56" s="54">
        <v>0.50594814687630307</v>
      </c>
    </row>
    <row r="57" spans="2:9" x14ac:dyDescent="0.3">
      <c r="B57" s="18">
        <v>10</v>
      </c>
      <c r="C57" s="21"/>
      <c r="D57" s="104">
        <v>-1.6221854774842167E-2</v>
      </c>
      <c r="E57" s="21">
        <v>0.4</v>
      </c>
      <c r="F57" s="49">
        <v>0.1825384056593195</v>
      </c>
      <c r="G57" s="49">
        <v>8.8648696084597273E-2</v>
      </c>
      <c r="H57" s="49">
        <v>3.4200660123931685E-2</v>
      </c>
      <c r="I57" s="53">
        <v>0.34907587524925288</v>
      </c>
    </row>
    <row r="58" spans="2:9" x14ac:dyDescent="0.3">
      <c r="B58" s="19">
        <v>11</v>
      </c>
      <c r="C58" s="22"/>
      <c r="D58" s="105">
        <v>1.0370106926128018E-2</v>
      </c>
      <c r="E58" s="22">
        <v>0.43</v>
      </c>
      <c r="F58" s="50">
        <v>7.3402569970075687E-2</v>
      </c>
      <c r="G58" s="50">
        <v>0.12082950755719635</v>
      </c>
      <c r="H58" s="50">
        <v>3.3126067451010245E-2</v>
      </c>
      <c r="I58" s="54">
        <v>0.26165930056090236</v>
      </c>
    </row>
    <row r="59" spans="2:9" x14ac:dyDescent="0.3">
      <c r="B59" s="18">
        <v>12</v>
      </c>
      <c r="C59" s="21"/>
      <c r="D59" s="104">
        <v>1.8555508397992207E-3</v>
      </c>
      <c r="E59" s="21">
        <v>0.4</v>
      </c>
      <c r="F59" s="49">
        <v>0.13212167718221263</v>
      </c>
      <c r="G59" s="49">
        <v>2.0870043009530305E-2</v>
      </c>
      <c r="H59" s="49">
        <v>4.9541484302468783E-2</v>
      </c>
      <c r="I59" s="53">
        <v>0.25094260975008997</v>
      </c>
    </row>
    <row r="60" spans="2:9" x14ac:dyDescent="0.3">
      <c r="B60" s="19">
        <v>13</v>
      </c>
      <c r="C60" s="22"/>
      <c r="D60" s="105">
        <v>-8.2276745697859015E-3</v>
      </c>
      <c r="E60" s="22">
        <v>0.26</v>
      </c>
      <c r="F60" s="50">
        <v>0.41064953604568166</v>
      </c>
      <c r="G60" s="50">
        <v>1.8258386866523913E-2</v>
      </c>
      <c r="H60" s="50">
        <v>2.2664763264334999E-2</v>
      </c>
      <c r="I60" s="54">
        <v>0.48730430644777545</v>
      </c>
    </row>
    <row r="61" spans="2:9" x14ac:dyDescent="0.3">
      <c r="B61" s="18">
        <v>14</v>
      </c>
      <c r="C61" s="21"/>
      <c r="D61" s="104">
        <v>-5.904837302656344E-3</v>
      </c>
      <c r="E61" s="21">
        <v>0.28000000000000003</v>
      </c>
      <c r="F61" s="49">
        <v>0.44376015451639339</v>
      </c>
      <c r="G61" s="49">
        <v>4.9331179817015014E-2</v>
      </c>
      <c r="H61" s="49">
        <v>6.2223521574303504E-2</v>
      </c>
      <c r="I61" s="53">
        <v>0.59334007505355835</v>
      </c>
    </row>
    <row r="62" spans="2:9" x14ac:dyDescent="0.3">
      <c r="B62" s="19">
        <v>15</v>
      </c>
      <c r="C62" s="22"/>
      <c r="D62" s="105">
        <v>2.3454920752328606E-2</v>
      </c>
      <c r="E62" s="22">
        <v>0.3</v>
      </c>
      <c r="F62" s="50">
        <v>3.1481318396084305E-2</v>
      </c>
      <c r="G62" s="50">
        <v>4.7463000644273152E-3</v>
      </c>
      <c r="H62" s="50">
        <v>3.6853351379161702E-2</v>
      </c>
      <c r="I62" s="54">
        <v>0.11495408974400567</v>
      </c>
    </row>
    <row r="63" spans="2:9" x14ac:dyDescent="0.3">
      <c r="B63" s="18">
        <v>16</v>
      </c>
      <c r="C63" s="21"/>
      <c r="D63" s="104">
        <v>-2.6263600947514263E-2</v>
      </c>
      <c r="E63" s="21">
        <v>0.43</v>
      </c>
      <c r="F63" s="49">
        <v>3.9145713989155846E-2</v>
      </c>
      <c r="G63" s="49">
        <v>0.16394739053286608</v>
      </c>
      <c r="H63" s="49">
        <v>3.1514276817532536E-2</v>
      </c>
      <c r="I63" s="53">
        <v>0.26603269062529344</v>
      </c>
    </row>
    <row r="64" spans="2:9" x14ac:dyDescent="0.3">
      <c r="B64" s="19">
        <v>17</v>
      </c>
      <c r="C64" s="22"/>
      <c r="D64" s="105">
        <v>3.6913047710746445E-2</v>
      </c>
      <c r="E64" s="22">
        <v>0.21</v>
      </c>
      <c r="F64" s="50">
        <v>0.35139336656111586</v>
      </c>
      <c r="G64" s="50">
        <v>1.0312730194870421E-2</v>
      </c>
      <c r="H64" s="50">
        <v>0.16131578192115259</v>
      </c>
      <c r="I64" s="54">
        <v>0.56704231280672723</v>
      </c>
    </row>
    <row r="65" spans="2:9" x14ac:dyDescent="0.3">
      <c r="B65" s="18">
        <v>18</v>
      </c>
      <c r="C65" s="21"/>
      <c r="D65" s="104">
        <v>-7.7374654062683E-3</v>
      </c>
      <c r="E65" s="21">
        <v>0.4</v>
      </c>
      <c r="F65" s="49">
        <v>5.3745341438203524E-2</v>
      </c>
      <c r="G65" s="49">
        <v>3.3683891096338583E-2</v>
      </c>
      <c r="H65" s="49">
        <v>3.7107282055172545E-2</v>
      </c>
      <c r="I65" s="53">
        <v>0.163867578306512</v>
      </c>
    </row>
    <row r="66" spans="2:9" x14ac:dyDescent="0.3">
      <c r="B66" s="19">
        <v>19</v>
      </c>
      <c r="C66" s="22"/>
      <c r="D66" s="105">
        <v>2.9118722010816583E-2</v>
      </c>
      <c r="E66" s="22">
        <v>0.38</v>
      </c>
      <c r="F66" s="50">
        <v>0.27223316628050587</v>
      </c>
      <c r="G66" s="50">
        <v>1.7407857266797996E-2</v>
      </c>
      <c r="H66" s="50">
        <v>7.9164667816643358E-2</v>
      </c>
      <c r="I66" s="54">
        <v>0.40813795637573613</v>
      </c>
    </row>
    <row r="67" spans="2:9" x14ac:dyDescent="0.3">
      <c r="B67" s="18">
        <v>20</v>
      </c>
      <c r="C67" s="21"/>
      <c r="D67" s="104">
        <v>6.5766421684456582E-3</v>
      </c>
      <c r="E67" s="21">
        <v>0.24</v>
      </c>
      <c r="F67" s="49">
        <v>8.2175107970160977E-2</v>
      </c>
      <c r="G67" s="49">
        <v>1.9282489202983904E-2</v>
      </c>
      <c r="H67" s="49">
        <v>6.7407734589713386E-2</v>
      </c>
      <c r="I67" s="53">
        <v>0.2122742442088732</v>
      </c>
    </row>
    <row r="68" spans="2:9" x14ac:dyDescent="0.3">
      <c r="B68" s="19">
        <v>21</v>
      </c>
      <c r="C68" s="22"/>
      <c r="D68" s="105">
        <v>1.9793435384824063E-2</v>
      </c>
      <c r="E68" s="22">
        <v>0.65</v>
      </c>
      <c r="F68" s="50">
        <v>0.10042717820585154</v>
      </c>
      <c r="G68" s="50">
        <v>2.7072003944642258E-2</v>
      </c>
      <c r="H68" s="50">
        <v>4.7307260133036856E-2</v>
      </c>
      <c r="I68" s="54">
        <v>0.22445109259952878</v>
      </c>
    </row>
    <row r="69" spans="2:9" x14ac:dyDescent="0.3">
      <c r="B69" s="18">
        <v>22</v>
      </c>
      <c r="C69" s="21"/>
      <c r="D69" s="104">
        <v>-2.3376229281359532E-3</v>
      </c>
      <c r="E69" s="21">
        <v>0.61</v>
      </c>
      <c r="F69" s="49">
        <v>1.4100566113830206E-2</v>
      </c>
      <c r="G69" s="49">
        <v>2.9236767026981275E-2</v>
      </c>
      <c r="H69" s="49">
        <v>9.2246182341430866E-2</v>
      </c>
      <c r="I69" s="53">
        <v>0.16681188789253298</v>
      </c>
    </row>
    <row r="70" spans="2:9" x14ac:dyDescent="0.3">
      <c r="B70" s="19">
        <v>23</v>
      </c>
      <c r="C70" s="22"/>
      <c r="D70" s="105">
        <v>-5.3278988255933213E-3</v>
      </c>
      <c r="E70" s="22">
        <v>0.57999999999999996</v>
      </c>
      <c r="F70" s="50">
        <v>0.15369019261212402</v>
      </c>
      <c r="G70" s="50">
        <v>4.6322791352679443E-2</v>
      </c>
      <c r="H70" s="50">
        <v>0.1549636199293872</v>
      </c>
      <c r="I70" s="54">
        <v>0.39428306042038086</v>
      </c>
    </row>
    <row r="71" spans="2:9" x14ac:dyDescent="0.3">
      <c r="B71" s="18">
        <v>24</v>
      </c>
      <c r="C71" s="21"/>
      <c r="D71" s="104">
        <v>2.7530106930083679E-3</v>
      </c>
      <c r="E71" s="21">
        <v>0.45</v>
      </c>
      <c r="F71" s="49">
        <v>5.0904820114570599E-2</v>
      </c>
      <c r="G71" s="49">
        <v>2.0589151746123056E-2</v>
      </c>
      <c r="H71" s="49">
        <v>6.2520073823733854E-2</v>
      </c>
      <c r="I71" s="53">
        <v>0.17373984324440928</v>
      </c>
    </row>
    <row r="72" spans="2:9" x14ac:dyDescent="0.3">
      <c r="B72" s="19">
        <v>25</v>
      </c>
      <c r="C72" s="22"/>
      <c r="D72" s="105">
        <v>-2.1464016613280314E-4</v>
      </c>
      <c r="E72" s="22">
        <v>0.65</v>
      </c>
      <c r="F72" s="50">
        <v>1.498735143907212E-2</v>
      </c>
      <c r="G72" s="50">
        <v>4.5487088921769845E-3</v>
      </c>
      <c r="H72" s="50">
        <v>2.8919860627177701E-2</v>
      </c>
      <c r="I72" s="54">
        <v>8.3723927258842035E-2</v>
      </c>
    </row>
    <row r="73" spans="2:9" x14ac:dyDescent="0.3">
      <c r="B73" s="18">
        <v>26</v>
      </c>
      <c r="C73" s="21"/>
      <c r="D73" s="104">
        <v>6.5804130081650236E-3</v>
      </c>
      <c r="E73" s="21">
        <v>0.28000000000000003</v>
      </c>
      <c r="F73" s="49">
        <v>3.5606027643620648E-2</v>
      </c>
      <c r="G73" s="49">
        <v>1.0123424560182163E-2</v>
      </c>
      <c r="H73" s="49">
        <v>4.5763293642160634E-2</v>
      </c>
      <c r="I73" s="53">
        <v>0.13753643997737464</v>
      </c>
    </row>
    <row r="74" spans="2:9" x14ac:dyDescent="0.3">
      <c r="B74" s="19">
        <v>27</v>
      </c>
      <c r="C74" s="22"/>
      <c r="D74" s="105">
        <v>2.0030998287144129E-2</v>
      </c>
      <c r="E74" s="22">
        <v>0.34</v>
      </c>
      <c r="F74" s="50">
        <v>0.12390816795152466</v>
      </c>
      <c r="G74" s="50">
        <v>0.11770161272343822</v>
      </c>
      <c r="H74" s="50">
        <v>5.3643007147347724E-2</v>
      </c>
      <c r="I74" s="54">
        <v>0.34959581592569966</v>
      </c>
    </row>
    <row r="75" spans="2:9" x14ac:dyDescent="0.3">
      <c r="B75" s="18">
        <v>28</v>
      </c>
      <c r="C75" s="21"/>
      <c r="D75" s="104">
        <v>-4.8723218480691927E-5</v>
      </c>
      <c r="E75" s="21">
        <v>0.54</v>
      </c>
      <c r="F75" s="49">
        <v>2.6725408032451256E-2</v>
      </c>
      <c r="G75" s="49">
        <v>5.9650230564644207E-3</v>
      </c>
      <c r="H75" s="49">
        <v>4.6663031207546446E-2</v>
      </c>
      <c r="I75" s="53">
        <v>0.12235233339073537</v>
      </c>
    </row>
    <row r="76" spans="2:9" x14ac:dyDescent="0.3">
      <c r="B76" s="19">
        <v>29</v>
      </c>
      <c r="C76" s="22"/>
      <c r="D76" s="105">
        <v>-4.1072383153984365E-4</v>
      </c>
      <c r="E76" s="22">
        <v>0.33</v>
      </c>
      <c r="F76" s="50">
        <v>6.1401869606673473E-2</v>
      </c>
      <c r="G76" s="50">
        <v>1.0972320046764125E-2</v>
      </c>
      <c r="H76" s="50">
        <v>3.1915556258295119E-2</v>
      </c>
      <c r="I76" s="54">
        <v>0.14560604100485375</v>
      </c>
    </row>
    <row r="77" spans="2:9" x14ac:dyDescent="0.3">
      <c r="B77" s="18">
        <v>30</v>
      </c>
      <c r="C77" s="21"/>
      <c r="D77" s="104">
        <v>1.236488113767272E-2</v>
      </c>
      <c r="E77" s="21">
        <v>0.56999999999999995</v>
      </c>
      <c r="F77" s="49">
        <v>0.11020587490866719</v>
      </c>
      <c r="G77" s="49">
        <v>2.7201658078596366E-2</v>
      </c>
      <c r="H77" s="49">
        <v>7.2875228630509215E-2</v>
      </c>
      <c r="I77" s="53">
        <v>0.25965262489314656</v>
      </c>
    </row>
    <row r="78" spans="2:9" x14ac:dyDescent="0.3">
      <c r="B78" s="19">
        <v>31</v>
      </c>
      <c r="C78" s="22"/>
      <c r="D78" s="105">
        <v>6.3956418619160816E-3</v>
      </c>
      <c r="E78" s="22">
        <v>0.54</v>
      </c>
      <c r="F78" s="50">
        <v>6.9598379215826478E-3</v>
      </c>
      <c r="G78" s="50">
        <v>8.6568942915028011E-3</v>
      </c>
      <c r="H78" s="50">
        <v>2.4173519246812061E-2</v>
      </c>
      <c r="I78" s="54">
        <v>7.9575735907519984E-2</v>
      </c>
    </row>
    <row r="79" spans="2:9" x14ac:dyDescent="0.3">
      <c r="B79" s="18">
        <v>32</v>
      </c>
      <c r="C79" s="21"/>
      <c r="D79" s="104">
        <v>2.8779346436073629E-2</v>
      </c>
      <c r="E79" s="21">
        <v>0.56999999999999995</v>
      </c>
      <c r="F79" s="49">
        <v>4.6421698641105312E-2</v>
      </c>
      <c r="G79" s="49">
        <v>5.0811833802675933E-2</v>
      </c>
      <c r="H79" s="49">
        <v>4.2914139874710544E-2</v>
      </c>
      <c r="I79" s="53">
        <v>0.18072343968227245</v>
      </c>
    </row>
    <row r="80" spans="2:9" x14ac:dyDescent="0.3">
      <c r="B80" s="19">
        <v>33</v>
      </c>
      <c r="C80" s="22"/>
      <c r="D80" s="105">
        <v>-1.1331075658824253E-2</v>
      </c>
      <c r="E80" s="22">
        <v>0.45</v>
      </c>
      <c r="F80" s="50">
        <v>2.8537837210336259E-2</v>
      </c>
      <c r="G80" s="50">
        <v>4.110001827765236E-3</v>
      </c>
      <c r="H80" s="50">
        <v>4.0013238948195202E-2</v>
      </c>
      <c r="I80" s="54">
        <v>0.10825804093206148</v>
      </c>
    </row>
    <row r="81" spans="2:9" x14ac:dyDescent="0.3">
      <c r="B81" s="18">
        <v>34</v>
      </c>
      <c r="C81" s="21"/>
      <c r="D81" s="104">
        <v>7.3986852272674812E-3</v>
      </c>
      <c r="E81" s="21">
        <v>0.64</v>
      </c>
      <c r="F81" s="49">
        <v>8.6188449558952898E-2</v>
      </c>
      <c r="G81" s="49">
        <v>5.4066906012981766E-3</v>
      </c>
      <c r="H81" s="49">
        <v>4.8669725861290092E-2</v>
      </c>
      <c r="I81" s="53">
        <v>0.1880025678213938</v>
      </c>
    </row>
    <row r="82" spans="2:9" x14ac:dyDescent="0.3">
      <c r="B82" s="19">
        <v>35</v>
      </c>
      <c r="C82" s="22"/>
      <c r="D82" s="105">
        <v>-4.5247099653683287E-3</v>
      </c>
      <c r="E82" s="22">
        <v>0.47</v>
      </c>
      <c r="F82" s="50">
        <v>2.5413641515428863E-2</v>
      </c>
      <c r="G82" s="50">
        <v>7.4690213448032209E-3</v>
      </c>
      <c r="H82" s="50">
        <v>3.4267395706379732E-2</v>
      </c>
      <c r="I82" s="54">
        <v>0.11398437907535885</v>
      </c>
    </row>
    <row r="83" spans="2:9" x14ac:dyDescent="0.3">
      <c r="B83" s="18">
        <v>36</v>
      </c>
      <c r="C83" s="21"/>
      <c r="D83" s="104">
        <v>-2.1464016613280314E-4</v>
      </c>
      <c r="E83" s="21">
        <v>0.5</v>
      </c>
      <c r="F83" s="49">
        <v>3.0172973173399581E-3</v>
      </c>
      <c r="G83" s="49">
        <v>3.7125271139620683E-3</v>
      </c>
      <c r="H83" s="49">
        <v>1.5285785795064795E-2</v>
      </c>
      <c r="I83" s="53">
        <v>6.1657613229759489E-2</v>
      </c>
    </row>
    <row r="84" spans="2:9" x14ac:dyDescent="0.3">
      <c r="B84" s="19">
        <v>37</v>
      </c>
      <c r="C84" s="22"/>
      <c r="D84" s="105">
        <v>-1.3144849563839378E-2</v>
      </c>
      <c r="E84" s="22">
        <v>0.33</v>
      </c>
      <c r="F84" s="50">
        <v>7.5300498250025806E-3</v>
      </c>
      <c r="G84" s="50">
        <v>5.6815516125097347E-3</v>
      </c>
      <c r="H84" s="50">
        <v>1.9512446867405442E-2</v>
      </c>
      <c r="I84" s="54">
        <v>0.10699239019263795</v>
      </c>
    </row>
    <row r="85" spans="2:9" x14ac:dyDescent="0.3">
      <c r="B85" s="24">
        <v>38</v>
      </c>
      <c r="C85" s="25"/>
      <c r="D85" s="121">
        <v>5.366202618529119E-3</v>
      </c>
      <c r="E85" s="25">
        <v>0.47</v>
      </c>
      <c r="F85" s="51">
        <v>1.8960092730584535E-2</v>
      </c>
      <c r="G85" s="51">
        <v>7.2077790657025633E-3</v>
      </c>
      <c r="H85" s="51">
        <v>1.4282165921510184E-2</v>
      </c>
      <c r="I85" s="55">
        <v>0.10478188073816486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8:F8"/>
    <mergeCell ref="B26:B27"/>
    <mergeCell ref="C26:C27"/>
    <mergeCell ref="B30:B33"/>
    <mergeCell ref="C30:C33"/>
  </mergeCells>
  <conditionalFormatting sqref="I48:I85">
    <cfRule type="cellIs" dxfId="87" priority="2" operator="greaterThan">
      <formula>40%</formula>
    </cfRule>
  </conditionalFormatting>
  <conditionalFormatting sqref="F48:H85">
    <cfRule type="cellIs" dxfId="86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BBF7-3C48-4EFC-B951-D6EE2563EE58}">
  <sheetPr>
    <tabColor theme="7"/>
  </sheetPr>
  <dimension ref="A1:L157"/>
  <sheetViews>
    <sheetView view="pageBreakPreview" topLeftCell="A20" zoomScale="84" zoomScaleNormal="100" workbookViewId="0">
      <selection activeCell="C44" sqref="C44"/>
    </sheetView>
  </sheetViews>
  <sheetFormatPr defaultRowHeight="14.4" x14ac:dyDescent="0.3"/>
  <cols>
    <col min="1" max="1" width="2.88671875" customWidth="1"/>
    <col min="2" max="2" width="31.21875" customWidth="1"/>
    <col min="3" max="3" width="19.6640625" customWidth="1"/>
    <col min="4" max="4" width="11.44140625" customWidth="1"/>
    <col min="5" max="5" width="13" customWidth="1"/>
    <col min="6" max="8" width="9.33203125" customWidth="1"/>
    <col min="9" max="9" width="16.77734375" customWidth="1"/>
    <col min="10" max="10" width="4.109375" customWidth="1"/>
    <col min="11" max="11" width="14.21875" customWidth="1"/>
    <col min="12" max="12" width="22.44140625" customWidth="1"/>
  </cols>
  <sheetData>
    <row r="1" spans="1:12" ht="21.45" customHeight="1" x14ac:dyDescent="0.3">
      <c r="B1" s="137" t="s">
        <v>24</v>
      </c>
      <c r="C1" s="137"/>
      <c r="D1" s="137"/>
      <c r="E1" s="137"/>
      <c r="F1" s="137"/>
      <c r="G1" s="137"/>
      <c r="H1" s="137"/>
      <c r="I1" s="137"/>
    </row>
    <row r="2" spans="1:12" ht="7.05" customHeight="1" x14ac:dyDescent="0.3"/>
    <row r="3" spans="1:12" x14ac:dyDescent="0.3">
      <c r="A3" s="13" t="s">
        <v>1</v>
      </c>
      <c r="C3" s="132" t="s">
        <v>13</v>
      </c>
      <c r="D3" s="132"/>
      <c r="E3" s="132"/>
      <c r="F3" s="132"/>
      <c r="G3" s="132"/>
      <c r="H3" s="132"/>
      <c r="I3" s="132"/>
    </row>
    <row r="4" spans="1:12" x14ac:dyDescent="0.3">
      <c r="B4" s="11" t="s">
        <v>19</v>
      </c>
      <c r="C4" s="7" t="s">
        <v>30</v>
      </c>
      <c r="D4" s="10"/>
      <c r="E4" s="10"/>
      <c r="F4" s="10"/>
      <c r="G4" s="10"/>
      <c r="H4" s="10"/>
      <c r="I4" s="10"/>
    </row>
    <row r="5" spans="1:12" x14ac:dyDescent="0.3">
      <c r="B5" s="12" t="s">
        <v>20</v>
      </c>
      <c r="C5" s="8" t="s">
        <v>31</v>
      </c>
      <c r="L5" s="30"/>
    </row>
    <row r="6" spans="1:12" x14ac:dyDescent="0.3">
      <c r="B6" s="11" t="s">
        <v>21</v>
      </c>
      <c r="C6" s="29"/>
      <c r="D6" s="10"/>
      <c r="E6" s="10"/>
      <c r="F6" s="10"/>
      <c r="G6" s="10"/>
      <c r="H6" s="10"/>
      <c r="I6" s="10"/>
    </row>
    <row r="7" spans="1:12" x14ac:dyDescent="0.3">
      <c r="A7" s="13" t="s">
        <v>0</v>
      </c>
      <c r="C7" s="3"/>
    </row>
    <row r="8" spans="1:12" x14ac:dyDescent="0.3">
      <c r="A8" s="13"/>
      <c r="C8" s="3" t="s">
        <v>61</v>
      </c>
      <c r="D8" s="3" t="s">
        <v>11</v>
      </c>
      <c r="E8" s="136"/>
      <c r="F8" s="136"/>
      <c r="G8" s="3"/>
      <c r="H8" s="3"/>
    </row>
    <row r="9" spans="1:12" x14ac:dyDescent="0.3">
      <c r="A9" s="13"/>
      <c r="B9" s="13" t="s">
        <v>2</v>
      </c>
      <c r="C9" s="44" t="s">
        <v>60</v>
      </c>
      <c r="D9" s="44">
        <v>6.3E-2</v>
      </c>
      <c r="E9" s="36"/>
      <c r="F9" s="37"/>
      <c r="G9" s="37"/>
      <c r="H9" s="37"/>
    </row>
    <row r="10" spans="1:12" x14ac:dyDescent="0.3">
      <c r="A10" s="13"/>
      <c r="B10" s="13" t="s">
        <v>3</v>
      </c>
      <c r="C10" s="44" t="s">
        <v>60</v>
      </c>
      <c r="D10" s="44">
        <v>3.4000000000000002E-2</v>
      </c>
    </row>
    <row r="11" spans="1:12" ht="15.6" x14ac:dyDescent="0.3">
      <c r="A11" s="13"/>
      <c r="B11" s="13" t="s">
        <v>4</v>
      </c>
      <c r="C11" s="44" t="s">
        <v>60</v>
      </c>
      <c r="D11" s="44">
        <v>6.4000000000000001E-2</v>
      </c>
      <c r="E11" s="34"/>
      <c r="F11" s="35"/>
      <c r="G11" s="35"/>
      <c r="H11" s="35"/>
    </row>
    <row r="12" spans="1:12" ht="7.05" customHeight="1" x14ac:dyDescent="0.3">
      <c r="A12" s="13"/>
      <c r="B12" s="13"/>
      <c r="C12" s="32"/>
      <c r="D12" s="38"/>
      <c r="E12" s="34"/>
      <c r="F12" s="35"/>
      <c r="G12" s="35"/>
      <c r="H12" s="35"/>
    </row>
    <row r="13" spans="1:12" ht="24.6" x14ac:dyDescent="0.3">
      <c r="A13" s="13"/>
      <c r="B13" s="40" t="s">
        <v>62</v>
      </c>
      <c r="C13" s="42" t="s">
        <v>63</v>
      </c>
      <c r="D13" s="3" t="s">
        <v>64</v>
      </c>
      <c r="E13" s="43" t="s">
        <v>65</v>
      </c>
      <c r="F13" s="39"/>
      <c r="G13" s="39"/>
      <c r="H13" s="39"/>
    </row>
    <row r="14" spans="1:12" ht="15.6" x14ac:dyDescent="0.3">
      <c r="A14" s="13"/>
      <c r="B14" s="34" t="s">
        <v>59</v>
      </c>
      <c r="C14" s="44">
        <v>0.52300000000000002</v>
      </c>
      <c r="D14" s="44">
        <v>0.5</v>
      </c>
      <c r="E14" s="44">
        <v>-2.3E-2</v>
      </c>
      <c r="F14" s="39"/>
      <c r="G14" s="39"/>
      <c r="H14" s="39"/>
    </row>
    <row r="15" spans="1:12" ht="15.6" x14ac:dyDescent="0.3">
      <c r="A15" s="13"/>
      <c r="B15" s="34" t="s">
        <v>60</v>
      </c>
      <c r="C15" s="44">
        <v>0.47699999999999998</v>
      </c>
      <c r="D15" s="44">
        <v>0.5</v>
      </c>
      <c r="E15" s="44">
        <v>2.3E-2</v>
      </c>
    </row>
    <row r="16" spans="1:12" ht="15.6" x14ac:dyDescent="0.3">
      <c r="A16" s="13"/>
      <c r="B16" s="34"/>
      <c r="C16" s="41"/>
      <c r="D16" s="41"/>
      <c r="E16" s="41"/>
    </row>
    <row r="17" spans="1:4" x14ac:dyDescent="0.3">
      <c r="A17" s="13" t="s">
        <v>12</v>
      </c>
      <c r="C17" s="9"/>
    </row>
    <row r="18" spans="1:4" x14ac:dyDescent="0.3">
      <c r="C18" s="3" t="s">
        <v>11</v>
      </c>
      <c r="D18" s="3" t="s">
        <v>66</v>
      </c>
    </row>
    <row r="19" spans="1:4" x14ac:dyDescent="0.3">
      <c r="A19" s="13"/>
      <c r="B19" s="5" t="s">
        <v>67</v>
      </c>
      <c r="C19" s="6">
        <v>0.65</v>
      </c>
      <c r="D19" s="6">
        <v>83</v>
      </c>
    </row>
    <row r="20" spans="1:4" x14ac:dyDescent="0.3">
      <c r="B20" s="5" t="s">
        <v>68</v>
      </c>
      <c r="C20" s="6">
        <v>0.11</v>
      </c>
      <c r="D20" s="6">
        <v>53</v>
      </c>
    </row>
    <row r="21" spans="1:4" x14ac:dyDescent="0.3">
      <c r="B21" s="5" t="s">
        <v>7</v>
      </c>
      <c r="C21" s="46"/>
      <c r="D21" s="8"/>
    </row>
    <row r="22" spans="1:4" x14ac:dyDescent="0.3">
      <c r="B22" s="5"/>
      <c r="C22" s="45"/>
      <c r="D22" s="8"/>
    </row>
    <row r="23" spans="1:4" x14ac:dyDescent="0.3">
      <c r="C23" s="3" t="s">
        <v>6</v>
      </c>
    </row>
    <row r="24" spans="1:4" x14ac:dyDescent="0.3">
      <c r="B24" s="133" t="s">
        <v>8</v>
      </c>
      <c r="C24" s="134" t="s">
        <v>28</v>
      </c>
    </row>
    <row r="25" spans="1:4" ht="23.55" customHeight="1" x14ac:dyDescent="0.3">
      <c r="B25" s="133"/>
      <c r="C25" s="134"/>
    </row>
    <row r="26" spans="1:4" ht="13.05" customHeight="1" x14ac:dyDescent="0.3">
      <c r="C26" s="2"/>
    </row>
    <row r="27" spans="1:4" x14ac:dyDescent="0.3">
      <c r="A27" s="13" t="s">
        <v>97</v>
      </c>
      <c r="B27" s="62"/>
      <c r="C27" s="63">
        <v>8.0399999999999999E-2</v>
      </c>
      <c r="D27" s="8"/>
    </row>
    <row r="28" spans="1:4" x14ac:dyDescent="0.3">
      <c r="A28" s="13"/>
      <c r="B28" s="62"/>
      <c r="C28" s="64"/>
      <c r="D28" s="8"/>
    </row>
    <row r="29" spans="1:4" x14ac:dyDescent="0.3">
      <c r="A29" s="13" t="s">
        <v>5</v>
      </c>
      <c r="C29" s="3" t="s">
        <v>6</v>
      </c>
    </row>
    <row r="30" spans="1:4" x14ac:dyDescent="0.3">
      <c r="A30" s="13"/>
      <c r="B30" s="128" t="s">
        <v>18</v>
      </c>
      <c r="C30" s="135" t="s">
        <v>223</v>
      </c>
      <c r="D30" s="1"/>
    </row>
    <row r="31" spans="1:4" ht="14.55" customHeight="1" x14ac:dyDescent="0.3">
      <c r="B31" s="128"/>
      <c r="C31" s="135"/>
      <c r="D31" s="1"/>
    </row>
    <row r="32" spans="1:4" ht="16.95" customHeight="1" x14ac:dyDescent="0.3">
      <c r="B32" s="128"/>
      <c r="C32" s="135"/>
    </row>
    <row r="33" spans="2:9" x14ac:dyDescent="0.3">
      <c r="B33" s="128"/>
      <c r="C33" s="135"/>
    </row>
    <row r="35" spans="2:9" ht="10.050000000000001" customHeight="1" x14ac:dyDescent="0.3">
      <c r="B35" s="128" t="s">
        <v>17</v>
      </c>
      <c r="C35" s="129" t="s">
        <v>28</v>
      </c>
    </row>
    <row r="36" spans="2:9" ht="12" customHeight="1" x14ac:dyDescent="0.3">
      <c r="B36" s="128"/>
      <c r="C36" s="129"/>
    </row>
    <row r="37" spans="2:9" x14ac:dyDescent="0.3">
      <c r="B37" s="128"/>
      <c r="C37" s="129"/>
    </row>
    <row r="38" spans="2:9" ht="24" customHeight="1" x14ac:dyDescent="0.3">
      <c r="B38" s="128"/>
      <c r="C38" s="129"/>
    </row>
    <row r="39" spans="2:9" ht="21" customHeight="1" x14ac:dyDescent="0.3"/>
    <row r="40" spans="2:9" x14ac:dyDescent="0.3">
      <c r="B40" s="128" t="s">
        <v>16</v>
      </c>
      <c r="C40" s="130" t="s">
        <v>28</v>
      </c>
    </row>
    <row r="41" spans="2:9" x14ac:dyDescent="0.3">
      <c r="B41" s="128"/>
      <c r="C41" s="130"/>
    </row>
    <row r="42" spans="2:9" x14ac:dyDescent="0.3">
      <c r="B42" s="128"/>
      <c r="C42" s="130"/>
    </row>
    <row r="43" spans="2:9" x14ac:dyDescent="0.3">
      <c r="B43" s="128"/>
      <c r="C43" s="130"/>
    </row>
    <row r="44" spans="2:9" x14ac:dyDescent="0.3">
      <c r="B44" s="4" t="s">
        <v>10</v>
      </c>
      <c r="C44" s="14" t="s">
        <v>224</v>
      </c>
    </row>
    <row r="45" spans="2:9" x14ac:dyDescent="0.3">
      <c r="B45" s="4"/>
      <c r="C45" s="26"/>
    </row>
    <row r="46" spans="2:9" ht="15" thickBot="1" x14ac:dyDescent="0.35">
      <c r="B46" s="33" t="s">
        <v>25</v>
      </c>
      <c r="C46" s="2"/>
    </row>
    <row r="47" spans="2:9" ht="47.4" thickBot="1" x14ac:dyDescent="0.35">
      <c r="B47" s="23" t="s">
        <v>9</v>
      </c>
      <c r="C47" s="15" t="s">
        <v>69</v>
      </c>
      <c r="D47" s="15" t="s">
        <v>14</v>
      </c>
      <c r="E47" s="16" t="s">
        <v>15</v>
      </c>
      <c r="F47" s="15" t="s">
        <v>70</v>
      </c>
      <c r="G47" s="47" t="s">
        <v>71</v>
      </c>
      <c r="H47" s="47" t="s">
        <v>72</v>
      </c>
      <c r="I47" s="16" t="s">
        <v>73</v>
      </c>
    </row>
    <row r="48" spans="2:9" x14ac:dyDescent="0.3">
      <c r="B48" s="17">
        <v>1</v>
      </c>
      <c r="C48" s="20"/>
      <c r="D48" s="20" t="s">
        <v>110</v>
      </c>
      <c r="E48" s="20">
        <v>0.26</v>
      </c>
      <c r="F48" s="52">
        <v>0.39937446074201899</v>
      </c>
      <c r="G48" s="52">
        <v>2.8041415012942193E-3</v>
      </c>
      <c r="H48" s="52">
        <v>0.39265684703562181</v>
      </c>
      <c r="I48" s="52">
        <v>0.82880870208307655</v>
      </c>
    </row>
    <row r="49" spans="2:9" x14ac:dyDescent="0.3">
      <c r="B49" s="18">
        <v>2</v>
      </c>
      <c r="C49" s="21"/>
      <c r="D49" s="21" t="s">
        <v>111</v>
      </c>
      <c r="E49" s="21">
        <v>0.26</v>
      </c>
      <c r="F49" s="53">
        <v>0.43933491822530291</v>
      </c>
      <c r="G49" s="53">
        <v>0.15422621945980008</v>
      </c>
      <c r="H49" s="53">
        <v>2.0379228367656748E-2</v>
      </c>
      <c r="I49" s="53">
        <v>0.65963967576547411</v>
      </c>
    </row>
    <row r="50" spans="2:9" x14ac:dyDescent="0.3">
      <c r="B50" s="19">
        <v>3</v>
      </c>
      <c r="C50" s="22"/>
      <c r="D50" s="22" t="s">
        <v>112</v>
      </c>
      <c r="E50" s="22">
        <v>0.31</v>
      </c>
      <c r="F50" s="54">
        <v>0.40722260338052768</v>
      </c>
      <c r="G50" s="54">
        <v>5.862907752759933E-3</v>
      </c>
      <c r="H50" s="54">
        <v>5.1643485311544939E-2</v>
      </c>
      <c r="I50" s="54">
        <v>0.50272874695939618</v>
      </c>
    </row>
    <row r="51" spans="2:9" x14ac:dyDescent="0.3">
      <c r="B51" s="18">
        <v>4</v>
      </c>
      <c r="C51" s="21"/>
      <c r="D51" s="21" t="s">
        <v>113</v>
      </c>
      <c r="E51" s="21">
        <v>0.31</v>
      </c>
      <c r="F51" s="53">
        <v>0.40622665006226649</v>
      </c>
      <c r="G51" s="53">
        <v>2.3530182866880776E-2</v>
      </c>
      <c r="H51" s="53">
        <v>2.3687487710559087E-2</v>
      </c>
      <c r="I51" s="53">
        <v>0.48535098643245722</v>
      </c>
    </row>
    <row r="52" spans="2:9" x14ac:dyDescent="0.3">
      <c r="B52" s="19">
        <v>5</v>
      </c>
      <c r="C52" s="22"/>
      <c r="D52" s="22" t="s">
        <v>114</v>
      </c>
      <c r="E52" s="22">
        <v>0.2</v>
      </c>
      <c r="F52" s="54">
        <v>0.45366952819364381</v>
      </c>
      <c r="G52" s="54">
        <v>0.1094706866282365</v>
      </c>
      <c r="H52" s="54">
        <v>2.3030453835413814E-2</v>
      </c>
      <c r="I52" s="54">
        <v>0.62323228134201469</v>
      </c>
    </row>
    <row r="53" spans="2:9" x14ac:dyDescent="0.3">
      <c r="B53" s="18">
        <v>6</v>
      </c>
      <c r="C53" s="21"/>
      <c r="D53" s="21" t="s">
        <v>115</v>
      </c>
      <c r="E53" s="21">
        <v>0.25</v>
      </c>
      <c r="F53" s="53">
        <v>0.46644920782851818</v>
      </c>
      <c r="G53" s="53">
        <v>9.1594827586206889E-3</v>
      </c>
      <c r="H53" s="53">
        <v>1.8537395153774464E-2</v>
      </c>
      <c r="I53" s="53">
        <v>0.52659016775396084</v>
      </c>
    </row>
    <row r="54" spans="2:9" x14ac:dyDescent="0.3">
      <c r="B54" s="19">
        <v>7</v>
      </c>
      <c r="C54" s="22"/>
      <c r="D54" s="22" t="s">
        <v>116</v>
      </c>
      <c r="E54" s="22">
        <v>0.26</v>
      </c>
      <c r="F54" s="54">
        <v>0.16349389190336172</v>
      </c>
      <c r="G54" s="54">
        <v>3.2389584406923522E-2</v>
      </c>
      <c r="H54" s="54">
        <v>6.9523174391463827E-2</v>
      </c>
      <c r="I54" s="54">
        <v>0.31198278213950104</v>
      </c>
    </row>
    <row r="55" spans="2:9" x14ac:dyDescent="0.3">
      <c r="B55" s="18">
        <v>8</v>
      </c>
      <c r="C55" s="21"/>
      <c r="D55" s="21" t="s">
        <v>117</v>
      </c>
      <c r="E55" s="21">
        <v>0.12</v>
      </c>
      <c r="F55" s="53">
        <v>0.39020147261105265</v>
      </c>
      <c r="G55" s="53">
        <v>3.0746824176713327E-2</v>
      </c>
      <c r="H55" s="53">
        <v>2.5649324378995066E-2</v>
      </c>
      <c r="I55" s="53">
        <v>0.49131537071499853</v>
      </c>
    </row>
    <row r="56" spans="2:9" x14ac:dyDescent="0.3">
      <c r="B56" s="19">
        <v>9</v>
      </c>
      <c r="C56" s="22"/>
      <c r="D56" s="22" t="s">
        <v>118</v>
      </c>
      <c r="E56" s="22">
        <v>0.37</v>
      </c>
      <c r="F56" s="54">
        <v>0.459236593714345</v>
      </c>
      <c r="G56" s="54">
        <v>4.9968882895965148E-2</v>
      </c>
      <c r="H56" s="54">
        <v>2.1198527123742351E-2</v>
      </c>
      <c r="I56" s="54">
        <v>0.56421792345192401</v>
      </c>
    </row>
    <row r="57" spans="2:9" x14ac:dyDescent="0.3">
      <c r="B57" s="18">
        <v>10</v>
      </c>
      <c r="C57" s="21"/>
      <c r="D57" s="21" t="s">
        <v>119</v>
      </c>
      <c r="E57" s="21">
        <v>0.2</v>
      </c>
      <c r="F57" s="53">
        <v>0.41334861071326268</v>
      </c>
      <c r="G57" s="53">
        <v>9.9753106627927593E-2</v>
      </c>
      <c r="H57" s="53">
        <v>1.8755711966826259E-2</v>
      </c>
      <c r="I57" s="53">
        <v>0.56979170929328471</v>
      </c>
    </row>
    <row r="58" spans="2:9" x14ac:dyDescent="0.3">
      <c r="B58" s="19">
        <v>11</v>
      </c>
      <c r="C58" s="22"/>
      <c r="D58" s="22" t="s">
        <v>120</v>
      </c>
      <c r="E58" s="22">
        <v>0.25</v>
      </c>
      <c r="F58" s="54">
        <v>0.48242801974145255</v>
      </c>
      <c r="G58" s="54">
        <v>1.0452234332831347E-2</v>
      </c>
      <c r="H58" s="54">
        <v>1.9010839906362296E-2</v>
      </c>
      <c r="I58" s="54">
        <v>0.55449028583356941</v>
      </c>
    </row>
    <row r="59" spans="2:9" x14ac:dyDescent="0.3">
      <c r="B59" s="18">
        <v>12</v>
      </c>
      <c r="C59" s="21"/>
      <c r="D59" s="21" t="s">
        <v>121</v>
      </c>
      <c r="E59" s="21">
        <v>0.46</v>
      </c>
      <c r="F59" s="53">
        <v>0.47115033304291615</v>
      </c>
      <c r="G59" s="53">
        <v>3.8363171355498722E-2</v>
      </c>
      <c r="H59" s="53">
        <v>1.9631263876788173E-2</v>
      </c>
      <c r="I59" s="53">
        <v>0.57090863101093281</v>
      </c>
    </row>
    <row r="60" spans="2:9" x14ac:dyDescent="0.3">
      <c r="B60" s="19">
        <v>13</v>
      </c>
      <c r="C60" s="22"/>
      <c r="D60" s="22" t="s">
        <v>122</v>
      </c>
      <c r="E60" s="22">
        <v>0.43</v>
      </c>
      <c r="F60" s="54">
        <v>6.6554170003432098E-2</v>
      </c>
      <c r="G60" s="54">
        <v>1.3142089005834573E-2</v>
      </c>
      <c r="H60" s="54">
        <v>0.14476318499027571</v>
      </c>
      <c r="I60" s="54">
        <v>0.27210845441025056</v>
      </c>
    </row>
    <row r="61" spans="2:9" x14ac:dyDescent="0.3">
      <c r="B61" s="18">
        <v>14</v>
      </c>
      <c r="C61" s="21"/>
      <c r="D61" s="21" t="s">
        <v>98</v>
      </c>
      <c r="E61" s="21">
        <v>0.28999999999999998</v>
      </c>
      <c r="F61" s="53">
        <v>0.461712853441478</v>
      </c>
      <c r="G61" s="53">
        <v>1.2349329728511885E-2</v>
      </c>
      <c r="H61" s="53">
        <v>2.8289399571927453E-2</v>
      </c>
      <c r="I61" s="53">
        <v>0.5390193759152867</v>
      </c>
    </row>
    <row r="62" spans="2:9" x14ac:dyDescent="0.3">
      <c r="B62" s="19">
        <v>15</v>
      </c>
      <c r="C62" s="22"/>
      <c r="D62" s="22" t="s">
        <v>42</v>
      </c>
      <c r="E62" s="22">
        <v>0.25</v>
      </c>
      <c r="F62" s="54">
        <v>0.44507913139492089</v>
      </c>
      <c r="G62" s="54">
        <v>1.1026867868973132E-2</v>
      </c>
      <c r="H62" s="54">
        <v>2.8207581891792417E-2</v>
      </c>
      <c r="I62" s="54">
        <v>0.51820390136179606</v>
      </c>
    </row>
    <row r="63" spans="2:9" x14ac:dyDescent="0.3">
      <c r="B63" s="18">
        <v>16</v>
      </c>
      <c r="C63" s="21"/>
      <c r="D63" s="21" t="s">
        <v>123</v>
      </c>
      <c r="E63" s="21">
        <v>0.13</v>
      </c>
      <c r="F63" s="53">
        <v>0.42539755207561902</v>
      </c>
      <c r="G63" s="53">
        <v>2.2971171583610485E-2</v>
      </c>
      <c r="H63" s="53">
        <v>1.9793447964775741E-2</v>
      </c>
      <c r="I63" s="53">
        <v>0.50202647205353657</v>
      </c>
    </row>
    <row r="64" spans="2:9" x14ac:dyDescent="0.3">
      <c r="B64" s="19">
        <v>17</v>
      </c>
      <c r="C64" s="22"/>
      <c r="D64" s="22" t="s">
        <v>124</v>
      </c>
      <c r="E64" s="22">
        <v>0.39</v>
      </c>
      <c r="F64" s="54">
        <v>0.44725806235513216</v>
      </c>
      <c r="G64" s="54">
        <v>1.8516285488430671E-2</v>
      </c>
      <c r="H64" s="54">
        <v>2.5684312070420837E-2</v>
      </c>
      <c r="I64" s="54">
        <v>0.53185417420314329</v>
      </c>
    </row>
    <row r="65" spans="2:9" x14ac:dyDescent="0.3">
      <c r="B65" s="18">
        <v>18</v>
      </c>
      <c r="C65" s="21"/>
      <c r="D65" s="21" t="s">
        <v>125</v>
      </c>
      <c r="E65" s="21">
        <v>0.31</v>
      </c>
      <c r="F65" s="53">
        <v>0.38348751725174568</v>
      </c>
      <c r="G65" s="53">
        <v>1.8447411213293068E-2</v>
      </c>
      <c r="H65" s="53">
        <v>2.6564272147142017E-2</v>
      </c>
      <c r="I65" s="53">
        <v>0.4676213771334089</v>
      </c>
    </row>
    <row r="66" spans="2:9" x14ac:dyDescent="0.3">
      <c r="B66" s="19">
        <v>19</v>
      </c>
      <c r="C66" s="22"/>
      <c r="D66" s="22" t="s">
        <v>126</v>
      </c>
      <c r="E66" s="22">
        <v>0.23</v>
      </c>
      <c r="F66" s="54">
        <v>0.19715865350969278</v>
      </c>
      <c r="G66" s="54">
        <v>5.0584365595912943E-2</v>
      </c>
      <c r="H66" s="54">
        <v>3.7973266148785781E-2</v>
      </c>
      <c r="I66" s="54">
        <v>0.33501294702218487</v>
      </c>
    </row>
    <row r="67" spans="2:9" x14ac:dyDescent="0.3">
      <c r="B67" s="18">
        <v>20</v>
      </c>
      <c r="C67" s="21"/>
      <c r="D67" s="21" t="s">
        <v>127</v>
      </c>
      <c r="E67" s="21">
        <v>0.33</v>
      </c>
      <c r="F67" s="53">
        <v>0.35821613514813661</v>
      </c>
      <c r="G67" s="53">
        <v>1.1361385438184442E-2</v>
      </c>
      <c r="H67" s="53">
        <v>3.6064970712244265E-2</v>
      </c>
      <c r="I67" s="53">
        <v>0.45891224992218227</v>
      </c>
    </row>
    <row r="68" spans="2:9" x14ac:dyDescent="0.3">
      <c r="B68" s="19">
        <v>21</v>
      </c>
      <c r="C68" s="22"/>
      <c r="D68" s="22" t="s">
        <v>128</v>
      </c>
      <c r="E68" s="22">
        <v>0.17</v>
      </c>
      <c r="F68" s="54">
        <v>0.46374489339280817</v>
      </c>
      <c r="G68" s="54">
        <v>1.4464509982244165E-2</v>
      </c>
      <c r="H68" s="54">
        <v>1.9516983528936237E-2</v>
      </c>
      <c r="I68" s="54">
        <v>0.53289160278896541</v>
      </c>
    </row>
    <row r="69" spans="2:9" x14ac:dyDescent="0.3">
      <c r="B69" s="18">
        <v>22</v>
      </c>
      <c r="C69" s="21"/>
      <c r="D69" s="21" t="s">
        <v>129</v>
      </c>
      <c r="E69" s="21">
        <v>0.38</v>
      </c>
      <c r="F69" s="53">
        <v>3.7930940283013713E-2</v>
      </c>
      <c r="G69" s="53">
        <v>1.2074523302190898E-2</v>
      </c>
      <c r="H69" s="53">
        <v>5.7476916352510517E-2</v>
      </c>
      <c r="I69" s="53">
        <v>0.15011200349669451</v>
      </c>
    </row>
    <row r="70" spans="2:9" x14ac:dyDescent="0.3">
      <c r="B70" s="19">
        <v>23</v>
      </c>
      <c r="C70" s="22"/>
      <c r="D70" s="22" t="s">
        <v>81</v>
      </c>
      <c r="E70" s="22">
        <v>0.42</v>
      </c>
      <c r="F70" s="54">
        <v>0.14425347317555323</v>
      </c>
      <c r="G70" s="54">
        <v>1.7818900664433583E-2</v>
      </c>
      <c r="H70" s="54">
        <v>2.6371423864697163E-2</v>
      </c>
      <c r="I70" s="54">
        <v>0.23176926033715883</v>
      </c>
    </row>
    <row r="71" spans="2:9" x14ac:dyDescent="0.3">
      <c r="B71" s="18">
        <v>24</v>
      </c>
      <c r="C71" s="21"/>
      <c r="D71" s="21" t="s">
        <v>130</v>
      </c>
      <c r="E71" s="21">
        <v>0.48</v>
      </c>
      <c r="F71" s="53">
        <v>0.10115735438757226</v>
      </c>
      <c r="G71" s="53">
        <v>7.3981757184624297E-2</v>
      </c>
      <c r="H71" s="53">
        <v>2.2540790342355937E-2</v>
      </c>
      <c r="I71" s="53">
        <v>0.23102625941445143</v>
      </c>
    </row>
    <row r="72" spans="2:9" x14ac:dyDescent="0.3">
      <c r="B72" s="19">
        <v>25</v>
      </c>
      <c r="C72" s="22"/>
      <c r="D72" s="22" t="s">
        <v>131</v>
      </c>
      <c r="E72" s="22">
        <v>0.34</v>
      </c>
      <c r="F72" s="54">
        <v>9.1063965714589939E-2</v>
      </c>
      <c r="G72" s="54">
        <v>5.6565602789682437E-2</v>
      </c>
      <c r="H72" s="54">
        <v>2.0935927808981288E-2</v>
      </c>
      <c r="I72" s="54">
        <v>0.20291745414858786</v>
      </c>
    </row>
    <row r="73" spans="2:9" x14ac:dyDescent="0.3">
      <c r="B73" s="18">
        <v>26</v>
      </c>
      <c r="C73" s="21"/>
      <c r="D73" s="21" t="s">
        <v>132</v>
      </c>
      <c r="E73" s="21">
        <v>0.23</v>
      </c>
      <c r="F73" s="53">
        <v>0.36520210393916874</v>
      </c>
      <c r="G73" s="53">
        <v>1.0734091818649592E-2</v>
      </c>
      <c r="H73" s="53">
        <v>4.0663769938825679E-2</v>
      </c>
      <c r="I73" s="53">
        <v>0.46947001314961978</v>
      </c>
    </row>
    <row r="74" spans="2:9" x14ac:dyDescent="0.3">
      <c r="B74" s="19">
        <v>27</v>
      </c>
      <c r="C74" s="22"/>
      <c r="D74" s="22" t="s">
        <v>133</v>
      </c>
      <c r="E74" s="22">
        <v>0.31</v>
      </c>
      <c r="F74" s="54">
        <v>0.37150410669993611</v>
      </c>
      <c r="G74" s="54">
        <v>6.3716971884329185E-3</v>
      </c>
      <c r="H74" s="54">
        <v>3.9403525969493085E-2</v>
      </c>
      <c r="I74" s="54">
        <v>0.46335160183576174</v>
      </c>
    </row>
    <row r="75" spans="2:9" x14ac:dyDescent="0.3">
      <c r="B75" s="18">
        <v>28</v>
      </c>
      <c r="C75" s="21"/>
      <c r="D75" s="21" t="s">
        <v>45</v>
      </c>
      <c r="E75" s="21">
        <v>0.34</v>
      </c>
      <c r="F75" s="53">
        <v>5.4059589808012669E-2</v>
      </c>
      <c r="G75" s="53">
        <v>8.9835322391239036E-2</v>
      </c>
      <c r="H75" s="53">
        <v>2.3786765709916158E-2</v>
      </c>
      <c r="I75" s="53">
        <v>0.20155938498511616</v>
      </c>
    </row>
    <row r="76" spans="2:9" x14ac:dyDescent="0.3">
      <c r="B76" s="19">
        <v>29</v>
      </c>
      <c r="C76" s="22"/>
      <c r="D76" s="22" t="s">
        <v>134</v>
      </c>
      <c r="E76" s="22">
        <v>0.24</v>
      </c>
      <c r="F76" s="54">
        <v>6.8329818697860714E-2</v>
      </c>
      <c r="G76" s="54">
        <v>8.7932200692316873E-2</v>
      </c>
      <c r="H76" s="54">
        <v>4.2984654968898792E-2</v>
      </c>
      <c r="I76" s="54">
        <v>0.23790766455788537</v>
      </c>
    </row>
    <row r="77" spans="2:9" x14ac:dyDescent="0.3">
      <c r="B77" s="18">
        <v>30</v>
      </c>
      <c r="C77" s="21"/>
      <c r="D77" s="21" t="s">
        <v>95</v>
      </c>
      <c r="E77" s="21">
        <v>0.28000000000000003</v>
      </c>
      <c r="F77" s="53">
        <v>0.31915386844392929</v>
      </c>
      <c r="G77" s="53">
        <v>1.2909301651695161E-2</v>
      </c>
      <c r="H77" s="53">
        <v>0.11317009562445668</v>
      </c>
      <c r="I77" s="53">
        <v>0.48664155317299329</v>
      </c>
    </row>
    <row r="78" spans="2:9" x14ac:dyDescent="0.3">
      <c r="B78" s="19">
        <v>31</v>
      </c>
      <c r="C78" s="22"/>
      <c r="D78" s="22" t="s">
        <v>135</v>
      </c>
      <c r="E78" s="22">
        <v>0.25</v>
      </c>
      <c r="F78" s="54">
        <v>1.3893766770155795E-2</v>
      </c>
      <c r="G78" s="54">
        <v>4.8185662307011507E-3</v>
      </c>
      <c r="H78" s="54">
        <v>2.3011112203756515E-2</v>
      </c>
      <c r="I78" s="54">
        <v>7.8628324178525721E-2</v>
      </c>
    </row>
    <row r="79" spans="2:9" x14ac:dyDescent="0.3">
      <c r="B79" s="18">
        <v>32</v>
      </c>
      <c r="C79" s="21"/>
      <c r="D79" s="21" t="s">
        <v>100</v>
      </c>
      <c r="E79" s="21">
        <v>0.52</v>
      </c>
      <c r="F79" s="53">
        <v>3.8995151803054226E-2</v>
      </c>
      <c r="G79" s="53">
        <v>0.244505609657273</v>
      </c>
      <c r="H79" s="53">
        <v>2.8991379430790942E-2</v>
      </c>
      <c r="I79" s="53">
        <v>0.34082684811311525</v>
      </c>
    </row>
    <row r="80" spans="2:9" x14ac:dyDescent="0.3">
      <c r="B80" s="19">
        <v>33</v>
      </c>
      <c r="C80" s="22"/>
      <c r="D80" s="22" t="s">
        <v>136</v>
      </c>
      <c r="E80" s="22">
        <v>0.33</v>
      </c>
      <c r="F80" s="54">
        <v>1.2653471989265348E-2</v>
      </c>
      <c r="G80" s="54">
        <v>1.3458570949345857E-2</v>
      </c>
      <c r="H80" s="54">
        <v>2.7574639382757463E-2</v>
      </c>
      <c r="I80" s="54">
        <v>9.612881583361288E-2</v>
      </c>
    </row>
    <row r="81" spans="2:9" x14ac:dyDescent="0.3">
      <c r="B81" s="18">
        <v>34</v>
      </c>
      <c r="C81" s="21"/>
      <c r="D81" s="21" t="s">
        <v>137</v>
      </c>
      <c r="E81" s="21">
        <v>0.36</v>
      </c>
      <c r="F81" s="53">
        <v>0.14136972386324145</v>
      </c>
      <c r="G81" s="53">
        <v>1.3619717180357668E-2</v>
      </c>
      <c r="H81" s="53">
        <v>2.2868828356812532E-2</v>
      </c>
      <c r="I81" s="53">
        <v>0.22199203400251277</v>
      </c>
    </row>
    <row r="82" spans="2:9" x14ac:dyDescent="0.3">
      <c r="B82" s="19">
        <v>35</v>
      </c>
      <c r="C82" s="22"/>
      <c r="D82" s="22" t="s">
        <v>138</v>
      </c>
      <c r="E82" s="22">
        <v>0.35</v>
      </c>
      <c r="F82" s="54">
        <v>2.299693374216771E-2</v>
      </c>
      <c r="G82" s="54">
        <v>4.810025329956006E-2</v>
      </c>
      <c r="H82" s="54">
        <v>2.8569524063458206E-2</v>
      </c>
      <c r="I82" s="54">
        <v>0.1316757765631249</v>
      </c>
    </row>
    <row r="83" spans="2:9" x14ac:dyDescent="0.3">
      <c r="B83" s="18">
        <v>36</v>
      </c>
      <c r="C83" s="21"/>
      <c r="D83" s="21" t="s">
        <v>139</v>
      </c>
      <c r="E83" s="21">
        <v>0.26</v>
      </c>
      <c r="F83" s="53">
        <v>6.4585620769690488E-2</v>
      </c>
      <c r="G83" s="53">
        <v>7.4133785492904891E-2</v>
      </c>
      <c r="H83" s="53">
        <v>3.577434643020945E-2</v>
      </c>
      <c r="I83" s="53">
        <v>0.21420133146168918</v>
      </c>
    </row>
    <row r="84" spans="2:9" x14ac:dyDescent="0.3">
      <c r="B84" s="19">
        <v>37</v>
      </c>
      <c r="C84" s="22"/>
      <c r="D84" s="22" t="s">
        <v>100</v>
      </c>
      <c r="E84" s="22">
        <v>0.57999999999999996</v>
      </c>
      <c r="F84" s="54">
        <v>3.5115800022269238E-2</v>
      </c>
      <c r="G84" s="54">
        <v>0.13117971272686782</v>
      </c>
      <c r="H84" s="54">
        <v>3.9764502839327469E-2</v>
      </c>
      <c r="I84" s="54">
        <v>0.24024329139294065</v>
      </c>
    </row>
    <row r="85" spans="2:9" x14ac:dyDescent="0.3">
      <c r="B85" s="18">
        <v>38</v>
      </c>
      <c r="C85" s="21"/>
      <c r="D85" s="21" t="s">
        <v>140</v>
      </c>
      <c r="E85" s="21">
        <v>0.26</v>
      </c>
      <c r="F85" s="53">
        <v>0.33544581057796208</v>
      </c>
      <c r="G85" s="53">
        <v>2.3714260681638972E-2</v>
      </c>
      <c r="H85" s="55">
        <v>0.1490756695189977</v>
      </c>
      <c r="I85" s="55">
        <v>0.55129815133903803</v>
      </c>
    </row>
    <row r="86" spans="2:9" x14ac:dyDescent="0.3">
      <c r="B86" s="19">
        <v>39</v>
      </c>
      <c r="C86" s="22"/>
      <c r="D86" s="22" t="s">
        <v>141</v>
      </c>
      <c r="E86" s="22">
        <v>0.45</v>
      </c>
      <c r="F86" s="54">
        <v>3.0132158590308371E-2</v>
      </c>
      <c r="G86" s="54">
        <v>1.6563876651982379E-2</v>
      </c>
      <c r="H86" s="54">
        <v>5.0437139952558455E-2</v>
      </c>
      <c r="I86" s="54">
        <v>0.13755337173839377</v>
      </c>
    </row>
    <row r="87" spans="2:9" x14ac:dyDescent="0.3">
      <c r="B87" s="18">
        <v>40</v>
      </c>
      <c r="C87" s="21"/>
      <c r="D87" s="21" t="s">
        <v>142</v>
      </c>
      <c r="E87" s="21">
        <v>0.23</v>
      </c>
      <c r="F87" s="53">
        <v>0.11827689587046325</v>
      </c>
      <c r="G87" s="53">
        <v>1.395393818819856E-2</v>
      </c>
      <c r="H87" s="53">
        <v>5.6161147262403115E-2</v>
      </c>
      <c r="I87" s="53">
        <v>0.23945510562164107</v>
      </c>
    </row>
    <row r="88" spans="2:9" x14ac:dyDescent="0.3">
      <c r="B88" s="19">
        <v>41</v>
      </c>
      <c r="C88" s="22"/>
      <c r="D88" s="22" t="s">
        <v>143</v>
      </c>
      <c r="E88" s="22">
        <v>0.31</v>
      </c>
      <c r="F88" s="54">
        <v>2.8613150752868893E-2</v>
      </c>
      <c r="G88" s="54">
        <v>7.8662056234415686E-3</v>
      </c>
      <c r="H88" s="54">
        <v>2.125666423287275E-2</v>
      </c>
      <c r="I88" s="54">
        <v>9.7342572566091246E-2</v>
      </c>
    </row>
    <row r="89" spans="2:9" x14ac:dyDescent="0.3">
      <c r="B89" s="18">
        <v>42</v>
      </c>
      <c r="C89" s="21"/>
      <c r="D89" s="21" t="s">
        <v>43</v>
      </c>
      <c r="E89" s="21">
        <v>0.41</v>
      </c>
      <c r="F89" s="53">
        <v>7.1769459265411853E-2</v>
      </c>
      <c r="G89" s="53">
        <v>3.5025973843143328E-2</v>
      </c>
      <c r="H89" s="53">
        <v>2.6917066715470273E-2</v>
      </c>
      <c r="I89" s="53">
        <v>0.16820351104416253</v>
      </c>
    </row>
    <row r="90" spans="2:9" x14ac:dyDescent="0.3">
      <c r="B90" s="19">
        <v>43</v>
      </c>
      <c r="C90" s="22"/>
      <c r="D90" s="22" t="s">
        <v>144</v>
      </c>
      <c r="E90" s="22">
        <v>0.57999999999999996</v>
      </c>
      <c r="F90" s="54">
        <v>9.841990970912623E-2</v>
      </c>
      <c r="G90" s="54">
        <v>0.19598262757871879</v>
      </c>
      <c r="H90" s="54">
        <v>3.2887593576775814E-2</v>
      </c>
      <c r="I90" s="54">
        <v>0.36467798159894849</v>
      </c>
    </row>
    <row r="91" spans="2:9" x14ac:dyDescent="0.3">
      <c r="B91" s="18">
        <v>44</v>
      </c>
      <c r="C91" s="21"/>
      <c r="D91" s="21" t="s">
        <v>145</v>
      </c>
      <c r="E91" s="21">
        <v>0.34</v>
      </c>
      <c r="F91" s="53">
        <v>2.5735447964179606E-2</v>
      </c>
      <c r="G91" s="53">
        <v>3.5499574563055337E-2</v>
      </c>
      <c r="H91" s="53">
        <v>2.4996164093121869E-2</v>
      </c>
      <c r="I91" s="53">
        <v>0.11590018272865488</v>
      </c>
    </row>
    <row r="92" spans="2:9" x14ac:dyDescent="0.3">
      <c r="B92" s="19">
        <v>45</v>
      </c>
      <c r="C92" s="22"/>
      <c r="D92" s="22" t="s">
        <v>99</v>
      </c>
      <c r="E92" s="22">
        <v>0.64</v>
      </c>
      <c r="F92" s="54">
        <v>7.2220859564494592E-3</v>
      </c>
      <c r="G92" s="54">
        <v>1.0029160875371325E-2</v>
      </c>
      <c r="H92" s="54">
        <v>2.1543618673861498E-2</v>
      </c>
      <c r="I92" s="54">
        <v>7.647235167470634E-2</v>
      </c>
    </row>
    <row r="93" spans="2:9" x14ac:dyDescent="0.3">
      <c r="B93" s="18">
        <v>46</v>
      </c>
      <c r="C93" s="21"/>
      <c r="D93" s="21" t="s">
        <v>146</v>
      </c>
      <c r="E93" s="21">
        <v>0.38</v>
      </c>
      <c r="F93" s="53">
        <v>1.2976006890898735E-2</v>
      </c>
      <c r="G93" s="53">
        <v>2.4409897331166035E-2</v>
      </c>
      <c r="H93" s="53">
        <v>3.5899359535420054E-2</v>
      </c>
      <c r="I93" s="53">
        <v>0.11053223856958283</v>
      </c>
    </row>
    <row r="94" spans="2:9" x14ac:dyDescent="0.3">
      <c r="B94" s="19">
        <v>47</v>
      </c>
      <c r="C94" s="22"/>
      <c r="D94" s="22" t="s">
        <v>147</v>
      </c>
      <c r="E94" s="22">
        <v>0.51</v>
      </c>
      <c r="F94" s="54">
        <v>2.3898666375163972E-2</v>
      </c>
      <c r="G94" s="54">
        <v>3.634674245736773E-3</v>
      </c>
      <c r="H94" s="54">
        <v>4.1238522081329256E-2</v>
      </c>
      <c r="I94" s="54">
        <v>0.10602044162658508</v>
      </c>
    </row>
    <row r="95" spans="2:9" x14ac:dyDescent="0.3">
      <c r="B95" s="18">
        <v>48</v>
      </c>
      <c r="C95" s="21"/>
      <c r="D95" s="21" t="s">
        <v>148</v>
      </c>
      <c r="E95" s="21">
        <v>0.5</v>
      </c>
      <c r="F95" s="53">
        <v>3.5609592674279017E-2</v>
      </c>
      <c r="G95" s="53">
        <v>6.5328456964181018E-3</v>
      </c>
      <c r="H95" s="53">
        <v>3.2999246210111952E-2</v>
      </c>
      <c r="I95" s="53">
        <v>0.11692118707948296</v>
      </c>
    </row>
    <row r="96" spans="2:9" x14ac:dyDescent="0.3">
      <c r="B96" s="19">
        <v>49</v>
      </c>
      <c r="C96" s="22"/>
      <c r="D96" s="22" t="s">
        <v>149</v>
      </c>
      <c r="E96" s="22">
        <v>0.55000000000000004</v>
      </c>
      <c r="F96" s="54">
        <v>3.1318251122924136E-3</v>
      </c>
      <c r="G96" s="54">
        <v>2.925783986483702E-3</v>
      </c>
      <c r="H96" s="54">
        <v>2.7609510858367329E-2</v>
      </c>
      <c r="I96" s="54">
        <v>6.2279364294446471E-2</v>
      </c>
    </row>
    <row r="97" spans="2:9" x14ac:dyDescent="0.3">
      <c r="B97" s="18">
        <v>50</v>
      </c>
      <c r="C97" s="21"/>
      <c r="D97" s="21" t="s">
        <v>150</v>
      </c>
      <c r="E97" s="21">
        <v>0.5</v>
      </c>
      <c r="F97" s="53">
        <v>5.1109398450492838E-2</v>
      </c>
      <c r="G97" s="53">
        <v>1.4115929095850403E-2</v>
      </c>
      <c r="H97" s="53">
        <v>4.7675063210697817E-2</v>
      </c>
      <c r="I97" s="53">
        <v>0.17083789667248073</v>
      </c>
    </row>
    <row r="98" spans="2:9" x14ac:dyDescent="0.3">
      <c r="B98" s="19">
        <v>51</v>
      </c>
      <c r="C98" s="22"/>
      <c r="D98" s="22" t="s">
        <v>151</v>
      </c>
      <c r="E98" s="22">
        <v>0.47</v>
      </c>
      <c r="F98" s="54">
        <v>6.0404071008524879E-2</v>
      </c>
      <c r="G98" s="54">
        <v>1.952872154356778E-2</v>
      </c>
      <c r="H98" s="54">
        <v>3.2171434080235775E-2</v>
      </c>
      <c r="I98" s="54">
        <v>0.15668424894299759</v>
      </c>
    </row>
    <row r="99" spans="2:9" x14ac:dyDescent="0.3">
      <c r="B99" s="18">
        <v>52</v>
      </c>
      <c r="C99" s="21"/>
      <c r="D99" s="21" t="s">
        <v>152</v>
      </c>
      <c r="E99" s="21">
        <v>0.45</v>
      </c>
      <c r="F99" s="53">
        <v>2.1511130136986301E-2</v>
      </c>
      <c r="G99" s="53">
        <v>4.0801583904109592E-3</v>
      </c>
      <c r="H99" s="53">
        <v>2.7076198630136987E-2</v>
      </c>
      <c r="I99" s="53">
        <v>9.9515732020547976E-2</v>
      </c>
    </row>
    <row r="100" spans="2:9" x14ac:dyDescent="0.3">
      <c r="B100" s="19">
        <v>53</v>
      </c>
      <c r="C100" s="22"/>
      <c r="D100" s="22" t="s">
        <v>153</v>
      </c>
      <c r="E100" s="22">
        <v>0.11</v>
      </c>
      <c r="F100" s="54">
        <v>2.0234218950939884E-2</v>
      </c>
      <c r="G100" s="54">
        <v>1.8784031521055081E-2</v>
      </c>
      <c r="H100" s="54">
        <v>4.8718089036035792E-2</v>
      </c>
      <c r="I100" s="54">
        <v>0.1307768079459326</v>
      </c>
    </row>
    <row r="101" spans="2:9" x14ac:dyDescent="0.3">
      <c r="B101" s="18">
        <v>54</v>
      </c>
      <c r="C101" s="21"/>
      <c r="D101" s="21" t="s">
        <v>154</v>
      </c>
      <c r="E101" s="21">
        <v>0.46</v>
      </c>
      <c r="F101" s="53">
        <v>4.3786113151075947E-3</v>
      </c>
      <c r="G101" s="53">
        <v>7.6764261663595174E-3</v>
      </c>
      <c r="H101" s="53">
        <v>2.5454142360293201E-2</v>
      </c>
      <c r="I101" s="53">
        <v>7.7263090800759326E-2</v>
      </c>
    </row>
    <row r="102" spans="2:9" x14ac:dyDescent="0.3">
      <c r="B102" s="19">
        <v>55</v>
      </c>
      <c r="C102" s="22"/>
      <c r="D102" s="22" t="s">
        <v>155</v>
      </c>
      <c r="E102" s="22">
        <v>0.28999999999999998</v>
      </c>
      <c r="F102" s="54">
        <v>2.2885502586327416E-2</v>
      </c>
      <c r="G102" s="54">
        <v>8.5838109883964765E-3</v>
      </c>
      <c r="H102" s="54">
        <v>2.5541730742345867E-2</v>
      </c>
      <c r="I102" s="54">
        <v>9.9762337480777341E-2</v>
      </c>
    </row>
    <row r="103" spans="2:9" x14ac:dyDescent="0.3">
      <c r="B103" s="18">
        <v>56</v>
      </c>
      <c r="C103" s="21"/>
      <c r="D103" s="21" t="s">
        <v>51</v>
      </c>
      <c r="E103" s="21">
        <v>0.28000000000000003</v>
      </c>
      <c r="F103" s="53">
        <v>2.513127266821848E-2</v>
      </c>
      <c r="G103" s="53">
        <v>1.245060358360851E-2</v>
      </c>
      <c r="H103" s="53">
        <v>3.8759270286363882E-2</v>
      </c>
      <c r="I103" s="53">
        <v>0.10729172305526991</v>
      </c>
    </row>
    <row r="104" spans="2:9" x14ac:dyDescent="0.3">
      <c r="B104" s="19">
        <v>57</v>
      </c>
      <c r="C104" s="22"/>
      <c r="D104" s="22" t="s">
        <v>156</v>
      </c>
      <c r="E104" s="22">
        <v>0.31</v>
      </c>
      <c r="F104" s="54">
        <v>1.3938327673444894E-2</v>
      </c>
      <c r="G104" s="54">
        <v>5.346207874745987E-3</v>
      </c>
      <c r="H104" s="54">
        <v>3.3713841495847142E-2</v>
      </c>
      <c r="I104" s="54">
        <v>9.0544576735812732E-2</v>
      </c>
    </row>
    <row r="105" spans="2:9" x14ac:dyDescent="0.3">
      <c r="B105" s="18">
        <v>58</v>
      </c>
      <c r="C105" s="21"/>
      <c r="D105" s="21" t="s">
        <v>157</v>
      </c>
      <c r="E105" s="21">
        <v>0.42</v>
      </c>
      <c r="F105" s="53">
        <v>5.0564197241702372E-3</v>
      </c>
      <c r="G105" s="53">
        <v>4.6844215428280128E-3</v>
      </c>
      <c r="H105" s="53">
        <v>2.4868767308248715E-2</v>
      </c>
      <c r="I105" s="53">
        <v>7.7472065692123282E-2</v>
      </c>
    </row>
    <row r="106" spans="2:9" x14ac:dyDescent="0.3">
      <c r="B106" s="19">
        <v>59</v>
      </c>
      <c r="C106" s="22"/>
      <c r="D106" s="22" t="s">
        <v>158</v>
      </c>
      <c r="E106" s="22">
        <v>0.4</v>
      </c>
      <c r="F106" s="54">
        <v>3.4806966940315064E-3</v>
      </c>
      <c r="G106" s="54">
        <v>3.5916352340803195E-3</v>
      </c>
      <c r="H106" s="54">
        <v>1.6488240514754827E-2</v>
      </c>
      <c r="I106" s="54">
        <v>6.1986909252274236E-2</v>
      </c>
    </row>
    <row r="107" spans="2:9" x14ac:dyDescent="0.3">
      <c r="B107" s="18">
        <v>60</v>
      </c>
      <c r="C107" s="21"/>
      <c r="D107" s="21" t="s">
        <v>50</v>
      </c>
      <c r="E107" s="21">
        <v>0.36</v>
      </c>
      <c r="F107" s="53">
        <v>9.1363731876444629E-2</v>
      </c>
      <c r="G107" s="53">
        <v>3.2331722350633883E-2</v>
      </c>
      <c r="H107" s="53">
        <v>5.3610702528542407E-2</v>
      </c>
      <c r="I107" s="53">
        <v>0.22557960355817053</v>
      </c>
    </row>
    <row r="108" spans="2:9" x14ac:dyDescent="0.3">
      <c r="B108" s="19">
        <v>61</v>
      </c>
      <c r="C108" s="22"/>
      <c r="D108" s="22" t="s">
        <v>159</v>
      </c>
      <c r="E108" s="22">
        <v>0.38</v>
      </c>
      <c r="F108" s="54">
        <v>2.3339640099987572E-2</v>
      </c>
      <c r="G108" s="54">
        <v>6.6842519576295768E-3</v>
      </c>
      <c r="H108" s="54">
        <v>3.221975168832604E-2</v>
      </c>
      <c r="I108" s="54">
        <v>0.10419975417420491</v>
      </c>
    </row>
    <row r="109" spans="2:9" x14ac:dyDescent="0.3">
      <c r="B109" s="18">
        <v>62</v>
      </c>
      <c r="C109" s="21"/>
      <c r="D109" s="21" t="s">
        <v>221</v>
      </c>
      <c r="E109" s="21">
        <v>0.53</v>
      </c>
      <c r="F109" s="53">
        <v>2.8266014305847315E-2</v>
      </c>
      <c r="G109" s="53">
        <v>5.0123647193341669E-3</v>
      </c>
      <c r="H109" s="53">
        <v>7.1622304358231179E-2</v>
      </c>
      <c r="I109" s="53">
        <v>0.14581062036323023</v>
      </c>
    </row>
    <row r="110" spans="2:9" x14ac:dyDescent="0.3">
      <c r="B110" s="19">
        <v>63</v>
      </c>
      <c r="C110" s="22"/>
      <c r="D110" s="22" t="s">
        <v>127</v>
      </c>
      <c r="E110" s="22">
        <v>0.56999999999999995</v>
      </c>
      <c r="F110" s="54">
        <v>1.6619358501277319E-2</v>
      </c>
      <c r="G110" s="54">
        <v>4.7970479704797049E-3</v>
      </c>
      <c r="H110" s="54">
        <v>3.2784558614816918E-2</v>
      </c>
      <c r="I110" s="54">
        <v>9.2690888447345965E-2</v>
      </c>
    </row>
    <row r="111" spans="2:9" x14ac:dyDescent="0.3">
      <c r="B111" s="18">
        <v>64</v>
      </c>
      <c r="C111" s="21"/>
      <c r="D111" s="21" t="s">
        <v>160</v>
      </c>
      <c r="E111" s="21">
        <v>0.64</v>
      </c>
      <c r="F111" s="53">
        <v>2.7087780809523135E-2</v>
      </c>
      <c r="G111" s="53">
        <v>7.0546986555073306E-3</v>
      </c>
      <c r="H111" s="53">
        <v>5.3906945838576054E-2</v>
      </c>
      <c r="I111" s="53">
        <v>0.13276688391556979</v>
      </c>
    </row>
    <row r="112" spans="2:9" x14ac:dyDescent="0.3">
      <c r="B112" s="19">
        <v>65</v>
      </c>
      <c r="C112" s="22"/>
      <c r="D112" s="22" t="s">
        <v>127</v>
      </c>
      <c r="E112" s="22">
        <v>0.37</v>
      </c>
      <c r="F112" s="54">
        <v>0.15795205470010062</v>
      </c>
      <c r="G112" s="54">
        <v>1.2944403854372011E-2</v>
      </c>
      <c r="H112" s="54">
        <v>3.5469596504045985E-2</v>
      </c>
      <c r="I112" s="54">
        <v>0.25542796487503616</v>
      </c>
    </row>
    <row r="113" spans="2:9" x14ac:dyDescent="0.3">
      <c r="B113" s="18">
        <v>66</v>
      </c>
      <c r="C113" s="21"/>
      <c r="D113" s="21" t="s">
        <v>161</v>
      </c>
      <c r="E113" s="21">
        <v>0.56000000000000005</v>
      </c>
      <c r="F113" s="53">
        <v>1.4202275670165578E-2</v>
      </c>
      <c r="G113" s="53">
        <v>2.4822988125740419E-2</v>
      </c>
      <c r="H113" s="53">
        <v>2.7743339669945175E-2</v>
      </c>
      <c r="I113" s="53">
        <v>0.10695098768493261</v>
      </c>
    </row>
    <row r="114" spans="2:9" x14ac:dyDescent="0.3">
      <c r="B114" s="19">
        <v>67</v>
      </c>
      <c r="C114" s="22"/>
      <c r="D114" s="22" t="s">
        <v>162</v>
      </c>
      <c r="E114" s="22">
        <v>0.65</v>
      </c>
      <c r="F114" s="54">
        <v>0.26116852525087481</v>
      </c>
      <c r="G114" s="54">
        <v>3.8165652274553055E-2</v>
      </c>
      <c r="H114" s="54">
        <v>5.6737878354642376E-2</v>
      </c>
      <c r="I114" s="54">
        <v>0.41942731097585884</v>
      </c>
    </row>
    <row r="115" spans="2:9" x14ac:dyDescent="0.3">
      <c r="B115" s="18">
        <v>68</v>
      </c>
      <c r="C115" s="21"/>
      <c r="D115" s="21" t="s">
        <v>163</v>
      </c>
      <c r="E115" s="21">
        <v>0.3</v>
      </c>
      <c r="F115" s="53">
        <v>9.3385109441973577E-2</v>
      </c>
      <c r="G115" s="53">
        <v>0.12361769882966288</v>
      </c>
      <c r="H115" s="53">
        <v>5.7038818644773795E-2</v>
      </c>
      <c r="I115" s="53">
        <v>0.3215941308466469</v>
      </c>
    </row>
    <row r="116" spans="2:9" x14ac:dyDescent="0.3">
      <c r="B116" s="19">
        <v>69</v>
      </c>
      <c r="C116" s="22"/>
      <c r="D116" s="22" t="s">
        <v>164</v>
      </c>
      <c r="E116" s="22">
        <v>0.52</v>
      </c>
      <c r="F116" s="54">
        <v>5.1397881845103646E-2</v>
      </c>
      <c r="G116" s="54">
        <v>0.17999297294584149</v>
      </c>
      <c r="H116" s="54">
        <v>4.7658485167896399E-2</v>
      </c>
      <c r="I116" s="54">
        <v>0.33123776539677763</v>
      </c>
    </row>
    <row r="117" spans="2:9" x14ac:dyDescent="0.3">
      <c r="B117" s="18">
        <v>70</v>
      </c>
      <c r="C117" s="21"/>
      <c r="D117" s="21" t="s">
        <v>165</v>
      </c>
      <c r="E117" s="21">
        <v>0.5</v>
      </c>
      <c r="F117" s="53">
        <v>0.12554212608595164</v>
      </c>
      <c r="G117" s="53">
        <v>1.2725517653936617E-2</v>
      </c>
      <c r="H117" s="53">
        <v>3.6463502508395307E-2</v>
      </c>
      <c r="I117" s="53">
        <v>0.22156812094680023</v>
      </c>
    </row>
    <row r="118" spans="2:9" x14ac:dyDescent="0.3">
      <c r="B118" s="19">
        <v>71</v>
      </c>
      <c r="C118" s="22"/>
      <c r="D118" s="22" t="s">
        <v>222</v>
      </c>
      <c r="E118" s="22">
        <v>0.22</v>
      </c>
      <c r="F118" s="54">
        <v>1.3092624217288769E-2</v>
      </c>
      <c r="G118" s="54">
        <v>5.1367542218969395E-3</v>
      </c>
      <c r="H118" s="54">
        <v>2.6903580819169989E-2</v>
      </c>
      <c r="I118" s="54">
        <v>8.3868694261473031E-2</v>
      </c>
    </row>
    <row r="119" spans="2:9" x14ac:dyDescent="0.3">
      <c r="B119" s="18">
        <v>72</v>
      </c>
      <c r="C119" s="21"/>
      <c r="D119" s="21" t="s">
        <v>166</v>
      </c>
      <c r="E119" s="21">
        <v>0.28999999999999998</v>
      </c>
      <c r="F119" s="53">
        <v>2.7501336068060028E-2</v>
      </c>
      <c r="G119" s="53">
        <v>1.0457440815795936E-2</v>
      </c>
      <c r="H119" s="53">
        <v>2.527696329784929E-2</v>
      </c>
      <c r="I119" s="53">
        <v>0.10996201233515812</v>
      </c>
    </row>
    <row r="120" spans="2:9" x14ac:dyDescent="0.3">
      <c r="B120" s="19">
        <v>73</v>
      </c>
      <c r="C120" s="22"/>
      <c r="D120" s="22" t="s">
        <v>167</v>
      </c>
      <c r="E120" s="22">
        <v>0.33</v>
      </c>
      <c r="F120" s="54">
        <v>0.19395278273136196</v>
      </c>
      <c r="G120" s="54">
        <v>2.493944797849405E-2</v>
      </c>
      <c r="H120" s="54">
        <v>7.2782199036490913E-2</v>
      </c>
      <c r="I120" s="54">
        <v>0.35017699821670967</v>
      </c>
    </row>
    <row r="121" spans="2:9" x14ac:dyDescent="0.3">
      <c r="B121" s="18">
        <v>74</v>
      </c>
      <c r="C121" s="21"/>
      <c r="D121" s="21" t="s">
        <v>168</v>
      </c>
      <c r="E121" s="21">
        <v>0.32</v>
      </c>
      <c r="F121" s="53">
        <v>0.14342623689681744</v>
      </c>
      <c r="G121" s="53">
        <v>3.387563425946119E-2</v>
      </c>
      <c r="H121" s="53">
        <v>5.5305971125746936E-2</v>
      </c>
      <c r="I121" s="53">
        <v>0.28525319492301648</v>
      </c>
    </row>
    <row r="122" spans="2:9" x14ac:dyDescent="0.3">
      <c r="B122" s="19">
        <v>75</v>
      </c>
      <c r="C122" s="22"/>
      <c r="D122" s="22" t="s">
        <v>169</v>
      </c>
      <c r="E122" s="22">
        <v>0.56000000000000005</v>
      </c>
      <c r="F122" s="54">
        <v>7.0792976931835755E-2</v>
      </c>
      <c r="G122" s="54">
        <v>2.7257264152269565E-2</v>
      </c>
      <c r="H122" s="54">
        <v>4.6586164724405021E-2</v>
      </c>
      <c r="I122" s="54">
        <v>0.1821133868451017</v>
      </c>
    </row>
    <row r="123" spans="2:9" x14ac:dyDescent="0.3">
      <c r="B123" s="18">
        <v>76</v>
      </c>
      <c r="C123" s="21"/>
      <c r="D123" s="21" t="s">
        <v>170</v>
      </c>
      <c r="E123" s="21">
        <v>0.45</v>
      </c>
      <c r="F123" s="53">
        <v>7.1410368184561729E-2</v>
      </c>
      <c r="G123" s="53">
        <v>1.9328012876399972E-2</v>
      </c>
      <c r="H123" s="53">
        <v>9.5513379384347133E-2</v>
      </c>
      <c r="I123" s="53">
        <v>0.23207028368318694</v>
      </c>
    </row>
    <row r="124" spans="2:9" x14ac:dyDescent="0.3">
      <c r="B124" s="19">
        <v>77</v>
      </c>
      <c r="C124" s="22"/>
      <c r="D124" s="22" t="s">
        <v>171</v>
      </c>
      <c r="E124" s="22">
        <v>0.4</v>
      </c>
      <c r="F124" s="54">
        <v>1.0602950514641819E-2</v>
      </c>
      <c r="G124" s="54">
        <v>1.7322090464728206E-2</v>
      </c>
      <c r="H124" s="54">
        <v>4.2869589615606128E-2</v>
      </c>
      <c r="I124" s="54">
        <v>9.8025606568513113E-2</v>
      </c>
    </row>
    <row r="125" spans="2:9" x14ac:dyDescent="0.3">
      <c r="B125" s="18">
        <v>78</v>
      </c>
      <c r="C125" s="21"/>
      <c r="D125" s="21" t="s">
        <v>172</v>
      </c>
      <c r="E125" s="21">
        <v>0.27</v>
      </c>
      <c r="F125" s="53">
        <v>0.26210335848890065</v>
      </c>
      <c r="G125" s="53">
        <v>3.551201141562587E-2</v>
      </c>
      <c r="H125" s="53">
        <v>0.19206496314930049</v>
      </c>
      <c r="I125" s="53">
        <v>0.53000279506303605</v>
      </c>
    </row>
    <row r="126" spans="2:9" x14ac:dyDescent="0.3">
      <c r="B126" s="19">
        <v>79</v>
      </c>
      <c r="C126" s="22"/>
      <c r="D126" s="22" t="s">
        <v>173</v>
      </c>
      <c r="E126" s="22">
        <v>0.41</v>
      </c>
      <c r="F126" s="54">
        <v>5.82304227807642E-2</v>
      </c>
      <c r="G126" s="54">
        <v>3.0321080924015691E-2</v>
      </c>
      <c r="H126" s="54">
        <v>0.14602644195844836</v>
      </c>
      <c r="I126" s="54">
        <v>0.27307859944791513</v>
      </c>
    </row>
    <row r="127" spans="2:9" x14ac:dyDescent="0.3">
      <c r="B127" s="18">
        <v>80</v>
      </c>
      <c r="C127" s="21"/>
      <c r="D127" s="21" t="s">
        <v>174</v>
      </c>
      <c r="E127" s="21">
        <v>0.38</v>
      </c>
      <c r="F127" s="53">
        <v>6.7385290196809194E-2</v>
      </c>
      <c r="G127" s="53">
        <v>4.4507833665410029E-2</v>
      </c>
      <c r="H127" s="53">
        <v>3.8573455843355357E-2</v>
      </c>
      <c r="I127" s="53">
        <v>0.19253759155999595</v>
      </c>
    </row>
    <row r="128" spans="2:9" x14ac:dyDescent="0.3">
      <c r="B128" s="19">
        <v>81</v>
      </c>
      <c r="C128" s="22"/>
      <c r="D128" s="22" t="s">
        <v>175</v>
      </c>
      <c r="E128" s="22">
        <v>0.38</v>
      </c>
      <c r="F128" s="54">
        <v>6.1615946655316736E-2</v>
      </c>
      <c r="G128" s="54">
        <v>1.719514790380932E-2</v>
      </c>
      <c r="H128" s="54">
        <v>5.6763850464637867E-2</v>
      </c>
      <c r="I128" s="54">
        <v>0.19100517840675324</v>
      </c>
    </row>
    <row r="129" spans="2:9" x14ac:dyDescent="0.3">
      <c r="B129" s="18">
        <v>82</v>
      </c>
      <c r="C129" s="21"/>
      <c r="D129" s="21" t="s">
        <v>176</v>
      </c>
      <c r="E129" s="21">
        <v>0.42</v>
      </c>
      <c r="F129" s="53">
        <v>2.3898421022630109E-2</v>
      </c>
      <c r="G129" s="53">
        <v>5.5677478196431623E-2</v>
      </c>
      <c r="H129" s="53">
        <v>0.18795245967052385</v>
      </c>
      <c r="I129" s="53">
        <v>0.29933591745995558</v>
      </c>
    </row>
    <row r="130" spans="2:9" x14ac:dyDescent="0.3">
      <c r="B130" s="19">
        <v>83</v>
      </c>
      <c r="C130" s="22"/>
      <c r="D130" s="22" t="s">
        <v>177</v>
      </c>
      <c r="E130" s="22">
        <v>0.65</v>
      </c>
      <c r="F130" s="54">
        <v>1.3708462935074805E-2</v>
      </c>
      <c r="G130" s="54">
        <v>1.3708462935074805E-2</v>
      </c>
      <c r="H130" s="54">
        <v>3.6776400050667832E-2</v>
      </c>
      <c r="I130" s="54">
        <v>0.10102602356054102</v>
      </c>
    </row>
    <row r="131" spans="2:9" x14ac:dyDescent="0.3">
      <c r="B131" s="18">
        <v>84</v>
      </c>
      <c r="C131" s="21"/>
      <c r="D131" s="21" t="s">
        <v>178</v>
      </c>
      <c r="E131" s="21">
        <v>0.48</v>
      </c>
      <c r="F131" s="53">
        <v>0.22437806828837772</v>
      </c>
      <c r="G131" s="53">
        <v>5.3781234486182357E-3</v>
      </c>
      <c r="H131" s="53">
        <v>5.5270560979645875E-2</v>
      </c>
      <c r="I131" s="53">
        <v>0.33691874896574547</v>
      </c>
    </row>
    <row r="132" spans="2:9" x14ac:dyDescent="0.3">
      <c r="B132" s="19">
        <v>85</v>
      </c>
      <c r="C132" s="22"/>
      <c r="D132" s="22" t="s">
        <v>179</v>
      </c>
      <c r="E132" s="22">
        <v>0.45</v>
      </c>
      <c r="F132" s="54">
        <v>2.071544345551227E-2</v>
      </c>
      <c r="G132" s="54">
        <v>9.0710040663121681E-3</v>
      </c>
      <c r="H132" s="54">
        <v>4.3520914493701483E-2</v>
      </c>
      <c r="I132" s="54">
        <v>0.11296101458753949</v>
      </c>
    </row>
    <row r="133" spans="2:9" x14ac:dyDescent="0.3">
      <c r="B133" s="18">
        <v>86</v>
      </c>
      <c r="C133" s="21"/>
      <c r="D133" s="21" t="s">
        <v>180</v>
      </c>
      <c r="E133" s="21">
        <v>0.27</v>
      </c>
      <c r="F133" s="53">
        <v>0.14145107272913407</v>
      </c>
      <c r="G133" s="53">
        <v>8.9079661289614934E-2</v>
      </c>
      <c r="H133" s="53">
        <v>0.12305307340187489</v>
      </c>
      <c r="I133" s="53">
        <v>0.3930853942115039</v>
      </c>
    </row>
    <row r="134" spans="2:9" x14ac:dyDescent="0.3">
      <c r="B134" s="19">
        <v>87</v>
      </c>
      <c r="C134" s="22"/>
      <c r="D134" s="22" t="s">
        <v>181</v>
      </c>
      <c r="E134" s="22">
        <v>0.55000000000000004</v>
      </c>
      <c r="F134" s="54">
        <v>0.17280682503977615</v>
      </c>
      <c r="G134" s="54">
        <v>1.968233938662424E-2</v>
      </c>
      <c r="H134" s="54">
        <v>5.192845778241071E-2</v>
      </c>
      <c r="I134" s="54">
        <v>0.28605914302957147</v>
      </c>
    </row>
    <row r="135" spans="2:9" x14ac:dyDescent="0.3">
      <c r="B135" s="18">
        <v>88</v>
      </c>
      <c r="C135" s="21"/>
      <c r="D135" s="21" t="s">
        <v>172</v>
      </c>
      <c r="E135" s="21">
        <v>0.27</v>
      </c>
      <c r="F135" s="53">
        <v>1.5940488841657812E-2</v>
      </c>
      <c r="G135" s="53">
        <v>5.6252213956783561E-3</v>
      </c>
      <c r="H135" s="53">
        <v>9.4055968827488484E-2</v>
      </c>
      <c r="I135" s="53">
        <v>0.16325894438540556</v>
      </c>
    </row>
    <row r="136" spans="2:9" x14ac:dyDescent="0.3">
      <c r="B136" s="19">
        <v>89</v>
      </c>
      <c r="C136" s="22"/>
      <c r="D136" s="22" t="s">
        <v>182</v>
      </c>
      <c r="E136" s="22">
        <v>0.54</v>
      </c>
      <c r="F136" s="54">
        <v>8.5695041049233658E-2</v>
      </c>
      <c r="G136" s="54">
        <v>0.11019749383626058</v>
      </c>
      <c r="H136" s="54">
        <v>4.7238390565030625E-2</v>
      </c>
      <c r="I136" s="54">
        <v>0.28029128434537276</v>
      </c>
    </row>
    <row r="137" spans="2:9" x14ac:dyDescent="0.3">
      <c r="B137" s="18">
        <v>90</v>
      </c>
      <c r="C137" s="21"/>
      <c r="D137" s="21" t="s">
        <v>183</v>
      </c>
      <c r="E137" s="21">
        <v>0.59</v>
      </c>
      <c r="F137" s="53">
        <v>0.1705038941807982</v>
      </c>
      <c r="G137" s="53">
        <v>4.2743439693591331E-2</v>
      </c>
      <c r="H137" s="53">
        <v>9.3915965429356568E-2</v>
      </c>
      <c r="I137" s="53">
        <v>0.36571127532641345</v>
      </c>
    </row>
    <row r="138" spans="2:9" x14ac:dyDescent="0.3">
      <c r="B138" s="19">
        <v>91</v>
      </c>
      <c r="C138" s="22"/>
      <c r="D138" s="22" t="s">
        <v>174</v>
      </c>
      <c r="E138" s="22">
        <v>0.36</v>
      </c>
      <c r="F138" s="54">
        <v>0.16636631602475449</v>
      </c>
      <c r="G138" s="54">
        <v>3.8277244597180897E-2</v>
      </c>
      <c r="H138" s="54">
        <v>0.10319489264210777</v>
      </c>
      <c r="I138" s="54">
        <v>0.36278166603802575</v>
      </c>
    </row>
    <row r="139" spans="2:9" x14ac:dyDescent="0.3">
      <c r="B139" s="18">
        <v>92</v>
      </c>
      <c r="C139" s="21"/>
      <c r="D139" s="21" t="s">
        <v>184</v>
      </c>
      <c r="E139" s="21">
        <v>0.39</v>
      </c>
      <c r="F139" s="53">
        <v>2.0036995721487171E-2</v>
      </c>
      <c r="G139" s="53">
        <v>2.312938618167441E-2</v>
      </c>
      <c r="H139" s="53">
        <v>4.0285799008740596E-2</v>
      </c>
      <c r="I139" s="53">
        <v>0.12270718310058037</v>
      </c>
    </row>
    <row r="140" spans="2:9" x14ac:dyDescent="0.3">
      <c r="B140" s="19">
        <v>93</v>
      </c>
      <c r="C140" s="22"/>
      <c r="D140" s="22" t="s">
        <v>149</v>
      </c>
      <c r="E140" s="22">
        <v>0.38</v>
      </c>
      <c r="F140" s="54">
        <v>1.0218021634883461E-2</v>
      </c>
      <c r="G140" s="54">
        <v>7.1372811419649828E-3</v>
      </c>
      <c r="H140" s="54">
        <v>3.3205085312813652E-2</v>
      </c>
      <c r="I140" s="54">
        <v>9.0205754432920671E-2</v>
      </c>
    </row>
    <row r="141" spans="2:9" x14ac:dyDescent="0.3">
      <c r="B141" s="18">
        <v>94</v>
      </c>
      <c r="C141" s="21"/>
      <c r="D141" s="21" t="s">
        <v>185</v>
      </c>
      <c r="E141" s="21">
        <v>0.59</v>
      </c>
      <c r="F141" s="53">
        <v>1.1467353147671425E-2</v>
      </c>
      <c r="G141" s="53">
        <v>4.9558789113585992E-3</v>
      </c>
      <c r="H141" s="53">
        <v>1.8859872523781334E-2</v>
      </c>
      <c r="I141" s="53">
        <v>7.9073801296788315E-2</v>
      </c>
    </row>
    <row r="142" spans="2:9" x14ac:dyDescent="0.3">
      <c r="B142" s="19">
        <v>95</v>
      </c>
      <c r="C142" s="22"/>
      <c r="D142" s="22" t="s">
        <v>186</v>
      </c>
      <c r="E142" s="22">
        <v>0.61</v>
      </c>
      <c r="F142" s="54">
        <v>7.83348254252462E-3</v>
      </c>
      <c r="G142" s="54">
        <v>4.9798567591763654E-3</v>
      </c>
      <c r="H142" s="54">
        <v>3.1361906893464638E-2</v>
      </c>
      <c r="I142" s="54">
        <v>8.5636750223813785E-2</v>
      </c>
    </row>
    <row r="143" spans="2:9" x14ac:dyDescent="0.3">
      <c r="B143" s="18">
        <v>96</v>
      </c>
      <c r="C143" s="21"/>
      <c r="D143" s="21" t="s">
        <v>187</v>
      </c>
      <c r="E143" s="21">
        <v>0.39</v>
      </c>
      <c r="F143" s="53">
        <v>1.5029004643710221E-2</v>
      </c>
      <c r="G143" s="53">
        <v>2.7402341142085663E-2</v>
      </c>
      <c r="H143" s="53">
        <v>2.9568416836045875E-2</v>
      </c>
      <c r="I143" s="53">
        <v>0.10609320059937988</v>
      </c>
    </row>
    <row r="144" spans="2:9" x14ac:dyDescent="0.3">
      <c r="B144" s="19">
        <v>97</v>
      </c>
      <c r="C144" s="22"/>
      <c r="D144" s="22" t="s">
        <v>187</v>
      </c>
      <c r="E144" s="22">
        <v>0.53</v>
      </c>
      <c r="F144" s="54">
        <v>4.4793950638106483E-2</v>
      </c>
      <c r="G144" s="54">
        <v>3.5419126328217238E-3</v>
      </c>
      <c r="H144" s="54">
        <v>3.7161972226907293E-2</v>
      </c>
      <c r="I144" s="54">
        <v>0.11601169393377186</v>
      </c>
    </row>
    <row r="145" spans="2:9" x14ac:dyDescent="0.3">
      <c r="B145" s="18">
        <v>98</v>
      </c>
      <c r="C145" s="21"/>
      <c r="D145" s="21" t="s">
        <v>188</v>
      </c>
      <c r="E145" s="21">
        <v>0.46</v>
      </c>
      <c r="F145" s="53">
        <v>1.477946493130875E-2</v>
      </c>
      <c r="G145" s="53">
        <v>9.0238611713665939E-3</v>
      </c>
      <c r="H145" s="53">
        <v>4.8170643528561097E-2</v>
      </c>
      <c r="I145" s="53">
        <v>0.10767895878524947</v>
      </c>
    </row>
    <row r="146" spans="2:9" x14ac:dyDescent="0.3">
      <c r="B146" s="19">
        <v>99</v>
      </c>
      <c r="C146" s="22"/>
      <c r="D146" s="22" t="s">
        <v>189</v>
      </c>
      <c r="E146" s="22">
        <v>0.62</v>
      </c>
      <c r="F146" s="54">
        <v>2.9847826390732642E-2</v>
      </c>
      <c r="G146" s="54">
        <v>3.9405838212484105E-3</v>
      </c>
      <c r="H146" s="54">
        <v>3.3089725137291616E-2</v>
      </c>
      <c r="I146" s="54">
        <v>0.10302810111370397</v>
      </c>
    </row>
    <row r="147" spans="2:9" x14ac:dyDescent="0.3">
      <c r="B147" s="18">
        <v>100</v>
      </c>
      <c r="C147" s="21"/>
      <c r="D147" s="21" t="s">
        <v>131</v>
      </c>
      <c r="E147" s="21">
        <v>0.39</v>
      </c>
      <c r="F147" s="53">
        <v>1.5041222047591474E-2</v>
      </c>
      <c r="G147" s="53">
        <v>4.4530840709184659E-3</v>
      </c>
      <c r="H147" s="53">
        <v>4.8129153224694625E-2</v>
      </c>
      <c r="I147" s="53">
        <v>0.11106515565114294</v>
      </c>
    </row>
    <row r="148" spans="2:9" x14ac:dyDescent="0.3">
      <c r="B148" s="19">
        <v>101</v>
      </c>
      <c r="C148" s="22"/>
      <c r="D148" s="22" t="s">
        <v>190</v>
      </c>
      <c r="E148" s="22">
        <v>0.51</v>
      </c>
      <c r="F148" s="54">
        <v>1.250754523632382E-2</v>
      </c>
      <c r="G148" s="54">
        <v>3.9165040638993783E-3</v>
      </c>
      <c r="H148" s="54">
        <v>5.710515602846835E-2</v>
      </c>
      <c r="I148" s="54">
        <v>0.12138355068293161</v>
      </c>
    </row>
    <row r="149" spans="2:9" x14ac:dyDescent="0.3">
      <c r="B149" s="18">
        <v>102</v>
      </c>
      <c r="C149" s="21"/>
      <c r="D149" s="21" t="s">
        <v>135</v>
      </c>
      <c r="E149" s="21">
        <v>0.23</v>
      </c>
      <c r="F149" s="53">
        <v>3.0053846474934259E-3</v>
      </c>
      <c r="G149" s="53">
        <v>4.6054736959274256E-3</v>
      </c>
      <c r="H149" s="53">
        <v>1.9562827844332206E-2</v>
      </c>
      <c r="I149" s="53">
        <v>7.3186681693589883E-2</v>
      </c>
    </row>
    <row r="150" spans="2:9" x14ac:dyDescent="0.3">
      <c r="B150" s="19">
        <v>103</v>
      </c>
      <c r="C150" s="22"/>
      <c r="D150" s="22" t="s">
        <v>83</v>
      </c>
      <c r="E150" s="22">
        <v>0.57999999999999996</v>
      </c>
      <c r="F150" s="54">
        <v>4.6038347851107796E-3</v>
      </c>
      <c r="G150" s="54">
        <v>7.3242826126762401E-3</v>
      </c>
      <c r="H150" s="54">
        <v>2.6903659525491119E-2</v>
      </c>
      <c r="I150" s="54">
        <v>8.5157864448455411E-2</v>
      </c>
    </row>
    <row r="151" spans="2:9" x14ac:dyDescent="0.3">
      <c r="B151" s="18">
        <v>104</v>
      </c>
      <c r="C151" s="21"/>
      <c r="D151" s="21" t="s">
        <v>191</v>
      </c>
      <c r="E151" s="21">
        <v>0.41</v>
      </c>
      <c r="F151" s="53">
        <v>2.7771667399912009E-3</v>
      </c>
      <c r="G151" s="53">
        <v>3.272107347118346E-3</v>
      </c>
      <c r="H151" s="53">
        <v>1.5604377474703036E-2</v>
      </c>
      <c r="I151" s="53">
        <v>6.1427628684557867E-2</v>
      </c>
    </row>
    <row r="152" spans="2:9" x14ac:dyDescent="0.3">
      <c r="B152" s="19">
        <v>105</v>
      </c>
      <c r="C152" s="22"/>
      <c r="D152" s="22" t="s">
        <v>192</v>
      </c>
      <c r="E152" s="22">
        <v>0.62</v>
      </c>
      <c r="F152" s="54">
        <v>2.1996660747886465E-3</v>
      </c>
      <c r="G152" s="54">
        <v>3.1537381072270958E-3</v>
      </c>
      <c r="H152" s="54">
        <v>1.0547796358625076E-2</v>
      </c>
      <c r="I152" s="54">
        <v>6.258447512787213E-2</v>
      </c>
    </row>
    <row r="153" spans="2:9" x14ac:dyDescent="0.3">
      <c r="B153" s="18">
        <v>106</v>
      </c>
      <c r="C153" s="21"/>
      <c r="D153" s="21" t="s">
        <v>171</v>
      </c>
      <c r="E153" s="21">
        <v>0.31</v>
      </c>
      <c r="F153" s="53">
        <v>1.3904448105436572E-2</v>
      </c>
      <c r="G153" s="53">
        <v>4.7973640856672157E-3</v>
      </c>
      <c r="H153" s="53">
        <v>1.4247116968698518E-2</v>
      </c>
      <c r="I153" s="53">
        <v>0.14689950576606259</v>
      </c>
    </row>
    <row r="154" spans="2:9" x14ac:dyDescent="0.3">
      <c r="B154" s="19">
        <v>107</v>
      </c>
      <c r="C154" s="22"/>
      <c r="D154" s="22" t="s">
        <v>193</v>
      </c>
      <c r="E154" s="22">
        <v>0.28000000000000003</v>
      </c>
      <c r="F154" s="54">
        <v>2.6172300981461286E-2</v>
      </c>
      <c r="G154" s="54">
        <v>3.5890286156012312E-3</v>
      </c>
      <c r="H154" s="54">
        <v>1.2478776417321204E-2</v>
      </c>
      <c r="I154" s="54">
        <v>0.12997805170961996</v>
      </c>
    </row>
    <row r="155" spans="2:9" x14ac:dyDescent="0.3">
      <c r="B155" s="18">
        <v>108</v>
      </c>
      <c r="C155" s="21"/>
      <c r="D155" s="21" t="s">
        <v>194</v>
      </c>
      <c r="E155" s="21">
        <v>0.43</v>
      </c>
      <c r="F155" s="53">
        <v>2.5796931148974543E-2</v>
      </c>
      <c r="G155" s="53">
        <v>5.3014879691748538E-3</v>
      </c>
      <c r="H155" s="53">
        <v>1.6273381884760955E-2</v>
      </c>
      <c r="I155" s="53">
        <v>0.11417328214027078</v>
      </c>
    </row>
    <row r="156" spans="2:9" x14ac:dyDescent="0.3">
      <c r="B156" s="19">
        <v>109</v>
      </c>
      <c r="C156" s="22"/>
      <c r="D156" s="22" t="s">
        <v>195</v>
      </c>
      <c r="E156" s="22">
        <v>0.38</v>
      </c>
      <c r="F156" s="54">
        <v>4.5653465881463073E-3</v>
      </c>
      <c r="G156" s="54">
        <v>1.2453401048138744E-2</v>
      </c>
      <c r="H156" s="54">
        <v>1.4114754984061808E-2</v>
      </c>
      <c r="I156" s="54">
        <v>7.2883462099519125E-2</v>
      </c>
    </row>
    <row r="157" spans="2:9" x14ac:dyDescent="0.3">
      <c r="B157" s="24">
        <v>110</v>
      </c>
      <c r="C157" s="25"/>
      <c r="D157" s="25" t="s">
        <v>196</v>
      </c>
      <c r="E157" s="25">
        <v>0.42</v>
      </c>
      <c r="F157" s="55">
        <v>7.7018423573159051E-2</v>
      </c>
      <c r="G157" s="55">
        <v>0.22071666009352639</v>
      </c>
      <c r="H157" s="55">
        <v>3.0889064172629443E-2</v>
      </c>
      <c r="I157" s="55">
        <v>0.35707645501154994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8:F8"/>
    <mergeCell ref="B24:B25"/>
    <mergeCell ref="C24:C25"/>
    <mergeCell ref="B30:B33"/>
    <mergeCell ref="C30:C33"/>
  </mergeCells>
  <conditionalFormatting sqref="I48:I85">
    <cfRule type="cellIs" dxfId="85" priority="26" operator="greaterThan">
      <formula>40%</formula>
    </cfRule>
  </conditionalFormatting>
  <conditionalFormatting sqref="H48:H85">
    <cfRule type="cellIs" dxfId="84" priority="25" operator="greaterThan">
      <formula>0.4</formula>
    </cfRule>
  </conditionalFormatting>
  <conditionalFormatting sqref="F48:G85">
    <cfRule type="cellIs" dxfId="83" priority="23" operator="greaterThan">
      <formula>0.4</formula>
    </cfRule>
  </conditionalFormatting>
  <conditionalFormatting sqref="H156">
    <cfRule type="cellIs" dxfId="82" priority="1" operator="greaterThan">
      <formula>0.4</formula>
    </cfRule>
  </conditionalFormatting>
  <conditionalFormatting sqref="I86:I114">
    <cfRule type="cellIs" dxfId="81" priority="22" operator="greaterThan">
      <formula>40%</formula>
    </cfRule>
  </conditionalFormatting>
  <conditionalFormatting sqref="H86:H114">
    <cfRule type="cellIs" dxfId="80" priority="21" operator="greaterThan">
      <formula>0.4</formula>
    </cfRule>
  </conditionalFormatting>
  <conditionalFormatting sqref="I114:I141">
    <cfRule type="cellIs" dxfId="79" priority="20" operator="greaterThan">
      <formula>40%</formula>
    </cfRule>
  </conditionalFormatting>
  <conditionalFormatting sqref="H114:H141">
    <cfRule type="cellIs" dxfId="78" priority="19" operator="greaterThan">
      <formula>0.4</formula>
    </cfRule>
  </conditionalFormatting>
  <conditionalFormatting sqref="I142:I143">
    <cfRule type="cellIs" dxfId="77" priority="18" operator="greaterThan">
      <formula>40%</formula>
    </cfRule>
  </conditionalFormatting>
  <conditionalFormatting sqref="H142:H143">
    <cfRule type="cellIs" dxfId="76" priority="17" operator="greaterThan">
      <formula>0.4</formula>
    </cfRule>
  </conditionalFormatting>
  <conditionalFormatting sqref="I144:I145">
    <cfRule type="cellIs" dxfId="75" priority="16" operator="greaterThan">
      <formula>40%</formula>
    </cfRule>
  </conditionalFormatting>
  <conditionalFormatting sqref="H144:H145">
    <cfRule type="cellIs" dxfId="74" priority="15" operator="greaterThan">
      <formula>0.4</formula>
    </cfRule>
  </conditionalFormatting>
  <conditionalFormatting sqref="I146:I147">
    <cfRule type="cellIs" dxfId="73" priority="14" operator="greaterThan">
      <formula>40%</formula>
    </cfRule>
  </conditionalFormatting>
  <conditionalFormatting sqref="H146:H147">
    <cfRule type="cellIs" dxfId="72" priority="13" operator="greaterThan">
      <formula>0.4</formula>
    </cfRule>
  </conditionalFormatting>
  <conditionalFormatting sqref="I148:I149">
    <cfRule type="cellIs" dxfId="71" priority="12" operator="greaterThan">
      <formula>40%</formula>
    </cfRule>
  </conditionalFormatting>
  <conditionalFormatting sqref="H148:H149">
    <cfRule type="cellIs" dxfId="70" priority="11" operator="greaterThan">
      <formula>0.4</formula>
    </cfRule>
  </conditionalFormatting>
  <conditionalFormatting sqref="I150:I151">
    <cfRule type="cellIs" dxfId="69" priority="10" operator="greaterThan">
      <formula>40%</formula>
    </cfRule>
  </conditionalFormatting>
  <conditionalFormatting sqref="H150:H151">
    <cfRule type="cellIs" dxfId="68" priority="9" operator="greaterThan">
      <formula>0.4</formula>
    </cfRule>
  </conditionalFormatting>
  <conditionalFormatting sqref="I152:I153">
    <cfRule type="cellIs" dxfId="67" priority="8" operator="greaterThan">
      <formula>40%</formula>
    </cfRule>
  </conditionalFormatting>
  <conditionalFormatting sqref="H152:H153">
    <cfRule type="cellIs" dxfId="66" priority="7" operator="greaterThan">
      <formula>0.4</formula>
    </cfRule>
  </conditionalFormatting>
  <conditionalFormatting sqref="I154:I155">
    <cfRule type="cellIs" dxfId="65" priority="6" operator="greaterThan">
      <formula>40%</formula>
    </cfRule>
  </conditionalFormatting>
  <conditionalFormatting sqref="H154:H155">
    <cfRule type="cellIs" dxfId="64" priority="5" operator="greaterThan">
      <formula>0.4</formula>
    </cfRule>
  </conditionalFormatting>
  <conditionalFormatting sqref="I156">
    <cfRule type="cellIs" dxfId="63" priority="2" operator="greaterThan">
      <formula>40%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FD57F-A064-474B-949F-2D524F361F72}">
  <sheetPr>
    <tabColor theme="7"/>
  </sheetPr>
  <dimension ref="A1:L157"/>
  <sheetViews>
    <sheetView view="pageBreakPreview" topLeftCell="A13" zoomScale="79" zoomScaleNormal="100" workbookViewId="0">
      <selection activeCell="C44" sqref="C44"/>
    </sheetView>
  </sheetViews>
  <sheetFormatPr defaultRowHeight="14.4" x14ac:dyDescent="0.3"/>
  <cols>
    <col min="1" max="1" width="2.88671875" customWidth="1"/>
    <col min="2" max="2" width="31.21875" customWidth="1"/>
    <col min="3" max="3" width="17.33203125" customWidth="1"/>
    <col min="4" max="4" width="11.44140625" customWidth="1"/>
    <col min="5" max="5" width="13" customWidth="1"/>
    <col min="6" max="8" width="9.33203125" customWidth="1"/>
    <col min="9" max="9" width="16.77734375" customWidth="1"/>
    <col min="10" max="10" width="4.109375" customWidth="1"/>
    <col min="11" max="11" width="14.21875" customWidth="1"/>
    <col min="12" max="12" width="22.44140625" customWidth="1"/>
  </cols>
  <sheetData>
    <row r="1" spans="1:12" ht="21.45" customHeight="1" x14ac:dyDescent="0.3">
      <c r="B1" s="137" t="s">
        <v>24</v>
      </c>
      <c r="C1" s="137"/>
      <c r="D1" s="137"/>
      <c r="E1" s="137"/>
      <c r="F1" s="137"/>
      <c r="G1" s="137"/>
      <c r="H1" s="137"/>
      <c r="I1" s="137"/>
    </row>
    <row r="2" spans="1:12" ht="7.05" customHeight="1" x14ac:dyDescent="0.3"/>
    <row r="3" spans="1:12" x14ac:dyDescent="0.3">
      <c r="A3" s="13" t="s">
        <v>1</v>
      </c>
      <c r="C3" s="132" t="s">
        <v>13</v>
      </c>
      <c r="D3" s="132"/>
      <c r="E3" s="132"/>
      <c r="F3" s="132"/>
      <c r="G3" s="132"/>
      <c r="H3" s="132"/>
      <c r="I3" s="132"/>
    </row>
    <row r="4" spans="1:12" x14ac:dyDescent="0.3">
      <c r="B4" s="11" t="s">
        <v>19</v>
      </c>
      <c r="C4" s="7" t="s">
        <v>30</v>
      </c>
      <c r="D4" s="10"/>
      <c r="E4" s="10"/>
      <c r="F4" s="10"/>
      <c r="G4" s="10"/>
      <c r="H4" s="10"/>
      <c r="I4" s="10"/>
    </row>
    <row r="5" spans="1:12" x14ac:dyDescent="0.3">
      <c r="B5" s="12" t="s">
        <v>20</v>
      </c>
      <c r="C5" s="8" t="s">
        <v>32</v>
      </c>
      <c r="L5" s="30"/>
    </row>
    <row r="6" spans="1:12" x14ac:dyDescent="0.3">
      <c r="B6" s="11" t="s">
        <v>21</v>
      </c>
      <c r="C6" s="29"/>
      <c r="D6" s="10"/>
      <c r="E6" s="10"/>
      <c r="F6" s="10"/>
      <c r="G6" s="10"/>
      <c r="H6" s="10"/>
      <c r="I6" s="10"/>
    </row>
    <row r="7" spans="1:12" x14ac:dyDescent="0.3">
      <c r="A7" s="13" t="s">
        <v>0</v>
      </c>
      <c r="C7" s="3"/>
    </row>
    <row r="8" spans="1:12" x14ac:dyDescent="0.3">
      <c r="A8" s="13"/>
      <c r="C8" s="3" t="s">
        <v>61</v>
      </c>
      <c r="D8" s="3" t="s">
        <v>11</v>
      </c>
      <c r="E8" s="136"/>
      <c r="F8" s="136"/>
      <c r="G8" s="3"/>
      <c r="H8" s="3"/>
    </row>
    <row r="9" spans="1:12" x14ac:dyDescent="0.3">
      <c r="A9" s="13"/>
      <c r="B9" s="13" t="s">
        <v>2</v>
      </c>
      <c r="C9" s="44" t="s">
        <v>60</v>
      </c>
      <c r="D9" s="44">
        <v>6.8000000000000005E-2</v>
      </c>
      <c r="E9" s="36"/>
      <c r="F9" s="37"/>
      <c r="G9" s="37"/>
      <c r="H9" s="37"/>
    </row>
    <row r="10" spans="1:12" x14ac:dyDescent="0.3">
      <c r="A10" s="13"/>
      <c r="B10" s="13" t="s">
        <v>3</v>
      </c>
      <c r="C10" s="44" t="s">
        <v>60</v>
      </c>
      <c r="D10" s="44">
        <v>3.7999999999999999E-2</v>
      </c>
    </row>
    <row r="11" spans="1:12" ht="15.6" x14ac:dyDescent="0.3">
      <c r="A11" s="13"/>
      <c r="B11" s="13" t="s">
        <v>4</v>
      </c>
      <c r="C11" s="44" t="s">
        <v>60</v>
      </c>
      <c r="D11" s="44">
        <v>7.3999999999999996E-2</v>
      </c>
      <c r="E11" s="34"/>
      <c r="F11" s="35"/>
      <c r="G11" s="35"/>
      <c r="H11" s="35"/>
    </row>
    <row r="12" spans="1:12" ht="7.05" customHeight="1" x14ac:dyDescent="0.3">
      <c r="A12" s="13"/>
      <c r="B12" s="13"/>
      <c r="C12" s="32"/>
      <c r="D12" s="38"/>
      <c r="E12" s="34"/>
      <c r="F12" s="35"/>
      <c r="G12" s="35"/>
      <c r="H12" s="35"/>
    </row>
    <row r="13" spans="1:12" ht="24.6" x14ac:dyDescent="0.3">
      <c r="A13" s="13"/>
      <c r="B13" s="40" t="s">
        <v>62</v>
      </c>
      <c r="C13" s="42" t="s">
        <v>63</v>
      </c>
      <c r="D13" s="3" t="s">
        <v>64</v>
      </c>
      <c r="E13" s="43" t="s">
        <v>65</v>
      </c>
      <c r="F13" s="39"/>
      <c r="G13" s="39"/>
      <c r="H13" s="39"/>
    </row>
    <row r="14" spans="1:12" ht="15.6" x14ac:dyDescent="0.3">
      <c r="A14" s="13"/>
      <c r="B14" s="34" t="s">
        <v>59</v>
      </c>
      <c r="C14" s="44">
        <v>0.52315285312046267</v>
      </c>
      <c r="D14" s="44">
        <v>0.49090909090909091</v>
      </c>
      <c r="E14" s="44">
        <v>-3.2243762211371763E-2</v>
      </c>
      <c r="F14" s="39"/>
      <c r="G14" s="39"/>
      <c r="H14" s="39"/>
    </row>
    <row r="15" spans="1:12" ht="15.6" x14ac:dyDescent="0.3">
      <c r="A15" s="13"/>
      <c r="B15" s="34" t="s">
        <v>60</v>
      </c>
      <c r="C15" s="44">
        <v>0.47684714687953728</v>
      </c>
      <c r="D15" s="44">
        <v>0.50909090909090904</v>
      </c>
      <c r="E15" s="44">
        <v>3.2243762211371763E-2</v>
      </c>
    </row>
    <row r="16" spans="1:12" ht="15.6" x14ac:dyDescent="0.3">
      <c r="A16" s="13"/>
      <c r="B16" s="34"/>
      <c r="C16" s="41"/>
      <c r="D16" s="41"/>
      <c r="E16" s="41"/>
    </row>
    <row r="17" spans="1:4" x14ac:dyDescent="0.3">
      <c r="A17" s="13" t="s">
        <v>12</v>
      </c>
      <c r="C17" s="9"/>
    </row>
    <row r="18" spans="1:4" x14ac:dyDescent="0.3">
      <c r="C18" s="3" t="s">
        <v>11</v>
      </c>
      <c r="D18" s="3" t="s">
        <v>66</v>
      </c>
    </row>
    <row r="19" spans="1:4" x14ac:dyDescent="0.3">
      <c r="A19" s="13"/>
      <c r="B19" s="5" t="s">
        <v>67</v>
      </c>
      <c r="C19" s="6">
        <v>0.72</v>
      </c>
      <c r="D19" s="6">
        <v>31</v>
      </c>
    </row>
    <row r="20" spans="1:4" x14ac:dyDescent="0.3">
      <c r="B20" s="5" t="s">
        <v>68</v>
      </c>
      <c r="C20" s="6">
        <v>0.12</v>
      </c>
      <c r="D20" s="6">
        <v>8</v>
      </c>
    </row>
    <row r="21" spans="1:4" x14ac:dyDescent="0.3">
      <c r="B21" s="5" t="s">
        <v>7</v>
      </c>
      <c r="C21" s="46"/>
      <c r="D21" s="8"/>
    </row>
    <row r="22" spans="1:4" x14ac:dyDescent="0.3">
      <c r="B22" s="5"/>
      <c r="C22" s="45"/>
      <c r="D22" s="8"/>
    </row>
    <row r="23" spans="1:4" x14ac:dyDescent="0.3">
      <c r="A23" s="13" t="s">
        <v>97</v>
      </c>
      <c r="B23" s="62"/>
      <c r="C23" s="63">
        <v>8.4400000000000003E-2</v>
      </c>
      <c r="D23" s="8"/>
    </row>
    <row r="24" spans="1:4" x14ac:dyDescent="0.3">
      <c r="A24" s="13"/>
      <c r="B24" s="62"/>
      <c r="C24" s="64"/>
      <c r="D24" s="8"/>
    </row>
    <row r="25" spans="1:4" x14ac:dyDescent="0.3">
      <c r="C25" s="3" t="s">
        <v>6</v>
      </c>
    </row>
    <row r="26" spans="1:4" x14ac:dyDescent="0.3">
      <c r="B26" s="133" t="s">
        <v>8</v>
      </c>
      <c r="C26" s="134" t="s">
        <v>28</v>
      </c>
    </row>
    <row r="27" spans="1:4" ht="23.55" customHeight="1" x14ac:dyDescent="0.3">
      <c r="B27" s="133"/>
      <c r="C27" s="134"/>
    </row>
    <row r="28" spans="1:4" ht="13.05" customHeight="1" x14ac:dyDescent="0.3">
      <c r="C28" s="2"/>
    </row>
    <row r="29" spans="1:4" x14ac:dyDescent="0.3">
      <c r="A29" s="13" t="s">
        <v>5</v>
      </c>
      <c r="C29" s="3" t="s">
        <v>6</v>
      </c>
    </row>
    <row r="30" spans="1:4" x14ac:dyDescent="0.3">
      <c r="A30" s="13"/>
      <c r="B30" s="128" t="s">
        <v>18</v>
      </c>
      <c r="C30" s="135" t="s">
        <v>223</v>
      </c>
      <c r="D30" s="1"/>
    </row>
    <row r="31" spans="1:4" ht="14.55" customHeight="1" x14ac:dyDescent="0.3">
      <c r="B31" s="128"/>
      <c r="C31" s="135"/>
      <c r="D31" s="1"/>
    </row>
    <row r="32" spans="1:4" ht="16.95" customHeight="1" x14ac:dyDescent="0.3">
      <c r="B32" s="128"/>
      <c r="C32" s="135"/>
    </row>
    <row r="33" spans="2:12" x14ac:dyDescent="0.3">
      <c r="B33" s="128"/>
      <c r="C33" s="135"/>
    </row>
    <row r="35" spans="2:12" ht="10.050000000000001" customHeight="1" x14ac:dyDescent="0.3">
      <c r="B35" s="128" t="s">
        <v>17</v>
      </c>
      <c r="C35" s="129" t="s">
        <v>28</v>
      </c>
    </row>
    <row r="36" spans="2:12" ht="12" customHeight="1" x14ac:dyDescent="0.3">
      <c r="B36" s="128"/>
      <c r="C36" s="129"/>
    </row>
    <row r="37" spans="2:12" x14ac:dyDescent="0.3">
      <c r="B37" s="128"/>
      <c r="C37" s="129"/>
    </row>
    <row r="38" spans="2:12" ht="24" customHeight="1" x14ac:dyDescent="0.3">
      <c r="B38" s="128"/>
      <c r="C38" s="129"/>
    </row>
    <row r="39" spans="2:12" ht="21" customHeight="1" x14ac:dyDescent="0.3"/>
    <row r="40" spans="2:12" x14ac:dyDescent="0.3">
      <c r="B40" s="128" t="s">
        <v>16</v>
      </c>
      <c r="C40" s="130" t="s">
        <v>28</v>
      </c>
    </row>
    <row r="41" spans="2:12" x14ac:dyDescent="0.3">
      <c r="B41" s="128"/>
      <c r="C41" s="130"/>
    </row>
    <row r="42" spans="2:12" x14ac:dyDescent="0.3">
      <c r="B42" s="128"/>
      <c r="C42" s="130"/>
    </row>
    <row r="43" spans="2:12" x14ac:dyDescent="0.3">
      <c r="B43" s="128"/>
      <c r="C43" s="130"/>
    </row>
    <row r="44" spans="2:12" x14ac:dyDescent="0.3">
      <c r="B44" s="4" t="s">
        <v>10</v>
      </c>
      <c r="C44" s="14" t="s">
        <v>224</v>
      </c>
    </row>
    <row r="45" spans="2:12" x14ac:dyDescent="0.3">
      <c r="B45" s="4"/>
      <c r="C45" s="26"/>
    </row>
    <row r="46" spans="2:12" ht="15" thickBot="1" x14ac:dyDescent="0.35">
      <c r="B46" s="33" t="s">
        <v>25</v>
      </c>
      <c r="C46" s="2"/>
    </row>
    <row r="47" spans="2:12" ht="47.4" thickBot="1" x14ac:dyDescent="0.35">
      <c r="B47" s="23" t="s">
        <v>9</v>
      </c>
      <c r="C47" s="15" t="s">
        <v>69</v>
      </c>
      <c r="D47" s="15" t="s">
        <v>14</v>
      </c>
      <c r="E47" s="16" t="s">
        <v>15</v>
      </c>
      <c r="F47" s="15" t="s">
        <v>70</v>
      </c>
      <c r="G47" s="47" t="s">
        <v>71</v>
      </c>
      <c r="H47" s="47" t="s">
        <v>72</v>
      </c>
      <c r="I47" s="16" t="s">
        <v>73</v>
      </c>
      <c r="L47" s="116">
        <f>MAX(D48:D157)</f>
        <v>4.1238002403612556E-2</v>
      </c>
    </row>
    <row r="48" spans="2:12" x14ac:dyDescent="0.3">
      <c r="B48" s="17">
        <v>1</v>
      </c>
      <c r="C48" s="20"/>
      <c r="D48" s="112">
        <v>-8.8863807291832166E-3</v>
      </c>
      <c r="E48" s="20">
        <v>0.26</v>
      </c>
      <c r="F48" s="52">
        <v>0.39937446074201899</v>
      </c>
      <c r="G48" s="52">
        <v>2.8041415012942193E-3</v>
      </c>
      <c r="H48" s="52">
        <v>0.39265684703562181</v>
      </c>
      <c r="I48" s="52">
        <v>0.82880870208307655</v>
      </c>
    </row>
    <row r="49" spans="2:9" x14ac:dyDescent="0.3">
      <c r="B49" s="18">
        <v>2</v>
      </c>
      <c r="C49" s="21"/>
      <c r="D49" s="113">
        <v>-4.4000737893794134E-3</v>
      </c>
      <c r="E49" s="21">
        <v>0.26</v>
      </c>
      <c r="F49" s="53">
        <v>0.43933491822530291</v>
      </c>
      <c r="G49" s="53">
        <v>0.15422621945980008</v>
      </c>
      <c r="H49" s="53">
        <v>2.0379228367656748E-2</v>
      </c>
      <c r="I49" s="53">
        <v>0.65963967576547411</v>
      </c>
    </row>
    <row r="50" spans="2:9" x14ac:dyDescent="0.3">
      <c r="B50" s="19">
        <v>3</v>
      </c>
      <c r="C50" s="22"/>
      <c r="D50" s="114">
        <v>2.7168900178032615E-3</v>
      </c>
      <c r="E50" s="22">
        <v>0.31</v>
      </c>
      <c r="F50" s="54">
        <v>0.40722260338052768</v>
      </c>
      <c r="G50" s="54">
        <v>5.862907752759933E-3</v>
      </c>
      <c r="H50" s="54">
        <v>5.1643485311544939E-2</v>
      </c>
      <c r="I50" s="54">
        <v>0.50272874695939618</v>
      </c>
    </row>
    <row r="51" spans="2:9" x14ac:dyDescent="0.3">
      <c r="B51" s="18">
        <v>4</v>
      </c>
      <c r="C51" s="21"/>
      <c r="D51" s="113">
        <v>2.9460082238044909E-2</v>
      </c>
      <c r="E51" s="21">
        <v>0.31</v>
      </c>
      <c r="F51" s="53">
        <v>0.41243106082183267</v>
      </c>
      <c r="G51" s="53">
        <v>2.3238652546542036E-2</v>
      </c>
      <c r="H51" s="53">
        <v>2.3549364335465162E-2</v>
      </c>
      <c r="I51" s="53">
        <v>0.49104114341938321</v>
      </c>
    </row>
    <row r="52" spans="2:9" x14ac:dyDescent="0.3">
      <c r="B52" s="19">
        <v>5</v>
      </c>
      <c r="C52" s="22"/>
      <c r="D52" s="114">
        <v>-1.7651598424225683E-2</v>
      </c>
      <c r="E52" s="22">
        <v>0.2</v>
      </c>
      <c r="F52" s="54">
        <v>0.45366952819364381</v>
      </c>
      <c r="G52" s="54">
        <v>0.1094706866282365</v>
      </c>
      <c r="H52" s="54">
        <v>2.3030453835413814E-2</v>
      </c>
      <c r="I52" s="54">
        <v>0.62323228134201469</v>
      </c>
    </row>
    <row r="53" spans="2:9" x14ac:dyDescent="0.3">
      <c r="B53" s="18">
        <v>6</v>
      </c>
      <c r="C53" s="21"/>
      <c r="D53" s="113">
        <v>-4.3150413537076493E-2</v>
      </c>
      <c r="E53" s="21">
        <v>0.26</v>
      </c>
      <c r="F53" s="53">
        <v>0.46022299342833939</v>
      </c>
      <c r="G53" s="53">
        <v>9.2889315513549429E-3</v>
      </c>
      <c r="H53" s="53">
        <v>1.8622166432843534E-2</v>
      </c>
      <c r="I53" s="53">
        <v>0.5206822712840582</v>
      </c>
    </row>
    <row r="54" spans="2:9" x14ac:dyDescent="0.3">
      <c r="B54" s="19">
        <v>7</v>
      </c>
      <c r="C54" s="22"/>
      <c r="D54" s="114">
        <v>-2.4179120443696911E-2</v>
      </c>
      <c r="E54" s="22">
        <v>0.26</v>
      </c>
      <c r="F54" s="54">
        <v>0.16349389190336172</v>
      </c>
      <c r="G54" s="54">
        <v>3.2389584406923522E-2</v>
      </c>
      <c r="H54" s="54">
        <v>6.9523174391463827E-2</v>
      </c>
      <c r="I54" s="54">
        <v>0.31198278213950104</v>
      </c>
    </row>
    <row r="55" spans="2:9" x14ac:dyDescent="0.3">
      <c r="B55" s="18">
        <v>8</v>
      </c>
      <c r="C55" s="21"/>
      <c r="D55" s="113">
        <v>-7.6518276515881434E-4</v>
      </c>
      <c r="E55" s="21">
        <v>0.12</v>
      </c>
      <c r="F55" s="53">
        <v>0.39020147261105265</v>
      </c>
      <c r="G55" s="53">
        <v>3.0746824176713327E-2</v>
      </c>
      <c r="H55" s="53">
        <v>2.5649324378995066E-2</v>
      </c>
      <c r="I55" s="53">
        <v>0.49131537071499853</v>
      </c>
    </row>
    <row r="56" spans="2:9" x14ac:dyDescent="0.3">
      <c r="B56" s="19">
        <v>9</v>
      </c>
      <c r="C56" s="22"/>
      <c r="D56" s="114">
        <v>3.4448506256269579E-2</v>
      </c>
      <c r="E56" s="22">
        <v>0.37</v>
      </c>
      <c r="F56" s="54">
        <v>0.459236593714345</v>
      </c>
      <c r="G56" s="54">
        <v>4.9968882895965148E-2</v>
      </c>
      <c r="H56" s="54">
        <v>2.1198527123742351E-2</v>
      </c>
      <c r="I56" s="54">
        <v>0.56421792345192401</v>
      </c>
    </row>
    <row r="57" spans="2:9" x14ac:dyDescent="0.3">
      <c r="B57" s="18">
        <v>10</v>
      </c>
      <c r="C57" s="21"/>
      <c r="D57" s="113">
        <v>3.2603771772505966E-2</v>
      </c>
      <c r="E57" s="21">
        <v>0.2</v>
      </c>
      <c r="F57" s="53">
        <v>0.41334861071326268</v>
      </c>
      <c r="G57" s="53">
        <v>9.9753106627927593E-2</v>
      </c>
      <c r="H57" s="53">
        <v>1.8755711966826259E-2</v>
      </c>
      <c r="I57" s="53">
        <v>0.56979170929328471</v>
      </c>
    </row>
    <row r="58" spans="2:9" x14ac:dyDescent="0.3">
      <c r="B58" s="19">
        <v>11</v>
      </c>
      <c r="C58" s="22"/>
      <c r="D58" s="114">
        <v>-2.6591465537849319E-2</v>
      </c>
      <c r="E58" s="22">
        <v>0.25</v>
      </c>
      <c r="F58" s="54">
        <v>0.48242801974145255</v>
      </c>
      <c r="G58" s="54">
        <v>1.0452234332831347E-2</v>
      </c>
      <c r="H58" s="54">
        <v>1.9010839906362296E-2</v>
      </c>
      <c r="I58" s="54">
        <v>0.55449028583356941</v>
      </c>
    </row>
    <row r="59" spans="2:9" x14ac:dyDescent="0.3">
      <c r="B59" s="18">
        <v>12</v>
      </c>
      <c r="C59" s="21"/>
      <c r="D59" s="113">
        <v>2.5847022391146956E-2</v>
      </c>
      <c r="E59" s="21">
        <v>0.46</v>
      </c>
      <c r="F59" s="53">
        <v>0.47115033304291615</v>
      </c>
      <c r="G59" s="53">
        <v>3.8363171355498722E-2</v>
      </c>
      <c r="H59" s="53">
        <v>1.9631263876788173E-2</v>
      </c>
      <c r="I59" s="53">
        <v>0.57090863101093281</v>
      </c>
    </row>
    <row r="60" spans="2:9" x14ac:dyDescent="0.3">
      <c r="B60" s="19">
        <v>13</v>
      </c>
      <c r="C60" s="22"/>
      <c r="D60" s="114">
        <v>-1.627623425289897E-2</v>
      </c>
      <c r="E60" s="22">
        <v>0.43</v>
      </c>
      <c r="F60" s="54">
        <v>6.6554170003432098E-2</v>
      </c>
      <c r="G60" s="54">
        <v>1.3142089005834573E-2</v>
      </c>
      <c r="H60" s="54">
        <v>0.14476318499027571</v>
      </c>
      <c r="I60" s="54">
        <v>0.27210845441025056</v>
      </c>
    </row>
    <row r="61" spans="2:9" x14ac:dyDescent="0.3">
      <c r="B61" s="18">
        <v>14</v>
      </c>
      <c r="C61" s="21"/>
      <c r="D61" s="113">
        <v>-5.0768402863814472E-3</v>
      </c>
      <c r="E61" s="21">
        <v>0.28999999999999998</v>
      </c>
      <c r="F61" s="53">
        <v>0.461712853441478</v>
      </c>
      <c r="G61" s="53">
        <v>1.2349329728511885E-2</v>
      </c>
      <c r="H61" s="53">
        <v>2.8289399571927453E-2</v>
      </c>
      <c r="I61" s="53">
        <v>0.5390193759152867</v>
      </c>
    </row>
    <row r="62" spans="2:9" x14ac:dyDescent="0.3">
      <c r="B62" s="19">
        <v>15</v>
      </c>
      <c r="C62" s="22"/>
      <c r="D62" s="114">
        <v>1.4527556949354878E-2</v>
      </c>
      <c r="E62" s="22">
        <v>0.25</v>
      </c>
      <c r="F62" s="54">
        <v>0.44507913139492089</v>
      </c>
      <c r="G62" s="54">
        <v>1.1026867868973132E-2</v>
      </c>
      <c r="H62" s="54">
        <v>2.8207581891792417E-2</v>
      </c>
      <c r="I62" s="54">
        <v>0.51820390136179606</v>
      </c>
    </row>
    <row r="63" spans="2:9" x14ac:dyDescent="0.3">
      <c r="B63" s="18">
        <v>16</v>
      </c>
      <c r="C63" s="21"/>
      <c r="D63" s="113">
        <v>4.1238002403612556E-2</v>
      </c>
      <c r="E63" s="21">
        <v>0.13</v>
      </c>
      <c r="F63" s="53">
        <v>0.42539755207561902</v>
      </c>
      <c r="G63" s="53">
        <v>2.2971171583610485E-2</v>
      </c>
      <c r="H63" s="53">
        <v>1.9793447964775741E-2</v>
      </c>
      <c r="I63" s="53">
        <v>0.50202647205353657</v>
      </c>
    </row>
    <row r="64" spans="2:9" x14ac:dyDescent="0.3">
      <c r="B64" s="19">
        <v>17</v>
      </c>
      <c r="C64" s="22"/>
      <c r="D64" s="114">
        <v>4.1128846516999329E-2</v>
      </c>
      <c r="E64" s="22">
        <v>0.39</v>
      </c>
      <c r="F64" s="54">
        <v>0.44725806235513216</v>
      </c>
      <c r="G64" s="54">
        <v>1.8516285488430671E-2</v>
      </c>
      <c r="H64" s="54">
        <v>2.5684312070420837E-2</v>
      </c>
      <c r="I64" s="54">
        <v>0.53185417420314329</v>
      </c>
    </row>
    <row r="65" spans="2:9" x14ac:dyDescent="0.3">
      <c r="B65" s="18">
        <v>18</v>
      </c>
      <c r="C65" s="21"/>
      <c r="D65" s="113">
        <v>-3.0957701002378567E-2</v>
      </c>
      <c r="E65" s="21">
        <v>0.31</v>
      </c>
      <c r="F65" s="53">
        <v>0.38348751725174568</v>
      </c>
      <c r="G65" s="53">
        <v>1.8447411213293068E-2</v>
      </c>
      <c r="H65" s="53">
        <v>2.6564272147142017E-2</v>
      </c>
      <c r="I65" s="53">
        <v>0.4676213771334089</v>
      </c>
    </row>
    <row r="66" spans="2:9" x14ac:dyDescent="0.3">
      <c r="B66" s="19">
        <v>19</v>
      </c>
      <c r="C66" s="22"/>
      <c r="D66" s="114">
        <v>-3.576056001336074E-2</v>
      </c>
      <c r="E66" s="22">
        <v>0.23</v>
      </c>
      <c r="F66" s="54">
        <v>0.19715865350969278</v>
      </c>
      <c r="G66" s="54">
        <v>5.0584365595912943E-2</v>
      </c>
      <c r="H66" s="54">
        <v>3.7973266148785781E-2</v>
      </c>
      <c r="I66" s="54">
        <v>0.33501294702218487</v>
      </c>
    </row>
    <row r="67" spans="2:9" x14ac:dyDescent="0.3">
      <c r="B67" s="18">
        <v>20</v>
      </c>
      <c r="C67" s="21"/>
      <c r="D67" s="113">
        <v>1.2105387825406707E-3</v>
      </c>
      <c r="E67" s="21">
        <v>0.33</v>
      </c>
      <c r="F67" s="53">
        <v>0.35821613514813661</v>
      </c>
      <c r="G67" s="53">
        <v>1.1361385438184442E-2</v>
      </c>
      <c r="H67" s="53">
        <v>3.6064970712244265E-2</v>
      </c>
      <c r="I67" s="53">
        <v>0.45891224992218227</v>
      </c>
    </row>
    <row r="68" spans="2:9" x14ac:dyDescent="0.3">
      <c r="B68" s="19">
        <v>21</v>
      </c>
      <c r="C68" s="22"/>
      <c r="D68" s="114">
        <v>-3.9144392498370907E-2</v>
      </c>
      <c r="E68" s="22">
        <v>0.17</v>
      </c>
      <c r="F68" s="54">
        <v>0.46374489339280817</v>
      </c>
      <c r="G68" s="54">
        <v>1.4464509982244165E-2</v>
      </c>
      <c r="H68" s="54">
        <v>1.9516983528936237E-2</v>
      </c>
      <c r="I68" s="54">
        <v>0.53289160278896541</v>
      </c>
    </row>
    <row r="69" spans="2:9" x14ac:dyDescent="0.3">
      <c r="B69" s="18">
        <v>22</v>
      </c>
      <c r="C69" s="21"/>
      <c r="D69" s="113">
        <v>-1.7313215175724667E-2</v>
      </c>
      <c r="E69" s="21">
        <v>0.38</v>
      </c>
      <c r="F69" s="53">
        <v>3.7930940283013713E-2</v>
      </c>
      <c r="G69" s="53">
        <v>1.2074523302190898E-2</v>
      </c>
      <c r="H69" s="53">
        <v>5.7476916352510517E-2</v>
      </c>
      <c r="I69" s="53">
        <v>0.15011200349669451</v>
      </c>
    </row>
    <row r="70" spans="2:9" x14ac:dyDescent="0.3">
      <c r="B70" s="19">
        <v>23</v>
      </c>
      <c r="C70" s="22"/>
      <c r="D70" s="114">
        <v>-1.4093116520634346E-2</v>
      </c>
      <c r="E70" s="22">
        <v>0.42</v>
      </c>
      <c r="F70" s="54">
        <v>0.14425347317555323</v>
      </c>
      <c r="G70" s="54">
        <v>1.7818900664433583E-2</v>
      </c>
      <c r="H70" s="54">
        <v>2.6371423864697163E-2</v>
      </c>
      <c r="I70" s="54">
        <v>0.23176926033715883</v>
      </c>
    </row>
    <row r="71" spans="2:9" x14ac:dyDescent="0.3">
      <c r="B71" s="18">
        <v>24</v>
      </c>
      <c r="C71" s="21"/>
      <c r="D71" s="113">
        <v>1.1722250663394837E-2</v>
      </c>
      <c r="E71" s="21">
        <v>0.48</v>
      </c>
      <c r="F71" s="53">
        <v>0.10115735438757226</v>
      </c>
      <c r="G71" s="53">
        <v>7.3981757184624297E-2</v>
      </c>
      <c r="H71" s="53">
        <v>2.2540790342355937E-2</v>
      </c>
      <c r="I71" s="53">
        <v>0.23102625941445143</v>
      </c>
    </row>
    <row r="72" spans="2:9" x14ac:dyDescent="0.3">
      <c r="B72" s="19">
        <v>25</v>
      </c>
      <c r="C72" s="22"/>
      <c r="D72" s="114">
        <v>1.0838087981827664E-2</v>
      </c>
      <c r="E72" s="22">
        <v>0.34</v>
      </c>
      <c r="F72" s="54">
        <v>9.1063965714589939E-2</v>
      </c>
      <c r="G72" s="54">
        <v>5.6565602789682437E-2</v>
      </c>
      <c r="H72" s="54">
        <v>2.0935927808981288E-2</v>
      </c>
      <c r="I72" s="54">
        <v>0.20291745414858786</v>
      </c>
    </row>
    <row r="73" spans="2:9" x14ac:dyDescent="0.3">
      <c r="B73" s="18">
        <v>26</v>
      </c>
      <c r="C73" s="21"/>
      <c r="D73" s="113">
        <v>-4.0180281862331043E-3</v>
      </c>
      <c r="E73" s="21">
        <v>0.23</v>
      </c>
      <c r="F73" s="53">
        <v>0.36520210393916874</v>
      </c>
      <c r="G73" s="53">
        <v>1.0734091818649592E-2</v>
      </c>
      <c r="H73" s="53">
        <v>4.0663769938825679E-2</v>
      </c>
      <c r="I73" s="53">
        <v>0.46947001314961978</v>
      </c>
    </row>
    <row r="74" spans="2:9" x14ac:dyDescent="0.3">
      <c r="B74" s="19">
        <v>27</v>
      </c>
      <c r="C74" s="22"/>
      <c r="D74" s="114">
        <v>-3.4614423203921815E-2</v>
      </c>
      <c r="E74" s="22">
        <v>0.31</v>
      </c>
      <c r="F74" s="54">
        <v>0.37150410669993611</v>
      </c>
      <c r="G74" s="54">
        <v>6.3716971884329185E-3</v>
      </c>
      <c r="H74" s="54">
        <v>3.9403525969493085E-2</v>
      </c>
      <c r="I74" s="54">
        <v>0.46335160183576174</v>
      </c>
    </row>
    <row r="75" spans="2:9" x14ac:dyDescent="0.3">
      <c r="B75" s="18">
        <v>28</v>
      </c>
      <c r="C75" s="21"/>
      <c r="D75" s="113">
        <v>-8.2423609981651519E-3</v>
      </c>
      <c r="E75" s="21">
        <v>0.34</v>
      </c>
      <c r="F75" s="53">
        <v>5.4059589808012669E-2</v>
      </c>
      <c r="G75" s="53">
        <v>8.9835322391239036E-2</v>
      </c>
      <c r="H75" s="53">
        <v>2.3786765709916158E-2</v>
      </c>
      <c r="I75" s="53">
        <v>0.20155938498511616</v>
      </c>
    </row>
    <row r="76" spans="2:9" x14ac:dyDescent="0.3">
      <c r="B76" s="19">
        <v>29</v>
      </c>
      <c r="C76" s="22"/>
      <c r="D76" s="114">
        <v>3.2101654694085102E-2</v>
      </c>
      <c r="E76" s="22">
        <v>0.24</v>
      </c>
      <c r="F76" s="54">
        <v>6.8329818697860714E-2</v>
      </c>
      <c r="G76" s="54">
        <v>8.7932200692316873E-2</v>
      </c>
      <c r="H76" s="54">
        <v>4.2984654968898792E-2</v>
      </c>
      <c r="I76" s="54">
        <v>0.23790766455788537</v>
      </c>
    </row>
    <row r="77" spans="2:9" x14ac:dyDescent="0.3">
      <c r="B77" s="18">
        <v>30</v>
      </c>
      <c r="C77" s="21"/>
      <c r="D77" s="113">
        <v>-1.2815992647259541E-2</v>
      </c>
      <c r="E77" s="21">
        <v>0.28000000000000003</v>
      </c>
      <c r="F77" s="53">
        <v>0.31915386844392929</v>
      </c>
      <c r="G77" s="53">
        <v>1.2909301651695161E-2</v>
      </c>
      <c r="H77" s="53">
        <v>0.11317009562445668</v>
      </c>
      <c r="I77" s="53">
        <v>0.48664155317299329</v>
      </c>
    </row>
    <row r="78" spans="2:9" x14ac:dyDescent="0.3">
      <c r="B78" s="19">
        <v>31</v>
      </c>
      <c r="C78" s="22"/>
      <c r="D78" s="114">
        <v>7.159534602961772E-3</v>
      </c>
      <c r="E78" s="22">
        <v>0.72</v>
      </c>
      <c r="F78" s="54">
        <v>1.0020261050542363E-2</v>
      </c>
      <c r="G78" s="54">
        <v>1.8345209708764628E-2</v>
      </c>
      <c r="H78" s="54">
        <v>2.4644053312750679E-2</v>
      </c>
      <c r="I78" s="54">
        <v>9.5047758190564102E-2</v>
      </c>
    </row>
    <row r="79" spans="2:9" x14ac:dyDescent="0.3">
      <c r="B79" s="18">
        <v>32</v>
      </c>
      <c r="C79" s="21"/>
      <c r="D79" s="113">
        <v>2.0837858754465203E-3</v>
      </c>
      <c r="E79" s="21">
        <v>0.52</v>
      </c>
      <c r="F79" s="53">
        <v>3.8995151803054226E-2</v>
      </c>
      <c r="G79" s="53">
        <v>0.244505609657273</v>
      </c>
      <c r="H79" s="53">
        <v>2.8991379430790942E-2</v>
      </c>
      <c r="I79" s="53">
        <v>0.34082684811311525</v>
      </c>
    </row>
    <row r="80" spans="2:9" x14ac:dyDescent="0.3">
      <c r="B80" s="19">
        <v>33</v>
      </c>
      <c r="C80" s="22"/>
      <c r="D80" s="114">
        <v>2.8215705130654072E-2</v>
      </c>
      <c r="E80" s="22">
        <v>0.33</v>
      </c>
      <c r="F80" s="54">
        <v>1.2653471989265348E-2</v>
      </c>
      <c r="G80" s="54">
        <v>1.3458570949345857E-2</v>
      </c>
      <c r="H80" s="54">
        <v>2.7574639382757463E-2</v>
      </c>
      <c r="I80" s="54">
        <v>9.612881583361288E-2</v>
      </c>
    </row>
    <row r="81" spans="2:9" x14ac:dyDescent="0.3">
      <c r="B81" s="18">
        <v>34</v>
      </c>
      <c r="C81" s="21"/>
      <c r="D81" s="113">
        <v>-4.9229304862573634E-4</v>
      </c>
      <c r="E81" s="21">
        <v>0.36</v>
      </c>
      <c r="F81" s="53">
        <v>0.14136972386324145</v>
      </c>
      <c r="G81" s="53">
        <v>1.3619717180357668E-2</v>
      </c>
      <c r="H81" s="53">
        <v>2.2868828356812532E-2</v>
      </c>
      <c r="I81" s="53">
        <v>0.22199203400251277</v>
      </c>
    </row>
    <row r="82" spans="2:9" x14ac:dyDescent="0.3">
      <c r="B82" s="19">
        <v>35</v>
      </c>
      <c r="C82" s="22"/>
      <c r="D82" s="114">
        <v>-4.8694441018163077E-3</v>
      </c>
      <c r="E82" s="22">
        <v>0.35</v>
      </c>
      <c r="F82" s="54">
        <v>2.299693374216771E-2</v>
      </c>
      <c r="G82" s="54">
        <v>4.810025329956006E-2</v>
      </c>
      <c r="H82" s="54">
        <v>2.8569524063458206E-2</v>
      </c>
      <c r="I82" s="54">
        <v>0.1316757765631249</v>
      </c>
    </row>
    <row r="83" spans="2:9" x14ac:dyDescent="0.3">
      <c r="B83" s="18">
        <v>36</v>
      </c>
      <c r="C83" s="21"/>
      <c r="D83" s="113">
        <v>4.3323971396790834E-3</v>
      </c>
      <c r="E83" s="21">
        <v>0.26</v>
      </c>
      <c r="F83" s="53">
        <v>6.4585620769690488E-2</v>
      </c>
      <c r="G83" s="53">
        <v>7.4133785492904891E-2</v>
      </c>
      <c r="H83" s="53">
        <v>3.577434643020945E-2</v>
      </c>
      <c r="I83" s="53">
        <v>0.21420133146168918</v>
      </c>
    </row>
    <row r="84" spans="2:9" x14ac:dyDescent="0.3">
      <c r="B84" s="19">
        <v>37</v>
      </c>
      <c r="C84" s="22"/>
      <c r="D84" s="114">
        <v>2.1056170527691668E-3</v>
      </c>
      <c r="E84" s="22">
        <v>0.57999999999999996</v>
      </c>
      <c r="F84" s="54">
        <v>3.5115800022269238E-2</v>
      </c>
      <c r="G84" s="54">
        <v>0.13117971272686782</v>
      </c>
      <c r="H84" s="54">
        <v>3.9764502839327469E-2</v>
      </c>
      <c r="I84" s="54">
        <v>0.24024329139294065</v>
      </c>
    </row>
    <row r="85" spans="2:9" x14ac:dyDescent="0.3">
      <c r="B85" s="18">
        <v>38</v>
      </c>
      <c r="C85" s="21"/>
      <c r="D85" s="113">
        <v>-2.5074198713925407E-2</v>
      </c>
      <c r="E85" s="21">
        <v>0.26</v>
      </c>
      <c r="F85" s="53">
        <v>0.33544581057796208</v>
      </c>
      <c r="G85" s="53">
        <v>2.3714260681638972E-2</v>
      </c>
      <c r="H85" s="53">
        <v>0.1490756695189977</v>
      </c>
      <c r="I85" s="53">
        <v>0.55129815133903803</v>
      </c>
    </row>
    <row r="86" spans="2:9" x14ac:dyDescent="0.3">
      <c r="B86" s="19">
        <v>39</v>
      </c>
      <c r="C86" s="22"/>
      <c r="D86" s="114">
        <v>5.8605795522643205E-3</v>
      </c>
      <c r="E86" s="22">
        <v>0.45</v>
      </c>
      <c r="F86" s="54">
        <v>3.0132158590308371E-2</v>
      </c>
      <c r="G86" s="54">
        <v>1.6563876651982379E-2</v>
      </c>
      <c r="H86" s="54">
        <v>5.0437139952558455E-2</v>
      </c>
      <c r="I86" s="54">
        <v>0.13755337173839377</v>
      </c>
    </row>
    <row r="87" spans="2:9" x14ac:dyDescent="0.3">
      <c r="B87" s="18">
        <v>40</v>
      </c>
      <c r="C87" s="21"/>
      <c r="D87" s="113">
        <v>1.0597945031278555E-2</v>
      </c>
      <c r="E87" s="21">
        <v>0.23</v>
      </c>
      <c r="F87" s="53">
        <v>0.11827689587046325</v>
      </c>
      <c r="G87" s="53">
        <v>1.395393818819856E-2</v>
      </c>
      <c r="H87" s="53">
        <v>5.6161147262403115E-2</v>
      </c>
      <c r="I87" s="53">
        <v>0.23945510562164107</v>
      </c>
    </row>
    <row r="88" spans="2:9" x14ac:dyDescent="0.3">
      <c r="B88" s="19">
        <v>41</v>
      </c>
      <c r="C88" s="22"/>
      <c r="D88" s="114">
        <v>-1.0632874914994915E-2</v>
      </c>
      <c r="E88" s="22">
        <v>0.31</v>
      </c>
      <c r="F88" s="54">
        <v>2.8613150752868893E-2</v>
      </c>
      <c r="G88" s="54">
        <v>7.8662056234415686E-3</v>
      </c>
      <c r="H88" s="54">
        <v>2.125666423287275E-2</v>
      </c>
      <c r="I88" s="54">
        <v>9.7342572566091246E-2</v>
      </c>
    </row>
    <row r="89" spans="2:9" x14ac:dyDescent="0.3">
      <c r="B89" s="18">
        <v>42</v>
      </c>
      <c r="C89" s="21"/>
      <c r="D89" s="113">
        <v>-6.3430485710949296E-3</v>
      </c>
      <c r="E89" s="21">
        <v>0.41</v>
      </c>
      <c r="F89" s="53">
        <v>7.1769459265411853E-2</v>
      </c>
      <c r="G89" s="53">
        <v>3.5025973843143328E-2</v>
      </c>
      <c r="H89" s="53">
        <v>2.6917066715470273E-2</v>
      </c>
      <c r="I89" s="53">
        <v>0.16820351104416253</v>
      </c>
    </row>
    <row r="90" spans="2:9" x14ac:dyDescent="0.3">
      <c r="B90" s="19">
        <v>43</v>
      </c>
      <c r="C90" s="22"/>
      <c r="D90" s="114">
        <v>-1.4419492621608478E-3</v>
      </c>
      <c r="E90" s="22">
        <v>0.57999999999999996</v>
      </c>
      <c r="F90" s="54">
        <v>9.841990970912623E-2</v>
      </c>
      <c r="G90" s="54">
        <v>0.19598262757871879</v>
      </c>
      <c r="H90" s="54">
        <v>3.2887593576775814E-2</v>
      </c>
      <c r="I90" s="54">
        <v>0.36467798159894849</v>
      </c>
    </row>
    <row r="91" spans="2:9" x14ac:dyDescent="0.3">
      <c r="B91" s="18">
        <v>44</v>
      </c>
      <c r="C91" s="21"/>
      <c r="D91" s="113">
        <v>-6.1683991525137592E-3</v>
      </c>
      <c r="E91" s="21">
        <v>0.34</v>
      </c>
      <c r="F91" s="53">
        <v>2.5735447964179606E-2</v>
      </c>
      <c r="G91" s="53">
        <v>3.5499574563055337E-2</v>
      </c>
      <c r="H91" s="53">
        <v>2.4996164093121869E-2</v>
      </c>
      <c r="I91" s="53">
        <v>0.11590018272865488</v>
      </c>
    </row>
    <row r="92" spans="2:9" x14ac:dyDescent="0.3">
      <c r="B92" s="19">
        <v>45</v>
      </c>
      <c r="C92" s="22"/>
      <c r="D92" s="114">
        <v>4.6489492108574542E-3</v>
      </c>
      <c r="E92" s="22">
        <v>0.64</v>
      </c>
      <c r="F92" s="54">
        <v>7.2220859564494592E-3</v>
      </c>
      <c r="G92" s="54">
        <v>1.0029160875371325E-2</v>
      </c>
      <c r="H92" s="54">
        <v>2.1543618673861498E-2</v>
      </c>
      <c r="I92" s="54">
        <v>7.647235167470634E-2</v>
      </c>
    </row>
    <row r="93" spans="2:9" x14ac:dyDescent="0.3">
      <c r="B93" s="18">
        <v>46</v>
      </c>
      <c r="C93" s="21"/>
      <c r="D93" s="113">
        <v>2.0290987762533488E-2</v>
      </c>
      <c r="E93" s="21">
        <v>0.38</v>
      </c>
      <c r="F93" s="53">
        <v>1.2976006890898735E-2</v>
      </c>
      <c r="G93" s="53">
        <v>2.4409897331166035E-2</v>
      </c>
      <c r="H93" s="53">
        <v>3.5899359535420054E-2</v>
      </c>
      <c r="I93" s="53">
        <v>0.11053223856958283</v>
      </c>
    </row>
    <row r="94" spans="2:9" x14ac:dyDescent="0.3">
      <c r="B94" s="19">
        <v>47</v>
      </c>
      <c r="C94" s="22"/>
      <c r="D94" s="114">
        <v>1.39708619276274E-2</v>
      </c>
      <c r="E94" s="22">
        <v>0.51</v>
      </c>
      <c r="F94" s="54">
        <v>2.3898666375163972E-2</v>
      </c>
      <c r="G94" s="54">
        <v>3.634674245736773E-3</v>
      </c>
      <c r="H94" s="54">
        <v>4.1238522081329256E-2</v>
      </c>
      <c r="I94" s="54">
        <v>0.10602044162658508</v>
      </c>
    </row>
    <row r="95" spans="2:9" x14ac:dyDescent="0.3">
      <c r="B95" s="18">
        <v>48</v>
      </c>
      <c r="C95" s="21"/>
      <c r="D95" s="113">
        <v>-6.0264964999165588E-3</v>
      </c>
      <c r="E95" s="21">
        <v>0.5</v>
      </c>
      <c r="F95" s="53">
        <v>3.5609592674279017E-2</v>
      </c>
      <c r="G95" s="53">
        <v>6.5328456964181018E-3</v>
      </c>
      <c r="H95" s="53">
        <v>3.2999246210111952E-2</v>
      </c>
      <c r="I95" s="53">
        <v>0.11692118707948296</v>
      </c>
    </row>
    <row r="96" spans="2:9" x14ac:dyDescent="0.3">
      <c r="B96" s="19">
        <v>49</v>
      </c>
      <c r="C96" s="22"/>
      <c r="D96" s="114">
        <v>4.7690206861320085E-3</v>
      </c>
      <c r="E96" s="22">
        <v>0.55000000000000004</v>
      </c>
      <c r="F96" s="54">
        <v>3.1318251122924136E-3</v>
      </c>
      <c r="G96" s="54">
        <v>2.925783986483702E-3</v>
      </c>
      <c r="H96" s="54">
        <v>2.7609510858367329E-2</v>
      </c>
      <c r="I96" s="54">
        <v>6.2279364294446471E-2</v>
      </c>
    </row>
    <row r="97" spans="2:9" x14ac:dyDescent="0.3">
      <c r="B97" s="18">
        <v>50</v>
      </c>
      <c r="C97" s="21"/>
      <c r="D97" s="113">
        <v>9.9102629456151985E-3</v>
      </c>
      <c r="E97" s="21">
        <v>0.5</v>
      </c>
      <c r="F97" s="53">
        <v>5.1109398450492838E-2</v>
      </c>
      <c r="G97" s="53">
        <v>1.4115929095850403E-2</v>
      </c>
      <c r="H97" s="53">
        <v>4.7675063210697817E-2</v>
      </c>
      <c r="I97" s="53">
        <v>0.17083789667248073</v>
      </c>
    </row>
    <row r="98" spans="2:9" x14ac:dyDescent="0.3">
      <c r="B98" s="19">
        <v>51</v>
      </c>
      <c r="C98" s="22"/>
      <c r="D98" s="114">
        <v>8.8623664341281796E-3</v>
      </c>
      <c r="E98" s="22">
        <v>0.47</v>
      </c>
      <c r="F98" s="54">
        <v>6.0404071008524879E-2</v>
      </c>
      <c r="G98" s="54">
        <v>1.952872154356778E-2</v>
      </c>
      <c r="H98" s="54">
        <v>3.2171434080235775E-2</v>
      </c>
      <c r="I98" s="54">
        <v>0.15668424894299759</v>
      </c>
    </row>
    <row r="99" spans="2:9" x14ac:dyDescent="0.3">
      <c r="B99" s="18">
        <v>52</v>
      </c>
      <c r="C99" s="21"/>
      <c r="D99" s="113">
        <v>2.5388567667371385E-2</v>
      </c>
      <c r="E99" s="21">
        <v>0.45</v>
      </c>
      <c r="F99" s="53">
        <v>2.1511130136986301E-2</v>
      </c>
      <c r="G99" s="53">
        <v>4.0801583904109592E-3</v>
      </c>
      <c r="H99" s="53">
        <v>2.7076198630136987E-2</v>
      </c>
      <c r="I99" s="53">
        <v>9.9515732020547976E-2</v>
      </c>
    </row>
    <row r="100" spans="2:9" x14ac:dyDescent="0.3">
      <c r="B100" s="19">
        <v>53</v>
      </c>
      <c r="C100" s="22"/>
      <c r="D100" s="114">
        <v>-1.3962129456698467E-2</v>
      </c>
      <c r="E100" s="22">
        <v>0.44</v>
      </c>
      <c r="F100" s="54">
        <v>2.4273604372316102E-2</v>
      </c>
      <c r="G100" s="54">
        <v>5.3677987842284313E-3</v>
      </c>
      <c r="H100" s="54">
        <v>4.755730299481345E-2</v>
      </c>
      <c r="I100" s="54">
        <v>0.11516368300708268</v>
      </c>
    </row>
    <row r="101" spans="2:9" x14ac:dyDescent="0.3">
      <c r="B101" s="18">
        <v>54</v>
      </c>
      <c r="C101" s="21"/>
      <c r="D101" s="113">
        <v>1.6787083802248765E-2</v>
      </c>
      <c r="E101" s="21">
        <v>0.46</v>
      </c>
      <c r="F101" s="53">
        <v>4.3786113151075947E-3</v>
      </c>
      <c r="G101" s="53">
        <v>7.6764261663595174E-3</v>
      </c>
      <c r="H101" s="53">
        <v>2.5454142360293201E-2</v>
      </c>
      <c r="I101" s="53">
        <v>7.7263090800759326E-2</v>
      </c>
    </row>
    <row r="102" spans="2:9" x14ac:dyDescent="0.3">
      <c r="B102" s="19">
        <v>55</v>
      </c>
      <c r="C102" s="22"/>
      <c r="D102" s="114">
        <v>-1.1615277894513998E-2</v>
      </c>
      <c r="E102" s="22">
        <v>0.28999999999999998</v>
      </c>
      <c r="F102" s="54">
        <v>2.2885502586327416E-2</v>
      </c>
      <c r="G102" s="54">
        <v>8.5838109883964765E-3</v>
      </c>
      <c r="H102" s="54">
        <v>2.5541730742345867E-2</v>
      </c>
      <c r="I102" s="54">
        <v>9.9762337480777341E-2</v>
      </c>
    </row>
    <row r="103" spans="2:9" x14ac:dyDescent="0.3">
      <c r="B103" s="18">
        <v>56</v>
      </c>
      <c r="C103" s="21"/>
      <c r="D103" s="113">
        <v>6.5591772265890004E-3</v>
      </c>
      <c r="E103" s="21">
        <v>0.28000000000000003</v>
      </c>
      <c r="F103" s="53">
        <v>2.513127266821848E-2</v>
      </c>
      <c r="G103" s="53">
        <v>1.245060358360851E-2</v>
      </c>
      <c r="H103" s="53">
        <v>3.8759270286363882E-2</v>
      </c>
      <c r="I103" s="53">
        <v>0.10729172305526991</v>
      </c>
    </row>
    <row r="104" spans="2:9" x14ac:dyDescent="0.3">
      <c r="B104" s="19">
        <v>57</v>
      </c>
      <c r="C104" s="22"/>
      <c r="D104" s="114">
        <v>7.508833440124112E-3</v>
      </c>
      <c r="E104" s="22">
        <v>0.31</v>
      </c>
      <c r="F104" s="54">
        <v>1.3938327673444894E-2</v>
      </c>
      <c r="G104" s="54">
        <v>5.346207874745987E-3</v>
      </c>
      <c r="H104" s="54">
        <v>3.3713841495847142E-2</v>
      </c>
      <c r="I104" s="54">
        <v>9.0544576735812732E-2</v>
      </c>
    </row>
    <row r="105" spans="2:9" x14ac:dyDescent="0.3">
      <c r="B105" s="18">
        <v>58</v>
      </c>
      <c r="C105" s="21"/>
      <c r="D105" s="113">
        <v>4.9764168706971472E-3</v>
      </c>
      <c r="E105" s="21">
        <v>0.42</v>
      </c>
      <c r="F105" s="53">
        <v>5.0564197241702372E-3</v>
      </c>
      <c r="G105" s="53">
        <v>4.6844215428280128E-3</v>
      </c>
      <c r="H105" s="53">
        <v>2.4868767308248715E-2</v>
      </c>
      <c r="I105" s="53">
        <v>7.7472065692123282E-2</v>
      </c>
    </row>
    <row r="106" spans="2:9" x14ac:dyDescent="0.3">
      <c r="B106" s="19">
        <v>59</v>
      </c>
      <c r="C106" s="22"/>
      <c r="D106" s="114">
        <v>-3.3468286394482884E-2</v>
      </c>
      <c r="E106" s="22">
        <v>0.4</v>
      </c>
      <c r="F106" s="54">
        <v>3.4806966940315064E-3</v>
      </c>
      <c r="G106" s="54">
        <v>3.5916352340803195E-3</v>
      </c>
      <c r="H106" s="54">
        <v>1.6488240514754827E-2</v>
      </c>
      <c r="I106" s="54">
        <v>6.1986909252274236E-2</v>
      </c>
    </row>
    <row r="107" spans="2:9" x14ac:dyDescent="0.3">
      <c r="B107" s="18">
        <v>60</v>
      </c>
      <c r="C107" s="21"/>
      <c r="D107" s="113">
        <v>-1.5390980012471955E-4</v>
      </c>
      <c r="E107" s="21">
        <v>0.36</v>
      </c>
      <c r="F107" s="53">
        <v>9.1363731876444629E-2</v>
      </c>
      <c r="G107" s="53">
        <v>3.2331722350633883E-2</v>
      </c>
      <c r="H107" s="53">
        <v>5.3610702528542407E-2</v>
      </c>
      <c r="I107" s="53">
        <v>0.22557960355817053</v>
      </c>
    </row>
    <row r="108" spans="2:9" x14ac:dyDescent="0.3">
      <c r="B108" s="19">
        <v>61</v>
      </c>
      <c r="C108" s="22"/>
      <c r="D108" s="114">
        <v>3.4154876921279414E-3</v>
      </c>
      <c r="E108" s="22">
        <v>0.38</v>
      </c>
      <c r="F108" s="54">
        <v>2.3339640099987572E-2</v>
      </c>
      <c r="G108" s="54">
        <v>6.6842519576295768E-3</v>
      </c>
      <c r="H108" s="54">
        <v>3.221975168832604E-2</v>
      </c>
      <c r="I108" s="54">
        <v>0.10419975417420491</v>
      </c>
    </row>
    <row r="109" spans="2:9" x14ac:dyDescent="0.3">
      <c r="B109" s="18">
        <v>62</v>
      </c>
      <c r="C109" s="21"/>
      <c r="D109" s="113">
        <v>3.9229534089929102E-2</v>
      </c>
      <c r="E109" s="21">
        <v>0.53</v>
      </c>
      <c r="F109" s="53">
        <v>2.8266014305847315E-2</v>
      </c>
      <c r="G109" s="53">
        <v>5.0123647193341669E-3</v>
      </c>
      <c r="H109" s="53">
        <v>7.1622304358231179E-2</v>
      </c>
      <c r="I109" s="53">
        <v>0.14581062036323023</v>
      </c>
    </row>
    <row r="110" spans="2:9" x14ac:dyDescent="0.3">
      <c r="B110" s="19">
        <v>63</v>
      </c>
      <c r="C110" s="22"/>
      <c r="D110" s="114">
        <v>1.2105387825406707E-3</v>
      </c>
      <c r="E110" s="22">
        <v>0.56999999999999995</v>
      </c>
      <c r="F110" s="54">
        <v>1.6619358501277319E-2</v>
      </c>
      <c r="G110" s="54">
        <v>4.7970479704797049E-3</v>
      </c>
      <c r="H110" s="54">
        <v>3.2784558614816918E-2</v>
      </c>
      <c r="I110" s="54">
        <v>9.2690888447345965E-2</v>
      </c>
    </row>
    <row r="111" spans="2:9" x14ac:dyDescent="0.3">
      <c r="B111" s="18">
        <v>64</v>
      </c>
      <c r="C111" s="21"/>
      <c r="D111" s="113">
        <v>6.4827681059597382E-3</v>
      </c>
      <c r="E111" s="21">
        <v>0.64</v>
      </c>
      <c r="F111" s="53">
        <v>2.7087780809523135E-2</v>
      </c>
      <c r="G111" s="53">
        <v>7.0546986555073306E-3</v>
      </c>
      <c r="H111" s="53">
        <v>5.3906945838576054E-2</v>
      </c>
      <c r="I111" s="53">
        <v>0.13276688391556979</v>
      </c>
    </row>
    <row r="112" spans="2:9" x14ac:dyDescent="0.3">
      <c r="B112" s="19">
        <v>65</v>
      </c>
      <c r="C112" s="22"/>
      <c r="D112" s="114">
        <v>1.24328554852464E-3</v>
      </c>
      <c r="E112" s="22">
        <v>0.37</v>
      </c>
      <c r="F112" s="54">
        <v>0.15795205470010062</v>
      </c>
      <c r="G112" s="54">
        <v>1.2944403854372011E-2</v>
      </c>
      <c r="H112" s="54">
        <v>3.5469596504045985E-2</v>
      </c>
      <c r="I112" s="54">
        <v>0.25542796487503616</v>
      </c>
    </row>
    <row r="113" spans="2:9" x14ac:dyDescent="0.3">
      <c r="B113" s="18">
        <v>66</v>
      </c>
      <c r="C113" s="21"/>
      <c r="D113" s="113">
        <v>4.5179621469215768E-3</v>
      </c>
      <c r="E113" s="21">
        <v>0.56000000000000005</v>
      </c>
      <c r="F113" s="53">
        <v>1.4202275670165578E-2</v>
      </c>
      <c r="G113" s="53">
        <v>2.4822988125740419E-2</v>
      </c>
      <c r="H113" s="53">
        <v>2.7743339669945175E-2</v>
      </c>
      <c r="I113" s="53">
        <v>0.10695098768493261</v>
      </c>
    </row>
    <row r="114" spans="2:9" x14ac:dyDescent="0.3">
      <c r="B114" s="19">
        <v>67</v>
      </c>
      <c r="C114" s="22"/>
      <c r="D114" s="114">
        <v>8.6222234835790709E-3</v>
      </c>
      <c r="E114" s="22">
        <v>0.65</v>
      </c>
      <c r="F114" s="54">
        <v>0.26116852525087481</v>
      </c>
      <c r="G114" s="54">
        <v>3.8165652274553055E-2</v>
      </c>
      <c r="H114" s="54">
        <v>5.6737878354642376E-2</v>
      </c>
      <c r="I114" s="54">
        <v>0.41942731097585884</v>
      </c>
    </row>
    <row r="115" spans="2:9" x14ac:dyDescent="0.3">
      <c r="B115" s="18">
        <v>68</v>
      </c>
      <c r="C115" s="21"/>
      <c r="D115" s="113">
        <v>1.428850555767133E-3</v>
      </c>
      <c r="E115" s="21">
        <v>0.3</v>
      </c>
      <c r="F115" s="53">
        <v>9.3385109441973577E-2</v>
      </c>
      <c r="G115" s="53">
        <v>0.12361769882966288</v>
      </c>
      <c r="H115" s="53">
        <v>5.7038818644773795E-2</v>
      </c>
      <c r="I115" s="53">
        <v>0.3215941308466469</v>
      </c>
    </row>
    <row r="116" spans="2:9" x14ac:dyDescent="0.3">
      <c r="B116" s="19">
        <v>69</v>
      </c>
      <c r="C116" s="22"/>
      <c r="D116" s="114">
        <v>-5.5352950101570184E-3</v>
      </c>
      <c r="E116" s="22">
        <v>0.52</v>
      </c>
      <c r="F116" s="54">
        <v>5.1397881845103646E-2</v>
      </c>
      <c r="G116" s="54">
        <v>0.17999297294584149</v>
      </c>
      <c r="H116" s="54">
        <v>4.7658485167896399E-2</v>
      </c>
      <c r="I116" s="54">
        <v>0.33123776539677763</v>
      </c>
    </row>
    <row r="117" spans="2:9" x14ac:dyDescent="0.3">
      <c r="B117" s="18">
        <v>70</v>
      </c>
      <c r="C117" s="21"/>
      <c r="D117" s="113">
        <v>2.2987138161880298E-2</v>
      </c>
      <c r="E117" s="21">
        <v>0.5</v>
      </c>
      <c r="F117" s="53">
        <v>0.12554212608595164</v>
      </c>
      <c r="G117" s="53">
        <v>1.2725517653936617E-2</v>
      </c>
      <c r="H117" s="53">
        <v>3.6463502508395307E-2</v>
      </c>
      <c r="I117" s="53">
        <v>0.22156812094680023</v>
      </c>
    </row>
    <row r="118" spans="2:9" x14ac:dyDescent="0.3">
      <c r="B118" s="19">
        <v>71</v>
      </c>
      <c r="C118" s="22"/>
      <c r="D118" s="114">
        <v>2.8652328677106997E-2</v>
      </c>
      <c r="E118" s="22">
        <v>0.22</v>
      </c>
      <c r="F118" s="54">
        <v>1.3092624217288769E-2</v>
      </c>
      <c r="G118" s="54">
        <v>5.1367542218969395E-3</v>
      </c>
      <c r="H118" s="54">
        <v>2.6903580819169989E-2</v>
      </c>
      <c r="I118" s="54">
        <v>8.3868694261473031E-2</v>
      </c>
    </row>
    <row r="119" spans="2:9" x14ac:dyDescent="0.3">
      <c r="B119" s="18">
        <v>72</v>
      </c>
      <c r="C119" s="21"/>
      <c r="D119" s="113">
        <v>-2.8458031198935575E-2</v>
      </c>
      <c r="E119" s="21">
        <v>0.28999999999999998</v>
      </c>
      <c r="F119" s="53">
        <v>2.7501336068060028E-2</v>
      </c>
      <c r="G119" s="53">
        <v>1.0457440815795936E-2</v>
      </c>
      <c r="H119" s="53">
        <v>2.527696329784929E-2</v>
      </c>
      <c r="I119" s="53">
        <v>0.10996201233515812</v>
      </c>
    </row>
    <row r="120" spans="2:9" x14ac:dyDescent="0.3">
      <c r="B120" s="19">
        <v>73</v>
      </c>
      <c r="C120" s="22"/>
      <c r="D120" s="114">
        <v>3.4961538923351763E-2</v>
      </c>
      <c r="E120" s="22">
        <v>0.33</v>
      </c>
      <c r="F120" s="54">
        <v>0.19395278273136196</v>
      </c>
      <c r="G120" s="54">
        <v>2.493944797849405E-2</v>
      </c>
      <c r="H120" s="54">
        <v>7.2782199036490913E-2</v>
      </c>
      <c r="I120" s="54">
        <v>0.35017699821670967</v>
      </c>
    </row>
    <row r="121" spans="2:9" x14ac:dyDescent="0.3">
      <c r="B121" s="18">
        <v>74</v>
      </c>
      <c r="C121" s="21"/>
      <c r="D121" s="113">
        <v>-1.7957234906742732E-2</v>
      </c>
      <c r="E121" s="21">
        <v>0.32</v>
      </c>
      <c r="F121" s="53">
        <v>0.14342623689681744</v>
      </c>
      <c r="G121" s="53">
        <v>3.387563425946119E-2</v>
      </c>
      <c r="H121" s="53">
        <v>5.5305971125746936E-2</v>
      </c>
      <c r="I121" s="53">
        <v>0.28525319492301648</v>
      </c>
    </row>
    <row r="122" spans="2:9" x14ac:dyDescent="0.3">
      <c r="B122" s="19">
        <v>75</v>
      </c>
      <c r="C122" s="22"/>
      <c r="D122" s="114">
        <v>-6.3648797484175757E-3</v>
      </c>
      <c r="E122" s="22">
        <v>0.56000000000000005</v>
      </c>
      <c r="F122" s="54">
        <v>7.0792976931835755E-2</v>
      </c>
      <c r="G122" s="54">
        <v>2.7257264152269565E-2</v>
      </c>
      <c r="H122" s="54">
        <v>4.6586164724405021E-2</v>
      </c>
      <c r="I122" s="54">
        <v>0.1821133868451017</v>
      </c>
    </row>
    <row r="123" spans="2:9" x14ac:dyDescent="0.3">
      <c r="B123" s="18">
        <v>76</v>
      </c>
      <c r="C123" s="21"/>
      <c r="D123" s="113">
        <v>-4.0616905408783974E-3</v>
      </c>
      <c r="E123" s="21">
        <v>0.45</v>
      </c>
      <c r="F123" s="53">
        <v>7.1410368184561729E-2</v>
      </c>
      <c r="G123" s="53">
        <v>1.9328012876399972E-2</v>
      </c>
      <c r="H123" s="53">
        <v>9.5513379384347133E-2</v>
      </c>
      <c r="I123" s="53">
        <v>0.23207028368318694</v>
      </c>
    </row>
    <row r="124" spans="2:9" x14ac:dyDescent="0.3">
      <c r="B124" s="19">
        <v>77</v>
      </c>
      <c r="C124" s="22"/>
      <c r="D124" s="114">
        <v>1.1853237727330714E-2</v>
      </c>
      <c r="E124" s="22">
        <v>0.4</v>
      </c>
      <c r="F124" s="54">
        <v>1.0602950514641819E-2</v>
      </c>
      <c r="G124" s="54">
        <v>1.7322090464728206E-2</v>
      </c>
      <c r="H124" s="54">
        <v>4.2869589615606128E-2</v>
      </c>
      <c r="I124" s="54">
        <v>9.8025606568513113E-2</v>
      </c>
    </row>
    <row r="125" spans="2:9" x14ac:dyDescent="0.3">
      <c r="B125" s="18">
        <v>78</v>
      </c>
      <c r="C125" s="21"/>
      <c r="D125" s="113">
        <v>-9.616633610626305E-4</v>
      </c>
      <c r="E125" s="21">
        <v>0.27</v>
      </c>
      <c r="F125" s="53">
        <v>0.26210335848890065</v>
      </c>
      <c r="G125" s="53">
        <v>3.551201141562587E-2</v>
      </c>
      <c r="H125" s="53">
        <v>0.19206496314930049</v>
      </c>
      <c r="I125" s="53">
        <v>0.53000279506303605</v>
      </c>
    </row>
    <row r="126" spans="2:9" x14ac:dyDescent="0.3">
      <c r="B126" s="19">
        <v>79</v>
      </c>
      <c r="C126" s="22"/>
      <c r="D126" s="114">
        <v>-1.2335706746161324E-2</v>
      </c>
      <c r="E126" s="22">
        <v>0.41</v>
      </c>
      <c r="F126" s="54">
        <v>5.82304227807642E-2</v>
      </c>
      <c r="G126" s="54">
        <v>3.0321080924015691E-2</v>
      </c>
      <c r="H126" s="54">
        <v>0.14602644195844836</v>
      </c>
      <c r="I126" s="54">
        <v>0.27307859944791513</v>
      </c>
    </row>
    <row r="127" spans="2:9" x14ac:dyDescent="0.3">
      <c r="B127" s="18">
        <v>80</v>
      </c>
      <c r="C127" s="21"/>
      <c r="D127" s="113">
        <v>-1.5293831273379889E-2</v>
      </c>
      <c r="E127" s="21">
        <v>0.38</v>
      </c>
      <c r="F127" s="53">
        <v>6.7385290196809194E-2</v>
      </c>
      <c r="G127" s="53">
        <v>4.4507833665410029E-2</v>
      </c>
      <c r="H127" s="53">
        <v>3.8573455843355357E-2</v>
      </c>
      <c r="I127" s="53">
        <v>0.19253759155999595</v>
      </c>
    </row>
    <row r="128" spans="2:9" x14ac:dyDescent="0.3">
      <c r="B128" s="19">
        <v>81</v>
      </c>
      <c r="C128" s="22"/>
      <c r="D128" s="114">
        <v>-2.0184014993652646E-2</v>
      </c>
      <c r="E128" s="22">
        <v>0.38</v>
      </c>
      <c r="F128" s="54">
        <v>6.1615946655316736E-2</v>
      </c>
      <c r="G128" s="54">
        <v>1.719514790380932E-2</v>
      </c>
      <c r="H128" s="54">
        <v>5.6763850464637867E-2</v>
      </c>
      <c r="I128" s="54">
        <v>0.19100517840675324</v>
      </c>
    </row>
    <row r="129" spans="2:9" x14ac:dyDescent="0.3">
      <c r="B129" s="18">
        <v>82</v>
      </c>
      <c r="C129" s="21"/>
      <c r="D129" s="113">
        <v>-3.9088722996198731E-3</v>
      </c>
      <c r="E129" s="21">
        <v>0.42</v>
      </c>
      <c r="F129" s="53">
        <v>2.3898421022630109E-2</v>
      </c>
      <c r="G129" s="53">
        <v>5.5677478196431623E-2</v>
      </c>
      <c r="H129" s="53">
        <v>0.18795245967052385</v>
      </c>
      <c r="I129" s="53">
        <v>0.29933591745995558</v>
      </c>
    </row>
    <row r="130" spans="2:9" x14ac:dyDescent="0.3">
      <c r="B130" s="19">
        <v>83</v>
      </c>
      <c r="C130" s="22"/>
      <c r="D130" s="114">
        <v>-7.7729906857282585E-3</v>
      </c>
      <c r="E130" s="22">
        <v>0.65</v>
      </c>
      <c r="F130" s="54">
        <v>1.3708462935074805E-2</v>
      </c>
      <c r="G130" s="54">
        <v>1.3708462935074805E-2</v>
      </c>
      <c r="H130" s="54">
        <v>3.6776400050667832E-2</v>
      </c>
      <c r="I130" s="54">
        <v>0.10102602356054102</v>
      </c>
    </row>
    <row r="131" spans="2:9" x14ac:dyDescent="0.3">
      <c r="B131" s="18">
        <v>84</v>
      </c>
      <c r="C131" s="21"/>
      <c r="D131" s="113">
        <v>2.2888897863928389E-2</v>
      </c>
      <c r="E131" s="21">
        <v>0.48</v>
      </c>
      <c r="F131" s="53">
        <v>0.22437806828837772</v>
      </c>
      <c r="G131" s="53">
        <v>5.3781234486182357E-3</v>
      </c>
      <c r="H131" s="53">
        <v>5.5270560979645875E-2</v>
      </c>
      <c r="I131" s="53">
        <v>0.33691874896574547</v>
      </c>
    </row>
    <row r="132" spans="2:9" x14ac:dyDescent="0.3">
      <c r="B132" s="19">
        <v>85</v>
      </c>
      <c r="C132" s="22"/>
      <c r="D132" s="114">
        <v>-9.1920172117002635E-3</v>
      </c>
      <c r="E132" s="22">
        <v>0.45</v>
      </c>
      <c r="F132" s="54">
        <v>2.071544345551227E-2</v>
      </c>
      <c r="G132" s="54">
        <v>9.0710040663121681E-3</v>
      </c>
      <c r="H132" s="54">
        <v>4.3520914493701483E-2</v>
      </c>
      <c r="I132" s="54">
        <v>0.11296101458753949</v>
      </c>
    </row>
    <row r="133" spans="2:9" x14ac:dyDescent="0.3">
      <c r="B133" s="18">
        <v>86</v>
      </c>
      <c r="C133" s="21"/>
      <c r="D133" s="113">
        <v>-1.0294491666493899E-2</v>
      </c>
      <c r="E133" s="21">
        <v>0.27</v>
      </c>
      <c r="F133" s="53">
        <v>0.14145107272913407</v>
      </c>
      <c r="G133" s="53">
        <v>8.9079661289614934E-2</v>
      </c>
      <c r="H133" s="53">
        <v>0.12305307340187489</v>
      </c>
      <c r="I133" s="53">
        <v>0.3930853942115039</v>
      </c>
    </row>
    <row r="134" spans="2:9" x14ac:dyDescent="0.3">
      <c r="B134" s="19">
        <v>87</v>
      </c>
      <c r="C134" s="22"/>
      <c r="D134" s="114">
        <v>1.3807128097707552E-2</v>
      </c>
      <c r="E134" s="22">
        <v>0.55000000000000004</v>
      </c>
      <c r="F134" s="54">
        <v>0.17280682503977615</v>
      </c>
      <c r="G134" s="54">
        <v>1.968233938662424E-2</v>
      </c>
      <c r="H134" s="54">
        <v>5.192845778241071E-2</v>
      </c>
      <c r="I134" s="54">
        <v>0.28605914302957147</v>
      </c>
    </row>
    <row r="135" spans="2:9" x14ac:dyDescent="0.3">
      <c r="B135" s="18">
        <v>88</v>
      </c>
      <c r="C135" s="21"/>
      <c r="D135" s="113">
        <v>-9.7257894972395365E-4</v>
      </c>
      <c r="E135" s="21">
        <v>0.27</v>
      </c>
      <c r="F135" s="53">
        <v>1.5940488841657812E-2</v>
      </c>
      <c r="G135" s="53">
        <v>5.6252213956783561E-3</v>
      </c>
      <c r="H135" s="53">
        <v>9.4055968827488484E-2</v>
      </c>
      <c r="I135" s="53">
        <v>0.16325894438540556</v>
      </c>
    </row>
    <row r="136" spans="2:9" x14ac:dyDescent="0.3">
      <c r="B136" s="19">
        <v>89</v>
      </c>
      <c r="C136" s="22"/>
      <c r="D136" s="114">
        <v>1.204971832323453E-2</v>
      </c>
      <c r="E136" s="22">
        <v>0.54</v>
      </c>
      <c r="F136" s="54">
        <v>8.5695041049233658E-2</v>
      </c>
      <c r="G136" s="54">
        <v>0.11019749383626058</v>
      </c>
      <c r="H136" s="54">
        <v>4.7238390565030625E-2</v>
      </c>
      <c r="I136" s="54">
        <v>0.28029128434537276</v>
      </c>
    </row>
    <row r="137" spans="2:9" x14ac:dyDescent="0.3">
      <c r="B137" s="18">
        <v>90</v>
      </c>
      <c r="C137" s="21"/>
      <c r="D137" s="113">
        <v>-9.0501145591030639E-3</v>
      </c>
      <c r="E137" s="21">
        <v>0.59</v>
      </c>
      <c r="F137" s="53">
        <v>0.1705038941807982</v>
      </c>
      <c r="G137" s="53">
        <v>4.2743439693591331E-2</v>
      </c>
      <c r="H137" s="53">
        <v>9.3915965429356568E-2</v>
      </c>
      <c r="I137" s="53">
        <v>0.36571127532641345</v>
      </c>
    </row>
    <row r="138" spans="2:9" x14ac:dyDescent="0.3">
      <c r="B138" s="19">
        <v>91</v>
      </c>
      <c r="C138" s="22"/>
      <c r="D138" s="114">
        <v>-1.5337493628025181E-2</v>
      </c>
      <c r="E138" s="22">
        <v>0.36</v>
      </c>
      <c r="F138" s="54">
        <v>0.16636631602475449</v>
      </c>
      <c r="G138" s="54">
        <v>3.8277244597180897E-2</v>
      </c>
      <c r="H138" s="54">
        <v>0.10319489264210777</v>
      </c>
      <c r="I138" s="54">
        <v>0.36278166603802575</v>
      </c>
    </row>
    <row r="139" spans="2:9" x14ac:dyDescent="0.3">
      <c r="B139" s="18">
        <v>92</v>
      </c>
      <c r="C139" s="21"/>
      <c r="D139" s="113">
        <v>-2.1842092911308203E-3</v>
      </c>
      <c r="E139" s="21">
        <v>0.39</v>
      </c>
      <c r="F139" s="53">
        <v>2.0036995721487171E-2</v>
      </c>
      <c r="G139" s="53">
        <v>2.312938618167441E-2</v>
      </c>
      <c r="H139" s="53">
        <v>4.0285799008740596E-2</v>
      </c>
      <c r="I139" s="53">
        <v>0.12270718310058037</v>
      </c>
    </row>
    <row r="140" spans="2:9" x14ac:dyDescent="0.3">
      <c r="B140" s="19">
        <v>93</v>
      </c>
      <c r="C140" s="22"/>
      <c r="D140" s="114">
        <v>4.8126830407773007E-3</v>
      </c>
      <c r="E140" s="22">
        <v>0.38</v>
      </c>
      <c r="F140" s="54">
        <v>1.0218021634883461E-2</v>
      </c>
      <c r="G140" s="54">
        <v>7.1372811419649828E-3</v>
      </c>
      <c r="H140" s="54">
        <v>3.3205085312813652E-2</v>
      </c>
      <c r="I140" s="54">
        <v>9.0205754432920671E-2</v>
      </c>
    </row>
    <row r="141" spans="2:9" x14ac:dyDescent="0.3">
      <c r="B141" s="18">
        <v>94</v>
      </c>
      <c r="C141" s="21"/>
      <c r="D141" s="113">
        <v>1.516175265057718E-3</v>
      </c>
      <c r="E141" s="21">
        <v>0.59</v>
      </c>
      <c r="F141" s="53">
        <v>1.1467353147671425E-2</v>
      </c>
      <c r="G141" s="53">
        <v>4.9558789113585992E-3</v>
      </c>
      <c r="H141" s="53">
        <v>1.8859872523781334E-2</v>
      </c>
      <c r="I141" s="53">
        <v>7.9073801296788315E-2</v>
      </c>
    </row>
    <row r="142" spans="2:9" x14ac:dyDescent="0.3">
      <c r="B142" s="19">
        <v>95</v>
      </c>
      <c r="C142" s="22"/>
      <c r="D142" s="114">
        <v>2.5104762362176982E-2</v>
      </c>
      <c r="E142" s="22">
        <v>0.61</v>
      </c>
      <c r="F142" s="54">
        <v>7.83348254252462E-3</v>
      </c>
      <c r="G142" s="54">
        <v>4.9798567591763654E-3</v>
      </c>
      <c r="H142" s="54">
        <v>3.1361906893464638E-2</v>
      </c>
      <c r="I142" s="54">
        <v>8.5636750223813785E-2</v>
      </c>
    </row>
    <row r="143" spans="2:9" x14ac:dyDescent="0.3">
      <c r="B143" s="18">
        <v>96</v>
      </c>
      <c r="C143" s="21"/>
      <c r="D143" s="113">
        <v>9.70395831991562E-4</v>
      </c>
      <c r="E143" s="21">
        <v>0.39</v>
      </c>
      <c r="F143" s="53">
        <v>1.5029004643710221E-2</v>
      </c>
      <c r="G143" s="53">
        <v>2.7402341142085663E-2</v>
      </c>
      <c r="H143" s="53">
        <v>2.9568416836045875E-2</v>
      </c>
      <c r="I143" s="53">
        <v>0.10609320059937988</v>
      </c>
    </row>
    <row r="144" spans="2:9" x14ac:dyDescent="0.3">
      <c r="B144" s="19">
        <v>97</v>
      </c>
      <c r="C144" s="22"/>
      <c r="D144" s="114">
        <v>9.5948024333023885E-4</v>
      </c>
      <c r="E144" s="22">
        <v>0.53</v>
      </c>
      <c r="F144" s="54">
        <v>4.4793950638106483E-2</v>
      </c>
      <c r="G144" s="54">
        <v>3.5419126328217238E-3</v>
      </c>
      <c r="H144" s="54">
        <v>3.7161972226907293E-2</v>
      </c>
      <c r="I144" s="54">
        <v>0.11601169393377186</v>
      </c>
    </row>
    <row r="145" spans="2:9" x14ac:dyDescent="0.3">
      <c r="B145" s="18">
        <v>98</v>
      </c>
      <c r="C145" s="21"/>
      <c r="D145" s="113">
        <v>7.836301099963805E-3</v>
      </c>
      <c r="E145" s="21">
        <v>0.46</v>
      </c>
      <c r="F145" s="53">
        <v>1.477946493130875E-2</v>
      </c>
      <c r="G145" s="53">
        <v>9.0238611713665939E-3</v>
      </c>
      <c r="H145" s="53">
        <v>4.8170643528561097E-2</v>
      </c>
      <c r="I145" s="53">
        <v>0.10767895878524947</v>
      </c>
    </row>
    <row r="146" spans="2:9" x14ac:dyDescent="0.3">
      <c r="B146" s="19">
        <v>99</v>
      </c>
      <c r="C146" s="22"/>
      <c r="D146" s="114">
        <v>3.1644291529175092E-3</v>
      </c>
      <c r="E146" s="22">
        <v>0.62</v>
      </c>
      <c r="F146" s="54">
        <v>2.9847826390732642E-2</v>
      </c>
      <c r="G146" s="54">
        <v>3.9405838212484105E-3</v>
      </c>
      <c r="H146" s="54">
        <v>3.3089725137291616E-2</v>
      </c>
      <c r="I146" s="54">
        <v>0.10302810111370397</v>
      </c>
    </row>
    <row r="147" spans="2:9" x14ac:dyDescent="0.3">
      <c r="B147" s="18">
        <v>100</v>
      </c>
      <c r="C147" s="21"/>
      <c r="D147" s="113">
        <v>1.0827172393166341E-2</v>
      </c>
      <c r="E147" s="21">
        <v>0.39</v>
      </c>
      <c r="F147" s="53">
        <v>1.5041222047591474E-2</v>
      </c>
      <c r="G147" s="53">
        <v>4.4530840709184659E-3</v>
      </c>
      <c r="H147" s="53">
        <v>4.8129153224694625E-2</v>
      </c>
      <c r="I147" s="53">
        <v>0.11106515565114294</v>
      </c>
    </row>
    <row r="148" spans="2:9" x14ac:dyDescent="0.3">
      <c r="B148" s="19">
        <v>101</v>
      </c>
      <c r="C148" s="22"/>
      <c r="D148" s="114">
        <v>-2.2476288612530503E-2</v>
      </c>
      <c r="E148" s="22">
        <v>0.51</v>
      </c>
      <c r="F148" s="54">
        <v>1.250754523632382E-2</v>
      </c>
      <c r="G148" s="54">
        <v>3.9165040638993783E-3</v>
      </c>
      <c r="H148" s="54">
        <v>5.710515602846835E-2</v>
      </c>
      <c r="I148" s="54">
        <v>0.12138355068293161</v>
      </c>
    </row>
    <row r="149" spans="2:9" x14ac:dyDescent="0.3">
      <c r="B149" s="18">
        <v>102</v>
      </c>
      <c r="C149" s="21"/>
      <c r="D149" s="113">
        <v>-2.3425944826065616E-2</v>
      </c>
      <c r="E149" s="21">
        <v>0.23</v>
      </c>
      <c r="F149" s="53">
        <v>3.0053846474934259E-3</v>
      </c>
      <c r="G149" s="53">
        <v>4.6054736959274256E-3</v>
      </c>
      <c r="H149" s="53">
        <v>1.9562827844332206E-2</v>
      </c>
      <c r="I149" s="53">
        <v>7.3186681693589883E-2</v>
      </c>
    </row>
    <row r="150" spans="2:9" x14ac:dyDescent="0.3">
      <c r="B150" s="19">
        <v>103</v>
      </c>
      <c r="C150" s="22"/>
      <c r="D150" s="114">
        <v>1.9799786272773946E-2</v>
      </c>
      <c r="E150" s="22">
        <v>0.57999999999999996</v>
      </c>
      <c r="F150" s="54">
        <v>4.6038347851107796E-3</v>
      </c>
      <c r="G150" s="54">
        <v>7.3242826126762401E-3</v>
      </c>
      <c r="H150" s="54">
        <v>2.6903659525491119E-2</v>
      </c>
      <c r="I150" s="54">
        <v>8.5157864448455411E-2</v>
      </c>
    </row>
    <row r="151" spans="2:9" x14ac:dyDescent="0.3">
      <c r="B151" s="18">
        <v>104</v>
      </c>
      <c r="C151" s="21"/>
      <c r="D151" s="113">
        <v>-2.2607275676466379E-2</v>
      </c>
      <c r="E151" s="21">
        <v>0.41</v>
      </c>
      <c r="F151" s="53">
        <v>2.7771667399912009E-3</v>
      </c>
      <c r="G151" s="53">
        <v>3.272107347118346E-3</v>
      </c>
      <c r="H151" s="53">
        <v>1.5604377474703036E-2</v>
      </c>
      <c r="I151" s="53">
        <v>6.1427628684557867E-2</v>
      </c>
    </row>
    <row r="152" spans="2:9" x14ac:dyDescent="0.3">
      <c r="B152" s="19">
        <v>105</v>
      </c>
      <c r="C152" s="22"/>
      <c r="D152" s="114">
        <v>-8.0458804022613371E-3</v>
      </c>
      <c r="E152" s="22">
        <v>0.62</v>
      </c>
      <c r="F152" s="54">
        <v>2.1996660747886465E-3</v>
      </c>
      <c r="G152" s="54">
        <v>3.1537381072270958E-3</v>
      </c>
      <c r="H152" s="54">
        <v>1.0547796358625076E-2</v>
      </c>
      <c r="I152" s="54">
        <v>6.258447512787213E-2</v>
      </c>
    </row>
    <row r="153" spans="2:9" x14ac:dyDescent="0.3">
      <c r="B153" s="18">
        <v>106</v>
      </c>
      <c r="C153" s="21"/>
      <c r="D153" s="113">
        <v>1.1885984493314683E-2</v>
      </c>
      <c r="E153" s="21">
        <v>0.31</v>
      </c>
      <c r="F153" s="53">
        <v>1.3904448105436572E-2</v>
      </c>
      <c r="G153" s="53">
        <v>4.7973640856672157E-3</v>
      </c>
      <c r="H153" s="53">
        <v>1.4247116968698518E-2</v>
      </c>
      <c r="I153" s="53">
        <v>0.14689950576606259</v>
      </c>
    </row>
    <row r="154" spans="2:9" x14ac:dyDescent="0.3">
      <c r="B154" s="19">
        <v>107</v>
      </c>
      <c r="C154" s="22"/>
      <c r="D154" s="114">
        <v>-2.4517503692197927E-2</v>
      </c>
      <c r="E154" s="22">
        <v>0.28000000000000003</v>
      </c>
      <c r="F154" s="54">
        <v>2.6172300981461286E-2</v>
      </c>
      <c r="G154" s="54">
        <v>3.5890286156012312E-3</v>
      </c>
      <c r="H154" s="54">
        <v>1.2478776417321204E-2</v>
      </c>
      <c r="I154" s="54">
        <v>0.12997805170961996</v>
      </c>
    </row>
    <row r="155" spans="2:9" x14ac:dyDescent="0.3">
      <c r="B155" s="18">
        <v>108</v>
      </c>
      <c r="C155" s="21"/>
      <c r="D155" s="113">
        <v>-2.403721779109971E-2</v>
      </c>
      <c r="E155" s="21">
        <v>0.43</v>
      </c>
      <c r="F155" s="53">
        <v>2.5796931148974543E-2</v>
      </c>
      <c r="G155" s="53">
        <v>5.3014879691748538E-3</v>
      </c>
      <c r="H155" s="53">
        <v>1.6273381884760955E-2</v>
      </c>
      <c r="I155" s="53">
        <v>0.11417328214027078</v>
      </c>
    </row>
    <row r="156" spans="2:9" x14ac:dyDescent="0.3">
      <c r="B156" s="19">
        <v>109</v>
      </c>
      <c r="C156" s="22"/>
      <c r="D156" s="114">
        <v>-8.9955366157964487E-3</v>
      </c>
      <c r="E156" s="22">
        <v>0.38</v>
      </c>
      <c r="F156" s="54">
        <v>4.5653465881463073E-3</v>
      </c>
      <c r="G156" s="54">
        <v>1.2453401048138744E-2</v>
      </c>
      <c r="H156" s="54">
        <v>1.4114754984061808E-2</v>
      </c>
      <c r="I156" s="54">
        <v>7.2883462099519125E-2</v>
      </c>
    </row>
    <row r="157" spans="2:9" x14ac:dyDescent="0.3">
      <c r="B157" s="24">
        <v>110</v>
      </c>
      <c r="C157" s="25"/>
      <c r="D157" s="115">
        <v>6.0570601481681361E-3</v>
      </c>
      <c r="E157" s="25">
        <v>0.42</v>
      </c>
      <c r="F157" s="55">
        <v>7.7018423573159051E-2</v>
      </c>
      <c r="G157" s="55">
        <v>0.22071666009352639</v>
      </c>
      <c r="H157" s="55">
        <v>3.0889064172629443E-2</v>
      </c>
      <c r="I157" s="55">
        <v>0.35707645501154994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8:F8"/>
    <mergeCell ref="B26:B27"/>
    <mergeCell ref="C26:C27"/>
    <mergeCell ref="B30:B33"/>
    <mergeCell ref="C30:C33"/>
  </mergeCells>
  <conditionalFormatting sqref="I48:I84">
    <cfRule type="cellIs" dxfId="62" priority="15" operator="greaterThan">
      <formula>40%</formula>
    </cfRule>
  </conditionalFormatting>
  <conditionalFormatting sqref="H48:H84">
    <cfRule type="cellIs" dxfId="61" priority="14" operator="greaterThan">
      <formula>0.4</formula>
    </cfRule>
  </conditionalFormatting>
  <conditionalFormatting sqref="F48:G85">
    <cfRule type="cellIs" dxfId="60" priority="13" operator="greaterThan">
      <formula>0.4</formula>
    </cfRule>
  </conditionalFormatting>
  <conditionalFormatting sqref="H88:H156">
    <cfRule type="cellIs" dxfId="59" priority="1" operator="greaterThan">
      <formula>0.4</formula>
    </cfRule>
  </conditionalFormatting>
  <conditionalFormatting sqref="I88:I156">
    <cfRule type="cellIs" dxfId="58" priority="2" operator="greaterThan">
      <formula>40%</formula>
    </cfRule>
  </conditionalFormatting>
  <conditionalFormatting sqref="I86:I87">
    <cfRule type="cellIs" dxfId="57" priority="10" operator="greaterThan">
      <formula>40%</formula>
    </cfRule>
  </conditionalFormatting>
  <conditionalFormatting sqref="H86:H87">
    <cfRule type="cellIs" dxfId="56" priority="9" operator="greaterThan">
      <formula>0.4</formula>
    </cfRule>
  </conditionalFormatting>
  <conditionalFormatting sqref="I85">
    <cfRule type="cellIs" dxfId="55" priority="6" operator="greaterThan">
      <formula>40%</formula>
    </cfRule>
  </conditionalFormatting>
  <conditionalFormatting sqref="H85">
    <cfRule type="cellIs" dxfId="54" priority="5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5A163-185B-43E5-9C52-E68573F66B76}">
  <sheetPr>
    <tabColor theme="7"/>
  </sheetPr>
  <dimension ref="A1:L157"/>
  <sheetViews>
    <sheetView view="pageBreakPreview" topLeftCell="A29" zoomScale="77" zoomScaleNormal="100" workbookViewId="0">
      <selection activeCell="F41" sqref="F41"/>
    </sheetView>
  </sheetViews>
  <sheetFormatPr defaultRowHeight="14.4" x14ac:dyDescent="0.3"/>
  <cols>
    <col min="1" max="1" width="2.88671875" customWidth="1"/>
    <col min="2" max="2" width="31.21875" customWidth="1"/>
    <col min="3" max="3" width="17.33203125" customWidth="1"/>
    <col min="4" max="4" width="11.44140625" customWidth="1"/>
    <col min="5" max="5" width="13" customWidth="1"/>
    <col min="6" max="8" width="9.33203125" customWidth="1"/>
    <col min="9" max="9" width="16.77734375" customWidth="1"/>
    <col min="10" max="10" width="4.109375" customWidth="1"/>
    <col min="11" max="11" width="14.21875" customWidth="1"/>
    <col min="12" max="12" width="22.44140625" customWidth="1"/>
  </cols>
  <sheetData>
    <row r="1" spans="1:12" ht="21.45" customHeight="1" x14ac:dyDescent="0.3">
      <c r="B1" s="137" t="s">
        <v>24</v>
      </c>
      <c r="C1" s="137"/>
      <c r="D1" s="137"/>
      <c r="E1" s="137"/>
      <c r="F1" s="137"/>
      <c r="G1" s="137"/>
      <c r="H1" s="137"/>
      <c r="I1" s="137"/>
    </row>
    <row r="2" spans="1:12" ht="7.05" customHeight="1" x14ac:dyDescent="0.3"/>
    <row r="3" spans="1:12" x14ac:dyDescent="0.3">
      <c r="A3" s="13" t="s">
        <v>1</v>
      </c>
      <c r="C3" s="132" t="s">
        <v>13</v>
      </c>
      <c r="D3" s="132"/>
      <c r="E3" s="132"/>
      <c r="F3" s="132"/>
      <c r="G3" s="132"/>
      <c r="H3" s="132"/>
      <c r="I3" s="132"/>
    </row>
    <row r="4" spans="1:12" x14ac:dyDescent="0.3">
      <c r="B4" s="11" t="s">
        <v>19</v>
      </c>
      <c r="C4" s="7" t="s">
        <v>30</v>
      </c>
      <c r="D4" s="10"/>
      <c r="E4" s="10"/>
      <c r="F4" s="10"/>
      <c r="G4" s="10"/>
      <c r="H4" s="10"/>
      <c r="I4" s="10"/>
    </row>
    <row r="5" spans="1:12" x14ac:dyDescent="0.3">
      <c r="B5" s="12" t="s">
        <v>20</v>
      </c>
      <c r="C5" s="8" t="s">
        <v>33</v>
      </c>
      <c r="L5" s="30"/>
    </row>
    <row r="6" spans="1:12" x14ac:dyDescent="0.3">
      <c r="B6" s="11" t="s">
        <v>21</v>
      </c>
      <c r="C6" s="29"/>
      <c r="D6" s="10"/>
      <c r="E6" s="10"/>
      <c r="F6" s="10"/>
      <c r="G6" s="10"/>
      <c r="H6" s="10"/>
      <c r="I6" s="10"/>
    </row>
    <row r="7" spans="1:12" x14ac:dyDescent="0.3">
      <c r="A7" s="13" t="s">
        <v>0</v>
      </c>
      <c r="C7" s="3"/>
    </row>
    <row r="8" spans="1:12" x14ac:dyDescent="0.3">
      <c r="A8" s="13"/>
      <c r="C8" s="3" t="s">
        <v>61</v>
      </c>
      <c r="D8" s="3" t="s">
        <v>11</v>
      </c>
      <c r="E8" s="136"/>
      <c r="F8" s="136"/>
      <c r="G8" s="3"/>
      <c r="H8" s="3"/>
    </row>
    <row r="9" spans="1:12" x14ac:dyDescent="0.3">
      <c r="A9" s="13"/>
      <c r="B9" s="13" t="s">
        <v>2</v>
      </c>
      <c r="C9" s="44" t="s">
        <v>60</v>
      </c>
      <c r="D9" s="44">
        <v>5.8000000000000003E-2</v>
      </c>
      <c r="E9" s="36"/>
      <c r="F9" s="37"/>
      <c r="G9" s="37"/>
      <c r="H9" s="37"/>
    </row>
    <row r="10" spans="1:12" x14ac:dyDescent="0.3">
      <c r="A10" s="13"/>
      <c r="B10" s="13" t="s">
        <v>3</v>
      </c>
      <c r="C10" s="44" t="s">
        <v>60</v>
      </c>
      <c r="D10" s="44">
        <v>2.7E-2</v>
      </c>
    </row>
    <row r="11" spans="1:12" ht="15.6" x14ac:dyDescent="0.3">
      <c r="A11" s="13"/>
      <c r="B11" s="13" t="s">
        <v>4</v>
      </c>
      <c r="C11" s="44" t="s">
        <v>60</v>
      </c>
      <c r="D11" s="44">
        <v>5.7000000000000002E-2</v>
      </c>
      <c r="E11" s="34"/>
      <c r="F11" s="35"/>
      <c r="G11" s="35"/>
      <c r="H11" s="35"/>
    </row>
    <row r="12" spans="1:12" ht="7.05" customHeight="1" x14ac:dyDescent="0.3">
      <c r="A12" s="13"/>
      <c r="B12" s="13"/>
      <c r="C12" s="32"/>
      <c r="D12" s="38"/>
      <c r="E12" s="34"/>
      <c r="F12" s="35"/>
      <c r="G12" s="35"/>
      <c r="H12" s="35"/>
    </row>
    <row r="13" spans="1:12" ht="24.6" x14ac:dyDescent="0.3">
      <c r="A13" s="13"/>
      <c r="B13" s="40" t="s">
        <v>62</v>
      </c>
      <c r="C13" s="42" t="s">
        <v>63</v>
      </c>
      <c r="D13" s="3" t="s">
        <v>64</v>
      </c>
      <c r="E13" s="43" t="s">
        <v>65</v>
      </c>
      <c r="F13" s="39"/>
      <c r="G13" s="39"/>
      <c r="H13" s="39"/>
    </row>
    <row r="14" spans="1:12" ht="15.6" x14ac:dyDescent="0.3">
      <c r="A14" s="13"/>
      <c r="B14" s="34" t="s">
        <v>59</v>
      </c>
      <c r="C14" s="44">
        <v>0.52300000000000002</v>
      </c>
      <c r="D14" s="44">
        <v>0.50900000000000001</v>
      </c>
      <c r="E14" s="44">
        <v>-1.4E-2</v>
      </c>
      <c r="F14" s="39"/>
      <c r="G14" s="39"/>
      <c r="H14" s="39"/>
    </row>
    <row r="15" spans="1:12" ht="15.6" x14ac:dyDescent="0.3">
      <c r="A15" s="13"/>
      <c r="B15" s="34" t="s">
        <v>60</v>
      </c>
      <c r="C15" s="44">
        <v>0.47699999999999998</v>
      </c>
      <c r="D15" s="44">
        <v>0.49099999999999999</v>
      </c>
      <c r="E15" s="44">
        <v>1.4E-2</v>
      </c>
    </row>
    <row r="16" spans="1:12" ht="15.6" x14ac:dyDescent="0.3">
      <c r="A16" s="13"/>
      <c r="B16" s="34"/>
      <c r="C16" s="41"/>
      <c r="D16" s="41"/>
      <c r="E16" s="41"/>
    </row>
    <row r="17" spans="1:4" x14ac:dyDescent="0.3">
      <c r="A17" s="13" t="s">
        <v>12</v>
      </c>
      <c r="C17" s="9"/>
    </row>
    <row r="18" spans="1:4" x14ac:dyDescent="0.3">
      <c r="C18" s="3" t="s">
        <v>11</v>
      </c>
      <c r="D18" s="3" t="s">
        <v>66</v>
      </c>
    </row>
    <row r="19" spans="1:4" x14ac:dyDescent="0.3">
      <c r="A19" s="13"/>
      <c r="B19" s="5" t="s">
        <v>67</v>
      </c>
      <c r="C19" s="6">
        <v>0.65</v>
      </c>
      <c r="D19" s="6">
        <v>83</v>
      </c>
    </row>
    <row r="20" spans="1:4" x14ac:dyDescent="0.3">
      <c r="B20" s="5" t="s">
        <v>68</v>
      </c>
      <c r="C20" s="46">
        <v>0.11</v>
      </c>
      <c r="D20" s="6">
        <v>53</v>
      </c>
    </row>
    <row r="21" spans="1:4" x14ac:dyDescent="0.3">
      <c r="B21" s="5" t="s">
        <v>7</v>
      </c>
      <c r="C21" s="46"/>
      <c r="D21" s="8"/>
    </row>
    <row r="22" spans="1:4" x14ac:dyDescent="0.3">
      <c r="B22" s="5"/>
      <c r="C22" s="45"/>
      <c r="D22" s="8"/>
    </row>
    <row r="23" spans="1:4" x14ac:dyDescent="0.3">
      <c r="A23" s="13" t="s">
        <v>97</v>
      </c>
      <c r="B23" s="62"/>
      <c r="C23" s="63">
        <v>4.9599999999999998E-2</v>
      </c>
      <c r="D23" s="8"/>
    </row>
    <row r="24" spans="1:4" x14ac:dyDescent="0.3">
      <c r="A24" s="13"/>
      <c r="B24" s="62"/>
      <c r="C24" s="64"/>
      <c r="D24" s="8"/>
    </row>
    <row r="25" spans="1:4" x14ac:dyDescent="0.3">
      <c r="C25" s="3" t="s">
        <v>6</v>
      </c>
    </row>
    <row r="26" spans="1:4" x14ac:dyDescent="0.3">
      <c r="B26" s="133" t="s">
        <v>8</v>
      </c>
      <c r="C26" s="134" t="s">
        <v>28</v>
      </c>
    </row>
    <row r="27" spans="1:4" ht="23.55" customHeight="1" x14ac:dyDescent="0.3">
      <c r="B27" s="133"/>
      <c r="C27" s="134"/>
    </row>
    <row r="28" spans="1:4" ht="13.05" customHeight="1" x14ac:dyDescent="0.3">
      <c r="C28" s="2"/>
    </row>
    <row r="29" spans="1:4" x14ac:dyDescent="0.3">
      <c r="A29" s="13" t="s">
        <v>5</v>
      </c>
      <c r="C29" s="3" t="s">
        <v>6</v>
      </c>
    </row>
    <row r="30" spans="1:4" x14ac:dyDescent="0.3">
      <c r="A30" s="13"/>
      <c r="B30" s="128" t="s">
        <v>18</v>
      </c>
      <c r="C30" s="135" t="s">
        <v>223</v>
      </c>
      <c r="D30" s="1"/>
    </row>
    <row r="31" spans="1:4" ht="14.55" customHeight="1" x14ac:dyDescent="0.3">
      <c r="B31" s="128"/>
      <c r="C31" s="135"/>
      <c r="D31" s="1"/>
    </row>
    <row r="32" spans="1:4" ht="16.95" customHeight="1" x14ac:dyDescent="0.3">
      <c r="B32" s="128"/>
      <c r="C32" s="135"/>
    </row>
    <row r="33" spans="2:9" x14ac:dyDescent="0.3">
      <c r="B33" s="128"/>
      <c r="C33" s="135"/>
    </row>
    <row r="35" spans="2:9" ht="10.050000000000001" customHeight="1" x14ac:dyDescent="0.3">
      <c r="B35" s="128" t="s">
        <v>17</v>
      </c>
      <c r="C35" s="129" t="s">
        <v>28</v>
      </c>
    </row>
    <row r="36" spans="2:9" ht="12" customHeight="1" x14ac:dyDescent="0.3">
      <c r="B36" s="128"/>
      <c r="C36" s="129"/>
    </row>
    <row r="37" spans="2:9" x14ac:dyDescent="0.3">
      <c r="B37" s="128"/>
      <c r="C37" s="129"/>
    </row>
    <row r="38" spans="2:9" ht="24" customHeight="1" x14ac:dyDescent="0.3">
      <c r="B38" s="128"/>
      <c r="C38" s="129"/>
    </row>
    <row r="39" spans="2:9" ht="21" customHeight="1" x14ac:dyDescent="0.3"/>
    <row r="40" spans="2:9" x14ac:dyDescent="0.3">
      <c r="B40" s="128" t="s">
        <v>16</v>
      </c>
      <c r="C40" s="130" t="s">
        <v>28</v>
      </c>
    </row>
    <row r="41" spans="2:9" x14ac:dyDescent="0.3">
      <c r="B41" s="128"/>
      <c r="C41" s="130"/>
    </row>
    <row r="42" spans="2:9" x14ac:dyDescent="0.3">
      <c r="B42" s="128"/>
      <c r="C42" s="130"/>
    </row>
    <row r="43" spans="2:9" x14ac:dyDescent="0.3">
      <c r="B43" s="128"/>
      <c r="C43" s="130"/>
    </row>
    <row r="44" spans="2:9" x14ac:dyDescent="0.3">
      <c r="B44" s="4" t="s">
        <v>10</v>
      </c>
      <c r="C44" s="14" t="s">
        <v>224</v>
      </c>
    </row>
    <row r="45" spans="2:9" x14ac:dyDescent="0.3">
      <c r="B45" s="4"/>
      <c r="C45" s="26"/>
    </row>
    <row r="46" spans="2:9" ht="15" thickBot="1" x14ac:dyDescent="0.35">
      <c r="B46" s="33" t="s">
        <v>25</v>
      </c>
      <c r="C46" s="2"/>
    </row>
    <row r="47" spans="2:9" ht="47.4" thickBot="1" x14ac:dyDescent="0.35">
      <c r="B47" s="23" t="s">
        <v>9</v>
      </c>
      <c r="C47" s="15" t="s">
        <v>69</v>
      </c>
      <c r="D47" s="15" t="s">
        <v>14</v>
      </c>
      <c r="E47" s="16" t="s">
        <v>15</v>
      </c>
      <c r="F47" s="15" t="s">
        <v>70</v>
      </c>
      <c r="G47" s="47" t="s">
        <v>71</v>
      </c>
      <c r="H47" s="47" t="s">
        <v>72</v>
      </c>
      <c r="I47" s="16" t="s">
        <v>73</v>
      </c>
    </row>
    <row r="48" spans="2:9" x14ac:dyDescent="0.3">
      <c r="B48" s="17">
        <v>1</v>
      </c>
      <c r="C48" s="20"/>
      <c r="D48" s="52">
        <v>-8.8863807291832166E-3</v>
      </c>
      <c r="E48" s="20">
        <v>0.26</v>
      </c>
      <c r="F48" s="52">
        <v>0.39937446074201899</v>
      </c>
      <c r="G48" s="52">
        <v>2.8041415012942193E-3</v>
      </c>
      <c r="H48" s="52">
        <v>0.39265684703562181</v>
      </c>
      <c r="I48" s="52">
        <v>0.82880870208307655</v>
      </c>
    </row>
    <row r="49" spans="2:9" x14ac:dyDescent="0.3">
      <c r="B49" s="18">
        <v>2</v>
      </c>
      <c r="C49" s="21"/>
      <c r="D49" s="53">
        <v>-4.4000737893794134E-3</v>
      </c>
      <c r="E49" s="21">
        <v>0.26</v>
      </c>
      <c r="F49" s="53">
        <v>0.43933491822530291</v>
      </c>
      <c r="G49" s="53">
        <v>0.15422621945980008</v>
      </c>
      <c r="H49" s="53">
        <v>2.0379228367656748E-2</v>
      </c>
      <c r="I49" s="53">
        <v>0.65963967576547411</v>
      </c>
    </row>
    <row r="50" spans="2:9" x14ac:dyDescent="0.3">
      <c r="B50" s="19">
        <v>3</v>
      </c>
      <c r="C50" s="22"/>
      <c r="D50" s="54">
        <v>2.7168900178032615E-3</v>
      </c>
      <c r="E50" s="22">
        <v>0.31</v>
      </c>
      <c r="F50" s="54">
        <v>0.40722260338052768</v>
      </c>
      <c r="G50" s="54">
        <v>5.862907752759933E-3</v>
      </c>
      <c r="H50" s="54">
        <v>5.1643485311544939E-2</v>
      </c>
      <c r="I50" s="54">
        <v>0.50272874695939618</v>
      </c>
    </row>
    <row r="51" spans="2:9" x14ac:dyDescent="0.3">
      <c r="B51" s="18">
        <v>4</v>
      </c>
      <c r="C51" s="21"/>
      <c r="D51" s="53">
        <v>7.126787836977802E-3</v>
      </c>
      <c r="E51" s="21">
        <v>0.31</v>
      </c>
      <c r="F51" s="53">
        <v>0.40337530489814755</v>
      </c>
      <c r="G51" s="53">
        <v>2.3666688641307932E-2</v>
      </c>
      <c r="H51" s="53">
        <v>2.3653503856549542E-2</v>
      </c>
      <c r="I51" s="53">
        <v>0.48262904608082269</v>
      </c>
    </row>
    <row r="52" spans="2:9" x14ac:dyDescent="0.3">
      <c r="B52" s="19">
        <v>5</v>
      </c>
      <c r="C52" s="22"/>
      <c r="D52" s="54">
        <v>-1.5162844209444011E-2</v>
      </c>
      <c r="E52" s="22">
        <v>0.2</v>
      </c>
      <c r="F52" s="54">
        <v>0.45474607597031808</v>
      </c>
      <c r="G52" s="54">
        <v>0.1092245731152244</v>
      </c>
      <c r="H52" s="54">
        <v>2.2978676450304818E-2</v>
      </c>
      <c r="I52" s="54">
        <v>0.62396899395878735</v>
      </c>
    </row>
    <row r="53" spans="2:9" x14ac:dyDescent="0.3">
      <c r="B53" s="18">
        <v>6</v>
      </c>
      <c r="C53" s="21"/>
      <c r="D53" s="53">
        <v>-2.081711913600939E-2</v>
      </c>
      <c r="E53" s="21">
        <v>0.25</v>
      </c>
      <c r="F53" s="53">
        <v>0.4691949299687464</v>
      </c>
      <c r="G53" s="53">
        <v>9.1011691167959246E-3</v>
      </c>
      <c r="H53" s="53">
        <v>1.8607477717328395E-2</v>
      </c>
      <c r="I53" s="53">
        <v>0.5293147355017942</v>
      </c>
    </row>
    <row r="54" spans="2:9" x14ac:dyDescent="0.3">
      <c r="B54" s="19">
        <v>7</v>
      </c>
      <c r="C54" s="22"/>
      <c r="D54" s="54">
        <v>-2.4179120443696911E-2</v>
      </c>
      <c r="E54" s="22">
        <v>0.26</v>
      </c>
      <c r="F54" s="54">
        <v>0.16349389190336172</v>
      </c>
      <c r="G54" s="54">
        <v>3.2389584406923522E-2</v>
      </c>
      <c r="H54" s="54">
        <v>6.9523174391463827E-2</v>
      </c>
      <c r="I54" s="54">
        <v>0.31198278213950104</v>
      </c>
    </row>
    <row r="55" spans="2:9" x14ac:dyDescent="0.3">
      <c r="B55" s="18">
        <v>8</v>
      </c>
      <c r="C55" s="21"/>
      <c r="D55" s="53">
        <v>-2.327312658480709E-2</v>
      </c>
      <c r="E55" s="21">
        <v>0.13</v>
      </c>
      <c r="F55" s="53">
        <v>0.38691849620735869</v>
      </c>
      <c r="G55" s="53">
        <v>3.0023349959241195E-2</v>
      </c>
      <c r="H55" s="53">
        <v>2.5491523550299128E-2</v>
      </c>
      <c r="I55" s="53">
        <v>0.48772400071846034</v>
      </c>
    </row>
    <row r="56" spans="2:9" x14ac:dyDescent="0.3">
      <c r="B56" s="19">
        <v>9</v>
      </c>
      <c r="C56" s="22"/>
      <c r="D56" s="54">
        <v>2.163360516787623E-2</v>
      </c>
      <c r="E56" s="22">
        <v>0.35</v>
      </c>
      <c r="F56" s="54">
        <v>0.45517394890864571</v>
      </c>
      <c r="G56" s="54">
        <v>5.0292642687860892E-2</v>
      </c>
      <c r="H56" s="54">
        <v>2.1578306469563852E-2</v>
      </c>
      <c r="I56" s="54">
        <v>0.5606169719665326</v>
      </c>
    </row>
    <row r="57" spans="2:9" x14ac:dyDescent="0.3">
      <c r="B57" s="18">
        <v>10</v>
      </c>
      <c r="C57" s="21"/>
      <c r="D57" s="53">
        <v>1.9614221265531452E-2</v>
      </c>
      <c r="E57" s="21">
        <v>0.21</v>
      </c>
      <c r="F57" s="53">
        <v>0.40752610929988398</v>
      </c>
      <c r="G57" s="53">
        <v>0.10101121732883904</v>
      </c>
      <c r="H57" s="53">
        <v>1.8704757694645521E-2</v>
      </c>
      <c r="I57" s="53">
        <v>0.5653285074874288</v>
      </c>
    </row>
    <row r="58" spans="2:9" x14ac:dyDescent="0.3">
      <c r="B58" s="19">
        <v>11</v>
      </c>
      <c r="C58" s="22"/>
      <c r="D58" s="54">
        <v>-8.1222895228905984E-3</v>
      </c>
      <c r="E58" s="22">
        <v>0.21</v>
      </c>
      <c r="F58" s="54">
        <v>0.49056355529566553</v>
      </c>
      <c r="G58" s="54">
        <v>1.0262407718734011E-2</v>
      </c>
      <c r="H58" s="54">
        <v>1.8960602295153863E-2</v>
      </c>
      <c r="I58" s="54">
        <v>0.56202032015203574</v>
      </c>
    </row>
    <row r="59" spans="2:9" x14ac:dyDescent="0.3">
      <c r="B59" s="18">
        <v>12</v>
      </c>
      <c r="C59" s="21"/>
      <c r="D59" s="53">
        <v>2.0367396883162747E-2</v>
      </c>
      <c r="E59" s="21">
        <v>0.47</v>
      </c>
      <c r="F59" s="53">
        <v>0.46827427311405428</v>
      </c>
      <c r="G59" s="53">
        <v>3.8588208687294158E-2</v>
      </c>
      <c r="H59" s="53">
        <v>1.9732285467935037E-2</v>
      </c>
      <c r="I59" s="53">
        <v>0.56849053670120286</v>
      </c>
    </row>
    <row r="60" spans="2:9" x14ac:dyDescent="0.3">
      <c r="B60" s="19">
        <v>13</v>
      </c>
      <c r="C60" s="22"/>
      <c r="D60" s="54">
        <v>-1.627623425289897E-2</v>
      </c>
      <c r="E60" s="22">
        <v>0.43</v>
      </c>
      <c r="F60" s="54">
        <v>6.6554170003432098E-2</v>
      </c>
      <c r="G60" s="54">
        <v>1.3142089005834573E-2</v>
      </c>
      <c r="H60" s="54">
        <v>0.14476318499027571</v>
      </c>
      <c r="I60" s="54">
        <v>0.27210845441025056</v>
      </c>
    </row>
    <row r="61" spans="2:9" x14ac:dyDescent="0.3">
      <c r="B61" s="18">
        <v>14</v>
      </c>
      <c r="C61" s="21"/>
      <c r="D61" s="53">
        <v>3.9830983025167434E-3</v>
      </c>
      <c r="E61" s="21">
        <v>0.32</v>
      </c>
      <c r="F61" s="53">
        <v>0.49086700336700334</v>
      </c>
      <c r="G61" s="53">
        <v>1.181257014590348E-2</v>
      </c>
      <c r="H61" s="53">
        <v>2.7202581369248035E-2</v>
      </c>
      <c r="I61" s="53">
        <v>0.56663860830527502</v>
      </c>
    </row>
    <row r="62" spans="2:9" x14ac:dyDescent="0.3">
      <c r="B62" s="19">
        <v>15</v>
      </c>
      <c r="C62" s="22"/>
      <c r="D62" s="54">
        <v>1.4527556949354878E-2</v>
      </c>
      <c r="E62" s="22">
        <v>0.25</v>
      </c>
      <c r="F62" s="54">
        <v>0.44507913139492089</v>
      </c>
      <c r="G62" s="54">
        <v>1.1026867868973132E-2</v>
      </c>
      <c r="H62" s="54">
        <v>2.8207581891792417E-2</v>
      </c>
      <c r="I62" s="54">
        <v>0.51820390136179606</v>
      </c>
    </row>
    <row r="63" spans="2:9" x14ac:dyDescent="0.3">
      <c r="B63" s="18">
        <v>16</v>
      </c>
      <c r="C63" s="21"/>
      <c r="D63" s="53">
        <v>2.4024119084705996E-2</v>
      </c>
      <c r="E63" s="21">
        <v>0.12</v>
      </c>
      <c r="F63" s="53">
        <v>0.43689173585528124</v>
      </c>
      <c r="G63" s="53">
        <v>2.2172430857205695E-2</v>
      </c>
      <c r="H63" s="53">
        <v>1.9065816242370925E-2</v>
      </c>
      <c r="I63" s="53">
        <v>0.51239896629460602</v>
      </c>
    </row>
    <row r="64" spans="2:9" x14ac:dyDescent="0.3">
      <c r="B64" s="19">
        <v>17</v>
      </c>
      <c r="C64" s="22"/>
      <c r="D64" s="54">
        <v>2.1722021436026658E-4</v>
      </c>
      <c r="E64" s="22">
        <v>0.4</v>
      </c>
      <c r="F64" s="54">
        <v>0.42896827601533416</v>
      </c>
      <c r="G64" s="54">
        <v>1.9195510861714539E-2</v>
      </c>
      <c r="H64" s="54">
        <v>2.6195899772209569E-2</v>
      </c>
      <c r="I64" s="54">
        <v>0.51516750930607258</v>
      </c>
    </row>
    <row r="65" spans="2:9" x14ac:dyDescent="0.3">
      <c r="B65" s="18">
        <v>18</v>
      </c>
      <c r="C65" s="21"/>
      <c r="D65" s="53">
        <v>-1.8590339049099472E-2</v>
      </c>
      <c r="E65" s="21">
        <v>0.32</v>
      </c>
      <c r="F65" s="53">
        <v>0.39000499210707396</v>
      </c>
      <c r="G65" s="53">
        <v>1.8241429091841278E-2</v>
      </c>
      <c r="H65" s="53">
        <v>2.6512136217062214E-2</v>
      </c>
      <c r="I65" s="53">
        <v>0.47380493004304003</v>
      </c>
    </row>
    <row r="66" spans="2:9" x14ac:dyDescent="0.3">
      <c r="B66" s="19">
        <v>19</v>
      </c>
      <c r="C66" s="22"/>
      <c r="D66" s="54">
        <v>-1.1462459653255474E-2</v>
      </c>
      <c r="E66" s="22">
        <v>0.22</v>
      </c>
      <c r="F66" s="54">
        <v>0.19618662587412589</v>
      </c>
      <c r="G66" s="54">
        <v>4.957932692307692E-2</v>
      </c>
      <c r="H66" s="54">
        <v>3.8229348776223776E-2</v>
      </c>
      <c r="I66" s="54">
        <v>0.3327961101398601</v>
      </c>
    </row>
    <row r="67" spans="2:9" x14ac:dyDescent="0.3">
      <c r="B67" s="18">
        <v>20</v>
      </c>
      <c r="C67" s="21"/>
      <c r="D67" s="53">
        <v>1.2105387825406707E-3</v>
      </c>
      <c r="E67" s="21">
        <v>0.33</v>
      </c>
      <c r="F67" s="53">
        <v>0.35821613514813661</v>
      </c>
      <c r="G67" s="53">
        <v>1.1361385438184442E-2</v>
      </c>
      <c r="H67" s="53">
        <v>3.6064970712244265E-2</v>
      </c>
      <c r="I67" s="53">
        <v>0.45891224992218227</v>
      </c>
    </row>
    <row r="68" spans="2:9" x14ac:dyDescent="0.3">
      <c r="B68" s="19">
        <v>21</v>
      </c>
      <c r="C68" s="22"/>
      <c r="D68" s="54">
        <v>-1.5206506564089305E-2</v>
      </c>
      <c r="E68" s="22">
        <v>0.17</v>
      </c>
      <c r="F68" s="54">
        <v>0.4557171972731745</v>
      </c>
      <c r="G68" s="54">
        <v>1.5559772296015181E-2</v>
      </c>
      <c r="H68" s="54">
        <v>1.98467917633003E-2</v>
      </c>
      <c r="I68" s="54">
        <v>0.52617893035350338</v>
      </c>
    </row>
    <row r="69" spans="2:9" x14ac:dyDescent="0.3">
      <c r="B69" s="18">
        <v>22</v>
      </c>
      <c r="C69" s="21"/>
      <c r="D69" s="53">
        <v>-1.7313215175724667E-2</v>
      </c>
      <c r="E69" s="21">
        <v>0.38</v>
      </c>
      <c r="F69" s="53">
        <v>3.7930940283013713E-2</v>
      </c>
      <c r="G69" s="53">
        <v>1.2074523302190898E-2</v>
      </c>
      <c r="H69" s="53">
        <v>5.7476916352510517E-2</v>
      </c>
      <c r="I69" s="53">
        <v>0.15011200349669451</v>
      </c>
    </row>
    <row r="70" spans="2:9" x14ac:dyDescent="0.3">
      <c r="B70" s="19">
        <v>23</v>
      </c>
      <c r="C70" s="22"/>
      <c r="D70" s="54">
        <v>-1.4093116520634346E-2</v>
      </c>
      <c r="E70" s="22">
        <v>0.42</v>
      </c>
      <c r="F70" s="54">
        <v>0.14425347317555323</v>
      </c>
      <c r="G70" s="54">
        <v>1.7818900664433583E-2</v>
      </c>
      <c r="H70" s="54">
        <v>2.6371423864697163E-2</v>
      </c>
      <c r="I70" s="54">
        <v>0.23176926033715883</v>
      </c>
    </row>
    <row r="71" spans="2:9" x14ac:dyDescent="0.3">
      <c r="B71" s="18">
        <v>24</v>
      </c>
      <c r="C71" s="21"/>
      <c r="D71" s="53">
        <v>1.5324394921631467E-2</v>
      </c>
      <c r="E71" s="21">
        <v>0.48</v>
      </c>
      <c r="F71" s="53">
        <v>0.1010744023636852</v>
      </c>
      <c r="G71" s="53">
        <v>7.3757722266988984E-2</v>
      </c>
      <c r="H71" s="53">
        <v>2.2602739726027398E-2</v>
      </c>
      <c r="I71" s="53">
        <v>0.23074133763094273</v>
      </c>
    </row>
    <row r="72" spans="2:9" x14ac:dyDescent="0.3">
      <c r="B72" s="19">
        <v>25</v>
      </c>
      <c r="C72" s="22"/>
      <c r="D72" s="54">
        <v>-2.1821353292851117E-2</v>
      </c>
      <c r="E72" s="22">
        <v>0.41</v>
      </c>
      <c r="F72" s="54">
        <v>9.669658936255035E-2</v>
      </c>
      <c r="G72" s="54">
        <v>7.9732757791127665E-2</v>
      </c>
      <c r="H72" s="54">
        <v>1.9094620788254541E-2</v>
      </c>
      <c r="I72" s="54">
        <v>0.23000151217299258</v>
      </c>
    </row>
    <row r="73" spans="2:9" x14ac:dyDescent="0.3">
      <c r="B73" s="18">
        <v>26</v>
      </c>
      <c r="C73" s="21"/>
      <c r="D73" s="53">
        <v>-7.7402439197442894E-3</v>
      </c>
      <c r="E73" s="21">
        <v>0.24</v>
      </c>
      <c r="F73" s="53">
        <v>0.3650814145326734</v>
      </c>
      <c r="G73" s="53">
        <v>1.0860053080840686E-2</v>
      </c>
      <c r="H73" s="53">
        <v>4.0743131769600462E-2</v>
      </c>
      <c r="I73" s="53">
        <v>0.46976544006886167</v>
      </c>
    </row>
    <row r="74" spans="2:9" x14ac:dyDescent="0.3">
      <c r="B74" s="19">
        <v>27</v>
      </c>
      <c r="C74" s="22"/>
      <c r="D74" s="54">
        <v>-2.2105158598045516E-2</v>
      </c>
      <c r="E74" s="22">
        <v>0.32</v>
      </c>
      <c r="F74" s="54">
        <v>0.37071176306804027</v>
      </c>
      <c r="G74" s="54">
        <v>6.3453450372953886E-3</v>
      </c>
      <c r="H74" s="54">
        <v>3.9566816629786485E-2</v>
      </c>
      <c r="I74" s="54">
        <v>0.46274124767361768</v>
      </c>
    </row>
    <row r="75" spans="2:9" x14ac:dyDescent="0.3">
      <c r="B75" s="18">
        <v>28</v>
      </c>
      <c r="C75" s="21"/>
      <c r="D75" s="53">
        <v>2.4417080276513625E-2</v>
      </c>
      <c r="E75" s="21">
        <v>0.37</v>
      </c>
      <c r="F75" s="53">
        <v>4.9811570247933881E-2</v>
      </c>
      <c r="G75" s="53">
        <v>6.649917355371901E-2</v>
      </c>
      <c r="H75" s="53">
        <v>2.5467768595041324E-2</v>
      </c>
      <c r="I75" s="53">
        <v>0.17555041322314047</v>
      </c>
    </row>
    <row r="76" spans="2:9" x14ac:dyDescent="0.3">
      <c r="B76" s="19">
        <v>29</v>
      </c>
      <c r="C76" s="22"/>
      <c r="D76" s="54">
        <v>2.204839753700651E-2</v>
      </c>
      <c r="E76" s="22">
        <v>0.23</v>
      </c>
      <c r="F76" s="54">
        <v>6.8919353111277712E-2</v>
      </c>
      <c r="G76" s="54">
        <v>8.8746385348613038E-2</v>
      </c>
      <c r="H76" s="54">
        <v>4.2920638320659739E-2</v>
      </c>
      <c r="I76" s="54">
        <v>0.23918282103459354</v>
      </c>
    </row>
    <row r="77" spans="2:9" x14ac:dyDescent="0.3">
      <c r="B77" s="18">
        <v>30</v>
      </c>
      <c r="C77" s="21"/>
      <c r="D77" s="53">
        <v>-1.4267765939215516E-2</v>
      </c>
      <c r="E77" s="21">
        <v>0.47</v>
      </c>
      <c r="F77" s="53">
        <v>0.12684117498527059</v>
      </c>
      <c r="G77" s="53">
        <v>2.1897707824818338E-2</v>
      </c>
      <c r="H77" s="53">
        <v>9.0186011278511904E-2</v>
      </c>
      <c r="I77" s="53">
        <v>0.27552394579580841</v>
      </c>
    </row>
    <row r="78" spans="2:9" x14ac:dyDescent="0.3">
      <c r="B78" s="19">
        <v>31</v>
      </c>
      <c r="C78" s="22"/>
      <c r="D78" s="54">
        <v>-2.4059048968422356E-2</v>
      </c>
      <c r="E78" s="22">
        <v>0.26</v>
      </c>
      <c r="F78" s="54">
        <v>1.3801915138580775E-2</v>
      </c>
      <c r="G78" s="54">
        <v>4.8159276628008197E-3</v>
      </c>
      <c r="H78" s="54">
        <v>2.2661537165482575E-2</v>
      </c>
      <c r="I78" s="54">
        <v>7.8374659515318301E-2</v>
      </c>
    </row>
    <row r="79" spans="2:9" x14ac:dyDescent="0.3">
      <c r="B79" s="18">
        <v>32</v>
      </c>
      <c r="C79" s="21"/>
      <c r="D79" s="53">
        <v>1.2224367741815701E-2</v>
      </c>
      <c r="E79" s="21">
        <v>0.49</v>
      </c>
      <c r="F79" s="53">
        <v>3.9771314939100175E-2</v>
      </c>
      <c r="G79" s="53">
        <v>0.24311597204960367</v>
      </c>
      <c r="H79" s="53">
        <v>2.9151821470986272E-2</v>
      </c>
      <c r="I79" s="53">
        <v>0.34014140911978352</v>
      </c>
    </row>
    <row r="80" spans="2:9" x14ac:dyDescent="0.3">
      <c r="B80" s="19">
        <v>33</v>
      </c>
      <c r="C80" s="22"/>
      <c r="D80" s="54">
        <v>2.1513533692601675E-2</v>
      </c>
      <c r="E80" s="22">
        <v>0.33</v>
      </c>
      <c r="F80" s="54">
        <v>1.2638230647709321E-2</v>
      </c>
      <c r="G80" s="54">
        <v>1.3461876021117727E-2</v>
      </c>
      <c r="H80" s="54">
        <v>2.7517856901743156E-2</v>
      </c>
      <c r="I80" s="54">
        <v>9.612346579171227E-2</v>
      </c>
    </row>
    <row r="81" spans="2:9" x14ac:dyDescent="0.3">
      <c r="B81" s="18">
        <v>34</v>
      </c>
      <c r="C81" s="21"/>
      <c r="D81" s="53">
        <v>-4.9229304862573634E-4</v>
      </c>
      <c r="E81" s="21">
        <v>0.36</v>
      </c>
      <c r="F81" s="53">
        <v>0.14136972386324145</v>
      </c>
      <c r="G81" s="53">
        <v>1.3619717180357668E-2</v>
      </c>
      <c r="H81" s="53">
        <v>2.2868828356812532E-2</v>
      </c>
      <c r="I81" s="53">
        <v>0.22199203400251277</v>
      </c>
    </row>
    <row r="82" spans="2:9" x14ac:dyDescent="0.3">
      <c r="B82" s="19">
        <v>35</v>
      </c>
      <c r="C82" s="22"/>
      <c r="D82" s="54">
        <v>-1.0851186688221378E-2</v>
      </c>
      <c r="E82" s="22">
        <v>0.42</v>
      </c>
      <c r="F82" s="54">
        <v>2.3339005077774352E-2</v>
      </c>
      <c r="G82" s="54">
        <v>4.8111577057570437E-2</v>
      </c>
      <c r="H82" s="54">
        <v>2.8416779431664412E-2</v>
      </c>
      <c r="I82" s="54">
        <v>0.13168718766328591</v>
      </c>
    </row>
    <row r="83" spans="2:9" x14ac:dyDescent="0.3">
      <c r="B83" s="18">
        <v>36</v>
      </c>
      <c r="C83" s="21"/>
      <c r="D83" s="53">
        <v>2.1458955749295062E-2</v>
      </c>
      <c r="E83" s="21">
        <v>0.35</v>
      </c>
      <c r="F83" s="53">
        <v>7.4833285407167022E-2</v>
      </c>
      <c r="G83" s="53">
        <v>8.1049993838064327E-2</v>
      </c>
      <c r="H83" s="53">
        <v>3.6341727259034083E-2</v>
      </c>
      <c r="I83" s="53">
        <v>0.23171616754987745</v>
      </c>
    </row>
    <row r="84" spans="2:9" x14ac:dyDescent="0.3">
      <c r="B84" s="19">
        <v>37</v>
      </c>
      <c r="C84" s="22"/>
      <c r="D84" s="54">
        <v>2.1056170527691668E-3</v>
      </c>
      <c r="E84" s="22">
        <v>0.57999999999999996</v>
      </c>
      <c r="F84" s="54">
        <v>3.5115800022269238E-2</v>
      </c>
      <c r="G84" s="54">
        <v>0.13117971272686782</v>
      </c>
      <c r="H84" s="54">
        <v>3.9764502839327469E-2</v>
      </c>
      <c r="I84" s="54">
        <v>0.24024329139294065</v>
      </c>
    </row>
    <row r="85" spans="2:9" x14ac:dyDescent="0.3">
      <c r="B85" s="18">
        <v>38</v>
      </c>
      <c r="C85" s="21"/>
      <c r="D85" s="53">
        <v>-1.348184355560025E-2</v>
      </c>
      <c r="E85" s="21">
        <v>0.26</v>
      </c>
      <c r="F85" s="53">
        <v>0.33192440854010385</v>
      </c>
      <c r="G85" s="53">
        <v>2.3600692440854009E-2</v>
      </c>
      <c r="H85" s="53">
        <v>0.14963935372186959</v>
      </c>
      <c r="I85" s="53">
        <v>0.54821119446047317</v>
      </c>
    </row>
    <row r="86" spans="2:9" x14ac:dyDescent="0.3">
      <c r="B86" s="19">
        <v>39</v>
      </c>
      <c r="C86" s="22"/>
      <c r="D86" s="54">
        <v>9.70395831991562E-4</v>
      </c>
      <c r="E86" s="22">
        <v>0.44</v>
      </c>
      <c r="F86" s="54">
        <v>2.9876977152899824E-2</v>
      </c>
      <c r="G86" s="54">
        <v>1.6566531791120012E-2</v>
      </c>
      <c r="H86" s="54">
        <v>4.8691434721597801E-2</v>
      </c>
      <c r="I86" s="54">
        <v>0.13548861732128992</v>
      </c>
    </row>
    <row r="87" spans="2:9" x14ac:dyDescent="0.3">
      <c r="B87" s="18">
        <v>40</v>
      </c>
      <c r="C87" s="21"/>
      <c r="D87" s="53">
        <v>1.0597945031278555E-2</v>
      </c>
      <c r="E87" s="21">
        <v>0.23</v>
      </c>
      <c r="F87" s="53">
        <v>0.11827689587046325</v>
      </c>
      <c r="G87" s="53">
        <v>1.395393818819856E-2</v>
      </c>
      <c r="H87" s="53">
        <v>5.6161147262403115E-2</v>
      </c>
      <c r="I87" s="53">
        <v>0.23945510562164107</v>
      </c>
    </row>
    <row r="88" spans="2:9" x14ac:dyDescent="0.3">
      <c r="B88" s="19">
        <v>41</v>
      </c>
      <c r="C88" s="22"/>
      <c r="D88" s="54">
        <v>-1.0632874914994915E-2</v>
      </c>
      <c r="E88" s="22">
        <v>0.31</v>
      </c>
      <c r="F88" s="54">
        <v>2.8613150752868893E-2</v>
      </c>
      <c r="G88" s="54">
        <v>7.8662056234415686E-3</v>
      </c>
      <c r="H88" s="54">
        <v>2.125666423287275E-2</v>
      </c>
      <c r="I88" s="54">
        <v>9.7342572566091246E-2</v>
      </c>
    </row>
    <row r="89" spans="2:9" x14ac:dyDescent="0.3">
      <c r="B89" s="18">
        <v>42</v>
      </c>
      <c r="C89" s="21"/>
      <c r="D89" s="53">
        <v>-6.3430485710949296E-3</v>
      </c>
      <c r="E89" s="21">
        <v>0.41</v>
      </c>
      <c r="F89" s="53">
        <v>7.1769459265411853E-2</v>
      </c>
      <c r="G89" s="53">
        <v>3.5025973843143328E-2</v>
      </c>
      <c r="H89" s="53">
        <v>2.6917066715470273E-2</v>
      </c>
      <c r="I89" s="53">
        <v>0.16820351104416253</v>
      </c>
    </row>
    <row r="90" spans="2:9" x14ac:dyDescent="0.3">
      <c r="B90" s="19">
        <v>43</v>
      </c>
      <c r="C90" s="22"/>
      <c r="D90" s="54">
        <v>-1.4419492621608478E-3</v>
      </c>
      <c r="E90" s="22">
        <v>0.57999999999999996</v>
      </c>
      <c r="F90" s="54">
        <v>9.841990970912623E-2</v>
      </c>
      <c r="G90" s="54">
        <v>0.19598262757871879</v>
      </c>
      <c r="H90" s="54">
        <v>3.2887593576775814E-2</v>
      </c>
      <c r="I90" s="54">
        <v>0.36467798159894849</v>
      </c>
    </row>
    <row r="91" spans="2:9" x14ac:dyDescent="0.3">
      <c r="B91" s="18">
        <v>44</v>
      </c>
      <c r="C91" s="21"/>
      <c r="D91" s="53">
        <v>-6.1683991525137592E-3</v>
      </c>
      <c r="E91" s="21">
        <v>0.34</v>
      </c>
      <c r="F91" s="53">
        <v>2.5735447964179606E-2</v>
      </c>
      <c r="G91" s="53">
        <v>3.5499574563055337E-2</v>
      </c>
      <c r="H91" s="53">
        <v>2.4996164093121869E-2</v>
      </c>
      <c r="I91" s="53">
        <v>0.11590018272865488</v>
      </c>
    </row>
    <row r="92" spans="2:9" x14ac:dyDescent="0.3">
      <c r="B92" s="19">
        <v>45</v>
      </c>
      <c r="C92" s="22"/>
      <c r="D92" s="54">
        <v>4.6489492108574542E-3</v>
      </c>
      <c r="E92" s="22">
        <v>0.64</v>
      </c>
      <c r="F92" s="54">
        <v>7.2220859564494592E-3</v>
      </c>
      <c r="G92" s="54">
        <v>1.0029160875371325E-2</v>
      </c>
      <c r="H92" s="54">
        <v>2.1543618673861498E-2</v>
      </c>
      <c r="I92" s="54">
        <v>7.647235167470634E-2</v>
      </c>
    </row>
    <row r="93" spans="2:9" x14ac:dyDescent="0.3">
      <c r="B93" s="18">
        <v>46</v>
      </c>
      <c r="C93" s="21"/>
      <c r="D93" s="53">
        <v>1.5324394921631467E-2</v>
      </c>
      <c r="E93" s="21">
        <v>0.36</v>
      </c>
      <c r="F93" s="53">
        <v>1.2975403997374192E-2</v>
      </c>
      <c r="G93" s="53">
        <v>2.4554101428830816E-2</v>
      </c>
      <c r="H93" s="53">
        <v>3.6132798860287439E-2</v>
      </c>
      <c r="I93" s="53">
        <v>0.11088453426819556</v>
      </c>
    </row>
    <row r="94" spans="2:9" x14ac:dyDescent="0.3">
      <c r="B94" s="19">
        <v>47</v>
      </c>
      <c r="C94" s="22"/>
      <c r="D94" s="54">
        <v>1.39708619276274E-2</v>
      </c>
      <c r="E94" s="22">
        <v>0.51</v>
      </c>
      <c r="F94" s="54">
        <v>2.3898666375163972E-2</v>
      </c>
      <c r="G94" s="54">
        <v>3.634674245736773E-3</v>
      </c>
      <c r="H94" s="54">
        <v>4.1238522081329256E-2</v>
      </c>
      <c r="I94" s="54">
        <v>0.10602044162658508</v>
      </c>
    </row>
    <row r="95" spans="2:9" x14ac:dyDescent="0.3">
      <c r="B95" s="18">
        <v>48</v>
      </c>
      <c r="C95" s="21"/>
      <c r="D95" s="53">
        <v>-6.0264964999165588E-3</v>
      </c>
      <c r="E95" s="21">
        <v>0.5</v>
      </c>
      <c r="F95" s="53">
        <v>3.5609592674279017E-2</v>
      </c>
      <c r="G95" s="53">
        <v>6.5328456964181018E-3</v>
      </c>
      <c r="H95" s="53">
        <v>3.2999246210111952E-2</v>
      </c>
      <c r="I95" s="53">
        <v>0.11692118707948296</v>
      </c>
    </row>
    <row r="96" spans="2:9" x14ac:dyDescent="0.3">
      <c r="B96" s="19">
        <v>49</v>
      </c>
      <c r="C96" s="22"/>
      <c r="D96" s="54">
        <v>4.7690206861320085E-3</v>
      </c>
      <c r="E96" s="22">
        <v>0.55000000000000004</v>
      </c>
      <c r="F96" s="54">
        <v>3.1318251122924136E-3</v>
      </c>
      <c r="G96" s="54">
        <v>2.925783986483702E-3</v>
      </c>
      <c r="H96" s="54">
        <v>2.7609510858367329E-2</v>
      </c>
      <c r="I96" s="54">
        <v>6.2279364294446471E-2</v>
      </c>
    </row>
    <row r="97" spans="2:9" x14ac:dyDescent="0.3">
      <c r="B97" s="18">
        <v>50</v>
      </c>
      <c r="C97" s="21"/>
      <c r="D97" s="53">
        <v>9.9102629456151985E-3</v>
      </c>
      <c r="E97" s="21">
        <v>0.5</v>
      </c>
      <c r="F97" s="53">
        <v>5.1109398450492838E-2</v>
      </c>
      <c r="G97" s="53">
        <v>1.4115929095850403E-2</v>
      </c>
      <c r="H97" s="53">
        <v>4.7675063210697817E-2</v>
      </c>
      <c r="I97" s="53">
        <v>0.17083789667248073</v>
      </c>
    </row>
    <row r="98" spans="2:9" x14ac:dyDescent="0.3">
      <c r="B98" s="19">
        <v>51</v>
      </c>
      <c r="C98" s="22"/>
      <c r="D98" s="54">
        <v>2.2954391395896327E-2</v>
      </c>
      <c r="E98" s="22">
        <v>0.34</v>
      </c>
      <c r="F98" s="54">
        <v>6.1158330609131527E-2</v>
      </c>
      <c r="G98" s="54">
        <v>1.8742508445025608E-2</v>
      </c>
      <c r="H98" s="54">
        <v>3.3030946932548766E-2</v>
      </c>
      <c r="I98" s="54">
        <v>0.15910700664705246</v>
      </c>
    </row>
    <row r="99" spans="2:9" x14ac:dyDescent="0.3">
      <c r="B99" s="18">
        <v>52</v>
      </c>
      <c r="C99" s="21"/>
      <c r="D99" s="53">
        <v>1.1296542705603235E-2</v>
      </c>
      <c r="E99" s="21">
        <v>0.34</v>
      </c>
      <c r="F99" s="53">
        <v>2.0338891368142049E-2</v>
      </c>
      <c r="G99" s="53">
        <v>4.6925500696444753E-3</v>
      </c>
      <c r="H99" s="53">
        <v>2.6167390157815731E-2</v>
      </c>
      <c r="I99" s="53">
        <v>9.6488025207242978E-2</v>
      </c>
    </row>
    <row r="100" spans="2:9" x14ac:dyDescent="0.3">
      <c r="B100" s="19">
        <v>53</v>
      </c>
      <c r="C100" s="22"/>
      <c r="D100" s="54">
        <v>1.7256454114685658E-2</v>
      </c>
      <c r="E100" s="22">
        <v>0.11</v>
      </c>
      <c r="F100" s="54">
        <v>2.0327150776811992E-2</v>
      </c>
      <c r="G100" s="54">
        <v>1.8794059270412701E-2</v>
      </c>
      <c r="H100" s="54">
        <v>4.9072616521798645E-2</v>
      </c>
      <c r="I100" s="54">
        <v>0.13105194716309632</v>
      </c>
    </row>
    <row r="101" spans="2:9" x14ac:dyDescent="0.3">
      <c r="B101" s="18">
        <v>54</v>
      </c>
      <c r="C101" s="21"/>
      <c r="D101" s="53">
        <v>1.6787083802248765E-2</v>
      </c>
      <c r="E101" s="21">
        <v>0.46</v>
      </c>
      <c r="F101" s="53">
        <v>4.3786113151075947E-3</v>
      </c>
      <c r="G101" s="53">
        <v>7.6764261663595174E-3</v>
      </c>
      <c r="H101" s="53">
        <v>2.5454142360293201E-2</v>
      </c>
      <c r="I101" s="53">
        <v>7.7263090800759326E-2</v>
      </c>
    </row>
    <row r="102" spans="2:9" x14ac:dyDescent="0.3">
      <c r="B102" s="19">
        <v>55</v>
      </c>
      <c r="C102" s="22"/>
      <c r="D102" s="54">
        <v>3.4045721034666179E-3</v>
      </c>
      <c r="E102" s="22">
        <v>0.28000000000000003</v>
      </c>
      <c r="F102" s="54">
        <v>2.2667492942229566E-2</v>
      </c>
      <c r="G102" s="54">
        <v>8.4555532603456593E-3</v>
      </c>
      <c r="H102" s="54">
        <v>2.5600771190525375E-2</v>
      </c>
      <c r="I102" s="54">
        <v>9.9497349032569016E-2</v>
      </c>
    </row>
    <row r="103" spans="2:9" x14ac:dyDescent="0.3">
      <c r="B103" s="18">
        <v>56</v>
      </c>
      <c r="C103" s="21"/>
      <c r="D103" s="53">
        <v>-7.7609835382013749E-4</v>
      </c>
      <c r="E103" s="21">
        <v>0.23</v>
      </c>
      <c r="F103" s="53">
        <v>0.20657978161324411</v>
      </c>
      <c r="G103" s="53">
        <v>3.3814723494188094E-3</v>
      </c>
      <c r="H103" s="53">
        <v>5.9232123987319481E-2</v>
      </c>
      <c r="I103" s="53">
        <v>0.30427615357520255</v>
      </c>
    </row>
    <row r="104" spans="2:9" x14ac:dyDescent="0.3">
      <c r="B104" s="19">
        <v>57</v>
      </c>
      <c r="C104" s="22"/>
      <c r="D104" s="54">
        <v>7.508833440124112E-3</v>
      </c>
      <c r="E104" s="22">
        <v>0.31</v>
      </c>
      <c r="F104" s="54">
        <v>1.3938327673444894E-2</v>
      </c>
      <c r="G104" s="54">
        <v>5.346207874745987E-3</v>
      </c>
      <c r="H104" s="54">
        <v>3.3713841495847142E-2</v>
      </c>
      <c r="I104" s="54">
        <v>9.0544576735812732E-2</v>
      </c>
    </row>
    <row r="105" spans="2:9" x14ac:dyDescent="0.3">
      <c r="B105" s="18">
        <v>58</v>
      </c>
      <c r="C105" s="21"/>
      <c r="D105" s="53">
        <v>4.9764168706971472E-3</v>
      </c>
      <c r="E105" s="21">
        <v>0.42</v>
      </c>
      <c r="F105" s="53">
        <v>5.0564197241702372E-3</v>
      </c>
      <c r="G105" s="53">
        <v>4.6844215428280128E-3</v>
      </c>
      <c r="H105" s="53">
        <v>2.4868767308248715E-2</v>
      </c>
      <c r="I105" s="53">
        <v>7.7472065692123282E-2</v>
      </c>
    </row>
    <row r="106" spans="2:9" x14ac:dyDescent="0.3">
      <c r="B106" s="19">
        <v>59</v>
      </c>
      <c r="C106" s="22"/>
      <c r="D106" s="54">
        <v>-2.2137905364029486E-2</v>
      </c>
      <c r="E106" s="22">
        <v>0.38</v>
      </c>
      <c r="F106" s="54">
        <v>3.4936292642827787E-3</v>
      </c>
      <c r="G106" s="54">
        <v>3.5621317988765583E-3</v>
      </c>
      <c r="H106" s="54">
        <v>1.6426907795588436E-2</v>
      </c>
      <c r="I106" s="54">
        <v>6.1939991779695891E-2</v>
      </c>
    </row>
    <row r="107" spans="2:9" x14ac:dyDescent="0.3">
      <c r="B107" s="18">
        <v>60</v>
      </c>
      <c r="C107" s="21"/>
      <c r="D107" s="53">
        <v>-1.5390980012471955E-4</v>
      </c>
      <c r="E107" s="21">
        <v>0.36</v>
      </c>
      <c r="F107" s="53">
        <v>9.1363731876444629E-2</v>
      </c>
      <c r="G107" s="53">
        <v>3.2331722350633883E-2</v>
      </c>
      <c r="H107" s="53">
        <v>5.3610702528542407E-2</v>
      </c>
      <c r="I107" s="53">
        <v>0.22557960355817053</v>
      </c>
    </row>
    <row r="108" spans="2:9" x14ac:dyDescent="0.3">
      <c r="B108" s="19">
        <v>61</v>
      </c>
      <c r="C108" s="22"/>
      <c r="D108" s="54">
        <v>3.4154876921279414E-3</v>
      </c>
      <c r="E108" s="22">
        <v>0.38</v>
      </c>
      <c r="F108" s="54">
        <v>2.3339640099987572E-2</v>
      </c>
      <c r="G108" s="54">
        <v>6.6842519576295768E-3</v>
      </c>
      <c r="H108" s="54">
        <v>3.221975168832604E-2</v>
      </c>
      <c r="I108" s="54">
        <v>0.10419975417420491</v>
      </c>
    </row>
    <row r="109" spans="2:9" x14ac:dyDescent="0.3">
      <c r="B109" s="18">
        <v>62</v>
      </c>
      <c r="C109" s="21"/>
      <c r="D109" s="53">
        <v>2.5039268830209044E-2</v>
      </c>
      <c r="E109" s="21">
        <v>0.53</v>
      </c>
      <c r="F109" s="53">
        <v>2.8396938349991255E-2</v>
      </c>
      <c r="G109" s="53">
        <v>4.9637471582883817E-3</v>
      </c>
      <c r="H109" s="53">
        <v>7.2007963518476173E-2</v>
      </c>
      <c r="I109" s="53">
        <v>0.14645071900348405</v>
      </c>
    </row>
    <row r="110" spans="2:9" x14ac:dyDescent="0.3">
      <c r="B110" s="19">
        <v>63</v>
      </c>
      <c r="C110" s="22"/>
      <c r="D110" s="54">
        <v>1.5400804042260728E-2</v>
      </c>
      <c r="E110" s="22">
        <v>0.61</v>
      </c>
      <c r="F110" s="54">
        <v>1.6625779771500666E-2</v>
      </c>
      <c r="G110" s="54">
        <v>4.8503539636924374E-3</v>
      </c>
      <c r="H110" s="54">
        <v>3.2859045349407721E-2</v>
      </c>
      <c r="I110" s="54">
        <v>9.2675404780262149E-2</v>
      </c>
    </row>
    <row r="111" spans="2:9" x14ac:dyDescent="0.3">
      <c r="B111" s="18">
        <v>64</v>
      </c>
      <c r="C111" s="21"/>
      <c r="D111" s="53">
        <v>6.4827681059597382E-3</v>
      </c>
      <c r="E111" s="21">
        <v>0.64</v>
      </c>
      <c r="F111" s="53">
        <v>2.7087780809523135E-2</v>
      </c>
      <c r="G111" s="53">
        <v>7.0546986555073306E-3</v>
      </c>
      <c r="H111" s="53">
        <v>5.3906945838576054E-2</v>
      </c>
      <c r="I111" s="53">
        <v>0.13276688391556979</v>
      </c>
    </row>
    <row r="112" spans="2:9" x14ac:dyDescent="0.3">
      <c r="B112" s="19">
        <v>65</v>
      </c>
      <c r="C112" s="22"/>
      <c r="D112" s="54">
        <v>1.4909602552501188E-2</v>
      </c>
      <c r="E112" s="22">
        <v>0.39</v>
      </c>
      <c r="F112" s="54">
        <v>0.15723646646183964</v>
      </c>
      <c r="G112" s="54">
        <v>1.2833410370048126E-2</v>
      </c>
      <c r="H112" s="54">
        <v>3.5414230947007803E-2</v>
      </c>
      <c r="I112" s="54">
        <v>0.25445226895782924</v>
      </c>
    </row>
    <row r="113" spans="2:9" x14ac:dyDescent="0.3">
      <c r="B113" s="18">
        <v>66</v>
      </c>
      <c r="C113" s="21"/>
      <c r="D113" s="53">
        <v>-3.3849240438763636E-3</v>
      </c>
      <c r="E113" s="21">
        <v>0.24</v>
      </c>
      <c r="F113" s="53">
        <v>3.0663141541061353E-2</v>
      </c>
      <c r="G113" s="53">
        <v>4.1660988307122025E-2</v>
      </c>
      <c r="H113" s="53">
        <v>3.4342718525988719E-2</v>
      </c>
      <c r="I113" s="53">
        <v>0.15195290141459294</v>
      </c>
    </row>
    <row r="114" spans="2:9" x14ac:dyDescent="0.3">
      <c r="B114" s="19">
        <v>67</v>
      </c>
      <c r="C114" s="22"/>
      <c r="D114" s="54">
        <v>5.2383909985689028E-3</v>
      </c>
      <c r="E114" s="22">
        <v>0.59</v>
      </c>
      <c r="F114" s="54">
        <v>0.26461898732453809</v>
      </c>
      <c r="G114" s="54">
        <v>3.8924968345382512E-2</v>
      </c>
      <c r="H114" s="54">
        <v>6.2138354504486105E-2</v>
      </c>
      <c r="I114" s="54">
        <v>0.42874647714740843</v>
      </c>
    </row>
    <row r="115" spans="2:9" x14ac:dyDescent="0.3">
      <c r="B115" s="18">
        <v>68</v>
      </c>
      <c r="C115" s="21"/>
      <c r="D115" s="53">
        <v>1.2202536564493055E-2</v>
      </c>
      <c r="E115" s="21">
        <v>0.44</v>
      </c>
      <c r="F115" s="53">
        <v>7.759749806206731E-2</v>
      </c>
      <c r="G115" s="53">
        <v>0.11647643741145652</v>
      </c>
      <c r="H115" s="53">
        <v>5.2324182727005425E-2</v>
      </c>
      <c r="I115" s="53">
        <v>0.29350993023442307</v>
      </c>
    </row>
    <row r="116" spans="2:9" x14ac:dyDescent="0.3">
      <c r="B116" s="19">
        <v>69</v>
      </c>
      <c r="C116" s="22"/>
      <c r="D116" s="54">
        <v>-1.4201180848382017E-3</v>
      </c>
      <c r="E116" s="22">
        <v>0.31</v>
      </c>
      <c r="F116" s="54">
        <v>4.1875642800005081E-2</v>
      </c>
      <c r="G116" s="54">
        <v>0.16418858006272458</v>
      </c>
      <c r="H116" s="54">
        <v>4.1621697118986251E-2</v>
      </c>
      <c r="I116" s="54">
        <v>0.29665934456619725</v>
      </c>
    </row>
    <row r="117" spans="2:9" x14ac:dyDescent="0.3">
      <c r="B117" s="18">
        <v>70</v>
      </c>
      <c r="C117" s="21"/>
      <c r="D117" s="53">
        <v>-6.2338926844816983E-3</v>
      </c>
      <c r="E117" s="21">
        <v>0.26</v>
      </c>
      <c r="F117" s="53">
        <v>0.12171737641682157</v>
      </c>
      <c r="G117" s="53">
        <v>1.2592416597951113E-2</v>
      </c>
      <c r="H117" s="53">
        <v>3.5415298178921327E-2</v>
      </c>
      <c r="I117" s="53">
        <v>0.21591592011292648</v>
      </c>
    </row>
    <row r="118" spans="2:9" x14ac:dyDescent="0.3">
      <c r="B118" s="19">
        <v>71</v>
      </c>
      <c r="C118" s="22"/>
      <c r="D118" s="54">
        <v>1.5761018468084392E-2</v>
      </c>
      <c r="E118" s="22">
        <v>0.22</v>
      </c>
      <c r="F118" s="54">
        <v>1.3252483125720244E-2</v>
      </c>
      <c r="G118" s="54">
        <v>5.1857542665861827E-3</v>
      </c>
      <c r="H118" s="54">
        <v>2.7163474729737146E-2</v>
      </c>
      <c r="I118" s="54">
        <v>8.4426274488283992E-2</v>
      </c>
    </row>
    <row r="119" spans="2:9" x14ac:dyDescent="0.3">
      <c r="B119" s="18">
        <v>72</v>
      </c>
      <c r="C119" s="21"/>
      <c r="D119" s="53">
        <v>-1.5566720989912967E-2</v>
      </c>
      <c r="E119" s="21">
        <v>0.27</v>
      </c>
      <c r="F119" s="53">
        <v>2.7152289548365016E-2</v>
      </c>
      <c r="G119" s="53">
        <v>1.03389757996663E-2</v>
      </c>
      <c r="H119" s="53">
        <v>2.5027451763330148E-2</v>
      </c>
      <c r="I119" s="53">
        <v>0.10905123853799747</v>
      </c>
    </row>
    <row r="120" spans="2:9" x14ac:dyDescent="0.3">
      <c r="B120" s="19">
        <v>73</v>
      </c>
      <c r="C120" s="22"/>
      <c r="D120" s="54">
        <v>2.2059313125667834E-2</v>
      </c>
      <c r="E120" s="22">
        <v>0.36</v>
      </c>
      <c r="F120" s="54">
        <v>0.1953824809062622</v>
      </c>
      <c r="G120" s="54">
        <v>2.5108096822424871E-2</v>
      </c>
      <c r="H120" s="54">
        <v>7.3047858942065488E-2</v>
      </c>
      <c r="I120" s="54">
        <v>0.35201174584786976</v>
      </c>
    </row>
    <row r="121" spans="2:9" x14ac:dyDescent="0.3">
      <c r="B121" s="18">
        <v>74</v>
      </c>
      <c r="C121" s="21"/>
      <c r="D121" s="53">
        <v>-1.7957234906742732E-2</v>
      </c>
      <c r="E121" s="21">
        <v>0.32</v>
      </c>
      <c r="F121" s="53">
        <v>0.14342623689681744</v>
      </c>
      <c r="G121" s="53">
        <v>3.387563425946119E-2</v>
      </c>
      <c r="H121" s="53">
        <v>5.5305971125746936E-2</v>
      </c>
      <c r="I121" s="53">
        <v>0.28525319492301648</v>
      </c>
    </row>
    <row r="122" spans="2:9" x14ac:dyDescent="0.3">
      <c r="B122" s="19">
        <v>75</v>
      </c>
      <c r="C122" s="22"/>
      <c r="D122" s="54">
        <v>-6.3648797484175757E-3</v>
      </c>
      <c r="E122" s="22">
        <v>0.56000000000000005</v>
      </c>
      <c r="F122" s="54">
        <v>7.0792976931835755E-2</v>
      </c>
      <c r="G122" s="54">
        <v>2.7257264152269565E-2</v>
      </c>
      <c r="H122" s="54">
        <v>4.6586164724405021E-2</v>
      </c>
      <c r="I122" s="54">
        <v>0.1821133868451017</v>
      </c>
    </row>
    <row r="123" spans="2:9" x14ac:dyDescent="0.3">
      <c r="B123" s="18">
        <v>76</v>
      </c>
      <c r="C123" s="21"/>
      <c r="D123" s="53">
        <v>-4.0616905408783974E-3</v>
      </c>
      <c r="E123" s="21">
        <v>0.45</v>
      </c>
      <c r="F123" s="53">
        <v>7.1410368184561729E-2</v>
      </c>
      <c r="G123" s="53">
        <v>1.9328012876399972E-2</v>
      </c>
      <c r="H123" s="53">
        <v>9.5513379384347133E-2</v>
      </c>
      <c r="I123" s="53">
        <v>0.23207028368318694</v>
      </c>
    </row>
    <row r="124" spans="2:9" x14ac:dyDescent="0.3">
      <c r="B124" s="19">
        <v>77</v>
      </c>
      <c r="C124" s="22"/>
      <c r="D124" s="54">
        <v>1.1853237727330714E-2</v>
      </c>
      <c r="E124" s="22">
        <v>0.4</v>
      </c>
      <c r="F124" s="54">
        <v>1.0602950514641819E-2</v>
      </c>
      <c r="G124" s="54">
        <v>1.7322090464728206E-2</v>
      </c>
      <c r="H124" s="54">
        <v>4.2869589615606128E-2</v>
      </c>
      <c r="I124" s="54">
        <v>9.8025606568513113E-2</v>
      </c>
    </row>
    <row r="125" spans="2:9" x14ac:dyDescent="0.3">
      <c r="B125" s="18">
        <v>78</v>
      </c>
      <c r="C125" s="21"/>
      <c r="D125" s="53">
        <v>-9.616633610626305E-4</v>
      </c>
      <c r="E125" s="21">
        <v>0.27</v>
      </c>
      <c r="F125" s="53">
        <v>0.26210335848890065</v>
      </c>
      <c r="G125" s="53">
        <v>3.551201141562587E-2</v>
      </c>
      <c r="H125" s="53">
        <v>0.19206496314930049</v>
      </c>
      <c r="I125" s="53">
        <v>0.53000279506303605</v>
      </c>
    </row>
    <row r="126" spans="2:9" x14ac:dyDescent="0.3">
      <c r="B126" s="19">
        <v>79</v>
      </c>
      <c r="C126" s="22"/>
      <c r="D126" s="54">
        <v>-1.2335706746161324E-2</v>
      </c>
      <c r="E126" s="22">
        <v>0.41</v>
      </c>
      <c r="F126" s="54">
        <v>5.82304227807642E-2</v>
      </c>
      <c r="G126" s="54">
        <v>3.0321080924015691E-2</v>
      </c>
      <c r="H126" s="54">
        <v>0.14602644195844836</v>
      </c>
      <c r="I126" s="54">
        <v>0.27307859944791513</v>
      </c>
    </row>
    <row r="127" spans="2:9" x14ac:dyDescent="0.3">
      <c r="B127" s="18">
        <v>80</v>
      </c>
      <c r="C127" s="21"/>
      <c r="D127" s="53">
        <v>-2.3916054756959594E-3</v>
      </c>
      <c r="E127" s="21">
        <v>0.39</v>
      </c>
      <c r="F127" s="53">
        <v>6.7500636798460356E-2</v>
      </c>
      <c r="G127" s="53">
        <v>4.4080604534005037E-2</v>
      </c>
      <c r="H127" s="53">
        <v>3.8731497466957233E-2</v>
      </c>
      <c r="I127" s="53">
        <v>0.19262445872130873</v>
      </c>
    </row>
    <row r="128" spans="2:9" x14ac:dyDescent="0.3">
      <c r="B128" s="19">
        <v>81</v>
      </c>
      <c r="C128" s="22"/>
      <c r="D128" s="54">
        <v>3.4045721034666179E-3</v>
      </c>
      <c r="E128" s="22">
        <v>0.44</v>
      </c>
      <c r="F128" s="54">
        <v>5.9095283926852746E-2</v>
      </c>
      <c r="G128" s="54">
        <v>1.7571841055960401E-2</v>
      </c>
      <c r="H128" s="54">
        <v>4.870067372473532E-2</v>
      </c>
      <c r="I128" s="54">
        <v>0.17930702598652548</v>
      </c>
    </row>
    <row r="129" spans="2:9" x14ac:dyDescent="0.3">
      <c r="B129" s="18">
        <v>82</v>
      </c>
      <c r="C129" s="21"/>
      <c r="D129" s="53">
        <v>-3.9088722996198731E-3</v>
      </c>
      <c r="E129" s="21">
        <v>0.42</v>
      </c>
      <c r="F129" s="53">
        <v>2.3898421022630109E-2</v>
      </c>
      <c r="G129" s="53">
        <v>5.5677478196431623E-2</v>
      </c>
      <c r="H129" s="53">
        <v>0.18795245967052385</v>
      </c>
      <c r="I129" s="53">
        <v>0.29933591745995558</v>
      </c>
    </row>
    <row r="130" spans="2:9" x14ac:dyDescent="0.3">
      <c r="B130" s="19">
        <v>83</v>
      </c>
      <c r="C130" s="22"/>
      <c r="D130" s="54">
        <v>-7.7729906857282585E-3</v>
      </c>
      <c r="E130" s="22">
        <v>0.65</v>
      </c>
      <c r="F130" s="54">
        <v>1.3708462935074805E-2</v>
      </c>
      <c r="G130" s="54">
        <v>1.3708462935074805E-2</v>
      </c>
      <c r="H130" s="54">
        <v>3.6776400050667832E-2</v>
      </c>
      <c r="I130" s="54">
        <v>0.10102602356054102</v>
      </c>
    </row>
    <row r="131" spans="2:9" x14ac:dyDescent="0.3">
      <c r="B131" s="18">
        <v>84</v>
      </c>
      <c r="C131" s="21"/>
      <c r="D131" s="53">
        <v>2.2888897863928389E-2</v>
      </c>
      <c r="E131" s="21">
        <v>0.48</v>
      </c>
      <c r="F131" s="53">
        <v>0.22437806828837772</v>
      </c>
      <c r="G131" s="53">
        <v>5.3781234486182357E-3</v>
      </c>
      <c r="H131" s="53">
        <v>5.5270560979645875E-2</v>
      </c>
      <c r="I131" s="53">
        <v>0.33691874896574547</v>
      </c>
    </row>
    <row r="132" spans="2:9" x14ac:dyDescent="0.3">
      <c r="B132" s="19">
        <v>85</v>
      </c>
      <c r="C132" s="22"/>
      <c r="D132" s="54">
        <v>-9.1920172117002635E-3</v>
      </c>
      <c r="E132" s="22">
        <v>0.45</v>
      </c>
      <c r="F132" s="54">
        <v>2.071544345551227E-2</v>
      </c>
      <c r="G132" s="54">
        <v>9.0710040663121681E-3</v>
      </c>
      <c r="H132" s="54">
        <v>4.3520914493701483E-2</v>
      </c>
      <c r="I132" s="54">
        <v>0.11296101458753949</v>
      </c>
    </row>
    <row r="133" spans="2:9" x14ac:dyDescent="0.3">
      <c r="B133" s="18">
        <v>86</v>
      </c>
      <c r="C133" s="21"/>
      <c r="D133" s="53">
        <v>-1.0294491666493899E-2</v>
      </c>
      <c r="E133" s="21">
        <v>0.27</v>
      </c>
      <c r="F133" s="53">
        <v>0.14145107272913407</v>
      </c>
      <c r="G133" s="53">
        <v>8.9079661289614934E-2</v>
      </c>
      <c r="H133" s="53">
        <v>0.12305307340187489</v>
      </c>
      <c r="I133" s="53">
        <v>0.3930853942115039</v>
      </c>
    </row>
    <row r="134" spans="2:9" x14ac:dyDescent="0.3">
      <c r="B134" s="19">
        <v>87</v>
      </c>
      <c r="C134" s="22"/>
      <c r="D134" s="54">
        <v>-2.6306568673795078E-4</v>
      </c>
      <c r="E134" s="22">
        <v>0.51</v>
      </c>
      <c r="F134" s="54">
        <v>0.16662190622923939</v>
      </c>
      <c r="G134" s="54">
        <v>1.8785248844473971E-2</v>
      </c>
      <c r="H134" s="54">
        <v>5.8942428654218552E-2</v>
      </c>
      <c r="I134" s="54">
        <v>0.28921367690502775</v>
      </c>
    </row>
    <row r="135" spans="2:9" x14ac:dyDescent="0.3">
      <c r="B135" s="18">
        <v>88</v>
      </c>
      <c r="C135" s="21"/>
      <c r="D135" s="53">
        <v>-1.0490972262397716E-2</v>
      </c>
      <c r="E135" s="21">
        <v>0.46</v>
      </c>
      <c r="F135" s="53">
        <v>2.8102878381637372E-2</v>
      </c>
      <c r="G135" s="53">
        <v>6.1993729695989557E-3</v>
      </c>
      <c r="H135" s="53">
        <v>9.5232015434594489E-2</v>
      </c>
      <c r="I135" s="53">
        <v>0.17504362259011785</v>
      </c>
    </row>
    <row r="136" spans="2:9" x14ac:dyDescent="0.3">
      <c r="B136" s="19">
        <v>89</v>
      </c>
      <c r="C136" s="22"/>
      <c r="D136" s="54">
        <v>1.204971832323453E-2</v>
      </c>
      <c r="E136" s="22">
        <v>0.54</v>
      </c>
      <c r="F136" s="54">
        <v>8.5695041049233658E-2</v>
      </c>
      <c r="G136" s="54">
        <v>0.11019749383626058</v>
      </c>
      <c r="H136" s="54">
        <v>4.7238390565030625E-2</v>
      </c>
      <c r="I136" s="54">
        <v>0.28029128434537276</v>
      </c>
    </row>
    <row r="137" spans="2:9" x14ac:dyDescent="0.3">
      <c r="B137" s="18">
        <v>90</v>
      </c>
      <c r="C137" s="21"/>
      <c r="D137" s="53">
        <v>-9.0501145591030639E-3</v>
      </c>
      <c r="E137" s="21">
        <v>0.59</v>
      </c>
      <c r="F137" s="53">
        <v>0.1705038941807982</v>
      </c>
      <c r="G137" s="53">
        <v>4.2743439693591331E-2</v>
      </c>
      <c r="H137" s="53">
        <v>9.3915965429356568E-2</v>
      </c>
      <c r="I137" s="53">
        <v>0.36571127532641345</v>
      </c>
    </row>
    <row r="138" spans="2:9" x14ac:dyDescent="0.3">
      <c r="B138" s="19">
        <v>91</v>
      </c>
      <c r="C138" s="22"/>
      <c r="D138" s="54">
        <v>-1.5337493628025181E-2</v>
      </c>
      <c r="E138" s="22">
        <v>0.36</v>
      </c>
      <c r="F138" s="54">
        <v>0.16636631602475449</v>
      </c>
      <c r="G138" s="54">
        <v>3.8277244597180897E-2</v>
      </c>
      <c r="H138" s="54">
        <v>0.10319489264210777</v>
      </c>
      <c r="I138" s="54">
        <v>0.36278166603802575</v>
      </c>
    </row>
    <row r="139" spans="2:9" x14ac:dyDescent="0.3">
      <c r="B139" s="18">
        <v>92</v>
      </c>
      <c r="C139" s="21"/>
      <c r="D139" s="53">
        <v>-2.1842092911308203E-3</v>
      </c>
      <c r="E139" s="21">
        <v>0.39</v>
      </c>
      <c r="F139" s="53">
        <v>2.0036995721487171E-2</v>
      </c>
      <c r="G139" s="53">
        <v>2.312938618167441E-2</v>
      </c>
      <c r="H139" s="53">
        <v>4.0285799008740596E-2</v>
      </c>
      <c r="I139" s="53">
        <v>0.12270718310058037</v>
      </c>
    </row>
    <row r="140" spans="2:9" x14ac:dyDescent="0.3">
      <c r="B140" s="19">
        <v>93</v>
      </c>
      <c r="C140" s="22"/>
      <c r="D140" s="54">
        <v>4.8126830407773007E-3</v>
      </c>
      <c r="E140" s="22">
        <v>0.38</v>
      </c>
      <c r="F140" s="54">
        <v>1.0218021634883461E-2</v>
      </c>
      <c r="G140" s="54">
        <v>7.1372811419649828E-3</v>
      </c>
      <c r="H140" s="54">
        <v>3.3205085312813652E-2</v>
      </c>
      <c r="I140" s="54">
        <v>9.0205754432920671E-2</v>
      </c>
    </row>
    <row r="141" spans="2:9" x14ac:dyDescent="0.3">
      <c r="B141" s="18">
        <v>94</v>
      </c>
      <c r="C141" s="21"/>
      <c r="D141" s="53">
        <v>-9.8142057653956821E-3</v>
      </c>
      <c r="E141" s="21">
        <v>0.57999999999999996</v>
      </c>
      <c r="F141" s="53">
        <v>1.1551913938937893E-2</v>
      </c>
      <c r="G141" s="53">
        <v>5.002577930131126E-3</v>
      </c>
      <c r="H141" s="53">
        <v>1.8951270153142984E-2</v>
      </c>
      <c r="I141" s="53">
        <v>7.9330574251355146E-2</v>
      </c>
    </row>
    <row r="142" spans="2:9" x14ac:dyDescent="0.3">
      <c r="B142" s="19">
        <v>95</v>
      </c>
      <c r="C142" s="22"/>
      <c r="D142" s="54">
        <v>2.5104762362176982E-2</v>
      </c>
      <c r="E142" s="22">
        <v>0.61</v>
      </c>
      <c r="F142" s="54">
        <v>7.83348254252462E-3</v>
      </c>
      <c r="G142" s="54">
        <v>4.9798567591763654E-3</v>
      </c>
      <c r="H142" s="54">
        <v>3.1361906893464638E-2</v>
      </c>
      <c r="I142" s="54">
        <v>8.5636750223813785E-2</v>
      </c>
    </row>
    <row r="143" spans="2:9" x14ac:dyDescent="0.3">
      <c r="B143" s="18">
        <v>96</v>
      </c>
      <c r="C143" s="21"/>
      <c r="D143" s="53">
        <v>9.70395831991562E-4</v>
      </c>
      <c r="E143" s="21">
        <v>0.39</v>
      </c>
      <c r="F143" s="53">
        <v>1.5029004643710221E-2</v>
      </c>
      <c r="G143" s="53">
        <v>2.7402341142085663E-2</v>
      </c>
      <c r="H143" s="53">
        <v>2.9568416836045875E-2</v>
      </c>
      <c r="I143" s="53">
        <v>0.10609320059937988</v>
      </c>
    </row>
    <row r="144" spans="2:9" x14ac:dyDescent="0.3">
      <c r="B144" s="19">
        <v>97</v>
      </c>
      <c r="C144" s="22"/>
      <c r="D144" s="54">
        <v>9.5948024333023885E-4</v>
      </c>
      <c r="E144" s="22">
        <v>0.53</v>
      </c>
      <c r="F144" s="54">
        <v>4.4793950638106483E-2</v>
      </c>
      <c r="G144" s="54">
        <v>3.5419126328217238E-3</v>
      </c>
      <c r="H144" s="54">
        <v>3.7161972226907293E-2</v>
      </c>
      <c r="I144" s="54">
        <v>0.11601169393377186</v>
      </c>
    </row>
    <row r="145" spans="2:9" x14ac:dyDescent="0.3">
      <c r="B145" s="18">
        <v>98</v>
      </c>
      <c r="C145" s="21"/>
      <c r="D145" s="53">
        <v>7.836301099963805E-3</v>
      </c>
      <c r="E145" s="21">
        <v>0.46</v>
      </c>
      <c r="F145" s="53">
        <v>1.477946493130875E-2</v>
      </c>
      <c r="G145" s="53">
        <v>9.0238611713665939E-3</v>
      </c>
      <c r="H145" s="53">
        <v>4.8170643528561097E-2</v>
      </c>
      <c r="I145" s="53">
        <v>0.10767895878524947</v>
      </c>
    </row>
    <row r="146" spans="2:9" x14ac:dyDescent="0.3">
      <c r="B146" s="19">
        <v>99</v>
      </c>
      <c r="C146" s="22"/>
      <c r="D146" s="54">
        <v>3.1644291529175092E-3</v>
      </c>
      <c r="E146" s="22">
        <v>0.62</v>
      </c>
      <c r="F146" s="54">
        <v>2.9847826390732642E-2</v>
      </c>
      <c r="G146" s="54">
        <v>3.9405838212484105E-3</v>
      </c>
      <c r="H146" s="54">
        <v>3.3089725137291616E-2</v>
      </c>
      <c r="I146" s="54">
        <v>0.10302810111370397</v>
      </c>
    </row>
    <row r="147" spans="2:9" x14ac:dyDescent="0.3">
      <c r="B147" s="18">
        <v>100</v>
      </c>
      <c r="C147" s="21"/>
      <c r="D147" s="53">
        <v>1.0827172393166341E-2</v>
      </c>
      <c r="E147" s="21">
        <v>0.39</v>
      </c>
      <c r="F147" s="53">
        <v>1.5041222047591474E-2</v>
      </c>
      <c r="G147" s="53">
        <v>4.4530840709184659E-3</v>
      </c>
      <c r="H147" s="53">
        <v>4.8129153224694625E-2</v>
      </c>
      <c r="I147" s="53">
        <v>0.11106515565114294</v>
      </c>
    </row>
    <row r="148" spans="2:9" x14ac:dyDescent="0.3">
      <c r="B148" s="19">
        <v>101</v>
      </c>
      <c r="C148" s="22"/>
      <c r="D148" s="54">
        <v>-2.2476288612530503E-2</v>
      </c>
      <c r="E148" s="22">
        <v>0.51</v>
      </c>
      <c r="F148" s="54">
        <v>1.250754523632382E-2</v>
      </c>
      <c r="G148" s="54">
        <v>3.9165040638993783E-3</v>
      </c>
      <c r="H148" s="54">
        <v>5.710515602846835E-2</v>
      </c>
      <c r="I148" s="54">
        <v>0.12138355068293161</v>
      </c>
    </row>
    <row r="149" spans="2:9" x14ac:dyDescent="0.3">
      <c r="B149" s="18">
        <v>102</v>
      </c>
      <c r="C149" s="21"/>
      <c r="D149" s="53">
        <v>-2.3425944826065616E-2</v>
      </c>
      <c r="E149" s="21">
        <v>0.23</v>
      </c>
      <c r="F149" s="53">
        <v>3.0053846474934259E-3</v>
      </c>
      <c r="G149" s="53">
        <v>4.6054736959274256E-3</v>
      </c>
      <c r="H149" s="53">
        <v>1.9562827844332206E-2</v>
      </c>
      <c r="I149" s="53">
        <v>7.3186681693589883E-2</v>
      </c>
    </row>
    <row r="150" spans="2:9" x14ac:dyDescent="0.3">
      <c r="B150" s="19">
        <v>103</v>
      </c>
      <c r="C150" s="22"/>
      <c r="D150" s="54">
        <v>1.9799786272773946E-2</v>
      </c>
      <c r="E150" s="22">
        <v>0.57999999999999996</v>
      </c>
      <c r="F150" s="54">
        <v>4.6038347851107796E-3</v>
      </c>
      <c r="G150" s="54">
        <v>7.3242826126762401E-3</v>
      </c>
      <c r="H150" s="54">
        <v>2.6903659525491119E-2</v>
      </c>
      <c r="I150" s="54">
        <v>8.5157864448455411E-2</v>
      </c>
    </row>
    <row r="151" spans="2:9" x14ac:dyDescent="0.3">
      <c r="B151" s="18">
        <v>104</v>
      </c>
      <c r="C151" s="21"/>
      <c r="D151" s="53">
        <v>-2.2607275676466379E-2</v>
      </c>
      <c r="E151" s="21">
        <v>0.41</v>
      </c>
      <c r="F151" s="53">
        <v>2.7771667399912009E-3</v>
      </c>
      <c r="G151" s="53">
        <v>3.272107347118346E-3</v>
      </c>
      <c r="H151" s="53">
        <v>1.5604377474703036E-2</v>
      </c>
      <c r="I151" s="53">
        <v>6.1427628684557867E-2</v>
      </c>
    </row>
    <row r="152" spans="2:9" x14ac:dyDescent="0.3">
      <c r="B152" s="19">
        <v>105</v>
      </c>
      <c r="C152" s="22"/>
      <c r="D152" s="54">
        <v>-8.0458804022613371E-3</v>
      </c>
      <c r="E152" s="22">
        <v>0.62</v>
      </c>
      <c r="F152" s="54">
        <v>2.1996660747886465E-3</v>
      </c>
      <c r="G152" s="54">
        <v>3.1537381072270958E-3</v>
      </c>
      <c r="H152" s="54">
        <v>1.0547796358625076E-2</v>
      </c>
      <c r="I152" s="54">
        <v>6.258447512787213E-2</v>
      </c>
    </row>
    <row r="153" spans="2:9" x14ac:dyDescent="0.3">
      <c r="B153" s="18">
        <v>106</v>
      </c>
      <c r="C153" s="21"/>
      <c r="D153" s="53">
        <v>1.1885984493314683E-2</v>
      </c>
      <c r="E153" s="21">
        <v>0.31</v>
      </c>
      <c r="F153" s="53">
        <v>1.3904448105436572E-2</v>
      </c>
      <c r="G153" s="53">
        <v>4.7973640856672157E-3</v>
      </c>
      <c r="H153" s="53">
        <v>1.4247116968698518E-2</v>
      </c>
      <c r="I153" s="53">
        <v>0.14689950576606259</v>
      </c>
    </row>
    <row r="154" spans="2:9" x14ac:dyDescent="0.3">
      <c r="B154" s="19">
        <v>107</v>
      </c>
      <c r="C154" s="22"/>
      <c r="D154" s="54">
        <v>-2.4517503692197927E-2</v>
      </c>
      <c r="E154" s="22">
        <v>0.28000000000000003</v>
      </c>
      <c r="F154" s="54">
        <v>2.6172300981461286E-2</v>
      </c>
      <c r="G154" s="54">
        <v>3.5890286156012312E-3</v>
      </c>
      <c r="H154" s="54">
        <v>1.2478776417321204E-2</v>
      </c>
      <c r="I154" s="54">
        <v>0.12997805170961996</v>
      </c>
    </row>
    <row r="155" spans="2:9" x14ac:dyDescent="0.3">
      <c r="B155" s="18">
        <v>108</v>
      </c>
      <c r="C155" s="21"/>
      <c r="D155" s="53">
        <v>-2.403721779109971E-2</v>
      </c>
      <c r="E155" s="21">
        <v>0.43</v>
      </c>
      <c r="F155" s="53">
        <v>2.5796931148974543E-2</v>
      </c>
      <c r="G155" s="53">
        <v>5.3014879691748538E-3</v>
      </c>
      <c r="H155" s="53">
        <v>1.6273381884760955E-2</v>
      </c>
      <c r="I155" s="53">
        <v>0.11417328214027078</v>
      </c>
    </row>
    <row r="156" spans="2:9" x14ac:dyDescent="0.3">
      <c r="B156" s="19">
        <v>109</v>
      </c>
      <c r="C156" s="22"/>
      <c r="D156" s="54">
        <v>-8.9955366157964487E-3</v>
      </c>
      <c r="E156" s="22">
        <v>0.38</v>
      </c>
      <c r="F156" s="54">
        <v>4.5653465881463073E-3</v>
      </c>
      <c r="G156" s="54">
        <v>1.2453401048138744E-2</v>
      </c>
      <c r="H156" s="54">
        <v>1.4114754984061808E-2</v>
      </c>
      <c r="I156" s="54">
        <v>7.2883462099519125E-2</v>
      </c>
    </row>
    <row r="157" spans="2:9" x14ac:dyDescent="0.3">
      <c r="B157" s="24">
        <v>110</v>
      </c>
      <c r="C157" s="25"/>
      <c r="D157" s="55">
        <v>1.4418401062741648E-2</v>
      </c>
      <c r="E157" s="25">
        <v>0.42</v>
      </c>
      <c r="F157" s="55">
        <v>7.7318292240247957E-2</v>
      </c>
      <c r="G157" s="55">
        <v>0.2197246809817664</v>
      </c>
      <c r="H157" s="55">
        <v>3.0896601792645129E-2</v>
      </c>
      <c r="I157" s="55">
        <v>0.35665819674419907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8:F8"/>
    <mergeCell ref="B26:B27"/>
    <mergeCell ref="C26:C27"/>
    <mergeCell ref="B30:B33"/>
    <mergeCell ref="C30:C33"/>
  </mergeCells>
  <conditionalFormatting sqref="I48:I84">
    <cfRule type="cellIs" dxfId="53" priority="45" operator="greaterThan">
      <formula>40%</formula>
    </cfRule>
  </conditionalFormatting>
  <conditionalFormatting sqref="F48:H84 F85:G85">
    <cfRule type="cellIs" dxfId="52" priority="44" operator="greaterThan">
      <formula>0.4</formula>
    </cfRule>
  </conditionalFormatting>
  <conditionalFormatting sqref="I87:I118">
    <cfRule type="cellIs" dxfId="51" priority="43" operator="greaterThan">
      <formula>40%</formula>
    </cfRule>
  </conditionalFormatting>
  <conditionalFormatting sqref="H87:H118">
    <cfRule type="cellIs" dxfId="50" priority="42" operator="greaterThan">
      <formula>0.4</formula>
    </cfRule>
  </conditionalFormatting>
  <conditionalFormatting sqref="H155">
    <cfRule type="cellIs" dxfId="49" priority="2" operator="greaterThan">
      <formula>0.4</formula>
    </cfRule>
  </conditionalFormatting>
  <conditionalFormatting sqref="H85:I85">
    <cfRule type="cellIs" dxfId="48" priority="40" operator="greaterThan">
      <formula>0.4</formula>
    </cfRule>
  </conditionalFormatting>
  <conditionalFormatting sqref="I119:I120">
    <cfRule type="cellIs" dxfId="47" priority="39" operator="greaterThan">
      <formula>40%</formula>
    </cfRule>
  </conditionalFormatting>
  <conditionalFormatting sqref="H119:H120">
    <cfRule type="cellIs" dxfId="46" priority="38" operator="greaterThan">
      <formula>0.4</formula>
    </cfRule>
  </conditionalFormatting>
  <conditionalFormatting sqref="I121:I122">
    <cfRule type="cellIs" dxfId="45" priority="37" operator="greaterThan">
      <formula>40%</formula>
    </cfRule>
  </conditionalFormatting>
  <conditionalFormatting sqref="H121:H122">
    <cfRule type="cellIs" dxfId="44" priority="36" operator="greaterThan">
      <formula>0.4</formula>
    </cfRule>
  </conditionalFormatting>
  <conditionalFormatting sqref="I123:I124">
    <cfRule type="cellIs" dxfId="43" priority="35" operator="greaterThan">
      <formula>40%</formula>
    </cfRule>
  </conditionalFormatting>
  <conditionalFormatting sqref="H123:H124">
    <cfRule type="cellIs" dxfId="42" priority="34" operator="greaterThan">
      <formula>0.4</formula>
    </cfRule>
  </conditionalFormatting>
  <conditionalFormatting sqref="I125:I126">
    <cfRule type="cellIs" dxfId="41" priority="33" operator="greaterThan">
      <formula>40%</formula>
    </cfRule>
  </conditionalFormatting>
  <conditionalFormatting sqref="H125:H126">
    <cfRule type="cellIs" dxfId="40" priority="32" operator="greaterThan">
      <formula>0.4</formula>
    </cfRule>
  </conditionalFormatting>
  <conditionalFormatting sqref="I127:I128">
    <cfRule type="cellIs" dxfId="39" priority="31" operator="greaterThan">
      <formula>40%</formula>
    </cfRule>
  </conditionalFormatting>
  <conditionalFormatting sqref="H127:H128">
    <cfRule type="cellIs" dxfId="38" priority="30" operator="greaterThan">
      <formula>0.4</formula>
    </cfRule>
  </conditionalFormatting>
  <conditionalFormatting sqref="I129:I130">
    <cfRule type="cellIs" dxfId="37" priority="29" operator="greaterThan">
      <formula>40%</formula>
    </cfRule>
  </conditionalFormatting>
  <conditionalFormatting sqref="H129:H130">
    <cfRule type="cellIs" dxfId="36" priority="28" operator="greaterThan">
      <formula>0.4</formula>
    </cfRule>
  </conditionalFormatting>
  <conditionalFormatting sqref="I131:I132">
    <cfRule type="cellIs" dxfId="35" priority="27" operator="greaterThan">
      <formula>40%</formula>
    </cfRule>
  </conditionalFormatting>
  <conditionalFormatting sqref="H131:H132">
    <cfRule type="cellIs" dxfId="34" priority="26" operator="greaterThan">
      <formula>0.4</formula>
    </cfRule>
  </conditionalFormatting>
  <conditionalFormatting sqref="I133:I134">
    <cfRule type="cellIs" dxfId="33" priority="25" operator="greaterThan">
      <formula>40%</formula>
    </cfRule>
  </conditionalFormatting>
  <conditionalFormatting sqref="H133:H134">
    <cfRule type="cellIs" dxfId="32" priority="24" operator="greaterThan">
      <formula>0.4</formula>
    </cfRule>
  </conditionalFormatting>
  <conditionalFormatting sqref="I135:I136">
    <cfRule type="cellIs" dxfId="31" priority="23" operator="greaterThan">
      <formula>40%</formula>
    </cfRule>
  </conditionalFormatting>
  <conditionalFormatting sqref="H135:H136">
    <cfRule type="cellIs" dxfId="30" priority="22" operator="greaterThan">
      <formula>0.4</formula>
    </cfRule>
  </conditionalFormatting>
  <conditionalFormatting sqref="I137:I138">
    <cfRule type="cellIs" dxfId="29" priority="21" operator="greaterThan">
      <formula>40%</formula>
    </cfRule>
  </conditionalFormatting>
  <conditionalFormatting sqref="H137:H138">
    <cfRule type="cellIs" dxfId="28" priority="20" operator="greaterThan">
      <formula>0.4</formula>
    </cfRule>
  </conditionalFormatting>
  <conditionalFormatting sqref="I139:I140">
    <cfRule type="cellIs" dxfId="27" priority="19" operator="greaterThan">
      <formula>40%</formula>
    </cfRule>
  </conditionalFormatting>
  <conditionalFormatting sqref="H139:H140">
    <cfRule type="cellIs" dxfId="26" priority="18" operator="greaterThan">
      <formula>0.4</formula>
    </cfRule>
  </conditionalFormatting>
  <conditionalFormatting sqref="I141:I142">
    <cfRule type="cellIs" dxfId="25" priority="17" operator="greaterThan">
      <formula>40%</formula>
    </cfRule>
  </conditionalFormatting>
  <conditionalFormatting sqref="H141:H142">
    <cfRule type="cellIs" dxfId="24" priority="16" operator="greaterThan">
      <formula>0.4</formula>
    </cfRule>
  </conditionalFormatting>
  <conditionalFormatting sqref="I143:I144">
    <cfRule type="cellIs" dxfId="23" priority="15" operator="greaterThan">
      <formula>40%</formula>
    </cfRule>
  </conditionalFormatting>
  <conditionalFormatting sqref="H143:H144">
    <cfRule type="cellIs" dxfId="22" priority="14" operator="greaterThan">
      <formula>0.4</formula>
    </cfRule>
  </conditionalFormatting>
  <conditionalFormatting sqref="I145:I146">
    <cfRule type="cellIs" dxfId="21" priority="13" operator="greaterThan">
      <formula>40%</formula>
    </cfRule>
  </conditionalFormatting>
  <conditionalFormatting sqref="H145:H146">
    <cfRule type="cellIs" dxfId="20" priority="12" operator="greaterThan">
      <formula>0.4</formula>
    </cfRule>
  </conditionalFormatting>
  <conditionalFormatting sqref="I147:I148">
    <cfRule type="cellIs" dxfId="19" priority="11" operator="greaterThan">
      <formula>40%</formula>
    </cfRule>
  </conditionalFormatting>
  <conditionalFormatting sqref="H147:H148">
    <cfRule type="cellIs" dxfId="18" priority="10" operator="greaterThan">
      <formula>0.4</formula>
    </cfRule>
  </conditionalFormatting>
  <conditionalFormatting sqref="I149:I150">
    <cfRule type="cellIs" dxfId="17" priority="9" operator="greaterThan">
      <formula>40%</formula>
    </cfRule>
  </conditionalFormatting>
  <conditionalFormatting sqref="H149:H150">
    <cfRule type="cellIs" dxfId="16" priority="8" operator="greaterThan">
      <formula>0.4</formula>
    </cfRule>
  </conditionalFormatting>
  <conditionalFormatting sqref="I151:I152">
    <cfRule type="cellIs" dxfId="15" priority="7" operator="greaterThan">
      <formula>40%</formula>
    </cfRule>
  </conditionalFormatting>
  <conditionalFormatting sqref="H151:H152">
    <cfRule type="cellIs" dxfId="14" priority="6" operator="greaterThan">
      <formula>0.4</formula>
    </cfRule>
  </conditionalFormatting>
  <conditionalFormatting sqref="I153:I154">
    <cfRule type="cellIs" dxfId="13" priority="5" operator="greaterThan">
      <formula>40%</formula>
    </cfRule>
  </conditionalFormatting>
  <conditionalFormatting sqref="H153:H154">
    <cfRule type="cellIs" dxfId="12" priority="4" operator="greaterThan">
      <formula>0.4</formula>
    </cfRule>
  </conditionalFormatting>
  <conditionalFormatting sqref="I155">
    <cfRule type="cellIs" dxfId="11" priority="3" operator="greaterThan">
      <formula>40%</formula>
    </cfRule>
  </conditionalFormatting>
  <conditionalFormatting sqref="F48:I157">
    <cfRule type="cellIs" dxfId="10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63D2-C085-4F65-B528-5B8D35B6807D}">
  <sheetPr>
    <tabColor theme="9"/>
  </sheetPr>
  <dimension ref="A1:L60"/>
  <sheetViews>
    <sheetView view="pageBreakPreview" topLeftCell="A16" zoomScale="83" zoomScaleNormal="83" workbookViewId="0">
      <selection activeCell="D38" sqref="D38"/>
    </sheetView>
  </sheetViews>
  <sheetFormatPr defaultRowHeight="14.4" x14ac:dyDescent="0.3"/>
  <cols>
    <col min="1" max="1" width="2.88671875" customWidth="1"/>
    <col min="2" max="2" width="31.21875" customWidth="1"/>
    <col min="3" max="3" width="17.33203125" customWidth="1"/>
    <col min="4" max="4" width="11.44140625" customWidth="1"/>
    <col min="5" max="5" width="13" customWidth="1"/>
    <col min="6" max="8" width="9.33203125" customWidth="1"/>
    <col min="9" max="9" width="16.77734375" customWidth="1"/>
    <col min="10" max="10" width="4.109375" customWidth="1"/>
    <col min="11" max="11" width="14.21875" customWidth="1"/>
    <col min="12" max="12" width="22.44140625" customWidth="1"/>
  </cols>
  <sheetData>
    <row r="1" spans="1:12" ht="21.45" customHeight="1" x14ac:dyDescent="0.3">
      <c r="B1" s="138" t="s">
        <v>22</v>
      </c>
      <c r="C1" s="138"/>
      <c r="D1" s="138"/>
      <c r="E1" s="138"/>
      <c r="F1" s="138"/>
      <c r="G1" s="138"/>
      <c r="H1" s="138"/>
      <c r="I1" s="138"/>
    </row>
    <row r="2" spans="1:12" ht="7.05" customHeight="1" x14ac:dyDescent="0.3"/>
    <row r="3" spans="1:12" x14ac:dyDescent="0.3">
      <c r="A3" s="13" t="s">
        <v>1</v>
      </c>
      <c r="C3" s="132" t="s">
        <v>13</v>
      </c>
      <c r="D3" s="132"/>
      <c r="E3" s="132"/>
      <c r="F3" s="132"/>
      <c r="G3" s="132"/>
      <c r="H3" s="132"/>
      <c r="I3" s="132"/>
    </row>
    <row r="4" spans="1:12" x14ac:dyDescent="0.3">
      <c r="B4" s="11" t="s">
        <v>19</v>
      </c>
      <c r="C4" s="7" t="s">
        <v>36</v>
      </c>
      <c r="D4" s="10"/>
      <c r="E4" s="10"/>
      <c r="F4" s="10"/>
      <c r="G4" s="10"/>
      <c r="H4" s="10"/>
      <c r="I4" s="10"/>
    </row>
    <row r="5" spans="1:12" x14ac:dyDescent="0.3">
      <c r="B5" s="12" t="s">
        <v>20</v>
      </c>
      <c r="C5" s="8" t="s">
        <v>35</v>
      </c>
      <c r="L5" s="30"/>
    </row>
    <row r="6" spans="1:12" x14ac:dyDescent="0.3">
      <c r="B6" s="11" t="s">
        <v>21</v>
      </c>
      <c r="C6" s="29"/>
      <c r="D6" s="10"/>
      <c r="E6" s="10"/>
      <c r="F6" s="10"/>
      <c r="G6" s="10"/>
      <c r="H6" s="10"/>
      <c r="I6" s="10"/>
    </row>
    <row r="7" spans="1:12" x14ac:dyDescent="0.3">
      <c r="A7" s="13" t="s">
        <v>0</v>
      </c>
      <c r="C7" s="3"/>
    </row>
    <row r="8" spans="1:12" x14ac:dyDescent="0.3">
      <c r="A8" s="13"/>
      <c r="C8" s="3" t="s">
        <v>61</v>
      </c>
      <c r="D8" s="3" t="s">
        <v>11</v>
      </c>
      <c r="E8" s="136"/>
      <c r="F8" s="136"/>
      <c r="G8" s="3"/>
      <c r="H8" s="3"/>
    </row>
    <row r="9" spans="1:12" x14ac:dyDescent="0.3">
      <c r="A9" s="13"/>
      <c r="B9" s="13" t="s">
        <v>2</v>
      </c>
      <c r="C9" s="44" t="s">
        <v>60</v>
      </c>
      <c r="D9" s="44">
        <v>0.04</v>
      </c>
      <c r="E9" s="36"/>
      <c r="F9" s="37"/>
      <c r="G9" s="37"/>
      <c r="H9" s="37"/>
    </row>
    <row r="10" spans="1:12" x14ac:dyDescent="0.3">
      <c r="A10" s="13"/>
      <c r="B10" s="13" t="s">
        <v>3</v>
      </c>
      <c r="C10" s="44" t="s">
        <v>60</v>
      </c>
      <c r="D10" s="44">
        <v>2.4E-2</v>
      </c>
    </row>
    <row r="11" spans="1:12" ht="15.6" x14ac:dyDescent="0.3">
      <c r="A11" s="13"/>
      <c r="B11" s="13" t="s">
        <v>4</v>
      </c>
      <c r="C11" s="44" t="s">
        <v>60</v>
      </c>
      <c r="D11" s="44">
        <v>1.2999999999999999E-2</v>
      </c>
      <c r="E11" s="34"/>
      <c r="F11" s="35"/>
      <c r="G11" s="35"/>
      <c r="H11" s="35"/>
    </row>
    <row r="12" spans="1:12" ht="7.05" customHeight="1" x14ac:dyDescent="0.3">
      <c r="A12" s="13"/>
      <c r="B12" s="13"/>
      <c r="C12" s="32"/>
      <c r="D12" s="38"/>
      <c r="E12" s="34"/>
      <c r="F12" s="35"/>
      <c r="G12" s="35"/>
      <c r="H12" s="35"/>
    </row>
    <row r="13" spans="1:12" ht="24.6" x14ac:dyDescent="0.3">
      <c r="A13" s="13"/>
      <c r="B13" s="40" t="s">
        <v>62</v>
      </c>
      <c r="C13" s="42" t="s">
        <v>63</v>
      </c>
      <c r="D13" s="3" t="s">
        <v>64</v>
      </c>
      <c r="E13" s="43" t="s">
        <v>65</v>
      </c>
      <c r="F13" s="39"/>
      <c r="G13" s="39"/>
      <c r="H13" s="39"/>
    </row>
    <row r="14" spans="1:12" ht="15.6" x14ac:dyDescent="0.3">
      <c r="A14" s="13"/>
      <c r="B14" s="34" t="s">
        <v>59</v>
      </c>
      <c r="C14" s="44">
        <v>0.52300000000000002</v>
      </c>
      <c r="D14" s="44">
        <v>0.53800000000000003</v>
      </c>
      <c r="E14" s="44">
        <v>1.4999999999999999E-2</v>
      </c>
      <c r="F14" s="39"/>
      <c r="G14" s="39"/>
      <c r="H14" s="39"/>
    </row>
    <row r="15" spans="1:12" ht="15.6" x14ac:dyDescent="0.3">
      <c r="A15" s="13"/>
      <c r="B15" s="34" t="s">
        <v>60</v>
      </c>
      <c r="C15" s="44">
        <v>0.47699999999999998</v>
      </c>
      <c r="D15" s="44">
        <v>0.46200000000000002</v>
      </c>
      <c r="E15" s="44">
        <v>-1.4999999999999999E-2</v>
      </c>
    </row>
    <row r="16" spans="1:12" ht="15.6" x14ac:dyDescent="0.3">
      <c r="A16" s="13"/>
      <c r="B16" s="34"/>
      <c r="C16" s="41"/>
      <c r="D16" s="41"/>
      <c r="E16" s="41"/>
    </row>
    <row r="17" spans="1:4" x14ac:dyDescent="0.3">
      <c r="A17" s="13" t="s">
        <v>12</v>
      </c>
      <c r="C17" s="9"/>
    </row>
    <row r="18" spans="1:4" x14ac:dyDescent="0.3">
      <c r="C18" s="3" t="s">
        <v>11</v>
      </c>
      <c r="D18" s="3" t="s">
        <v>66</v>
      </c>
    </row>
    <row r="19" spans="1:4" x14ac:dyDescent="0.3">
      <c r="A19" s="13"/>
      <c r="B19" s="5" t="s">
        <v>67</v>
      </c>
      <c r="C19" s="6">
        <v>0.55000000000000004</v>
      </c>
      <c r="D19" s="6">
        <v>9</v>
      </c>
    </row>
    <row r="20" spans="1:4" x14ac:dyDescent="0.3">
      <c r="B20" s="5" t="s">
        <v>68</v>
      </c>
      <c r="C20" s="6">
        <v>0.24</v>
      </c>
      <c r="D20" s="6">
        <v>1</v>
      </c>
    </row>
    <row r="21" spans="1:4" x14ac:dyDescent="0.3">
      <c r="B21" s="5" t="s">
        <v>7</v>
      </c>
      <c r="C21" s="46"/>
      <c r="D21" s="8"/>
    </row>
    <row r="22" spans="1:4" x14ac:dyDescent="0.3">
      <c r="B22" s="5"/>
      <c r="C22" s="45"/>
      <c r="D22" s="8"/>
    </row>
    <row r="23" spans="1:4" x14ac:dyDescent="0.3">
      <c r="C23" s="3" t="s">
        <v>6</v>
      </c>
    </row>
    <row r="24" spans="1:4" x14ac:dyDescent="0.3">
      <c r="B24" s="133" t="s">
        <v>8</v>
      </c>
      <c r="C24" s="134" t="s">
        <v>28</v>
      </c>
    </row>
    <row r="25" spans="1:4" ht="23.55" customHeight="1" x14ac:dyDescent="0.3">
      <c r="B25" s="133"/>
      <c r="C25" s="134"/>
    </row>
    <row r="26" spans="1:4" ht="13.05" customHeight="1" x14ac:dyDescent="0.3">
      <c r="C26" s="2"/>
    </row>
    <row r="27" spans="1:4" x14ac:dyDescent="0.3">
      <c r="A27" s="13" t="s">
        <v>97</v>
      </c>
      <c r="B27" s="62"/>
      <c r="C27" s="63">
        <v>1.1999999999999999E-3</v>
      </c>
      <c r="D27" s="8"/>
    </row>
    <row r="28" spans="1:4" x14ac:dyDescent="0.3">
      <c r="A28" s="13"/>
      <c r="B28" s="62"/>
      <c r="C28" s="64"/>
      <c r="D28" s="8"/>
    </row>
    <row r="29" spans="1:4" x14ac:dyDescent="0.3">
      <c r="A29" s="13" t="s">
        <v>5</v>
      </c>
      <c r="C29" s="3" t="s">
        <v>6</v>
      </c>
    </row>
    <row r="30" spans="1:4" x14ac:dyDescent="0.3">
      <c r="A30" s="13"/>
      <c r="B30" s="128" t="s">
        <v>18</v>
      </c>
      <c r="C30" s="135" t="s">
        <v>223</v>
      </c>
      <c r="D30" s="1"/>
    </row>
    <row r="31" spans="1:4" ht="14.55" customHeight="1" x14ac:dyDescent="0.3">
      <c r="B31" s="128"/>
      <c r="C31" s="135"/>
      <c r="D31" s="1"/>
    </row>
    <row r="32" spans="1:4" ht="16.95" customHeight="1" x14ac:dyDescent="0.3">
      <c r="B32" s="128"/>
      <c r="C32" s="135"/>
    </row>
    <row r="33" spans="2:9" x14ac:dyDescent="0.3">
      <c r="B33" s="128"/>
      <c r="C33" s="135"/>
    </row>
    <row r="35" spans="2:9" ht="10.050000000000001" customHeight="1" x14ac:dyDescent="0.3">
      <c r="B35" s="128" t="s">
        <v>17</v>
      </c>
      <c r="C35" s="129" t="s">
        <v>28</v>
      </c>
    </row>
    <row r="36" spans="2:9" ht="12" customHeight="1" x14ac:dyDescent="0.3">
      <c r="B36" s="128"/>
      <c r="C36" s="129"/>
    </row>
    <row r="37" spans="2:9" x14ac:dyDescent="0.3">
      <c r="B37" s="128"/>
      <c r="C37" s="129"/>
    </row>
    <row r="38" spans="2:9" ht="24" customHeight="1" x14ac:dyDescent="0.3">
      <c r="B38" s="128"/>
      <c r="C38" s="129"/>
    </row>
    <row r="39" spans="2:9" ht="21" customHeight="1" x14ac:dyDescent="0.3"/>
    <row r="40" spans="2:9" x14ac:dyDescent="0.3">
      <c r="B40" s="128" t="s">
        <v>16</v>
      </c>
      <c r="C40" s="130" t="s">
        <v>28</v>
      </c>
    </row>
    <row r="41" spans="2:9" x14ac:dyDescent="0.3">
      <c r="B41" s="128"/>
      <c r="C41" s="130"/>
    </row>
    <row r="42" spans="2:9" x14ac:dyDescent="0.3">
      <c r="B42" s="128"/>
      <c r="C42" s="130"/>
    </row>
    <row r="43" spans="2:9" x14ac:dyDescent="0.3">
      <c r="B43" s="128"/>
      <c r="C43" s="130"/>
    </row>
    <row r="44" spans="2:9" x14ac:dyDescent="0.3">
      <c r="B44" s="4" t="s">
        <v>10</v>
      </c>
      <c r="C44" s="14" t="s">
        <v>224</v>
      </c>
    </row>
    <row r="45" spans="2:9" x14ac:dyDescent="0.3">
      <c r="B45" s="4"/>
      <c r="C45" s="26"/>
    </row>
    <row r="46" spans="2:9" ht="15" thickBot="1" x14ac:dyDescent="0.35">
      <c r="B46" s="33" t="s">
        <v>25</v>
      </c>
      <c r="C46" s="2"/>
    </row>
    <row r="47" spans="2:9" ht="47.4" thickBot="1" x14ac:dyDescent="0.35">
      <c r="B47" s="23" t="s">
        <v>9</v>
      </c>
      <c r="C47" s="15" t="s">
        <v>69</v>
      </c>
      <c r="D47" s="15" t="s">
        <v>14</v>
      </c>
      <c r="E47" s="16" t="s">
        <v>15</v>
      </c>
      <c r="F47" s="15" t="s">
        <v>70</v>
      </c>
      <c r="G47" s="47" t="s">
        <v>71</v>
      </c>
      <c r="H47" s="47" t="s">
        <v>72</v>
      </c>
      <c r="I47" s="16" t="s">
        <v>73</v>
      </c>
    </row>
    <row r="48" spans="2:9" x14ac:dyDescent="0.3">
      <c r="B48" s="17">
        <v>1</v>
      </c>
      <c r="C48" s="20"/>
      <c r="D48" s="103">
        <v>-6.3608112108625299E-5</v>
      </c>
      <c r="E48" s="20">
        <v>0.24</v>
      </c>
      <c r="F48" s="48">
        <v>0.41408569146028679</v>
      </c>
      <c r="G48" s="48">
        <v>4.5195307572635915E-2</v>
      </c>
      <c r="H48" s="48">
        <v>8.1860152209561457E-2</v>
      </c>
      <c r="I48" s="52">
        <v>0.58145734348063738</v>
      </c>
    </row>
    <row r="49" spans="2:9" x14ac:dyDescent="0.3">
      <c r="B49" s="18">
        <f>B48+1</f>
        <v>2</v>
      </c>
      <c r="C49" s="21"/>
      <c r="D49" s="104">
        <v>6.6396548848065748E-4</v>
      </c>
      <c r="E49" s="21">
        <v>0.53</v>
      </c>
      <c r="F49" s="49">
        <v>0.42177133067128042</v>
      </c>
      <c r="G49" s="49">
        <v>1.7707556407953687E-2</v>
      </c>
      <c r="H49" s="49">
        <v>3.1550569702996752E-2</v>
      </c>
      <c r="I49" s="53">
        <v>0.51187691641593647</v>
      </c>
    </row>
    <row r="50" spans="2:9" x14ac:dyDescent="0.3">
      <c r="B50" s="19">
        <v>3</v>
      </c>
      <c r="C50" s="22"/>
      <c r="D50" s="105">
        <v>-1.0875895611682546E-4</v>
      </c>
      <c r="E50" s="22">
        <v>0.46</v>
      </c>
      <c r="F50" s="50">
        <v>0.19643480740334926</v>
      </c>
      <c r="G50" s="50">
        <v>8.0061448952196052E-2</v>
      </c>
      <c r="H50" s="50">
        <v>4.3834440247461789E-2</v>
      </c>
      <c r="I50" s="54">
        <v>0.35678357345840983</v>
      </c>
    </row>
    <row r="51" spans="2:9" x14ac:dyDescent="0.3">
      <c r="B51" s="18">
        <v>4</v>
      </c>
      <c r="C51" s="21"/>
      <c r="D51" s="104">
        <v>2.9501859172793605E-4</v>
      </c>
      <c r="E51" s="21">
        <v>0.36</v>
      </c>
      <c r="F51" s="49">
        <v>0.10521451503064501</v>
      </c>
      <c r="G51" s="49">
        <v>3.45280468044993E-2</v>
      </c>
      <c r="H51" s="49">
        <v>8.8739680164781898E-2</v>
      </c>
      <c r="I51" s="53">
        <v>0.2709675904337937</v>
      </c>
    </row>
    <row r="52" spans="2:9" x14ac:dyDescent="0.3">
      <c r="B52" s="19">
        <v>5</v>
      </c>
      <c r="C52" s="22"/>
      <c r="D52" s="105">
        <v>-5.0866643161802698E-4</v>
      </c>
      <c r="E52" s="22">
        <v>0.44</v>
      </c>
      <c r="F52" s="50">
        <v>5.5965406111043121E-2</v>
      </c>
      <c r="G52" s="50">
        <v>2.9907396075551748E-2</v>
      </c>
      <c r="H52" s="50">
        <v>4.7370782849916374E-2</v>
      </c>
      <c r="I52" s="54">
        <v>0.17659690776322767</v>
      </c>
    </row>
    <row r="53" spans="2:9" x14ac:dyDescent="0.3">
      <c r="B53" s="18">
        <v>6</v>
      </c>
      <c r="C53" s="21"/>
      <c r="D53" s="104">
        <v>-1.719701377283057E-4</v>
      </c>
      <c r="E53" s="21">
        <v>0.4</v>
      </c>
      <c r="F53" s="49">
        <v>9.9097687015031008E-2</v>
      </c>
      <c r="G53" s="49">
        <v>7.1965277755334858E-2</v>
      </c>
      <c r="H53" s="49">
        <v>2.7033839968716368E-2</v>
      </c>
      <c r="I53" s="53">
        <v>0.23460783965200194</v>
      </c>
    </row>
    <row r="54" spans="2:9" x14ac:dyDescent="0.3">
      <c r="B54" s="19">
        <v>7</v>
      </c>
      <c r="C54" s="22"/>
      <c r="D54" s="105">
        <v>-3.8740416485314653E-4</v>
      </c>
      <c r="E54" s="22">
        <v>0.34</v>
      </c>
      <c r="F54" s="50">
        <v>9.3159202777321121E-2</v>
      </c>
      <c r="G54" s="50">
        <v>7.9217798579749671E-2</v>
      </c>
      <c r="H54" s="50">
        <v>4.5714911983805409E-2</v>
      </c>
      <c r="I54" s="54">
        <v>0.26480770532545528</v>
      </c>
    </row>
    <row r="55" spans="2:9" x14ac:dyDescent="0.3">
      <c r="B55" s="18">
        <v>8</v>
      </c>
      <c r="C55" s="21"/>
      <c r="D55" s="104">
        <v>1.0538504689349535E-4</v>
      </c>
      <c r="E55" s="21">
        <v>0.37</v>
      </c>
      <c r="F55" s="49">
        <v>4.9224469003569193E-2</v>
      </c>
      <c r="G55" s="49">
        <v>1.0130363303771969E-2</v>
      </c>
      <c r="H55" s="49">
        <v>4.1988495215160647E-2</v>
      </c>
      <c r="I55" s="53">
        <v>0.14564568041308723</v>
      </c>
    </row>
    <row r="56" spans="2:9" x14ac:dyDescent="0.3">
      <c r="B56" s="19">
        <v>9</v>
      </c>
      <c r="C56" s="22"/>
      <c r="D56" s="105">
        <v>1.7891642142113561E-4</v>
      </c>
      <c r="E56" s="22">
        <v>0.55000000000000004</v>
      </c>
      <c r="F56" s="50">
        <v>6.497492477432297E-2</v>
      </c>
      <c r="G56" s="50">
        <v>1.7123035773988632E-2</v>
      </c>
      <c r="H56" s="50">
        <v>6.8624205951186901E-2</v>
      </c>
      <c r="I56" s="54">
        <v>0.1921765295887663</v>
      </c>
    </row>
    <row r="57" spans="2:9" x14ac:dyDescent="0.3">
      <c r="B57" s="18">
        <v>10</v>
      </c>
      <c r="C57" s="21"/>
      <c r="D57" s="104">
        <v>3.4919960453777625E-4</v>
      </c>
      <c r="E57" s="21">
        <v>0.37</v>
      </c>
      <c r="F57" s="49">
        <v>2.3432601235980021E-2</v>
      </c>
      <c r="G57" s="49">
        <v>1.3156357232787208E-2</v>
      </c>
      <c r="H57" s="49">
        <v>3.0889625832147001E-2</v>
      </c>
      <c r="I57" s="53">
        <v>0.10605728956658411</v>
      </c>
    </row>
    <row r="58" spans="2:9" x14ac:dyDescent="0.3">
      <c r="B58" s="19">
        <v>11</v>
      </c>
      <c r="C58" s="22"/>
      <c r="D58" s="105">
        <v>-3.6418373079178643E-4</v>
      </c>
      <c r="E58" s="22">
        <v>0.36</v>
      </c>
      <c r="F58" s="50">
        <v>0.13945654021810355</v>
      </c>
      <c r="G58" s="50">
        <v>1.1334320361668308E-2</v>
      </c>
      <c r="H58" s="50">
        <v>4.4812406847137699E-2</v>
      </c>
      <c r="I58" s="54">
        <v>0.2383937516814969</v>
      </c>
    </row>
    <row r="59" spans="2:9" x14ac:dyDescent="0.3">
      <c r="B59" s="18">
        <v>12</v>
      </c>
      <c r="C59" s="21"/>
      <c r="D59" s="104">
        <v>-1.152090766894255E-4</v>
      </c>
      <c r="E59" s="21">
        <v>0.38</v>
      </c>
      <c r="F59" s="49">
        <v>1.0891459119815551E-2</v>
      </c>
      <c r="G59" s="49">
        <v>5.6515873216955075E-3</v>
      </c>
      <c r="H59" s="49">
        <v>1.6536712356532975E-2</v>
      </c>
      <c r="I59" s="53">
        <v>9.3613025412348949E-2</v>
      </c>
    </row>
    <row r="60" spans="2:9" x14ac:dyDescent="0.3">
      <c r="B60" s="106">
        <v>13</v>
      </c>
      <c r="C60" s="107"/>
      <c r="D60" s="108">
        <v>1.2731545684033541E-4</v>
      </c>
      <c r="E60" s="107">
        <v>0.32</v>
      </c>
      <c r="F60" s="109">
        <v>2.1226690335889281E-2</v>
      </c>
      <c r="G60" s="109">
        <v>6.6356008119858312E-3</v>
      </c>
      <c r="H60" s="109">
        <v>3.8010470343614655E-2</v>
      </c>
      <c r="I60" s="110">
        <v>0.1059066216293959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8:F8"/>
    <mergeCell ref="B24:B25"/>
    <mergeCell ref="C24:C25"/>
    <mergeCell ref="B30:B33"/>
    <mergeCell ref="C30:C33"/>
  </mergeCells>
  <conditionalFormatting sqref="I48:I60">
    <cfRule type="cellIs" dxfId="9" priority="2" operator="greaterThan">
      <formula>40%</formula>
    </cfRule>
  </conditionalFormatting>
  <conditionalFormatting sqref="F48:H60">
    <cfRule type="cellIs" dxfId="8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8D584-7760-4226-9191-C906A6F5FE1C}">
  <sheetPr>
    <tabColor theme="9"/>
  </sheetPr>
  <dimension ref="A1:L60"/>
  <sheetViews>
    <sheetView view="pageBreakPreview" topLeftCell="A10" zoomScale="72" zoomScaleNormal="100" workbookViewId="0">
      <selection activeCell="C45" sqref="C45"/>
    </sheetView>
  </sheetViews>
  <sheetFormatPr defaultRowHeight="14.4" x14ac:dyDescent="0.3"/>
  <cols>
    <col min="1" max="1" width="2.88671875" customWidth="1"/>
    <col min="2" max="2" width="31.21875" customWidth="1"/>
    <col min="3" max="3" width="17.33203125" customWidth="1"/>
    <col min="4" max="4" width="11.44140625" customWidth="1"/>
    <col min="5" max="5" width="13" customWidth="1"/>
    <col min="6" max="8" width="9.33203125" customWidth="1"/>
    <col min="9" max="9" width="16.77734375" customWidth="1"/>
    <col min="10" max="10" width="4.109375" customWidth="1"/>
    <col min="11" max="11" width="14.21875" customWidth="1"/>
    <col min="12" max="12" width="22.44140625" customWidth="1"/>
  </cols>
  <sheetData>
    <row r="1" spans="1:12" ht="21.45" customHeight="1" x14ac:dyDescent="0.3">
      <c r="B1" s="138" t="s">
        <v>22</v>
      </c>
      <c r="C1" s="138"/>
      <c r="D1" s="138"/>
      <c r="E1" s="138"/>
      <c r="F1" s="138"/>
      <c r="G1" s="138"/>
      <c r="H1" s="138"/>
      <c r="I1" s="138"/>
    </row>
    <row r="2" spans="1:12" ht="7.05" customHeight="1" x14ac:dyDescent="0.3"/>
    <row r="3" spans="1:12" x14ac:dyDescent="0.3">
      <c r="A3" s="13" t="s">
        <v>1</v>
      </c>
      <c r="C3" s="132" t="s">
        <v>13</v>
      </c>
      <c r="D3" s="132"/>
      <c r="E3" s="132"/>
      <c r="F3" s="132"/>
      <c r="G3" s="132"/>
      <c r="H3" s="132"/>
      <c r="I3" s="132"/>
      <c r="L3" s="30"/>
    </row>
    <row r="4" spans="1:12" x14ac:dyDescent="0.3">
      <c r="B4" s="11" t="s">
        <v>19</v>
      </c>
      <c r="C4" s="7" t="s">
        <v>36</v>
      </c>
      <c r="D4" s="10"/>
      <c r="E4" s="10"/>
      <c r="F4" s="10"/>
      <c r="G4" s="10"/>
      <c r="H4" s="10"/>
      <c r="I4" s="10"/>
    </row>
    <row r="5" spans="1:12" x14ac:dyDescent="0.3">
      <c r="B5" s="12" t="s">
        <v>20</v>
      </c>
      <c r="C5" t="s">
        <v>37</v>
      </c>
    </row>
    <row r="6" spans="1:12" x14ac:dyDescent="0.3">
      <c r="B6" s="11" t="s">
        <v>21</v>
      </c>
      <c r="C6" s="29"/>
      <c r="D6" s="10"/>
      <c r="E6" s="10"/>
      <c r="F6" s="10"/>
      <c r="G6" s="10"/>
      <c r="H6" s="10"/>
      <c r="I6" s="10"/>
    </row>
    <row r="7" spans="1:12" x14ac:dyDescent="0.3">
      <c r="A7" s="13" t="s">
        <v>0</v>
      </c>
      <c r="C7" s="3"/>
    </row>
    <row r="8" spans="1:12" x14ac:dyDescent="0.3">
      <c r="A8" s="13"/>
      <c r="C8" s="3" t="s">
        <v>61</v>
      </c>
      <c r="D8" s="3" t="s">
        <v>11</v>
      </c>
      <c r="E8" s="136"/>
      <c r="F8" s="136"/>
      <c r="G8" s="3"/>
      <c r="H8" s="3"/>
    </row>
    <row r="9" spans="1:12" x14ac:dyDescent="0.3">
      <c r="A9" s="13"/>
      <c r="B9" s="13" t="s">
        <v>2</v>
      </c>
      <c r="C9" s="44" t="s">
        <v>60</v>
      </c>
      <c r="D9" s="44">
        <v>4.1000000000000002E-2</v>
      </c>
      <c r="E9" s="36"/>
      <c r="F9" s="37"/>
      <c r="G9" s="37"/>
      <c r="H9" s="37"/>
    </row>
    <row r="10" spans="1:12" x14ac:dyDescent="0.3">
      <c r="A10" s="13"/>
      <c r="B10" s="13" t="s">
        <v>3</v>
      </c>
      <c r="C10" s="44" t="s">
        <v>60</v>
      </c>
      <c r="D10" s="44">
        <v>2.1999999999999999E-2</v>
      </c>
    </row>
    <row r="11" spans="1:12" ht="15.6" x14ac:dyDescent="0.3">
      <c r="A11" s="13"/>
      <c r="B11" s="13" t="s">
        <v>4</v>
      </c>
      <c r="C11" s="44" t="s">
        <v>60</v>
      </c>
      <c r="D11" s="44">
        <v>7.0000000000000001E-3</v>
      </c>
      <c r="E11" s="34"/>
      <c r="F11" s="35"/>
      <c r="G11" s="35"/>
      <c r="H11" s="35"/>
    </row>
    <row r="12" spans="1:12" ht="7.05" customHeight="1" x14ac:dyDescent="0.3">
      <c r="A12" s="13"/>
      <c r="B12" s="13"/>
      <c r="C12" s="32"/>
      <c r="D12" s="38"/>
      <c r="E12" s="34"/>
      <c r="F12" s="35"/>
      <c r="G12" s="35"/>
      <c r="H12" s="35"/>
    </row>
    <row r="13" spans="1:12" ht="24.6" x14ac:dyDescent="0.3">
      <c r="A13" s="13"/>
      <c r="B13" s="40" t="s">
        <v>62</v>
      </c>
      <c r="C13" s="42" t="s">
        <v>63</v>
      </c>
      <c r="D13" s="3" t="s">
        <v>64</v>
      </c>
      <c r="E13" s="43" t="s">
        <v>65</v>
      </c>
      <c r="F13" s="39"/>
      <c r="G13" s="39"/>
      <c r="H13" s="39"/>
    </row>
    <row r="14" spans="1:12" ht="15.6" x14ac:dyDescent="0.3">
      <c r="A14" s="13"/>
      <c r="B14" s="34" t="s">
        <v>59</v>
      </c>
      <c r="C14" s="44">
        <v>0.52300000000000002</v>
      </c>
      <c r="D14" s="44">
        <v>0.53800000000000003</v>
      </c>
      <c r="E14" s="44">
        <v>1.4999999999999999E-2</v>
      </c>
      <c r="F14" s="39"/>
      <c r="G14" s="39"/>
      <c r="H14" s="39"/>
    </row>
    <row r="15" spans="1:12" ht="15.6" x14ac:dyDescent="0.3">
      <c r="A15" s="13"/>
      <c r="B15" s="34" t="s">
        <v>60</v>
      </c>
      <c r="C15" s="44">
        <v>0.47699999999999998</v>
      </c>
      <c r="D15" s="44">
        <v>0.46200000000000002</v>
      </c>
      <c r="E15" s="44">
        <v>-1.4999999999999999E-2</v>
      </c>
    </row>
    <row r="16" spans="1:12" ht="15.6" x14ac:dyDescent="0.3">
      <c r="A16" s="13"/>
      <c r="B16" s="34"/>
      <c r="C16" s="41"/>
      <c r="D16" s="41"/>
      <c r="E16" s="41"/>
    </row>
    <row r="17" spans="1:4" x14ac:dyDescent="0.3">
      <c r="A17" s="13" t="s">
        <v>97</v>
      </c>
      <c r="B17" s="62"/>
      <c r="C17" s="63">
        <v>2.6316491936208102E-3</v>
      </c>
      <c r="D17" s="8"/>
    </row>
    <row r="18" spans="1:4" x14ac:dyDescent="0.3">
      <c r="A18" s="13"/>
      <c r="B18" s="62"/>
      <c r="C18" s="64"/>
      <c r="D18" s="8"/>
    </row>
    <row r="19" spans="1:4" x14ac:dyDescent="0.3">
      <c r="A19" s="13" t="s">
        <v>12</v>
      </c>
      <c r="C19" s="9"/>
    </row>
    <row r="20" spans="1:4" x14ac:dyDescent="0.3">
      <c r="C20" s="3" t="s">
        <v>11</v>
      </c>
      <c r="D20" s="3" t="s">
        <v>66</v>
      </c>
    </row>
    <row r="21" spans="1:4" x14ac:dyDescent="0.3">
      <c r="A21" s="13"/>
      <c r="B21" s="5" t="s">
        <v>67</v>
      </c>
      <c r="C21" s="6">
        <v>0.55000000000000004</v>
      </c>
      <c r="D21" s="6">
        <v>5</v>
      </c>
    </row>
    <row r="22" spans="1:4" x14ac:dyDescent="0.3">
      <c r="B22" s="5" t="s">
        <v>68</v>
      </c>
      <c r="C22" s="6">
        <v>0.24</v>
      </c>
      <c r="D22" s="6">
        <v>1</v>
      </c>
    </row>
    <row r="23" spans="1:4" x14ac:dyDescent="0.3">
      <c r="B23" s="5" t="s">
        <v>7</v>
      </c>
      <c r="C23" s="46"/>
      <c r="D23" s="8"/>
    </row>
    <row r="24" spans="1:4" x14ac:dyDescent="0.3">
      <c r="B24" s="5"/>
      <c r="C24" s="45"/>
      <c r="D24" s="8"/>
    </row>
    <row r="25" spans="1:4" x14ac:dyDescent="0.3">
      <c r="C25" s="3" t="s">
        <v>6</v>
      </c>
    </row>
    <row r="26" spans="1:4" x14ac:dyDescent="0.3">
      <c r="B26" s="133" t="s">
        <v>8</v>
      </c>
      <c r="C26" s="134" t="s">
        <v>28</v>
      </c>
    </row>
    <row r="27" spans="1:4" ht="23.55" customHeight="1" x14ac:dyDescent="0.3">
      <c r="B27" s="133"/>
      <c r="C27" s="134"/>
    </row>
    <row r="28" spans="1:4" ht="13.05" customHeight="1" x14ac:dyDescent="0.3">
      <c r="C28" s="2"/>
    </row>
    <row r="29" spans="1:4" x14ac:dyDescent="0.3">
      <c r="A29" s="13" t="s">
        <v>5</v>
      </c>
      <c r="C29" s="3" t="s">
        <v>6</v>
      </c>
    </row>
    <row r="30" spans="1:4" x14ac:dyDescent="0.3">
      <c r="A30" s="13"/>
      <c r="B30" s="128" t="s">
        <v>18</v>
      </c>
      <c r="C30" s="135" t="s">
        <v>223</v>
      </c>
      <c r="D30" s="1"/>
    </row>
    <row r="31" spans="1:4" ht="14.55" customHeight="1" x14ac:dyDescent="0.3">
      <c r="B31" s="128"/>
      <c r="C31" s="135"/>
      <c r="D31" s="1"/>
    </row>
    <row r="32" spans="1:4" ht="16.95" customHeight="1" x14ac:dyDescent="0.3">
      <c r="B32" s="128"/>
      <c r="C32" s="135"/>
    </row>
    <row r="33" spans="2:9" x14ac:dyDescent="0.3">
      <c r="B33" s="128"/>
      <c r="C33" s="135"/>
    </row>
    <row r="35" spans="2:9" ht="10.050000000000001" customHeight="1" x14ac:dyDescent="0.3">
      <c r="B35" s="128" t="s">
        <v>17</v>
      </c>
      <c r="C35" s="129" t="s">
        <v>28</v>
      </c>
    </row>
    <row r="36" spans="2:9" ht="12" customHeight="1" x14ac:dyDescent="0.3">
      <c r="B36" s="128"/>
      <c r="C36" s="129"/>
    </row>
    <row r="37" spans="2:9" x14ac:dyDescent="0.3">
      <c r="B37" s="128"/>
      <c r="C37" s="129"/>
    </row>
    <row r="38" spans="2:9" ht="24" customHeight="1" x14ac:dyDescent="0.3">
      <c r="B38" s="128"/>
      <c r="C38" s="129"/>
    </row>
    <row r="39" spans="2:9" ht="21" customHeight="1" x14ac:dyDescent="0.3"/>
    <row r="40" spans="2:9" x14ac:dyDescent="0.3">
      <c r="B40" s="128" t="s">
        <v>16</v>
      </c>
      <c r="C40" s="130" t="s">
        <v>28</v>
      </c>
    </row>
    <row r="41" spans="2:9" x14ac:dyDescent="0.3">
      <c r="B41" s="128"/>
      <c r="C41" s="130"/>
    </row>
    <row r="42" spans="2:9" x14ac:dyDescent="0.3">
      <c r="B42" s="128"/>
      <c r="C42" s="130"/>
    </row>
    <row r="43" spans="2:9" x14ac:dyDescent="0.3">
      <c r="B43" s="128"/>
      <c r="C43" s="130"/>
    </row>
    <row r="44" spans="2:9" x14ac:dyDescent="0.3">
      <c r="B44" s="4" t="s">
        <v>10</v>
      </c>
      <c r="C44" s="14" t="s">
        <v>224</v>
      </c>
    </row>
    <row r="45" spans="2:9" x14ac:dyDescent="0.3">
      <c r="B45" s="4"/>
      <c r="C45" s="26"/>
    </row>
    <row r="46" spans="2:9" ht="15" thickBot="1" x14ac:dyDescent="0.35">
      <c r="B46" s="33" t="s">
        <v>25</v>
      </c>
      <c r="C46" s="2"/>
    </row>
    <row r="47" spans="2:9" ht="47.4" thickBot="1" x14ac:dyDescent="0.35">
      <c r="B47" s="23" t="s">
        <v>9</v>
      </c>
      <c r="C47" s="15" t="s">
        <v>69</v>
      </c>
      <c r="D47" s="15" t="s">
        <v>14</v>
      </c>
      <c r="E47" s="16" t="s">
        <v>15</v>
      </c>
      <c r="F47" s="15" t="s">
        <v>70</v>
      </c>
      <c r="G47" s="47" t="s">
        <v>71</v>
      </c>
      <c r="H47" s="47" t="s">
        <v>72</v>
      </c>
      <c r="I47" s="16" t="s">
        <v>73</v>
      </c>
    </row>
    <row r="48" spans="2:9" x14ac:dyDescent="0.3">
      <c r="B48" s="17">
        <v>1</v>
      </c>
      <c r="C48" s="20"/>
      <c r="D48" s="103">
        <v>-6.3608112108625299E-5</v>
      </c>
      <c r="E48" s="20">
        <v>0.24</v>
      </c>
      <c r="F48" s="48">
        <v>0.41408569146028679</v>
      </c>
      <c r="G48" s="48">
        <v>4.5195307572635915E-2</v>
      </c>
      <c r="H48" s="48">
        <v>8.1860152209561457E-2</v>
      </c>
      <c r="I48" s="52">
        <v>0.58145734348063738</v>
      </c>
    </row>
    <row r="49" spans="2:9" x14ac:dyDescent="0.3">
      <c r="B49" s="18">
        <f>B48+1</f>
        <v>2</v>
      </c>
      <c r="C49" s="21"/>
      <c r="D49" s="104">
        <v>6.6396548848065748E-4</v>
      </c>
      <c r="E49" s="21">
        <v>0.53</v>
      </c>
      <c r="F49" s="49">
        <v>0.42177133067128042</v>
      </c>
      <c r="G49" s="49">
        <v>1.7707556407953687E-2</v>
      </c>
      <c r="H49" s="49">
        <v>3.1550569702996752E-2</v>
      </c>
      <c r="I49" s="53">
        <v>0.51187691641593647</v>
      </c>
    </row>
    <row r="50" spans="2:9" x14ac:dyDescent="0.3">
      <c r="B50" s="19">
        <v>3</v>
      </c>
      <c r="C50" s="22"/>
      <c r="D50" s="105">
        <v>-8.195622432173482E-4</v>
      </c>
      <c r="E50" s="22">
        <v>0.44</v>
      </c>
      <c r="F50" s="50">
        <v>0.17329695504667719</v>
      </c>
      <c r="G50" s="50">
        <v>7.9950681930857498E-2</v>
      </c>
      <c r="H50" s="50">
        <v>4.4679513559228667E-2</v>
      </c>
      <c r="I50" s="54">
        <v>0.33489139979715432</v>
      </c>
    </row>
    <row r="51" spans="2:9" x14ac:dyDescent="0.3">
      <c r="B51" s="18">
        <v>4</v>
      </c>
      <c r="C51" s="21"/>
      <c r="D51" s="104">
        <v>1.7633637319209561E-4</v>
      </c>
      <c r="E51" s="21">
        <v>0.48</v>
      </c>
      <c r="F51" s="49">
        <v>7.5868324898056075E-2</v>
      </c>
      <c r="G51" s="49">
        <v>2.9500580720092914E-2</v>
      </c>
      <c r="H51" s="49">
        <v>8.6048305738531838E-2</v>
      </c>
      <c r="I51" s="53">
        <v>0.22903600464576079</v>
      </c>
    </row>
    <row r="52" spans="2:9" x14ac:dyDescent="0.3">
      <c r="B52" s="19">
        <v>5</v>
      </c>
      <c r="C52" s="22"/>
      <c r="D52" s="105">
        <v>-1.1549685129925494E-3</v>
      </c>
      <c r="E52" s="22">
        <v>0.55000000000000004</v>
      </c>
      <c r="F52" s="50">
        <v>6.0758266297534474E-2</v>
      </c>
      <c r="G52" s="50">
        <v>2.9898401587964897E-2</v>
      </c>
      <c r="H52" s="50">
        <v>4.8373511282908482E-2</v>
      </c>
      <c r="I52" s="54">
        <v>0.18145371918094444</v>
      </c>
    </row>
    <row r="53" spans="2:9" x14ac:dyDescent="0.3">
      <c r="B53" s="18">
        <v>6</v>
      </c>
      <c r="C53" s="21"/>
      <c r="D53" s="104">
        <v>1.4766806806282605E-3</v>
      </c>
      <c r="E53" s="21">
        <v>0.28000000000000003</v>
      </c>
      <c r="F53" s="49">
        <v>0.11960655170258694</v>
      </c>
      <c r="G53" s="49">
        <v>6.9874251026808387E-2</v>
      </c>
      <c r="H53" s="49">
        <v>2.6755509830598649E-2</v>
      </c>
      <c r="I53" s="53">
        <v>0.25382639366303372</v>
      </c>
    </row>
    <row r="54" spans="2:9" x14ac:dyDescent="0.3">
      <c r="B54" s="19">
        <v>7</v>
      </c>
      <c r="C54" s="22"/>
      <c r="D54" s="105">
        <v>-3.8740416485314653E-4</v>
      </c>
      <c r="E54" s="22">
        <v>0.34</v>
      </c>
      <c r="F54" s="50">
        <v>9.3159202777321121E-2</v>
      </c>
      <c r="G54" s="50">
        <v>7.9217798579749671E-2</v>
      </c>
      <c r="H54" s="50">
        <v>4.5714911983805409E-2</v>
      </c>
      <c r="I54" s="54">
        <v>0.26480770532545528</v>
      </c>
    </row>
    <row r="55" spans="2:9" x14ac:dyDescent="0.3">
      <c r="B55" s="18">
        <v>8</v>
      </c>
      <c r="C55" s="21"/>
      <c r="D55" s="104">
        <v>5.9172413806753718E-4</v>
      </c>
      <c r="E55" s="21">
        <v>0.33</v>
      </c>
      <c r="F55" s="49">
        <v>5.045216957061667E-2</v>
      </c>
      <c r="G55" s="49">
        <v>1.0058685310152443E-2</v>
      </c>
      <c r="H55" s="49">
        <v>4.2890379676924884E-2</v>
      </c>
      <c r="I55" s="53">
        <v>0.14772195498643248</v>
      </c>
    </row>
    <row r="56" spans="2:9" x14ac:dyDescent="0.3">
      <c r="B56" s="19">
        <v>9</v>
      </c>
      <c r="C56" s="22"/>
      <c r="D56" s="105">
        <v>4.8207208833333674E-4</v>
      </c>
      <c r="E56" s="22">
        <v>0.46</v>
      </c>
      <c r="F56" s="50">
        <v>6.6949657184488309E-2</v>
      </c>
      <c r="G56" s="50">
        <v>2.2598212236234982E-2</v>
      </c>
      <c r="H56" s="50">
        <v>6.8325243929620527E-2</v>
      </c>
      <c r="I56" s="54">
        <v>0.20161910052927656</v>
      </c>
    </row>
    <row r="57" spans="2:9" x14ac:dyDescent="0.3">
      <c r="B57" s="18">
        <v>10</v>
      </c>
      <c r="C57" s="21"/>
      <c r="D57" s="104">
        <v>-5.8864792671826731E-4</v>
      </c>
      <c r="E57" s="21">
        <v>0.41</v>
      </c>
      <c r="F57" s="49">
        <v>2.7222849342398867E-2</v>
      </c>
      <c r="G57" s="49">
        <v>1.5683655789777651E-2</v>
      </c>
      <c r="H57" s="49">
        <v>3.0501010684377706E-2</v>
      </c>
      <c r="I57" s="53">
        <v>0.11035656157299245</v>
      </c>
    </row>
    <row r="58" spans="2:9" x14ac:dyDescent="0.3">
      <c r="B58" s="19">
        <v>11</v>
      </c>
      <c r="C58" s="22"/>
      <c r="D58" s="105">
        <v>-3.6418373079178643E-4</v>
      </c>
      <c r="E58" s="22">
        <v>0.36</v>
      </c>
      <c r="F58" s="50">
        <v>0.13945654021810355</v>
      </c>
      <c r="G58" s="50">
        <v>1.1334320361668308E-2</v>
      </c>
      <c r="H58" s="50">
        <v>4.4812406847137699E-2</v>
      </c>
      <c r="I58" s="54">
        <v>0.2383937516814969</v>
      </c>
    </row>
    <row r="59" spans="2:9" x14ac:dyDescent="0.3">
      <c r="B59" s="18">
        <v>12</v>
      </c>
      <c r="C59" s="21"/>
      <c r="D59" s="104">
        <v>-1.152090766894255E-4</v>
      </c>
      <c r="E59" s="21">
        <v>0.38</v>
      </c>
      <c r="F59" s="49">
        <v>1.0891459119815551E-2</v>
      </c>
      <c r="G59" s="49">
        <v>5.6515873216955075E-3</v>
      </c>
      <c r="H59" s="49">
        <v>1.6536712356532975E-2</v>
      </c>
      <c r="I59" s="53">
        <v>9.3613025412348949E-2</v>
      </c>
    </row>
    <row r="60" spans="2:9" x14ac:dyDescent="0.3">
      <c r="B60" s="19">
        <v>13</v>
      </c>
      <c r="C60" s="22"/>
      <c r="D60" s="105">
        <v>1.0280499866445533E-4</v>
      </c>
      <c r="E60" s="22">
        <v>0.32</v>
      </c>
      <c r="F60" s="50">
        <v>4.2231330940660401E-2</v>
      </c>
      <c r="G60" s="50">
        <v>6.4294913281949702E-3</v>
      </c>
      <c r="H60" s="50">
        <v>3.9385945988350428E-2</v>
      </c>
      <c r="I60" s="54">
        <v>0.13145155491053628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8:F8"/>
    <mergeCell ref="B26:B27"/>
    <mergeCell ref="C26:C27"/>
    <mergeCell ref="B30:B33"/>
    <mergeCell ref="C30:C33"/>
  </mergeCells>
  <conditionalFormatting sqref="I48:I60">
    <cfRule type="cellIs" dxfId="7" priority="2" operator="greaterThan">
      <formula>40%</formula>
    </cfRule>
  </conditionalFormatting>
  <conditionalFormatting sqref="F48:H60">
    <cfRule type="cellIs" dxfId="6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2B0F6A856014B87572F120C8742C9" ma:contentTypeVersion="11" ma:contentTypeDescription="Create a new document." ma:contentTypeScope="" ma:versionID="0d1dfdf69ea8fe75818f8675d12d846a">
  <xsd:schema xmlns:xsd="http://www.w3.org/2001/XMLSchema" xmlns:xs="http://www.w3.org/2001/XMLSchema" xmlns:p="http://schemas.microsoft.com/office/2006/metadata/properties" xmlns:ns3="9b057773-8097-42fa-b136-7f3927769baa" xmlns:ns4="c558facc-6646-4cee-9c13-6c121c1dad50" targetNamespace="http://schemas.microsoft.com/office/2006/metadata/properties" ma:root="true" ma:fieldsID="6509d90d2372fd2cf530d98aceac929d" ns3:_="" ns4:_="">
    <xsd:import namespace="9b057773-8097-42fa-b136-7f3927769baa"/>
    <xsd:import namespace="c558facc-6646-4cee-9c13-6c121c1dad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57773-8097-42fa-b136-7f3927769b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8facc-6646-4cee-9c13-6c121c1dad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15F91E-0CA3-42B4-8EBB-4E7B6B3325D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558facc-6646-4cee-9c13-6c121c1dad50"/>
    <ds:schemaRef ds:uri="http://purl.org/dc/elements/1.1/"/>
    <ds:schemaRef ds:uri="http://schemas.microsoft.com/office/2006/metadata/properties"/>
    <ds:schemaRef ds:uri="9b057773-8097-42fa-b136-7f3927769ba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3ADF94-9C91-4F92-B3B3-48A0478BD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057773-8097-42fa-b136-7f3927769baa"/>
    <ds:schemaRef ds:uri="c558facc-6646-4cee-9c13-6c121c1da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EA05C0-7F57-4E10-8F15-CB50D55AE2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Comparison</vt:lpstr>
      <vt:lpstr>10-4-21 v2 SD</vt:lpstr>
      <vt:lpstr>10-07-21 SD RAS BK</vt:lpstr>
      <vt:lpstr>10-8-21_v1_SD</vt:lpstr>
      <vt:lpstr>10-8-21 V2 HD</vt:lpstr>
      <vt:lpstr>10-08-21 v1 HD</vt:lpstr>
      <vt:lpstr>10-08-21 v1 HD RAS</vt:lpstr>
      <vt:lpstr>10-05-21 v1 CD DW</vt:lpstr>
      <vt:lpstr>10-08-21 v1 CD RAS</vt:lpstr>
      <vt:lpstr>10-08-21 v1 CD</vt:lpstr>
      <vt:lpstr>10-07-21 v1 CD DC</vt:lpstr>
      <vt:lpstr>10-7-21 v1 CD AE</vt:lpstr>
      <vt:lpstr>'10-05-21 v1 CD DW'!Print_Area</vt:lpstr>
      <vt:lpstr>'10-07-21 SD RAS BK'!Print_Area</vt:lpstr>
      <vt:lpstr>'10-07-21 v1 CD DC'!Print_Area</vt:lpstr>
      <vt:lpstr>'10-08-21 v1 CD'!Print_Area</vt:lpstr>
      <vt:lpstr>'10-08-21 v1 CD RAS'!Print_Area</vt:lpstr>
      <vt:lpstr>'10-08-21 v1 HD'!Print_Area</vt:lpstr>
      <vt:lpstr>'10-08-21 v1 HD RAS'!Print_Area</vt:lpstr>
      <vt:lpstr>'10-4-21 v2 SD'!Print_Area</vt:lpstr>
      <vt:lpstr>'10-7-21 v1 CD AE'!Print_Area</vt:lpstr>
      <vt:lpstr>'10-8-21 V2 HD'!Print_Area</vt:lpstr>
      <vt:lpstr>'10-8-21_v1_SD'!Print_Area</vt:lpstr>
      <vt:lpstr>Comparison!Print_Area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Reinhardt, Sarah (MDOS)</dc:creator>
  <cp:lastModifiedBy>Woods, Edward (MICRC)</cp:lastModifiedBy>
  <dcterms:created xsi:type="dcterms:W3CDTF">2021-10-04T21:04:27Z</dcterms:created>
  <dcterms:modified xsi:type="dcterms:W3CDTF">2021-10-12T20:22:41Z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etDate">
    <vt:lpwstr>2021-10-04T21:26:40Z</vt:lpwstr>
  </property>
  <property fmtid="{D5CDD505-2E9C-101B-9397-08002B2CF9AE}" pid="4" name="MSIP_Label_2f46dfe0-534f-4c95-815c-5b1af86b9823_Method">
    <vt:lpwstr>Privileged</vt:lpwstr>
  </property>
  <property fmtid="{D5CDD505-2E9C-101B-9397-08002B2CF9AE}" pid="5" name="MSIP_Label_2f46dfe0-534f-4c95-815c-5b1af86b9823_Name">
    <vt:lpwstr>2f46dfe0-534f-4c95-815c-5b1af86b9823</vt:lpwstr>
  </property>
  <property fmtid="{D5CDD505-2E9C-101B-9397-08002B2CF9AE}" pid="6" name="MSIP_Label_2f46dfe0-534f-4c95-815c-5b1af86b9823_SiteId">
    <vt:lpwstr>d5fb7087-3777-42ad-966a-892ef47225d1</vt:lpwstr>
  </property>
  <property fmtid="{D5CDD505-2E9C-101B-9397-08002B2CF9AE}" pid="7" name="MSIP_Label_2f46dfe0-534f-4c95-815c-5b1af86b9823_ActionId">
    <vt:lpwstr>45045c81-47d8-4a0b-8a0e-818e59738a5c</vt:lpwstr>
  </property>
  <property fmtid="{D5CDD505-2E9C-101B-9397-08002B2CF9AE}" pid="8" name="MSIP_Label_2f46dfe0-534f-4c95-815c-5b1af86b9823_ContentBits">
    <vt:lpwstr>0</vt:lpwstr>
  </property>
  <property fmtid="{D5CDD505-2E9C-101B-9397-08002B2CF9AE}" pid="9" name="ContentTypeId">
    <vt:lpwstr>0x010100ADE2B0F6A856014B87572F120C8742C9</vt:lpwstr>
  </property>
</Properties>
</file>