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reinhardts_michigan_gov/Documents/"/>
    </mc:Choice>
  </mc:AlternateContent>
  <xr:revisionPtr revIDLastSave="27" documentId="8_{39EB1180-0362-4681-A017-5DD82176EA57}" xr6:coauthVersionLast="47" xr6:coauthVersionMax="47" xr10:uidLastSave="{276BF6E9-5D9B-4774-8455-5238E58BD97A}"/>
  <bookViews>
    <workbookView xWindow="-110" yWindow="-110" windowWidth="19420" windowHeight="10420" xr2:uid="{8D225A4F-3584-4E2B-A08E-AF604E1097A1}"/>
  </bookViews>
  <sheets>
    <sheet name="Comparison" sheetId="27" r:id="rId1"/>
    <sheet name="Elm State Senate Plan" sheetId="6" r:id="rId2"/>
    <sheet name="Cherry State Senate Plan" sheetId="14" r:id="rId3"/>
    <sheet name="Spruce State Senate Plan" sheetId="15" r:id="rId4"/>
    <sheet name="Eid State Senate Plan" sheetId="31" r:id="rId5"/>
    <sheet name="Lange State Senate Plan" sheetId="33" r:id="rId6"/>
    <sheet name="Szetela State Senate Plan" sheetId="37" r:id="rId7"/>
    <sheet name="Peach State House Plan" sheetId="16" r:id="rId8"/>
    <sheet name="Oak State House Plan" sheetId="17" r:id="rId9"/>
    <sheet name="Pine State House Plan" sheetId="18" r:id="rId10"/>
    <sheet name="Orton State House Plan" sheetId="34" r:id="rId11"/>
    <sheet name="Szetela State House Plan" sheetId="36" r:id="rId12"/>
    <sheet name="Clark State House Plan" sheetId="38" r:id="rId13"/>
    <sheet name="Apple Congressional Plan" sheetId="21" r:id="rId14"/>
    <sheet name="Birch Congressional Plan" sheetId="20" r:id="rId15"/>
    <sheet name="Maple Congressional Plan" sheetId="23" r:id="rId16"/>
    <sheet name="Juniper Congressional Plan" sheetId="22" r:id="rId17"/>
    <sheet name="Clark Congressional Plan" sheetId="29" r:id="rId18"/>
    <sheet name="Lange Congressional Plan" sheetId="32" r:id="rId19"/>
    <sheet name="Eid Congressional Plan" sheetId="30" r:id="rId20"/>
    <sheet name="Szetela Congressional Plan" sheetId="35" r:id="rId21"/>
  </sheets>
  <definedNames>
    <definedName name="_xlnm._FilterDatabase" localSheetId="13" hidden="1">'Apple Congressional Plan'!$B$48:$H$48</definedName>
    <definedName name="_xlnm._FilterDatabase" localSheetId="14" hidden="1">'Birch Congressional Plan'!$B$47:$H$47</definedName>
    <definedName name="_xlnm._FilterDatabase" localSheetId="2" hidden="1">'Cherry State Senate Plan'!$B$47:$H$47</definedName>
    <definedName name="_xlnm._FilterDatabase" localSheetId="17" hidden="1">'Clark Congressional Plan'!$B$47:$H$47</definedName>
    <definedName name="_xlnm._FilterDatabase" localSheetId="12" hidden="1">'Clark State House Plan'!$B$47:$H$47</definedName>
    <definedName name="_xlnm._FilterDatabase" localSheetId="0" hidden="1">Comparison!$A$2:$S$2</definedName>
    <definedName name="_xlnm._FilterDatabase" localSheetId="19" hidden="1">'Eid Congressional Plan'!$B$47:$H$47</definedName>
    <definedName name="_xlnm._FilterDatabase" localSheetId="4" hidden="1">'Eid State Senate Plan'!$B$47:$H$47</definedName>
    <definedName name="_xlnm._FilterDatabase" localSheetId="1" hidden="1">'Elm State Senate Plan'!$B$47:$H$47</definedName>
    <definedName name="_xlnm._FilterDatabase" localSheetId="16" hidden="1">'Juniper Congressional Plan'!$B$47:$H$47</definedName>
    <definedName name="_xlnm._FilterDatabase" localSheetId="18" hidden="1">'Lange Congressional Plan'!$B$47:$H$47</definedName>
    <definedName name="_xlnm._FilterDatabase" localSheetId="5" hidden="1">'Lange State Senate Plan'!$B$47:$H$47</definedName>
    <definedName name="_xlnm._FilterDatabase" localSheetId="15" hidden="1">'Maple Congressional Plan'!$B$47:$H$47</definedName>
    <definedName name="_xlnm._FilterDatabase" localSheetId="8" hidden="1">'Oak State House Plan'!$B$47:$H$47</definedName>
    <definedName name="_xlnm._FilterDatabase" localSheetId="10" hidden="1">'Orton State House Plan'!$B$47:$H$47</definedName>
    <definedName name="_xlnm._FilterDatabase" localSheetId="7" hidden="1">'Peach State House Plan'!$B$47:$H$47</definedName>
    <definedName name="_xlnm._FilterDatabase" localSheetId="9" hidden="1">'Pine State House Plan'!$B$47:$H$47</definedName>
    <definedName name="_xlnm._FilterDatabase" localSheetId="3" hidden="1">'Spruce State Senate Plan'!$B$48:$H$48</definedName>
    <definedName name="_xlnm._FilterDatabase" localSheetId="20" hidden="1">'Szetela Congressional Plan'!$B$47:$H$47</definedName>
    <definedName name="_xlnm._FilterDatabase" localSheetId="11" hidden="1">'Szetela State House Plan'!$B$47:$H$47</definedName>
    <definedName name="_xlnm._FilterDatabase" localSheetId="6" hidden="1">'Szetela State Senate Plan'!$B$47:$H$47</definedName>
    <definedName name="_xlnm.Print_Area" localSheetId="13">'Apple Congressional Plan'!$A$1:$J$63</definedName>
    <definedName name="_xlnm.Print_Area" localSheetId="14">'Birch Congressional Plan'!$A$1:$J$62</definedName>
    <definedName name="_xlnm.Print_Area" localSheetId="2">'Cherry State Senate Plan'!$A$1:$J$87</definedName>
    <definedName name="_xlnm.Print_Area" localSheetId="17">'Clark Congressional Plan'!$A$1:$J$62</definedName>
    <definedName name="_xlnm.Print_Area" localSheetId="12">'Clark State House Plan'!$A$1:$J$158</definedName>
    <definedName name="_xlnm.Print_Area" localSheetId="0">Comparison!$A$1:$T$53</definedName>
    <definedName name="_xlnm.Print_Area" localSheetId="19">'Eid Congressional Plan'!$A$1:$J$62</definedName>
    <definedName name="_xlnm.Print_Area" localSheetId="4">'Eid State Senate Plan'!$A$1:$J$87</definedName>
    <definedName name="_xlnm.Print_Area" localSheetId="1">'Elm State Senate Plan'!$A$1:$J$87</definedName>
    <definedName name="_xlnm.Print_Area" localSheetId="16">'Juniper Congressional Plan'!$A$1:$J$62</definedName>
    <definedName name="_xlnm.Print_Area" localSheetId="18">'Lange Congressional Plan'!$A$1:$J$62</definedName>
    <definedName name="_xlnm.Print_Area" localSheetId="5">'Lange State Senate Plan'!$A$1:$J$87</definedName>
    <definedName name="_xlnm.Print_Area" localSheetId="15">'Maple Congressional Plan'!$A$1:$J$62</definedName>
    <definedName name="_xlnm.Print_Area" localSheetId="8">'Oak State House Plan'!$A$1:$J$158</definedName>
    <definedName name="_xlnm.Print_Area" localSheetId="10">'Orton State House Plan'!$A$1:$J$158</definedName>
    <definedName name="_xlnm.Print_Area" localSheetId="7">'Peach State House Plan'!$A$1:$J$158</definedName>
    <definedName name="_xlnm.Print_Area" localSheetId="9">'Pine State House Plan'!$A$1:$J$158</definedName>
    <definedName name="_xlnm.Print_Area" localSheetId="3">'Spruce State Senate Plan'!$A$1:$J$88</definedName>
    <definedName name="_xlnm.Print_Area" localSheetId="20">'Szetela Congressional Plan'!$A$1:$J$62</definedName>
    <definedName name="_xlnm.Print_Area" localSheetId="11">'Szetela State House Plan'!$A$1:$J$158</definedName>
    <definedName name="_xlnm.Print_Area" localSheetId="6">'Szetela State Senate Plan'!$A$1:$J$87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4" l="1"/>
  <c r="C23" i="37"/>
  <c r="M8" i="27" s="1"/>
  <c r="Q22" i="27"/>
  <c r="R22" i="27"/>
  <c r="S22" i="27"/>
  <c r="P22" i="27"/>
  <c r="O22" i="27"/>
  <c r="N22" i="27"/>
  <c r="M22" i="27"/>
  <c r="H22" i="27"/>
  <c r="G22" i="27"/>
  <c r="F22" i="27"/>
  <c r="Q21" i="27"/>
  <c r="R21" i="27"/>
  <c r="S21" i="27"/>
  <c r="P21" i="27"/>
  <c r="O21" i="27"/>
  <c r="N21" i="27"/>
  <c r="M21" i="27"/>
  <c r="H21" i="27"/>
  <c r="G21" i="27"/>
  <c r="F21" i="27"/>
  <c r="Q20" i="27"/>
  <c r="R20" i="27"/>
  <c r="S20" i="27"/>
  <c r="P20" i="27"/>
  <c r="O20" i="27"/>
  <c r="N20" i="27"/>
  <c r="M20" i="27"/>
  <c r="H20" i="27"/>
  <c r="G20" i="27"/>
  <c r="F20" i="27"/>
  <c r="C18" i="35"/>
  <c r="C18" i="30"/>
  <c r="C18" i="32"/>
  <c r="C18" i="22"/>
  <c r="C18" i="23"/>
  <c r="C18" i="20"/>
  <c r="C28" i="21"/>
  <c r="C18" i="29"/>
  <c r="M19" i="27" s="1"/>
  <c r="Q19" i="27"/>
  <c r="R19" i="27"/>
  <c r="S19" i="27"/>
  <c r="P19" i="27"/>
  <c r="O19" i="27"/>
  <c r="N19" i="27"/>
  <c r="C23" i="31"/>
  <c r="M6" i="27" s="1"/>
  <c r="H19" i="27"/>
  <c r="G19" i="27"/>
  <c r="F19" i="27"/>
  <c r="Q14" i="27"/>
  <c r="R14" i="27"/>
  <c r="S14" i="27"/>
  <c r="P14" i="27"/>
  <c r="O14" i="27"/>
  <c r="N14" i="27"/>
  <c r="M14" i="27"/>
  <c r="H14" i="27"/>
  <c r="G14" i="27"/>
  <c r="F14" i="27"/>
  <c r="Q13" i="27"/>
  <c r="R13" i="27"/>
  <c r="S13" i="27"/>
  <c r="P13" i="27"/>
  <c r="O13" i="27"/>
  <c r="N13" i="27"/>
  <c r="M13" i="27"/>
  <c r="H13" i="27"/>
  <c r="G13" i="27"/>
  <c r="F13" i="27"/>
  <c r="Q12" i="27"/>
  <c r="R12" i="27"/>
  <c r="S12" i="27"/>
  <c r="P12" i="27"/>
  <c r="O12" i="27"/>
  <c r="N12" i="27"/>
  <c r="C27" i="38"/>
  <c r="C27" i="36"/>
  <c r="M12" i="27"/>
  <c r="C23" i="18"/>
  <c r="C23" i="17"/>
  <c r="C27" i="16"/>
  <c r="H12" i="27"/>
  <c r="G12" i="27"/>
  <c r="F12" i="27"/>
  <c r="Q8" i="27"/>
  <c r="R8" i="27"/>
  <c r="S8" i="27"/>
  <c r="P8" i="27"/>
  <c r="O8" i="27"/>
  <c r="N8" i="27"/>
  <c r="H8" i="27"/>
  <c r="G8" i="27"/>
  <c r="F8" i="27"/>
  <c r="Q7" i="27"/>
  <c r="R7" i="27"/>
  <c r="S7" i="27"/>
  <c r="P7" i="27"/>
  <c r="O7" i="27"/>
  <c r="N7" i="27"/>
  <c r="H7" i="27"/>
  <c r="G7" i="27"/>
  <c r="H6" i="27"/>
  <c r="G6" i="27"/>
  <c r="F6" i="27"/>
  <c r="F7" i="27"/>
  <c r="Q6" i="27"/>
  <c r="R6" i="27"/>
  <c r="S6" i="27"/>
  <c r="P6" i="27"/>
  <c r="O6" i="27"/>
  <c r="N6" i="27"/>
  <c r="C23" i="33"/>
  <c r="M7" i="27" s="1"/>
  <c r="C24" i="15"/>
  <c r="C23" i="14"/>
  <c r="C23" i="6"/>
  <c r="B49" i="37" l="1"/>
  <c r="B49" i="35" l="1"/>
  <c r="B49" i="33"/>
  <c r="B49" i="32" l="1"/>
  <c r="B49" i="31" l="1"/>
  <c r="B49" i="30" l="1"/>
  <c r="B49" i="29"/>
  <c r="Q18" i="27"/>
  <c r="R18" i="27"/>
  <c r="S18" i="27"/>
  <c r="P18" i="27"/>
  <c r="O18" i="27"/>
  <c r="N18" i="27"/>
  <c r="M18" i="27"/>
  <c r="L18" i="27"/>
  <c r="J18" i="27"/>
  <c r="H18" i="27"/>
  <c r="G18" i="27"/>
  <c r="F18" i="27"/>
  <c r="Q17" i="27"/>
  <c r="R17" i="27"/>
  <c r="S17" i="27"/>
  <c r="P17" i="27"/>
  <c r="O17" i="27"/>
  <c r="N17" i="27"/>
  <c r="M17" i="27"/>
  <c r="L17" i="27"/>
  <c r="J17" i="27"/>
  <c r="H17" i="27"/>
  <c r="G17" i="27"/>
  <c r="F17" i="27"/>
  <c r="Q16" i="27"/>
  <c r="R16" i="27"/>
  <c r="S16" i="27"/>
  <c r="P16" i="27"/>
  <c r="O16" i="27"/>
  <c r="N16" i="27"/>
  <c r="M16" i="27"/>
  <c r="L16" i="27"/>
  <c r="J16" i="27"/>
  <c r="H16" i="27"/>
  <c r="G16" i="27"/>
  <c r="F16" i="27"/>
  <c r="Q15" i="27"/>
  <c r="R15" i="27"/>
  <c r="S15" i="27"/>
  <c r="P15" i="27"/>
  <c r="O15" i="27"/>
  <c r="N15" i="27"/>
  <c r="M15" i="27"/>
  <c r="L15" i="27"/>
  <c r="J15" i="27"/>
  <c r="H15" i="27"/>
  <c r="G15" i="27"/>
  <c r="F15" i="27"/>
  <c r="L11" i="27"/>
  <c r="J11" i="27"/>
  <c r="L10" i="27"/>
  <c r="J10" i="27"/>
  <c r="L9" i="27"/>
  <c r="J9" i="27"/>
  <c r="L5" i="27"/>
  <c r="J5" i="27"/>
  <c r="L4" i="27"/>
  <c r="J4" i="27"/>
  <c r="L3" i="27"/>
  <c r="J3" i="27"/>
  <c r="Q11" i="27"/>
  <c r="R11" i="27"/>
  <c r="S11" i="27"/>
  <c r="P11" i="27"/>
  <c r="O11" i="27"/>
  <c r="N11" i="27"/>
  <c r="M11" i="27"/>
  <c r="H11" i="27"/>
  <c r="G11" i="27"/>
  <c r="F11" i="27"/>
  <c r="Q10" i="27"/>
  <c r="R10" i="27"/>
  <c r="S10" i="27"/>
  <c r="P10" i="27"/>
  <c r="O10" i="27"/>
  <c r="N10" i="27"/>
  <c r="M10" i="27"/>
  <c r="H10" i="27"/>
  <c r="G10" i="27"/>
  <c r="F10" i="27"/>
  <c r="Q9" i="27"/>
  <c r="R9" i="27"/>
  <c r="S9" i="27"/>
  <c r="P9" i="27"/>
  <c r="O9" i="27"/>
  <c r="N9" i="27"/>
  <c r="M9" i="27"/>
  <c r="H9" i="27"/>
  <c r="G9" i="27"/>
  <c r="F9" i="27"/>
  <c r="S5" i="27"/>
  <c r="R5" i="27"/>
  <c r="Q5" i="27"/>
  <c r="P5" i="27"/>
  <c r="O5" i="27"/>
  <c r="N5" i="27"/>
  <c r="M5" i="27"/>
  <c r="H5" i="27"/>
  <c r="G5" i="27"/>
  <c r="F5" i="27"/>
  <c r="S4" i="27"/>
  <c r="R4" i="27"/>
  <c r="Q4" i="27"/>
  <c r="P4" i="27"/>
  <c r="O4" i="27"/>
  <c r="N4" i="27"/>
  <c r="M4" i="27"/>
  <c r="H4" i="27"/>
  <c r="G4" i="27"/>
  <c r="F4" i="27"/>
  <c r="S3" i="27"/>
  <c r="R3" i="27"/>
  <c r="Q3" i="27"/>
  <c r="P3" i="27"/>
  <c r="O3" i="27"/>
  <c r="N3" i="27"/>
  <c r="M3" i="27"/>
  <c r="H3" i="27"/>
  <c r="G3" i="27"/>
  <c r="F3" i="27"/>
  <c r="B49" i="23" l="1"/>
  <c r="B49" i="22"/>
  <c r="B50" i="21"/>
  <c r="B49" i="20"/>
  <c r="B50" i="15"/>
  <c r="B49" i="14"/>
  <c r="B49" i="6" l="1"/>
</calcChain>
</file>

<file path=xl/sharedStrings.xml><?xml version="1.0" encoding="utf-8"?>
<sst xmlns="http://schemas.openxmlformats.org/spreadsheetml/2006/main" count="1166" uniqueCount="120">
  <si>
    <t>Partisan Fairness Scores</t>
  </si>
  <si>
    <t>Map Details</t>
  </si>
  <si>
    <t>Lopsided Margins</t>
  </si>
  <si>
    <t>Mean-Median Difference</t>
  </si>
  <si>
    <t>Efficiency Gap</t>
  </si>
  <si>
    <t>Considerations</t>
  </si>
  <si>
    <t>(Yes or No)</t>
  </si>
  <si>
    <t>Mean</t>
  </si>
  <si>
    <t>Was this map reasonably compact (closer to one than zero)?</t>
  </si>
  <si>
    <t>District #</t>
  </si>
  <si>
    <t>If yes, vote date and results:</t>
  </si>
  <si>
    <t>Score</t>
  </si>
  <si>
    <r>
      <t xml:space="preserve">Compactness Scores </t>
    </r>
    <r>
      <rPr>
        <b/>
        <sz val="9"/>
        <color theme="1"/>
        <rFont val="Calibri"/>
        <family val="2"/>
        <scheme val="minor"/>
      </rPr>
      <t>(using Polsby-Popper)</t>
    </r>
  </si>
  <si>
    <t>Details</t>
  </si>
  <si>
    <t>Equal Population Deviation</t>
  </si>
  <si>
    <t>Individual Compactness Scores</t>
  </si>
  <si>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Was this draft proposed map formally considered for publication? </t>
    </r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</si>
  <si>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Did the Commission consider county, city and township boundaries when drafting this draft proposed map?</t>
    </r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</si>
  <si>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Did the Commission consider incumbent elected officials or any candidates for office when drafting this draft proposed map?</t>
    </r>
  </si>
  <si>
    <t>District Type:</t>
  </si>
  <si>
    <t>File Name:</t>
  </si>
  <si>
    <t>Review Date:</t>
  </si>
  <si>
    <t>Compliance Analysis for Draft Proposed Map - Congressional</t>
  </si>
  <si>
    <t>Compliance Analysis for Draft Proposed Map - State Senate</t>
  </si>
  <si>
    <t>Compliance Analysis for Draft Proposed Map - State House</t>
  </si>
  <si>
    <t>Fill in the below table or attach analysis</t>
  </si>
  <si>
    <t>State Senate</t>
  </si>
  <si>
    <t>Yes</t>
  </si>
  <si>
    <t>10-07-21 SD RAS BK</t>
  </si>
  <si>
    <t>State House</t>
  </si>
  <si>
    <t>10-08-21 v1 HD</t>
  </si>
  <si>
    <t>10-08-21 v1 HD RAS</t>
  </si>
  <si>
    <t>10-07-21 V1 CD AE</t>
  </si>
  <si>
    <t>10-05-21 v1 CD DW</t>
  </si>
  <si>
    <t>10-08-21_v1_SD</t>
  </si>
  <si>
    <t>10-08-21 V2 HD</t>
  </si>
  <si>
    <t>Congressional</t>
  </si>
  <si>
    <t>10-04-21_v2_SD</t>
  </si>
  <si>
    <t>10-08-21 v1 CD RAS</t>
  </si>
  <si>
    <t>10-07-21 v1 CD DC</t>
  </si>
  <si>
    <t>Compactness</t>
  </si>
  <si>
    <t>Dem</t>
  </si>
  <si>
    <t>Rep</t>
  </si>
  <si>
    <t>Advantaged Party</t>
  </si>
  <si>
    <t>Seats Vote Ratio</t>
  </si>
  <si>
    <t>Vote Share</t>
  </si>
  <si>
    <t>Seat Share</t>
  </si>
  <si>
    <t>Proportionality Bias</t>
  </si>
  <si>
    <t>District</t>
  </si>
  <si>
    <t>Most Compact</t>
  </si>
  <si>
    <t>Least Compact</t>
  </si>
  <si>
    <t>BVAP</t>
  </si>
  <si>
    <t>AVAP</t>
  </si>
  <si>
    <t>HVAP</t>
  </si>
  <si>
    <t>MVAP</t>
  </si>
  <si>
    <t>Minority VAP</t>
  </si>
  <si>
    <t>Overall Population Deviation</t>
  </si>
  <si>
    <t>Plan Type</t>
  </si>
  <si>
    <t>Lopsided Margin</t>
  </si>
  <si>
    <t>Mean-Median</t>
  </si>
  <si>
    <t>Partisan Fairness</t>
  </si>
  <si>
    <t>~D Seats</t>
  </si>
  <si>
    <t>~R Seats</t>
  </si>
  <si>
    <t>Population Deviation</t>
  </si>
  <si>
    <t>Total</t>
  </si>
  <si>
    <t>Most</t>
  </si>
  <si>
    <t>Least</t>
  </si>
  <si>
    <t>Collab</t>
  </si>
  <si>
    <t>yes</t>
  </si>
  <si>
    <t>D Prop Bias</t>
  </si>
  <si>
    <t>R Prop Bias</t>
  </si>
  <si>
    <t>Code Name</t>
  </si>
  <si>
    <t>Max VAP</t>
  </si>
  <si>
    <t>No</t>
  </si>
  <si>
    <t>Yes, 13 Yes, 10/11/21</t>
  </si>
  <si>
    <t>Yes, 12-1, 10/11/21</t>
  </si>
  <si>
    <t>Yes, 13, 10/11/21</t>
  </si>
  <si>
    <t>Yes, 13 yes, 10/11/21</t>
  </si>
  <si>
    <t>Yes, 13 Yes, 10-11-21</t>
  </si>
  <si>
    <t>Link to View</t>
  </si>
  <si>
    <t>10-11-21 CD DJC</t>
  </si>
  <si>
    <t>no</t>
  </si>
  <si>
    <t>Code Name:</t>
  </si>
  <si>
    <t>Clark Congressional Plan</t>
  </si>
  <si>
    <t>N/A</t>
  </si>
  <si>
    <t>Eid Congressional Plan</t>
  </si>
  <si>
    <t>10-12-21 EID v6 CD</t>
  </si>
  <si>
    <t>Eid State Senate Plan</t>
  </si>
  <si>
    <t>Review Date :</t>
  </si>
  <si>
    <t>10-14-21 v4 SD Eid</t>
  </si>
  <si>
    <t>Lange Congressional Plan</t>
  </si>
  <si>
    <t>10-13-21 v1 CD RL</t>
  </si>
  <si>
    <t>Lange State Senate Plan</t>
  </si>
  <si>
    <t>Orton State House Plan</t>
  </si>
  <si>
    <t>Elm State Senate Plan</t>
  </si>
  <si>
    <t>Cherry State Senate Plan</t>
  </si>
  <si>
    <t>Spruce State Senate Plan</t>
  </si>
  <si>
    <t>Peach State House Plan</t>
  </si>
  <si>
    <t>Oak State House Plan</t>
  </si>
  <si>
    <t>Pine State House Plan</t>
  </si>
  <si>
    <t>Apple Congressional Plan</t>
  </si>
  <si>
    <t>Birch Congressional Plan</t>
  </si>
  <si>
    <t>Maple Congressional Plan</t>
  </si>
  <si>
    <t>Juniper Congressional Plan</t>
  </si>
  <si>
    <t>Upload Name</t>
  </si>
  <si>
    <t>Szetela Congressional Plan</t>
  </si>
  <si>
    <t>10-13-21 v1 CD RAS</t>
  </si>
  <si>
    <t>10-13-21 v1 HD RAS</t>
  </si>
  <si>
    <t>Szetela State Senate Plan</t>
  </si>
  <si>
    <t>10-13-21 v1 SD RAS</t>
  </si>
  <si>
    <t>10-9-21 v1 HD DJC</t>
  </si>
  <si>
    <t>10-04-21-v2 SD</t>
  </si>
  <si>
    <t>10-8-21_v1_SD</t>
  </si>
  <si>
    <t>10-8-21 V2 HD</t>
  </si>
  <si>
    <t>Szetela State House Plan</t>
  </si>
  <si>
    <t>Clark State House Plan</t>
  </si>
  <si>
    <t xml:space="preserve">Code Name: </t>
  </si>
  <si>
    <t>Link</t>
  </si>
  <si>
    <t>10-14-21 v1 SD RL</t>
  </si>
  <si>
    <t>10-13-21 v1 HD CSO 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</si>
</sst>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0%"/>
    <numFmt numFmtId="170" formatCode="[Red][&gt;=0.05]\▼0.0%;[Red][&lt;-0.05]0.0%\▲;[Green]0.00%\✓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6666"/>
      </left>
      <right style="thin">
        <color rgb="FF006666"/>
      </right>
      <top style="medium">
        <color rgb="FF006666"/>
      </top>
      <bottom style="medium">
        <color rgb="FF006666"/>
      </bottom>
      <diagonal/>
    </border>
    <border>
      <left style="thin">
        <color rgb="FF006666"/>
      </left>
      <right style="thin">
        <color rgb="FF006666"/>
      </right>
      <top style="medium">
        <color rgb="FF006666"/>
      </top>
      <bottom style="medium">
        <color rgb="FF006666"/>
      </bottom>
      <diagonal/>
    </border>
    <border>
      <left style="thin">
        <color rgb="FF006666"/>
      </left>
      <right style="medium">
        <color rgb="FF006666"/>
      </right>
      <top style="medium">
        <color rgb="FF006666"/>
      </top>
      <bottom style="medium">
        <color rgb="FF006666"/>
      </bottom>
      <diagonal/>
    </border>
    <border>
      <left style="thin">
        <color rgb="FF660066"/>
      </left>
      <right style="thin">
        <color rgb="FF660066"/>
      </right>
      <top style="thin">
        <color rgb="FF660066"/>
      </top>
      <bottom style="thin">
        <color rgb="FF66006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6666"/>
      </left>
      <right/>
      <top style="medium">
        <color rgb="FF006666"/>
      </top>
      <bottom style="medium">
        <color rgb="FF006666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77111117893"/>
      </bottom>
      <diagonal/>
    </border>
    <border>
      <left/>
      <right style="medium">
        <color indexed="64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7">
    <xf numFmtId="0" fontId="0" fillId="0" borderId="0"/>
    <xf numFmtId="9" fontId="7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6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</cellStyleXfs>
  <cellXfs count="16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indent="1"/>
    </xf>
    <xf numFmtId="0" fontId="0" fillId="3" borderId="3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right" inden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left" indent="1"/>
    </xf>
    <xf numFmtId="0" fontId="0" fillId="0" borderId="3" xfId="0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3" fillId="0" borderId="0" xfId="0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0" fillId="0" borderId="0" xfId="0" applyNumberFormat="1"/>
    <xf numFmtId="164" fontId="13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indent="1"/>
    </xf>
    <xf numFmtId="164" fontId="0" fillId="0" borderId="0" xfId="0" applyNumberForma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4" fontId="0" fillId="3" borderId="3" xfId="1" applyNumberFormat="1" applyFont="1" applyFill="1" applyBorder="1" applyAlignment="1">
      <alignment horizontal="center"/>
    </xf>
    <xf numFmtId="2" fontId="0" fillId="0" borderId="0" xfId="0" applyNumberFormat="1" applyFill="1" applyBorder="1"/>
    <xf numFmtId="2" fontId="0" fillId="3" borderId="3" xfId="0" applyNumberFormat="1" applyFill="1" applyBorder="1"/>
    <xf numFmtId="0" fontId="3" fillId="2" borderId="13" xfId="0" applyFont="1" applyFill="1" applyBorder="1" applyAlignment="1">
      <alignment horizontal="center" vertical="center" wrapText="1"/>
    </xf>
    <xf numFmtId="164" fontId="4" fillId="0" borderId="2" xfId="1" applyNumberFormat="1" applyFont="1" applyBorder="1" applyAlignment="1">
      <alignment vertical="center" wrapText="1"/>
    </xf>
    <xf numFmtId="164" fontId="4" fillId="4" borderId="8" xfId="1" applyNumberFormat="1" applyFont="1" applyFill="1" applyBorder="1" applyAlignment="1">
      <alignment vertical="center" wrapText="1"/>
    </xf>
    <xf numFmtId="164" fontId="4" fillId="0" borderId="8" xfId="1" applyNumberFormat="1" applyFont="1" applyBorder="1" applyAlignment="1">
      <alignment vertical="center" wrapText="1"/>
    </xf>
    <xf numFmtId="164" fontId="4" fillId="4" borderId="10" xfId="1" applyNumberFormat="1" applyFont="1" applyFill="1" applyBorder="1" applyAlignment="1">
      <alignment vertical="center" wrapText="1"/>
    </xf>
    <xf numFmtId="10" fontId="4" fillId="0" borderId="2" xfId="1" applyNumberFormat="1" applyFont="1" applyBorder="1" applyAlignment="1">
      <alignment vertical="center" wrapText="1"/>
    </xf>
    <xf numFmtId="10" fontId="4" fillId="4" borderId="8" xfId="1" applyNumberFormat="1" applyFont="1" applyFill="1" applyBorder="1" applyAlignment="1">
      <alignment vertical="center" wrapText="1"/>
    </xf>
    <xf numFmtId="10" fontId="4" fillId="0" borderId="8" xfId="1" applyNumberFormat="1" applyFont="1" applyBorder="1" applyAlignment="1">
      <alignment vertical="center" wrapText="1"/>
    </xf>
    <xf numFmtId="10" fontId="4" fillId="4" borderId="10" xfId="1" applyNumberFormat="1" applyFont="1" applyFill="1" applyBorder="1" applyAlignment="1">
      <alignment vertical="center" wrapText="1"/>
    </xf>
    <xf numFmtId="0" fontId="0" fillId="0" borderId="0" xfId="0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10" fontId="0" fillId="3" borderId="3" xfId="1" applyNumberFormat="1" applyFont="1" applyFill="1" applyBorder="1"/>
    <xf numFmtId="10" fontId="0" fillId="0" borderId="0" xfId="1" applyNumberFormat="1" applyFont="1" applyFill="1" applyBorder="1"/>
    <xf numFmtId="0" fontId="4" fillId="0" borderId="19" xfId="0" applyFont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vertical="center" wrapText="1"/>
    </xf>
    <xf numFmtId="10" fontId="4" fillId="0" borderId="0" xfId="1" applyNumberFormat="1" applyFont="1" applyBorder="1" applyAlignment="1">
      <alignment vertical="center" wrapText="1"/>
    </xf>
    <xf numFmtId="10" fontId="4" fillId="0" borderId="12" xfId="1" applyNumberFormat="1" applyFont="1" applyBorder="1" applyAlignment="1">
      <alignment vertical="center" wrapText="1"/>
    </xf>
    <xf numFmtId="10" fontId="4" fillId="4" borderId="17" xfId="1" applyNumberFormat="1" applyFont="1" applyFill="1" applyBorder="1" applyAlignment="1">
      <alignment vertical="center" wrapText="1"/>
    </xf>
    <xf numFmtId="10" fontId="4" fillId="0" borderId="17" xfId="1" applyNumberFormat="1" applyFont="1" applyBorder="1" applyAlignment="1">
      <alignment vertical="center" wrapText="1"/>
    </xf>
    <xf numFmtId="10" fontId="4" fillId="4" borderId="18" xfId="1" applyNumberFormat="1" applyFont="1" applyFill="1" applyBorder="1" applyAlignment="1">
      <alignment vertical="center" wrapText="1"/>
    </xf>
    <xf numFmtId="164" fontId="4" fillId="11" borderId="0" xfId="1" applyNumberFormat="1" applyFont="1" applyFill="1" applyBorder="1" applyAlignment="1">
      <alignment vertical="center" wrapText="1"/>
    </xf>
    <xf numFmtId="10" fontId="4" fillId="11" borderId="0" xfId="1" applyNumberFormat="1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14" borderId="0" xfId="0" applyFont="1" applyFill="1" applyAlignment="1">
      <alignment horizontal="center" wrapText="1"/>
    </xf>
    <xf numFmtId="0" fontId="1" fillId="15" borderId="0" xfId="0" applyFont="1" applyFill="1" applyAlignment="1">
      <alignment horizontal="center"/>
    </xf>
    <xf numFmtId="0" fontId="1" fillId="17" borderId="0" xfId="0" applyFont="1" applyFill="1"/>
    <xf numFmtId="0" fontId="1" fillId="21" borderId="25" xfId="0" applyFont="1" applyFill="1" applyBorder="1"/>
    <xf numFmtId="0" fontId="1" fillId="0" borderId="22" xfId="0" applyFont="1" applyFill="1" applyBorder="1" applyAlignment="1">
      <alignment wrapText="1"/>
    </xf>
    <xf numFmtId="0" fontId="1" fillId="0" borderId="23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3" fillId="19" borderId="0" xfId="0" applyFont="1" applyFill="1" applyAlignment="1">
      <alignment horizontal="center" vertical="center"/>
    </xf>
    <xf numFmtId="0" fontId="14" fillId="0" borderId="24" xfId="0" applyFont="1" applyFill="1" applyBorder="1" applyAlignment="1">
      <alignment wrapText="1"/>
    </xf>
    <xf numFmtId="0" fontId="9" fillId="18" borderId="21" xfId="0" applyFont="1" applyFill="1" applyBorder="1" applyAlignment="1">
      <alignment vertical="center"/>
    </xf>
    <xf numFmtId="0" fontId="0" fillId="16" borderId="26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21" xfId="0" applyFill="1" applyBorder="1" applyAlignment="1">
      <alignment vertical="center"/>
    </xf>
    <xf numFmtId="0" fontId="0" fillId="11" borderId="26" xfId="0" applyFill="1" applyBorder="1" applyAlignment="1">
      <alignment vertical="center"/>
    </xf>
    <xf numFmtId="0" fontId="9" fillId="12" borderId="21" xfId="0" applyFont="1" applyFill="1" applyBorder="1" applyAlignment="1">
      <alignment vertical="center"/>
    </xf>
    <xf numFmtId="0" fontId="0" fillId="22" borderId="26" xfId="0" applyFill="1" applyBorder="1" applyAlignment="1">
      <alignment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 wrapText="1"/>
    </xf>
    <xf numFmtId="10" fontId="4" fillId="4" borderId="8" xfId="1" applyNumberFormat="1" applyFont="1" applyFill="1" applyBorder="1" applyAlignment="1">
      <alignment horizontal="center" vertical="center" wrapText="1"/>
    </xf>
    <xf numFmtId="10" fontId="4" fillId="0" borderId="8" xfId="1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 wrapText="1"/>
    </xf>
    <xf numFmtId="10" fontId="4" fillId="0" borderId="29" xfId="1" applyNumberFormat="1" applyFont="1" applyBorder="1" applyAlignment="1">
      <alignment horizontal="center" vertical="center" wrapText="1"/>
    </xf>
    <xf numFmtId="164" fontId="4" fillId="0" borderId="29" xfId="1" applyNumberFormat="1" applyFont="1" applyBorder="1" applyAlignment="1">
      <alignment vertical="center" wrapText="1"/>
    </xf>
    <xf numFmtId="10" fontId="4" fillId="0" borderId="29" xfId="1" applyNumberFormat="1" applyFont="1" applyBorder="1" applyAlignment="1">
      <alignment vertical="center" wrapText="1"/>
    </xf>
    <xf numFmtId="0" fontId="9" fillId="12" borderId="30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10" fontId="4" fillId="0" borderId="14" xfId="1" applyNumberFormat="1" applyFont="1" applyBorder="1" applyAlignment="1">
      <alignment horizontal="center" vertical="center" wrapText="1"/>
    </xf>
    <xf numFmtId="10" fontId="4" fillId="4" borderId="0" xfId="1" applyNumberFormat="1" applyFont="1" applyFill="1" applyBorder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 wrapText="1"/>
    </xf>
    <xf numFmtId="10" fontId="4" fillId="4" borderId="15" xfId="1" applyNumberFormat="1" applyFont="1" applyFill="1" applyBorder="1" applyAlignment="1">
      <alignment horizontal="center" vertical="center" wrapText="1"/>
    </xf>
    <xf numFmtId="10" fontId="4" fillId="4" borderId="10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Alignment="1">
      <alignment horizontal="right" indent="1"/>
    </xf>
    <xf numFmtId="0" fontId="1" fillId="16" borderId="0" xfId="0" applyFont="1" applyFill="1" applyAlignment="1">
      <alignment horizontal="right" indent="1"/>
    </xf>
    <xf numFmtId="0" fontId="0" fillId="16" borderId="0" xfId="0" applyFill="1"/>
    <xf numFmtId="2" fontId="4" fillId="0" borderId="2" xfId="0" applyNumberFormat="1" applyFont="1" applyBorder="1" applyAlignment="1">
      <alignment vertical="center" wrapText="1"/>
    </xf>
    <xf numFmtId="2" fontId="4" fillId="0" borderId="2" xfId="1" applyNumberFormat="1" applyFont="1" applyBorder="1" applyAlignment="1">
      <alignment vertical="center" wrapText="1"/>
    </xf>
    <xf numFmtId="2" fontId="4" fillId="4" borderId="8" xfId="0" applyNumberFormat="1" applyFont="1" applyFill="1" applyBorder="1" applyAlignment="1">
      <alignment vertical="center" wrapText="1"/>
    </xf>
    <xf numFmtId="2" fontId="4" fillId="4" borderId="8" xfId="1" applyNumberFormat="1" applyFont="1" applyFill="1" applyBorder="1" applyAlignment="1">
      <alignment vertical="center" wrapText="1"/>
    </xf>
    <xf numFmtId="2" fontId="4" fillId="0" borderId="8" xfId="0" applyNumberFormat="1" applyFont="1" applyBorder="1" applyAlignment="1">
      <alignment vertical="center" wrapText="1"/>
    </xf>
    <xf numFmtId="2" fontId="4" fillId="0" borderId="8" xfId="1" applyNumberFormat="1" applyFont="1" applyBorder="1" applyAlignment="1">
      <alignment vertical="center" wrapText="1"/>
    </xf>
    <xf numFmtId="2" fontId="4" fillId="4" borderId="10" xfId="0" applyNumberFormat="1" applyFont="1" applyFill="1" applyBorder="1" applyAlignment="1">
      <alignment vertical="center" wrapText="1"/>
    </xf>
    <xf numFmtId="2" fontId="4" fillId="4" borderId="10" xfId="1" applyNumberFormat="1" applyFont="1" applyFill="1" applyBorder="1" applyAlignment="1">
      <alignment vertical="center" wrapText="1"/>
    </xf>
    <xf numFmtId="0" fontId="8" fillId="18" borderId="26" xfId="0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0" fontId="8" fillId="12" borderId="26" xfId="0" applyFont="1" applyFill="1" applyBorder="1" applyAlignment="1">
      <alignment vertical="center"/>
    </xf>
    <xf numFmtId="2" fontId="0" fillId="0" borderId="0" xfId="0" applyNumberFormat="1"/>
    <xf numFmtId="10" fontId="2" fillId="0" borderId="0" xfId="0" applyNumberFormat="1" applyFont="1" applyFill="1" applyBorder="1"/>
    <xf numFmtId="0" fontId="0" fillId="0" borderId="0" xfId="0" applyAlignment="1">
      <alignment horizontal="left"/>
    </xf>
    <xf numFmtId="0" fontId="0" fillId="4" borderId="0" xfId="0" applyFill="1" applyBorder="1" applyAlignment="1"/>
    <xf numFmtId="14" fontId="0" fillId="4" borderId="0" xfId="0" applyNumberFormat="1" applyFill="1" applyBorder="1" applyAlignment="1"/>
    <xf numFmtId="14" fontId="0" fillId="0" borderId="0" xfId="0" applyNumberFormat="1" applyFill="1" applyBorder="1" applyAlignment="1"/>
    <xf numFmtId="0" fontId="0" fillId="4" borderId="0" xfId="0" applyFill="1" applyBorder="1" applyAlignment="1">
      <alignment horizontal="left"/>
    </xf>
    <xf numFmtId="14" fontId="0" fillId="4" borderId="0" xfId="0" applyNumberFormat="1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0" fontId="4" fillId="0" borderId="2" xfId="0" applyNumberFormat="1" applyFont="1" applyBorder="1" applyAlignment="1">
      <alignment vertical="center" wrapText="1"/>
    </xf>
    <xf numFmtId="10" fontId="4" fillId="4" borderId="8" xfId="0" applyNumberFormat="1" applyFont="1" applyFill="1" applyBorder="1" applyAlignment="1">
      <alignment vertical="center" wrapText="1"/>
    </xf>
    <xf numFmtId="10" fontId="4" fillId="0" borderId="8" xfId="0" applyNumberFormat="1" applyFont="1" applyBorder="1" applyAlignment="1">
      <alignment vertical="center" wrapText="1"/>
    </xf>
    <xf numFmtId="10" fontId="4" fillId="4" borderId="10" xfId="0" applyNumberFormat="1" applyFont="1" applyFill="1" applyBorder="1" applyAlignment="1">
      <alignment vertical="center" wrapText="1"/>
    </xf>
    <xf numFmtId="0" fontId="0" fillId="16" borderId="0" xfId="0" applyFill="1" applyAlignment="1"/>
    <xf numFmtId="0" fontId="9" fillId="12" borderId="0" xfId="0" applyFont="1" applyFill="1" applyBorder="1" applyAlignment="1">
      <alignment vertical="center"/>
    </xf>
    <xf numFmtId="0" fontId="13" fillId="0" borderId="0" xfId="0" applyNumberFormat="1" applyFont="1" applyAlignment="1">
      <alignment horizontal="center"/>
    </xf>
    <xf numFmtId="10" fontId="4" fillId="0" borderId="2" xfId="0" applyNumberFormat="1" applyFont="1" applyBorder="1" applyAlignment="1">
      <alignment horizontal="center" vertical="center" wrapText="1"/>
    </xf>
    <xf numFmtId="10" fontId="4" fillId="4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10" fontId="4" fillId="4" borderId="10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vertical="center"/>
    </xf>
    <xf numFmtId="0" fontId="17" fillId="16" borderId="26" xfId="9" applyFont="1" applyFill="1" applyBorder="1" applyAlignment="1">
      <alignment horizontal="center" vertical="center"/>
    </xf>
    <xf numFmtId="0" fontId="17" fillId="11" borderId="26" xfId="9" applyFont="1" applyFill="1" applyBorder="1" applyAlignment="1">
      <alignment horizontal="center" vertical="center"/>
    </xf>
    <xf numFmtId="0" fontId="17" fillId="22" borderId="26" xfId="9" applyFont="1" applyFill="1" applyBorder="1" applyAlignment="1">
      <alignment horizontal="center" vertical="center"/>
    </xf>
    <xf numFmtId="0" fontId="3" fillId="20" borderId="0" xfId="0" applyFont="1" applyFill="1" applyAlignment="1">
      <alignment horizontal="center" vertical="center"/>
    </xf>
    <xf numFmtId="0" fontId="3" fillId="19" borderId="0" xfId="0" applyFont="1" applyFill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indent="4"/>
    </xf>
    <xf numFmtId="0" fontId="0" fillId="0" borderId="0" xfId="0" applyAlignment="1">
      <alignment horizontal="right" vertical="top" wrapText="1" indent="1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top" wrapText="1" indent="1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10" fontId="0" fillId="3" borderId="3" xfId="1" applyNumberFormat="1" applyFont="1" applyFill="1" applyBorder="1" applyAlignment="1">
      <alignment horizontal="center"/>
    </xf>
    <xf numFmtId="170" fontId="21" fillId="23" borderId="0" xfId="11" applyNumberFormat="1" applyFont="1" applyFill="1"/>
    <xf numFmtId="170" fontId="21" fillId="0" borderId="0" xfId="10" applyNumberFormat="1" applyFont="1"/>
    <xf numFmtId="170" fontId="21" fillId="23" borderId="0" xfId="10" applyNumberFormat="1" applyFont="1" applyFill="1"/>
  </cellXfs>
  <cellStyles count="17">
    <cellStyle name="20% - Accent6 2" xfId="7" xr:uid="{912A7D5E-D342-4CAD-BF86-50AA34F817A4}"/>
    <cellStyle name="20% - Accent6 3" xfId="15" xr:uid="{E244CEBB-724D-44D4-87FA-C13519550B44}"/>
    <cellStyle name="40% - Accent4 2" xfId="8" xr:uid="{66E2024A-EAA1-4447-9E37-098CCA0F6737}"/>
    <cellStyle name="40% - Accent4 3" xfId="16" xr:uid="{A4FBF5E2-BA3E-4F82-985D-FBF686710577}"/>
    <cellStyle name="40% - Accent6 2" xfId="6" xr:uid="{5E0AF592-7834-4F67-8844-E9BC816CB427}"/>
    <cellStyle name="40% - Accent6 3" xfId="14" xr:uid="{6A1B1B9D-3DFA-4289-A49B-0E1CF3C14A32}"/>
    <cellStyle name="60% - Accent6 2" xfId="5" xr:uid="{7678FADA-AAEF-417F-A12E-107A9F47D6DB}"/>
    <cellStyle name="60% - Accent6 3" xfId="13" xr:uid="{0BC465FD-E701-43C4-BA47-8BDFB9386EC4}"/>
    <cellStyle name="Accent6 2" xfId="4" xr:uid="{E6BDE08D-CEA0-47C9-8350-A06776016981}"/>
    <cellStyle name="Accent6 3" xfId="12" xr:uid="{CF791A1F-5CF7-477B-BB39-43F9880EDD96}"/>
    <cellStyle name="Hyperlink" xfId="9" builtinId="8"/>
    <cellStyle name="Normal" xfId="0" builtinId="0"/>
    <cellStyle name="Normal 2" xfId="2" xr:uid="{3A5B24B7-3927-4E79-8D4E-8269CBBB554A}"/>
    <cellStyle name="Normal 3" xfId="10" xr:uid="{92A064CF-6DB3-4A34-A9B2-4633E74787D2}"/>
    <cellStyle name="Percent" xfId="1" builtinId="5"/>
    <cellStyle name="Percent 2" xfId="3" xr:uid="{B97E1A44-3EFB-4F68-A068-AEF69F2CA1AD}"/>
    <cellStyle name="Percent 3" xfId="11" xr:uid="{338E5C1B-0C84-42F6-B755-776B1B52F3C1}"/>
  </cellStyles>
  <dxfs count="1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0066"/>
      <color rgb="FF0066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chigan.mydistricting.com/legdistricting/comments/plan/229/23" TargetMode="External"/><Relationship Id="rId13" Type="http://schemas.openxmlformats.org/officeDocument/2006/relationships/hyperlink" Target="https://michigan.mydistricting.com/legdistricting/comments/plan/201/23" TargetMode="External"/><Relationship Id="rId18" Type="http://schemas.openxmlformats.org/officeDocument/2006/relationships/hyperlink" Target="https://michigan.mydistricting.com/legdistricting/comments/plan/237/23" TargetMode="External"/><Relationship Id="rId3" Type="http://schemas.openxmlformats.org/officeDocument/2006/relationships/hyperlink" Target="https://michigan.mydistricting.com/legdistricting/comments/plan/226/23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michigan.mydistricting.com/legdistricting/comments/plan/228/23" TargetMode="External"/><Relationship Id="rId12" Type="http://schemas.openxmlformats.org/officeDocument/2006/relationships/hyperlink" Target="https://michigan.mydistricting.com/legdistricting/comments/plan/232/23" TargetMode="External"/><Relationship Id="rId17" Type="http://schemas.openxmlformats.org/officeDocument/2006/relationships/hyperlink" Target="https://michigan.mydistricting.com/legdistricting/comments/plan/243/23" TargetMode="External"/><Relationship Id="rId2" Type="http://schemas.openxmlformats.org/officeDocument/2006/relationships/hyperlink" Target="https://michigan.mydistricting.com/legdistricting/comments/plan/220/23" TargetMode="External"/><Relationship Id="rId16" Type="http://schemas.openxmlformats.org/officeDocument/2006/relationships/hyperlink" Target="https://michigan.mydistricting.com/legdistricting/comments/plan/218/23" TargetMode="External"/><Relationship Id="rId20" Type="http://schemas.openxmlformats.org/officeDocument/2006/relationships/hyperlink" Target="https://michigan.mydistricting.com/legdistricting/comments/plan/238/23" TargetMode="External"/><Relationship Id="rId1" Type="http://schemas.openxmlformats.org/officeDocument/2006/relationships/hyperlink" Target="https://michigan.mydistricting.com/legdistricting/comments/plan/199/23" TargetMode="External"/><Relationship Id="rId6" Type="http://schemas.openxmlformats.org/officeDocument/2006/relationships/hyperlink" Target="https://michigan.mydistricting.com/legdistricting/comments/plan/242/23" TargetMode="External"/><Relationship Id="rId11" Type="http://schemas.openxmlformats.org/officeDocument/2006/relationships/hyperlink" Target="https://michigan.mydistricting.com/legdistricting/comments/plan/241/23" TargetMode="External"/><Relationship Id="rId5" Type="http://schemas.openxmlformats.org/officeDocument/2006/relationships/hyperlink" Target="https://michigan.mydistricting.com/legdistricting/comments/plan/247/23" TargetMode="External"/><Relationship Id="rId15" Type="http://schemas.openxmlformats.org/officeDocument/2006/relationships/hyperlink" Target="https://michigan.mydistricting.com/legdistricting/comments/plan/219/23" TargetMode="External"/><Relationship Id="rId10" Type="http://schemas.openxmlformats.org/officeDocument/2006/relationships/hyperlink" Target="https://michigan.mydistricting.com/legdistricting/comments/plan/248/23" TargetMode="External"/><Relationship Id="rId19" Type="http://schemas.openxmlformats.org/officeDocument/2006/relationships/hyperlink" Target="https://michigan.mydistricting.com/legdistricting/comments/plan/240/23" TargetMode="External"/><Relationship Id="rId4" Type="http://schemas.openxmlformats.org/officeDocument/2006/relationships/hyperlink" Target="https://michigan.mydistricting.com/legdistricting/comments/plan/244/23" TargetMode="External"/><Relationship Id="rId9" Type="http://schemas.openxmlformats.org/officeDocument/2006/relationships/hyperlink" Target="https://michigan.mydistricting.com/legdistricting/comments/plan/227/23" TargetMode="External"/><Relationship Id="rId14" Type="http://schemas.openxmlformats.org/officeDocument/2006/relationships/hyperlink" Target="https://michigan.mydistricting.com/legdistricting/comments/plan/230/23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8405A-6626-47BB-A2EC-8AF8F7296951}">
  <sheetPr>
    <tabColor rgb="FF7030A0"/>
  </sheetPr>
  <dimension ref="A1:S53"/>
  <sheetViews>
    <sheetView tabSelected="1" view="pageBreakPreview" topLeftCell="B2" zoomScale="80" zoomScaleNormal="70" zoomScaleSheetLayoutView="100" workbookViewId="0">
      <selection activeCell="C7" sqref="C7"/>
    </sheetView>
  </sheetViews>
  <sheetFormatPr defaultRowHeight="14.5" x14ac:dyDescent="0.35"/>
  <cols>
    <col min="1" max="1" width="16.7265625" hidden="1" customWidth="1"/>
    <col min="2" max="2" width="23.90625" customWidth="1"/>
    <col min="3" max="3" width="10.08984375" customWidth="1"/>
    <col min="4" max="4" width="35.81640625" customWidth="1"/>
    <col min="5" max="5" width="6.08984375" customWidth="1"/>
    <col min="6" max="6" width="10.81640625" customWidth="1"/>
    <col min="7" max="7" width="10.26953125" customWidth="1"/>
    <col min="9" max="9" width="11.08984375" customWidth="1"/>
    <col min="10" max="10" width="7.90625" customWidth="1"/>
    <col min="11" max="11" width="10.26953125" customWidth="1"/>
    <col min="12" max="12" width="7.26953125" customWidth="1"/>
    <col min="13" max="13" width="12.08984375" customWidth="1"/>
    <col min="20" max="20" width="5.08984375" customWidth="1"/>
  </cols>
  <sheetData>
    <row r="1" spans="1:19" ht="29.5" thickBot="1" x14ac:dyDescent="0.4">
      <c r="E1" s="27" t="s">
        <v>67</v>
      </c>
      <c r="F1" s="152" t="s">
        <v>60</v>
      </c>
      <c r="G1" s="152"/>
      <c r="H1" s="152"/>
      <c r="I1" s="152"/>
      <c r="J1" s="152"/>
      <c r="K1" s="152"/>
      <c r="L1" s="80"/>
      <c r="M1" s="72" t="s">
        <v>63</v>
      </c>
      <c r="N1" s="151" t="s">
        <v>40</v>
      </c>
      <c r="O1" s="151"/>
      <c r="P1" s="153" t="s">
        <v>72</v>
      </c>
      <c r="Q1" s="153"/>
      <c r="R1" s="153"/>
      <c r="S1" s="153"/>
    </row>
    <row r="2" spans="1:19" ht="29.5" thickBot="1" x14ac:dyDescent="0.4">
      <c r="A2" s="27" t="s">
        <v>57</v>
      </c>
      <c r="B2" s="70" t="s">
        <v>71</v>
      </c>
      <c r="C2" s="70" t="s">
        <v>79</v>
      </c>
      <c r="D2" s="27" t="s">
        <v>104</v>
      </c>
      <c r="E2" s="27"/>
      <c r="F2" s="76" t="s">
        <v>58</v>
      </c>
      <c r="G2" s="77" t="s">
        <v>59</v>
      </c>
      <c r="H2" s="77" t="s">
        <v>4</v>
      </c>
      <c r="I2" s="77" t="s">
        <v>61</v>
      </c>
      <c r="J2" s="79" t="s">
        <v>69</v>
      </c>
      <c r="K2" s="78" t="s">
        <v>62</v>
      </c>
      <c r="L2" s="81" t="s">
        <v>70</v>
      </c>
      <c r="M2" s="73" t="s">
        <v>64</v>
      </c>
      <c r="N2" s="75" t="s">
        <v>65</v>
      </c>
      <c r="O2" s="75" t="s">
        <v>66</v>
      </c>
      <c r="P2" s="74" t="s">
        <v>51</v>
      </c>
      <c r="Q2" s="74" t="s">
        <v>52</v>
      </c>
      <c r="R2" s="74" t="s">
        <v>53</v>
      </c>
      <c r="S2" s="74" t="s">
        <v>54</v>
      </c>
    </row>
    <row r="3" spans="1:19" s="85" customFormat="1" ht="19.5" customHeight="1" x14ac:dyDescent="0.35">
      <c r="A3" s="82" t="s">
        <v>26</v>
      </c>
      <c r="B3" s="123" t="s">
        <v>94</v>
      </c>
      <c r="C3" s="148" t="s">
        <v>117</v>
      </c>
      <c r="D3" s="83" t="s">
        <v>37</v>
      </c>
      <c r="E3" s="84" t="s">
        <v>68</v>
      </c>
      <c r="F3" s="90">
        <f>'Elm State Senate Plan'!D10</f>
        <v>5.7000000000000002E-2</v>
      </c>
      <c r="G3" s="90">
        <f>'Elm State Senate Plan'!D11</f>
        <v>3.4000000000000002E-2</v>
      </c>
      <c r="H3" s="90">
        <f>'Elm State Senate Plan'!D12</f>
        <v>6.2E-2</v>
      </c>
      <c r="I3" s="91">
        <v>19</v>
      </c>
      <c r="J3" s="90">
        <f>'Elm State Senate Plan'!E15</f>
        <v>-2.3139297521891256E-2</v>
      </c>
      <c r="K3" s="91">
        <v>19</v>
      </c>
      <c r="L3" s="90">
        <f>'Elm State Senate Plan'!E16</f>
        <v>2.31392975218912E-2</v>
      </c>
      <c r="M3" s="92">
        <f>'Elm State Senate Plan'!C23</f>
        <v>8.9663026847088642E-2</v>
      </c>
      <c r="N3" s="91">
        <f>'Elm State Senate Plan'!C20</f>
        <v>0.66</v>
      </c>
      <c r="O3" s="91">
        <f>'Elm State Senate Plan'!C21</f>
        <v>0.21</v>
      </c>
      <c r="P3" s="93">
        <f>MAX('Elm State Senate Plan'!E48:E85)</f>
        <v>0.45906747208346316</v>
      </c>
      <c r="Q3" s="93">
        <f>MAX('Elm State Senate Plan'!F48:F85)</f>
        <v>0.16394739053286608</v>
      </c>
      <c r="R3" s="93">
        <f>MAX('Elm State Senate Plan'!G48:G85)</f>
        <v>0.16131578192115259</v>
      </c>
      <c r="S3" s="93">
        <f>MAX('Elm State Senate Plan'!H48:H85)</f>
        <v>0.60840461137969504</v>
      </c>
    </row>
    <row r="4" spans="1:19" s="85" customFormat="1" ht="19.5" customHeight="1" x14ac:dyDescent="0.35">
      <c r="A4" s="82" t="s">
        <v>26</v>
      </c>
      <c r="B4" s="123" t="s">
        <v>95</v>
      </c>
      <c r="C4" s="148" t="s">
        <v>117</v>
      </c>
      <c r="D4" s="83" t="s">
        <v>28</v>
      </c>
      <c r="E4" s="84" t="s">
        <v>68</v>
      </c>
      <c r="F4" s="90">
        <f>'Cherry State Senate Plan'!D10</f>
        <v>4.4999999999999998E-2</v>
      </c>
      <c r="G4" s="90">
        <f>'Cherry State Senate Plan'!D11</f>
        <v>2.1999999999999999E-2</v>
      </c>
      <c r="H4" s="90">
        <f>'Cherry State Senate Plan'!D12</f>
        <v>3.4000000000000002E-2</v>
      </c>
      <c r="I4" s="91">
        <v>20</v>
      </c>
      <c r="J4" s="90">
        <f>'Cherry State Senate Plan'!E15</f>
        <v>3.0000000000000001E-3</v>
      </c>
      <c r="K4" s="91">
        <v>18</v>
      </c>
      <c r="L4" s="90">
        <f>'Cherry State Senate Plan'!E16</f>
        <v>-3.0000000000000001E-3</v>
      </c>
      <c r="M4" s="92">
        <f>'Cherry State Senate Plan'!C23</f>
        <v>4.9299999999999997E-2</v>
      </c>
      <c r="N4" s="91">
        <f>'Cherry State Senate Plan'!C20</f>
        <v>0.61</v>
      </c>
      <c r="O4" s="91">
        <f>'Cherry State Senate Plan'!C21</f>
        <v>0.19</v>
      </c>
      <c r="P4" s="90">
        <f>MAX('Cherry State Senate Plan'!E48:E85)</f>
        <v>0.44379999999999997</v>
      </c>
      <c r="Q4" s="90">
        <f>MAX('Cherry State Senate Plan'!F48:F85)</f>
        <v>0.15870000000000001</v>
      </c>
      <c r="R4" s="90">
        <f>MAX('Cherry State Senate Plan'!G48:G85)</f>
        <v>0.1636</v>
      </c>
      <c r="S4" s="90">
        <f>MAX('Cherry State Senate Plan'!H48:H85)</f>
        <v>0.59167336970742435</v>
      </c>
    </row>
    <row r="5" spans="1:19" s="85" customFormat="1" ht="19.5" customHeight="1" x14ac:dyDescent="0.35">
      <c r="A5" s="82" t="s">
        <v>26</v>
      </c>
      <c r="B5" s="123" t="s">
        <v>96</v>
      </c>
      <c r="C5" s="148" t="s">
        <v>117</v>
      </c>
      <c r="D5" s="83" t="s">
        <v>34</v>
      </c>
      <c r="E5" s="84" t="s">
        <v>68</v>
      </c>
      <c r="F5" s="90">
        <f>'Spruce State Senate Plan'!D10</f>
        <v>4.4999999999999998E-2</v>
      </c>
      <c r="G5" s="90">
        <f>'Spruce State Senate Plan'!D11</f>
        <v>2.7E-2</v>
      </c>
      <c r="H5" s="90">
        <f>'Spruce State Senate Plan'!D12</f>
        <v>3.1E-2</v>
      </c>
      <c r="I5" s="91">
        <v>20</v>
      </c>
      <c r="J5" s="90">
        <f>'Spruce State Senate Plan'!E15</f>
        <v>3.0000000000000001E-3</v>
      </c>
      <c r="K5" s="91">
        <v>18</v>
      </c>
      <c r="L5" s="90">
        <f>'Spruce State Senate Plan'!E16</f>
        <v>-3.0000000000000001E-3</v>
      </c>
      <c r="M5" s="92">
        <f>'Spruce State Senate Plan'!C24</f>
        <v>8.5824312012773879E-2</v>
      </c>
      <c r="N5" s="91">
        <f>'Spruce State Senate Plan'!C20</f>
        <v>0.65</v>
      </c>
      <c r="O5" s="91">
        <f>'Spruce State Senate Plan'!C21</f>
        <v>0.21</v>
      </c>
      <c r="P5" s="90">
        <f>MAX('Spruce State Senate Plan'!E49:E86)</f>
        <v>0.44376015451639339</v>
      </c>
      <c r="Q5" s="90">
        <f>MAX('Spruce State Senate Plan'!F49:F86)</f>
        <v>0.16394739053286608</v>
      </c>
      <c r="R5" s="90">
        <f>MAX('Spruce State Senate Plan'!G49:G86)</f>
        <v>0.16131578192115259</v>
      </c>
      <c r="S5" s="90">
        <f>MAX('Spruce State Senate Plan'!H49:H86)</f>
        <v>0.59334007505355835</v>
      </c>
    </row>
    <row r="6" spans="1:19" s="85" customFormat="1" ht="19.5" customHeight="1" x14ac:dyDescent="0.35">
      <c r="A6" s="82"/>
      <c r="B6" s="123" t="s">
        <v>87</v>
      </c>
      <c r="C6" s="148" t="s">
        <v>117</v>
      </c>
      <c r="D6" s="83" t="s">
        <v>89</v>
      </c>
      <c r="E6" s="84" t="s">
        <v>81</v>
      </c>
      <c r="F6" s="90">
        <f>'Eid State Senate Plan'!D10</f>
        <v>3.5999999999999997E-2</v>
      </c>
      <c r="G6" s="90">
        <f>'Eid State Senate Plan'!D11</f>
        <v>1.7000000000000001E-2</v>
      </c>
      <c r="H6" s="90">
        <f>'Eid State Senate Plan'!D12</f>
        <v>0.01</v>
      </c>
      <c r="I6" s="91">
        <v>21</v>
      </c>
      <c r="J6" s="90">
        <v>2.9000000000000001E-2</v>
      </c>
      <c r="K6" s="91">
        <v>17</v>
      </c>
      <c r="L6" s="90">
        <v>-2.9000000000000001E-2</v>
      </c>
      <c r="M6" s="92">
        <f>'Eid State Senate Plan'!C23</f>
        <v>8.050365716874823E-2</v>
      </c>
      <c r="N6" s="91">
        <f>'Szetela State Senate Plan'!C20</f>
        <v>0.64</v>
      </c>
      <c r="O6" s="91">
        <f>'Szetela State Senate Plan'!C21</f>
        <v>0.2</v>
      </c>
      <c r="P6" s="90">
        <f>MAX('Szetela State Senate Plan'!E48:E85)</f>
        <v>0.4438349792124977</v>
      </c>
      <c r="Q6" s="90">
        <f>MAX('Szetela State Senate Plan'!F48:F85)</f>
        <v>0.15941158385166615</v>
      </c>
      <c r="R6" s="90">
        <f>MAX('Szetela State Senate Plan'!G48:G85)</f>
        <v>0.16243768137510231</v>
      </c>
      <c r="S6" s="90">
        <f>MAX('Szetela State Senate Plan'!H48:H85)</f>
        <v>0.59167336970742435</v>
      </c>
    </row>
    <row r="7" spans="1:19" s="85" customFormat="1" ht="19.5" customHeight="1" x14ac:dyDescent="0.35">
      <c r="A7" s="82"/>
      <c r="B7" s="123" t="s">
        <v>92</v>
      </c>
      <c r="C7" s="148" t="s">
        <v>117</v>
      </c>
      <c r="D7" s="83" t="s">
        <v>118</v>
      </c>
      <c r="E7" s="84" t="s">
        <v>81</v>
      </c>
      <c r="F7" s="90">
        <f>'Lange State Senate Plan'!D10</f>
        <v>5.6000000000000001E-2</v>
      </c>
      <c r="G7" s="90">
        <f>'Lange State Senate Plan'!D11</f>
        <v>4.3999999999999997E-2</v>
      </c>
      <c r="H7" s="90">
        <f>'Lange State Senate Plan'!D12</f>
        <v>6.0999999999999999E-2</v>
      </c>
      <c r="I7" s="91">
        <v>19</v>
      </c>
      <c r="J7" s="90">
        <v>-2.3E-2</v>
      </c>
      <c r="K7" s="91">
        <v>19</v>
      </c>
      <c r="L7" s="90">
        <v>2.3E-2</v>
      </c>
      <c r="M7" s="92">
        <f>'Lange State Senate Plan'!C23</f>
        <v>2.4899999999999999E-2</v>
      </c>
      <c r="N7" s="91">
        <f>'Lange State Senate Plan'!C20</f>
        <v>0.67</v>
      </c>
      <c r="O7" s="91">
        <f>'Lange State Senate Plan'!C21</f>
        <v>0.27</v>
      </c>
      <c r="P7" s="90">
        <f>MAX('Lange State Senate Plan'!E48:E85)</f>
        <v>0.44848566662488309</v>
      </c>
      <c r="Q7" s="90">
        <f>MAX('Lange State Senate Plan'!F48:F85)</f>
        <v>0.13427863343735469</v>
      </c>
      <c r="R7" s="90">
        <f>MAX('Lange State Senate Plan'!G48:G85)</f>
        <v>0.14692088631046274</v>
      </c>
      <c r="S7" s="90">
        <f>MAX('Lange State Senate Plan'!H48:H85)</f>
        <v>0.58530600044354886</v>
      </c>
    </row>
    <row r="8" spans="1:19" s="85" customFormat="1" ht="19.5" customHeight="1" x14ac:dyDescent="0.35">
      <c r="A8" s="82"/>
      <c r="B8" s="123" t="s">
        <v>108</v>
      </c>
      <c r="C8" s="148" t="s">
        <v>117</v>
      </c>
      <c r="D8" s="83" t="s">
        <v>109</v>
      </c>
      <c r="E8" s="84" t="s">
        <v>81</v>
      </c>
      <c r="F8" s="90">
        <f>'Szetela State Senate Plan'!D10</f>
        <v>3.4000000000000002E-2</v>
      </c>
      <c r="G8" s="90">
        <f>'Szetela State Senate Plan'!D11</f>
        <v>6.0000000000000001E-3</v>
      </c>
      <c r="H8" s="90">
        <f>'Szetela State Senate Plan'!D12</f>
        <v>7.0000000000000001E-3</v>
      </c>
      <c r="I8" s="91">
        <v>21</v>
      </c>
      <c r="J8" s="90">
        <v>2.9000000000000001E-2</v>
      </c>
      <c r="K8" s="91">
        <v>17</v>
      </c>
      <c r="L8" s="90">
        <v>-2.9000000000000001E-2</v>
      </c>
      <c r="M8" s="92">
        <f>'Szetela State Senate Plan'!C23</f>
        <v>4.6143765645883746E-2</v>
      </c>
      <c r="N8" s="91">
        <f>'Szetela State Senate Plan'!C20</f>
        <v>0.64</v>
      </c>
      <c r="O8" s="91">
        <f>'Szetela State Senate Plan'!C21</f>
        <v>0.2</v>
      </c>
      <c r="P8" s="90">
        <f>MAX('Szetela State Senate Plan'!E48:E85)</f>
        <v>0.4438349792124977</v>
      </c>
      <c r="Q8" s="90">
        <f>MAX('Szetela State Senate Plan'!F48:F85)</f>
        <v>0.15941158385166615</v>
      </c>
      <c r="R8" s="90">
        <f>MAX('Szetela State Senate Plan'!G48:G85)</f>
        <v>0.16243768137510231</v>
      </c>
      <c r="S8" s="90">
        <f>MAX('Szetela State Senate Plan'!H48:H85)</f>
        <v>0.59167336970742435</v>
      </c>
    </row>
    <row r="9" spans="1:19" s="85" customFormat="1" ht="19.5" customHeight="1" x14ac:dyDescent="0.35">
      <c r="A9" s="86" t="s">
        <v>29</v>
      </c>
      <c r="B9" s="124" t="s">
        <v>97</v>
      </c>
      <c r="C9" s="149" t="s">
        <v>117</v>
      </c>
      <c r="D9" s="87" t="s">
        <v>35</v>
      </c>
      <c r="E9" s="84" t="s">
        <v>68</v>
      </c>
      <c r="F9" s="90">
        <f>'Peach State House Plan'!D10</f>
        <v>6.3E-2</v>
      </c>
      <c r="G9" s="90">
        <f>'Peach State House Plan'!D11</f>
        <v>3.4000000000000002E-2</v>
      </c>
      <c r="H9" s="90">
        <f>'Peach State House Plan'!D12</f>
        <v>6.4000000000000001E-2</v>
      </c>
      <c r="I9" s="91">
        <v>55</v>
      </c>
      <c r="J9" s="90">
        <f>'Peach State House Plan'!E15</f>
        <v>-2.3E-2</v>
      </c>
      <c r="K9" s="91">
        <v>55</v>
      </c>
      <c r="L9" s="90">
        <f>'Peach State House Plan'!E16</f>
        <v>2.3E-2</v>
      </c>
      <c r="M9" s="92">
        <f>'Peach State House Plan'!C27</f>
        <v>8.030000000000001E-2</v>
      </c>
      <c r="N9" s="91">
        <f>'Peach State House Plan'!C20</f>
        <v>0.65</v>
      </c>
      <c r="O9" s="91">
        <f>'Peach State House Plan'!C21</f>
        <v>0.11</v>
      </c>
      <c r="P9" s="90">
        <f>MAX('Peach State House Plan'!E48:E157)</f>
        <v>0.48242801974145255</v>
      </c>
      <c r="Q9" s="90">
        <f>MAX('Peach State House Plan'!F48:F157)</f>
        <v>0.244505609657273</v>
      </c>
      <c r="R9" s="90">
        <f>MAX('Peach State House Plan'!G48:G157)</f>
        <v>0.39265684703562181</v>
      </c>
      <c r="S9" s="90">
        <f>MAX('Peach State House Plan'!H48:H157)</f>
        <v>0.82880870208307655</v>
      </c>
    </row>
    <row r="10" spans="1:19" s="85" customFormat="1" ht="19.5" customHeight="1" x14ac:dyDescent="0.35">
      <c r="A10" s="86" t="s">
        <v>29</v>
      </c>
      <c r="B10" s="124" t="s">
        <v>98</v>
      </c>
      <c r="C10" s="149" t="s">
        <v>117</v>
      </c>
      <c r="D10" s="87" t="s">
        <v>30</v>
      </c>
      <c r="E10" s="84" t="s">
        <v>68</v>
      </c>
      <c r="F10" s="90">
        <f>'Oak State House Plan'!D10</f>
        <v>6.8000000000000005E-2</v>
      </c>
      <c r="G10" s="90">
        <f>'Oak State House Plan'!D11</f>
        <v>3.7999999999999999E-2</v>
      </c>
      <c r="H10" s="90">
        <f>'Oak State House Plan'!D12</f>
        <v>7.3999999999999996E-2</v>
      </c>
      <c r="I10" s="91">
        <v>54</v>
      </c>
      <c r="J10" s="90">
        <f>'Oak State House Plan'!E15</f>
        <v>-3.2243762211371763E-2</v>
      </c>
      <c r="K10" s="91">
        <v>56</v>
      </c>
      <c r="L10" s="90">
        <f>'Oak State House Plan'!E16</f>
        <v>3.2243762211371763E-2</v>
      </c>
      <c r="M10" s="92">
        <f>'Oak State House Plan'!C23</f>
        <v>8.4388415940689049E-2</v>
      </c>
      <c r="N10" s="91">
        <f>'Oak State House Plan'!C20</f>
        <v>0.72</v>
      </c>
      <c r="O10" s="91">
        <f>'Oak State House Plan'!C21</f>
        <v>0.12</v>
      </c>
      <c r="P10" s="90">
        <f>MAX('Oak State House Plan'!E48:E157)</f>
        <v>0.48242801974145255</v>
      </c>
      <c r="Q10" s="90">
        <f>MAX('Oak State House Plan'!F48:F157)</f>
        <v>0.244505609657273</v>
      </c>
      <c r="R10" s="90">
        <f>MAX('Oak State House Plan'!G48:G157)</f>
        <v>0.39265684703562181</v>
      </c>
      <c r="S10" s="90">
        <f>MAX('Oak State House Plan'!H48:H157)</f>
        <v>0.82880870208307655</v>
      </c>
    </row>
    <row r="11" spans="1:19" s="85" customFormat="1" ht="19.5" customHeight="1" x14ac:dyDescent="0.35">
      <c r="A11" s="86" t="s">
        <v>29</v>
      </c>
      <c r="B11" s="124" t="s">
        <v>99</v>
      </c>
      <c r="C11" s="149" t="s">
        <v>117</v>
      </c>
      <c r="D11" s="87" t="s">
        <v>31</v>
      </c>
      <c r="E11" s="84" t="s">
        <v>68</v>
      </c>
      <c r="F11" s="90">
        <f>'Pine State House Plan'!D10</f>
        <v>5.8000000000000003E-2</v>
      </c>
      <c r="G11" s="90">
        <f>'Pine State House Plan'!D11</f>
        <v>2.7E-2</v>
      </c>
      <c r="H11" s="90">
        <f>'Pine State House Plan'!D12</f>
        <v>5.7000000000000002E-2</v>
      </c>
      <c r="I11" s="91">
        <v>56</v>
      </c>
      <c r="J11" s="90">
        <f>'Pine State House Plan'!E15</f>
        <v>-1.4E-2</v>
      </c>
      <c r="K11" s="91">
        <v>54</v>
      </c>
      <c r="L11" s="90">
        <f>'Pine State House Plan'!E16</f>
        <v>1.4E-2</v>
      </c>
      <c r="M11" s="92">
        <f>'Pine State House Plan'!C23</f>
        <v>4.9622266054374906E-2</v>
      </c>
      <c r="N11" s="91">
        <f>'Pine State House Plan'!C20</f>
        <v>0.65</v>
      </c>
      <c r="O11" s="94">
        <f>'Pine State House Plan'!C21</f>
        <v>0.11</v>
      </c>
      <c r="P11" s="90">
        <f>MAX('Pine State House Plan'!E48:E157)</f>
        <v>0.49086700336700334</v>
      </c>
      <c r="Q11" s="90">
        <f>MAX('Pine State House Plan'!F48:F157)</f>
        <v>0.24311597204960367</v>
      </c>
      <c r="R11" s="90">
        <f>MAX('Pine State House Plan'!G48:G157)</f>
        <v>0.39265684703562181</v>
      </c>
      <c r="S11" s="90">
        <f>MAX('Pine State House Plan'!H48:H157)</f>
        <v>0.82880870208307655</v>
      </c>
    </row>
    <row r="12" spans="1:19" s="85" customFormat="1" ht="19.5" customHeight="1" x14ac:dyDescent="0.35">
      <c r="A12" s="86"/>
      <c r="B12" s="124" t="s">
        <v>93</v>
      </c>
      <c r="C12" s="149" t="s">
        <v>117</v>
      </c>
      <c r="D12" s="87" t="s">
        <v>119</v>
      </c>
      <c r="E12" s="84" t="s">
        <v>81</v>
      </c>
      <c r="F12" s="90">
        <f>'Orton State House Plan'!D10</f>
        <v>5.8999999999999997E-2</v>
      </c>
      <c r="G12" s="90">
        <f>'Orton State House Plan'!D11</f>
        <v>0.03</v>
      </c>
      <c r="H12" s="90">
        <f>'Orton State House Plan'!D12</f>
        <v>5.7000000000000002E-2</v>
      </c>
      <c r="I12" s="91">
        <v>56</v>
      </c>
      <c r="J12" s="90">
        <v>-1.4E-2</v>
      </c>
      <c r="K12" s="91">
        <v>54</v>
      </c>
      <c r="L12" s="90">
        <v>1.4E-2</v>
      </c>
      <c r="M12" s="92">
        <f>'Orton State House Plan'!C27</f>
        <v>6.95759621272736E-2</v>
      </c>
      <c r="N12" s="91">
        <f>'Orton State House Plan'!C20</f>
        <v>0.68</v>
      </c>
      <c r="O12" s="94">
        <f>'Orton State House Plan'!C21</f>
        <v>0.12</v>
      </c>
      <c r="P12" s="90">
        <f>MAX('Orton State House Plan'!E48:E157)</f>
        <v>0.49086700336700334</v>
      </c>
      <c r="Q12" s="90">
        <f>MAX('Orton State House Plan'!F48:F157)</f>
        <v>0.244505609657273</v>
      </c>
      <c r="R12" s="90">
        <f>MAX('Orton State House Plan'!G48:G157)</f>
        <v>0.39265684703562181</v>
      </c>
      <c r="S12" s="90">
        <f>MAX('Orton State House Plan'!H48:H157)</f>
        <v>0.82880870208307655</v>
      </c>
    </row>
    <row r="13" spans="1:19" s="85" customFormat="1" ht="19.5" customHeight="1" x14ac:dyDescent="0.35">
      <c r="A13" s="86"/>
      <c r="B13" s="124" t="s">
        <v>114</v>
      </c>
      <c r="C13" s="149" t="s">
        <v>117</v>
      </c>
      <c r="D13" s="87" t="s">
        <v>107</v>
      </c>
      <c r="E13" s="84" t="s">
        <v>81</v>
      </c>
      <c r="F13" s="90">
        <f>'Szetela State House Plan'!D10</f>
        <v>5.2999999999999999E-2</v>
      </c>
      <c r="G13" s="90">
        <f>'Szetela State House Plan'!D11</f>
        <v>2.7E-2</v>
      </c>
      <c r="H13" s="90">
        <f>'Szetela State House Plan'!D12</f>
        <v>4.7E-2</v>
      </c>
      <c r="I13" s="91">
        <v>57</v>
      </c>
      <c r="J13" s="90">
        <v>-5.0000000000000001E-3</v>
      </c>
      <c r="K13" s="91">
        <v>53</v>
      </c>
      <c r="L13" s="90">
        <v>5.0000000000000001E-3</v>
      </c>
      <c r="M13" s="92">
        <f>'Szetela State House Plan'!C27</f>
        <v>4.9622266054374906E-2</v>
      </c>
      <c r="N13" s="91">
        <f>'Szetela State House Plan'!C20</f>
        <v>0.65</v>
      </c>
      <c r="O13" s="94">
        <f>'Szetela State House Plan'!C21</f>
        <v>0.11</v>
      </c>
      <c r="P13" s="90">
        <f>MAX('Szetela State House Plan'!E48:E157)</f>
        <v>0.49086700336700334</v>
      </c>
      <c r="Q13" s="90">
        <f>MAX('Szetela State House Plan'!F48:F157)</f>
        <v>0.24311597204960367</v>
      </c>
      <c r="R13" s="90">
        <f>MAX('Szetela State House Plan'!G48:G157)</f>
        <v>0.39265684703562181</v>
      </c>
      <c r="S13" s="90">
        <f>MAX('Szetela State House Plan'!H48:H157)</f>
        <v>0.82880870208307655</v>
      </c>
    </row>
    <row r="14" spans="1:19" s="85" customFormat="1" ht="19.5" customHeight="1" x14ac:dyDescent="0.35">
      <c r="A14" s="86"/>
      <c r="B14" s="124" t="s">
        <v>115</v>
      </c>
      <c r="C14" s="149" t="s">
        <v>117</v>
      </c>
      <c r="D14" s="87" t="s">
        <v>110</v>
      </c>
      <c r="E14" s="84" t="s">
        <v>81</v>
      </c>
      <c r="F14" s="90">
        <f>'Clark State House Plan'!D10</f>
        <v>6.3E-2</v>
      </c>
      <c r="G14" s="90">
        <f>'Clark State House Plan'!D11</f>
        <v>3.4000000000000002E-2</v>
      </c>
      <c r="H14" s="90">
        <f>'Clark State House Plan'!D12</f>
        <v>6.7000000000000004E-2</v>
      </c>
      <c r="I14" s="91">
        <v>55</v>
      </c>
      <c r="J14" s="90">
        <v>-2.3E-2</v>
      </c>
      <c r="K14" s="91">
        <v>55</v>
      </c>
      <c r="L14" s="90">
        <v>2.3E-2</v>
      </c>
      <c r="M14" s="92">
        <f>'Clark State House Plan'!C27</f>
        <v>6.9599999999999995E-2</v>
      </c>
      <c r="N14" s="91">
        <f>'Clark State House Plan'!C20</f>
        <v>0.72</v>
      </c>
      <c r="O14" s="94">
        <f>'Clark State House Plan'!C21</f>
        <v>0.12</v>
      </c>
      <c r="P14" s="90">
        <f>MAX('Clark State House Plan'!E48:E157)</f>
        <v>0.49086700336700334</v>
      </c>
      <c r="Q14" s="90">
        <f>MAX('Clark State House Plan'!F48:F157)</f>
        <v>0.244505609657273</v>
      </c>
      <c r="R14" s="90">
        <f>MAX('Clark State House Plan'!G48:G157)</f>
        <v>0.39265684703562181</v>
      </c>
      <c r="S14" s="90">
        <f>MAX('Clark State House Plan'!H48:H157)</f>
        <v>0.82880870208307655</v>
      </c>
    </row>
    <row r="15" spans="1:19" s="85" customFormat="1" ht="19.5" customHeight="1" x14ac:dyDescent="0.35">
      <c r="A15" s="88" t="s">
        <v>36</v>
      </c>
      <c r="B15" s="125" t="s">
        <v>100</v>
      </c>
      <c r="C15" s="150" t="s">
        <v>117</v>
      </c>
      <c r="D15" s="89" t="s">
        <v>33</v>
      </c>
      <c r="E15" s="84" t="s">
        <v>68</v>
      </c>
      <c r="F15" s="90">
        <f>'Apple Congressional Plan'!D10</f>
        <v>0.04</v>
      </c>
      <c r="G15" s="90">
        <f>'Apple Congressional Plan'!D11</f>
        <v>2.4E-2</v>
      </c>
      <c r="H15" s="90">
        <f>'Apple Congressional Plan'!D12</f>
        <v>1.2999999999999999E-2</v>
      </c>
      <c r="I15" s="91">
        <v>7</v>
      </c>
      <c r="J15" s="90">
        <f>'Apple Congressional Plan'!E15</f>
        <v>1.4999999999999999E-2</v>
      </c>
      <c r="K15" s="91">
        <v>6</v>
      </c>
      <c r="L15" s="90">
        <f>'Apple Congressional Plan'!E16</f>
        <v>-1.4999999999999999E-2</v>
      </c>
      <c r="M15" s="92">
        <f>'Apple Congressional Plan'!C28</f>
        <v>1.1726319200986845E-3</v>
      </c>
      <c r="N15" s="91">
        <f>'Apple Congressional Plan'!C20</f>
        <v>0.55000000000000004</v>
      </c>
      <c r="O15" s="91">
        <f>'Apple Congressional Plan'!C21</f>
        <v>0.24</v>
      </c>
      <c r="P15" s="90">
        <f>MAX('Apple Congressional Plan'!E49:E61)</f>
        <v>0.42177133067128042</v>
      </c>
      <c r="Q15" s="90">
        <f>MAX('Apple Congressional Plan'!F49:F61)</f>
        <v>8.0061448952196052E-2</v>
      </c>
      <c r="R15" s="90">
        <f>MAX('Apple Congressional Plan'!G49:G61)</f>
        <v>8.8739680164781898E-2</v>
      </c>
      <c r="S15" s="90">
        <f>MAX('Apple Congressional Plan'!H49:H61)</f>
        <v>0.58145734348063738</v>
      </c>
    </row>
    <row r="16" spans="1:19" s="85" customFormat="1" ht="19.5" customHeight="1" x14ac:dyDescent="0.35">
      <c r="A16" s="88" t="s">
        <v>36</v>
      </c>
      <c r="B16" s="125" t="s">
        <v>101</v>
      </c>
      <c r="C16" s="150" t="s">
        <v>117</v>
      </c>
      <c r="D16" s="89" t="s">
        <v>38</v>
      </c>
      <c r="E16" s="84" t="s">
        <v>68</v>
      </c>
      <c r="F16" s="90">
        <f>'Birch Congressional Plan'!D10</f>
        <v>4.1000000000000002E-2</v>
      </c>
      <c r="G16" s="90">
        <f>'Birch Congressional Plan'!D11</f>
        <v>2.1999999999999999E-2</v>
      </c>
      <c r="H16" s="90">
        <f>'Birch Congressional Plan'!D12</f>
        <v>7.0000000000000001E-3</v>
      </c>
      <c r="I16" s="91">
        <v>7</v>
      </c>
      <c r="J16" s="90">
        <f>'Birch Congressional Plan'!E15</f>
        <v>1.4999999999999999E-2</v>
      </c>
      <c r="K16" s="91">
        <v>6</v>
      </c>
      <c r="L16" s="90">
        <f>'Birch Congressional Plan'!E16</f>
        <v>-1.4999999999999999E-2</v>
      </c>
      <c r="M16" s="92">
        <f>'Birch Congressional Plan'!C18</f>
        <v>2.6316491936208102E-3</v>
      </c>
      <c r="N16" s="91">
        <f>'Birch Congressional Plan'!C22</f>
        <v>0.55000000000000004</v>
      </c>
      <c r="O16" s="91">
        <f>'Birch Congressional Plan'!C23</f>
        <v>0.24</v>
      </c>
      <c r="P16" s="90">
        <f>MAX('Birch Congressional Plan'!E48:E60)</f>
        <v>0.42177133067128042</v>
      </c>
      <c r="Q16" s="90">
        <f>MAX('Birch Congressional Plan'!F48:F60)</f>
        <v>7.9950681930857498E-2</v>
      </c>
      <c r="R16" s="90">
        <f>MAX('Birch Congressional Plan'!G48:G60)</f>
        <v>8.6048305738531838E-2</v>
      </c>
      <c r="S16" s="90">
        <f>MAX('Birch Congressional Plan'!H48:H60)</f>
        <v>0.58145734348063738</v>
      </c>
    </row>
    <row r="17" spans="1:19" s="85" customFormat="1" ht="19.5" customHeight="1" x14ac:dyDescent="0.35">
      <c r="A17" s="88" t="s">
        <v>36</v>
      </c>
      <c r="B17" s="125" t="s">
        <v>102</v>
      </c>
      <c r="C17" s="150" t="s">
        <v>117</v>
      </c>
      <c r="D17" s="89" t="s">
        <v>39</v>
      </c>
      <c r="E17" s="84" t="s">
        <v>68</v>
      </c>
      <c r="F17" s="90">
        <f>'Maple Congressional Plan'!D10</f>
        <v>4.1000000000000002E-2</v>
      </c>
      <c r="G17" s="90">
        <f>'Maple Congressional Plan'!D11</f>
        <v>2.7E-2</v>
      </c>
      <c r="H17" s="90">
        <f>'Maple Congressional Plan'!D12</f>
        <v>8.0000000000000002E-3</v>
      </c>
      <c r="I17" s="91">
        <v>7</v>
      </c>
      <c r="J17" s="90">
        <f>'Maple Congressional Plan'!E15</f>
        <v>1.4999999999999999E-2</v>
      </c>
      <c r="K17" s="91">
        <v>6</v>
      </c>
      <c r="L17" s="90">
        <f>'Maple Congressional Plan'!E16</f>
        <v>-1.4999999999999999E-2</v>
      </c>
      <c r="M17" s="92">
        <f>'Maple Congressional Plan'!C18</f>
        <v>2.8380530519440108E-3</v>
      </c>
      <c r="N17" s="91">
        <f>'Maple Congressional Plan'!C22</f>
        <v>0.55000000000000004</v>
      </c>
      <c r="O17" s="91">
        <f>'Maple Congressional Plan'!C23</f>
        <v>0.24</v>
      </c>
      <c r="P17" s="90">
        <f>MAX('Maple Congressional Plan'!E48:E60)</f>
        <v>0.42177133067128042</v>
      </c>
      <c r="Q17" s="90">
        <f>MAX('Maple Congressional Plan'!F48:F60)</f>
        <v>7.9723079194984225E-2</v>
      </c>
      <c r="R17" s="90">
        <f>MAX('Maple Congressional Plan'!G48:G60)</f>
        <v>8.6048305738531838E-2</v>
      </c>
      <c r="S17" s="90">
        <f>MAX('Maple Congressional Plan'!H48:H60)</f>
        <v>0.58145734348063738</v>
      </c>
    </row>
    <row r="18" spans="1:19" s="85" customFormat="1" ht="19.5" customHeight="1" x14ac:dyDescent="0.35">
      <c r="A18" s="103" t="s">
        <v>36</v>
      </c>
      <c r="B18" s="125" t="s">
        <v>103</v>
      </c>
      <c r="C18" s="150" t="s">
        <v>117</v>
      </c>
      <c r="D18" s="89" t="s">
        <v>32</v>
      </c>
      <c r="E18" s="84" t="s">
        <v>68</v>
      </c>
      <c r="F18" s="90">
        <f>'Juniper Congressional Plan'!D10</f>
        <v>0.04</v>
      </c>
      <c r="G18" s="90">
        <f>'Juniper Congressional Plan'!D11</f>
        <v>2.1999999999999999E-2</v>
      </c>
      <c r="H18" s="90">
        <f>'Juniper Congressional Plan'!D12</f>
        <v>8.0000000000000002E-3</v>
      </c>
      <c r="I18" s="91">
        <v>7</v>
      </c>
      <c r="J18" s="93">
        <f>'Juniper Congressional Plan'!E15</f>
        <v>1.4999999999999999E-2</v>
      </c>
      <c r="K18" s="91">
        <v>6</v>
      </c>
      <c r="L18" s="90">
        <f>'Juniper Congressional Plan'!E16</f>
        <v>-1.4999999999999999E-2</v>
      </c>
      <c r="M18" s="92">
        <f>'Juniper Congressional Plan'!C18</f>
        <v>2E-3</v>
      </c>
      <c r="N18" s="91">
        <f>'Juniper Congressional Plan'!C22</f>
        <v>0.55000000000000004</v>
      </c>
      <c r="O18" s="91">
        <f>'Juniper Congressional Plan'!C23</f>
        <v>0.28999999999999998</v>
      </c>
      <c r="P18" s="90">
        <f>MAX('Juniper Congressional Plan'!E48:E60)</f>
        <v>0.44905392453887949</v>
      </c>
      <c r="Q18" s="90">
        <f>MAX('Juniper Congressional Plan'!F48:F60)</f>
        <v>9.7166921038736767E-2</v>
      </c>
      <c r="R18" s="90">
        <f>MAX('Juniper Congressional Plan'!G48:G60)</f>
        <v>8.839627159111603E-2</v>
      </c>
      <c r="S18" s="90">
        <f>MAX('Juniper Congressional Plan'!H48:H60)</f>
        <v>0.59507004255835749</v>
      </c>
    </row>
    <row r="19" spans="1:19" s="85" customFormat="1" ht="19.5" customHeight="1" x14ac:dyDescent="0.35">
      <c r="A19" s="103" t="s">
        <v>36</v>
      </c>
      <c r="B19" s="125" t="s">
        <v>83</v>
      </c>
      <c r="C19" s="150" t="s">
        <v>117</v>
      </c>
      <c r="D19" s="89" t="s">
        <v>80</v>
      </c>
      <c r="E19" s="84" t="s">
        <v>81</v>
      </c>
      <c r="F19" s="90">
        <f>'Clark Congressional Plan'!D10</f>
        <v>4.1000000000000002E-2</v>
      </c>
      <c r="G19" s="90">
        <f>'Clark Congressional Plan'!D11</f>
        <v>2.1999999999999999E-2</v>
      </c>
      <c r="H19" s="90">
        <f>'Clark Congressional Plan'!D12</f>
        <v>7.0000000000000001E-3</v>
      </c>
      <c r="I19" s="91">
        <v>7</v>
      </c>
      <c r="J19" s="93">
        <v>1.4999999999999999E-2</v>
      </c>
      <c r="K19" s="91">
        <v>6</v>
      </c>
      <c r="L19" s="90">
        <v>-1.4999999999999999E-2</v>
      </c>
      <c r="M19" s="93">
        <f>'Clark Congressional Plan'!C18</f>
        <v>2.6638997964838103E-3</v>
      </c>
      <c r="N19" s="91">
        <f>'Clark Congressional Plan'!C22</f>
        <v>0.74</v>
      </c>
      <c r="O19" s="91">
        <f>'Clark Congressional Plan'!C23</f>
        <v>0.49</v>
      </c>
      <c r="P19" s="90">
        <f>MAX('Clark Congressional Plan'!E48:E60)</f>
        <v>0.42177133067128042</v>
      </c>
      <c r="Q19" s="90">
        <f>MAX('Clark Congressional Plan'!F48:F60)</f>
        <v>7.9953402236238993E-2</v>
      </c>
      <c r="R19" s="90">
        <f>MAX('Clark Congressional Plan'!G48:G60)</f>
        <v>8.6048305738531838E-2</v>
      </c>
      <c r="S19" s="90">
        <f>MAX('Clark Congressional Plan'!H48:H60)</f>
        <v>0.58145734348063738</v>
      </c>
    </row>
    <row r="20" spans="1:19" s="85" customFormat="1" ht="19.5" customHeight="1" x14ac:dyDescent="0.35">
      <c r="A20" s="141"/>
      <c r="B20" s="125" t="s">
        <v>90</v>
      </c>
      <c r="C20" s="150" t="s">
        <v>117</v>
      </c>
      <c r="D20" s="89" t="s">
        <v>91</v>
      </c>
      <c r="E20" s="84" t="s">
        <v>81</v>
      </c>
      <c r="F20" s="90">
        <f>'Lange Congressional Plan'!D10</f>
        <v>0.04</v>
      </c>
      <c r="G20" s="90">
        <f>'Lange Congressional Plan'!D11</f>
        <v>8.9999999999999993E-3</v>
      </c>
      <c r="H20" s="90">
        <f>'Lange Congressional Plan'!D12</f>
        <v>1.0999999999999999E-2</v>
      </c>
      <c r="I20" s="91">
        <v>7</v>
      </c>
      <c r="J20" s="93">
        <v>1.4999999999999999E-2</v>
      </c>
      <c r="K20" s="91">
        <v>6</v>
      </c>
      <c r="L20" s="90">
        <v>-1.4999999999999999E-2</v>
      </c>
      <c r="M20" s="93">
        <f>'Lange Congressional Plan'!C18</f>
        <v>1.7105719758535266E-3</v>
      </c>
      <c r="N20" s="91">
        <f>'Lange Congressional Plan'!C22</f>
        <v>0.64</v>
      </c>
      <c r="O20" s="91">
        <f>'Lange Congressional Plan'!C23</f>
        <v>0.16</v>
      </c>
      <c r="P20" s="90">
        <f>MAX('Lange Congressional Plan'!E48:E60)</f>
        <v>0.42396457532153953</v>
      </c>
      <c r="Q20" s="90">
        <f>MAX('Lange Congressional Plan'!F48:F60)</f>
        <v>9.1061670881229115E-2</v>
      </c>
      <c r="R20" s="90">
        <f>MAX('Lange Congressional Plan'!G48:G60)</f>
        <v>8.5968182176583377E-2</v>
      </c>
      <c r="S20" s="90">
        <f>MAX('Lange Congressional Plan'!H48:H60)</f>
        <v>0.54972318229697947</v>
      </c>
    </row>
    <row r="21" spans="1:19" s="85" customFormat="1" ht="19.5" customHeight="1" x14ac:dyDescent="0.35">
      <c r="A21" s="141"/>
      <c r="B21" s="125" t="s">
        <v>85</v>
      </c>
      <c r="C21" s="150" t="s">
        <v>117</v>
      </c>
      <c r="D21" s="89" t="s">
        <v>86</v>
      </c>
      <c r="E21" s="84" t="s">
        <v>81</v>
      </c>
      <c r="F21" s="90">
        <f>'Eid Congressional Plan'!D10</f>
        <v>0.04</v>
      </c>
      <c r="G21" s="90">
        <f>'Eid Congressional Plan'!D11</f>
        <v>2.3E-2</v>
      </c>
      <c r="H21" s="90">
        <f>'Eid Congressional Plan'!D12</f>
        <v>6.0000000000000001E-3</v>
      </c>
      <c r="I21" s="91">
        <v>7</v>
      </c>
      <c r="J21" s="93">
        <v>1.4999999999999999E-2</v>
      </c>
      <c r="K21" s="91">
        <v>6</v>
      </c>
      <c r="L21" s="90">
        <v>-1.4999999999999999E-2</v>
      </c>
      <c r="M21" s="93">
        <f>'Eid Congressional Plan'!C18</f>
        <v>1.4474070564914456E-3</v>
      </c>
      <c r="N21" s="91">
        <f>'Eid Congressional Plan'!C22</f>
        <v>0.56000000000000005</v>
      </c>
      <c r="O21" s="91">
        <f>'Eid Congressional Plan'!C23</f>
        <v>0.27</v>
      </c>
      <c r="P21" s="90">
        <f>MAX('Eid Congressional Plan'!E48:E60)</f>
        <v>0.44699477337220406</v>
      </c>
      <c r="Q21" s="90">
        <f>MAX('Eid Congressional Plan'!F48:F60)</f>
        <v>0.1012001433585287</v>
      </c>
      <c r="R21" s="90">
        <f>MAX('Eid Congressional Plan'!G48:G60)</f>
        <v>8.8108086394129703E-2</v>
      </c>
      <c r="S21" s="90">
        <f>MAX('Eid Congressional Plan'!H48:H60)</f>
        <v>0.60452749462659472</v>
      </c>
    </row>
    <row r="22" spans="1:19" s="85" customFormat="1" ht="19.5" customHeight="1" x14ac:dyDescent="0.35">
      <c r="A22" s="141"/>
      <c r="B22" s="125" t="s">
        <v>105</v>
      </c>
      <c r="C22" s="150" t="s">
        <v>117</v>
      </c>
      <c r="D22" s="89" t="s">
        <v>106</v>
      </c>
      <c r="E22" s="84" t="s">
        <v>81</v>
      </c>
      <c r="F22" s="90">
        <f>'Szetela Congressional Plan'!D10</f>
        <v>4.1000000000000002E-2</v>
      </c>
      <c r="G22" s="90">
        <f>'Szetela Congressional Plan'!D11</f>
        <v>5.0000000000000001E-3</v>
      </c>
      <c r="H22" s="90">
        <f>'Szetela Congressional Plan'!D12</f>
        <v>7.0000000000000001E-3</v>
      </c>
      <c r="I22" s="91">
        <v>7</v>
      </c>
      <c r="J22" s="93">
        <v>1.4999999999999999E-2</v>
      </c>
      <c r="K22" s="91">
        <v>6</v>
      </c>
      <c r="L22" s="90">
        <v>-1.4999999999999999E-2</v>
      </c>
      <c r="M22" s="93">
        <f>'Szetela Congressional Plan'!C18</f>
        <v>1.2474533187408448E-3</v>
      </c>
      <c r="N22" s="91">
        <f>'Szetela Congressional Plan'!C22</f>
        <v>0.53</v>
      </c>
      <c r="O22" s="91">
        <f>'Szetela Congressional Plan'!C23</f>
        <v>0.24</v>
      </c>
      <c r="P22" s="90">
        <f>MAX('Szetela Congressional Plan'!E48:E60)</f>
        <v>0.42176297777123806</v>
      </c>
      <c r="Q22" s="90">
        <f>MAX('Szetela Congressional Plan'!F48:F60)</f>
        <v>8.1549591314286449E-2</v>
      </c>
      <c r="R22" s="90">
        <f>MAX('Szetela Congressional Plan'!G48:G60)</f>
        <v>8.6048305738531838E-2</v>
      </c>
      <c r="S22" s="90">
        <f>MAX('Szetela Congressional Plan'!H48:H60)</f>
        <v>0.58138068454107494</v>
      </c>
    </row>
    <row r="23" spans="1:19" s="85" customFormat="1" ht="19.5" customHeight="1" x14ac:dyDescent="0.35">
      <c r="E23" s="84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0"/>
      <c r="Q23" s="90"/>
      <c r="R23" s="90"/>
      <c r="S23" s="90"/>
    </row>
    <row r="24" spans="1:19" s="85" customFormat="1" ht="19.5" customHeight="1" x14ac:dyDescent="0.35"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0"/>
      <c r="Q24" s="90"/>
      <c r="R24" s="90"/>
      <c r="S24" s="90"/>
    </row>
    <row r="25" spans="1:19" s="85" customFormat="1" ht="19.5" customHeight="1" x14ac:dyDescent="0.35"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</row>
    <row r="26" spans="1:19" s="85" customFormat="1" ht="19.5" customHeight="1" x14ac:dyDescent="0.35"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</row>
    <row r="27" spans="1:19" s="85" customFormat="1" ht="19.5" customHeight="1" x14ac:dyDescent="0.35"/>
    <row r="28" spans="1:19" s="85" customFormat="1" ht="19.5" customHeight="1" x14ac:dyDescent="0.35">
      <c r="C28" s="147"/>
    </row>
    <row r="29" spans="1:19" x14ac:dyDescent="0.35">
      <c r="B29" s="85"/>
    </row>
    <row r="30" spans="1:19" x14ac:dyDescent="0.35">
      <c r="B30" s="147"/>
    </row>
    <row r="31" spans="1:19" x14ac:dyDescent="0.35">
      <c r="B31" s="85"/>
    </row>
    <row r="32" spans="1:19" x14ac:dyDescent="0.35">
      <c r="B32" s="85"/>
    </row>
    <row r="33" spans="2:2" x14ac:dyDescent="0.35">
      <c r="B33" s="85"/>
    </row>
    <row r="34" spans="2:2" x14ac:dyDescent="0.35">
      <c r="B34" s="85"/>
    </row>
    <row r="35" spans="2:2" x14ac:dyDescent="0.35">
      <c r="B35" s="85"/>
    </row>
    <row r="36" spans="2:2" x14ac:dyDescent="0.35">
      <c r="B36" s="85"/>
    </row>
    <row r="37" spans="2:2" x14ac:dyDescent="0.35">
      <c r="B37" s="85"/>
    </row>
    <row r="38" spans="2:2" x14ac:dyDescent="0.35">
      <c r="B38" s="85"/>
    </row>
    <row r="39" spans="2:2" x14ac:dyDescent="0.35">
      <c r="B39" s="85"/>
    </row>
    <row r="40" spans="2:2" x14ac:dyDescent="0.35">
      <c r="B40" s="85"/>
    </row>
    <row r="41" spans="2:2" x14ac:dyDescent="0.35">
      <c r="B41" s="85"/>
    </row>
    <row r="53" spans="7:19" x14ac:dyDescent="0.35">
      <c r="G53">
        <v>0.12</v>
      </c>
      <c r="S53" s="89"/>
    </row>
  </sheetData>
  <autoFilter ref="A2:S2" xr:uid="{7DE8405A-6626-47BB-A2EC-8AF8F7296951}"/>
  <mergeCells count="3">
    <mergeCell ref="N1:O1"/>
    <mergeCell ref="F1:K1"/>
    <mergeCell ref="P1:S1"/>
  </mergeCells>
  <hyperlinks>
    <hyperlink ref="C3" r:id="rId1" xr:uid="{EF577E30-5752-4D91-8C6E-6126EA4A6EDF}"/>
    <hyperlink ref="C4" r:id="rId2" xr:uid="{B2D9550B-F064-4CB2-8BDF-A7A25A1B51F9}"/>
    <hyperlink ref="C5" r:id="rId3" xr:uid="{47880115-37CF-4028-91FF-BE88102CA399}"/>
    <hyperlink ref="C6" r:id="rId4" xr:uid="{00F3A847-F885-4742-96B0-4EBA89F0E0A4}"/>
    <hyperlink ref="C7" r:id="rId5" xr:uid="{70FE36A0-8E47-4AC7-9BBC-A62B01636319}"/>
    <hyperlink ref="C8" r:id="rId6" xr:uid="{333B453C-E070-415A-BFD7-D6E9C2AD0612}"/>
    <hyperlink ref="C9" r:id="rId7" xr:uid="{96EA85D4-CE39-4E4D-8CB0-BE154877EF12}"/>
    <hyperlink ref="C10" r:id="rId8" xr:uid="{9042BE5A-A47F-4FC0-A8B6-C4A0164F1956}"/>
    <hyperlink ref="C11" r:id="rId9" xr:uid="{1CB80AF5-6109-43EA-B021-17C706E56E7E}"/>
    <hyperlink ref="C12" r:id="rId10" xr:uid="{203244BB-75D2-48DE-B373-1A3E581C56B2}"/>
    <hyperlink ref="C13" r:id="rId11" xr:uid="{7BAD9418-BBD1-4913-AE94-7751E1887154}"/>
    <hyperlink ref="C14" r:id="rId12" xr:uid="{C3C9505F-22B0-4E94-BCAB-E52EA2C02B1A}"/>
    <hyperlink ref="C15" r:id="rId13" xr:uid="{C44A9673-F839-4123-9CEE-CD6332488566}"/>
    <hyperlink ref="C16" r:id="rId14" xr:uid="{25671E09-79C4-445E-A6A7-D288AB5F247B}"/>
    <hyperlink ref="C17" r:id="rId15" xr:uid="{93E37DB8-D246-4D0D-B6B6-BD57EABEA163}"/>
    <hyperlink ref="C18" r:id="rId16" xr:uid="{7119587E-EC4E-473D-AF65-21399ADDF917}"/>
    <hyperlink ref="C20" r:id="rId17" xr:uid="{5749591A-EAF7-49C8-B11E-63A887B75A33}"/>
    <hyperlink ref="C21" r:id="rId18" xr:uid="{7970B6CE-C2D0-499F-ADEE-A84385577443}"/>
    <hyperlink ref="C22" r:id="rId19" xr:uid="{25E68FDF-1ED4-4133-8876-DFBDB8D6C83E}"/>
    <hyperlink ref="C19" r:id="rId20" xr:uid="{F993AFDF-1542-4294-8F16-8E4D5B4C5A8C}"/>
  </hyperlinks>
  <pageMargins left="0.7" right="0.7" top="0.75" bottom="0.75" header="0.3" footer="0.3"/>
  <pageSetup scale="50" orientation="landscape" horizontalDpi="1200" verticalDpi="1200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5A163-185B-43E5-9C52-E68573F66B76}">
  <sheetPr>
    <tabColor theme="7"/>
  </sheetPr>
  <dimension ref="A1:L157"/>
  <sheetViews>
    <sheetView view="pageBreakPreview" zoomScaleNormal="100" zoomScaleSheetLayoutView="100" workbookViewId="0">
      <selection activeCell="A2" sqref="A2"/>
    </sheetView>
  </sheetViews>
  <sheetFormatPr defaultRowHeight="14.5" x14ac:dyDescent="0.35"/>
  <cols>
    <col min="1" max="1" width="2.90625" customWidth="1"/>
    <col min="2" max="2" width="31.26953125" customWidth="1"/>
    <col min="3" max="3" width="18.81640625" customWidth="1"/>
    <col min="4" max="4" width="13.90625" customWidth="1"/>
    <col min="5" max="5" width="13" customWidth="1"/>
    <col min="6" max="8" width="9.36328125" customWidth="1"/>
    <col min="9" max="9" width="9.0898437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63" t="s">
        <v>24</v>
      </c>
      <c r="C1" s="163"/>
      <c r="D1" s="163"/>
      <c r="E1" s="163"/>
      <c r="F1" s="163"/>
      <c r="G1" s="163"/>
      <c r="H1" s="163"/>
      <c r="I1" s="163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32" t="s">
        <v>29</v>
      </c>
      <c r="D4" s="9"/>
      <c r="E4" s="9"/>
      <c r="F4" s="9"/>
      <c r="G4" s="9"/>
      <c r="H4" s="9"/>
      <c r="I4" s="9"/>
    </row>
    <row r="5" spans="1:12" x14ac:dyDescent="0.35">
      <c r="B5" s="11" t="s">
        <v>71</v>
      </c>
      <c r="C5" s="135" t="s">
        <v>99</v>
      </c>
      <c r="L5" s="26"/>
    </row>
    <row r="6" spans="1:12" x14ac:dyDescent="0.35">
      <c r="B6" s="10" t="s">
        <v>20</v>
      </c>
      <c r="C6" s="133" t="s">
        <v>31</v>
      </c>
      <c r="D6" s="9"/>
      <c r="E6" s="9"/>
      <c r="F6" s="9"/>
      <c r="G6" s="9"/>
      <c r="H6" s="9"/>
      <c r="I6" s="9"/>
    </row>
    <row r="7" spans="1:12" s="111" customFormat="1" x14ac:dyDescent="0.35">
      <c r="A7"/>
      <c r="B7" s="112" t="s">
        <v>21</v>
      </c>
      <c r="C7" s="134">
        <v>44480</v>
      </c>
    </row>
    <row r="8" spans="1:12" x14ac:dyDescent="0.35">
      <c r="A8" s="12" t="s">
        <v>0</v>
      </c>
      <c r="C8" s="3"/>
    </row>
    <row r="9" spans="1:12" x14ac:dyDescent="0.35">
      <c r="A9" s="12"/>
      <c r="C9" s="3" t="s">
        <v>43</v>
      </c>
      <c r="D9" s="3" t="s">
        <v>11</v>
      </c>
      <c r="E9" s="160"/>
      <c r="F9" s="160"/>
      <c r="G9" s="3"/>
      <c r="H9" s="3"/>
    </row>
    <row r="10" spans="1:12" x14ac:dyDescent="0.35">
      <c r="A10" s="12"/>
      <c r="B10" s="12" t="s">
        <v>2</v>
      </c>
      <c r="C10" s="40" t="s">
        <v>42</v>
      </c>
      <c r="D10" s="40">
        <v>5.8000000000000003E-2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2.7E-2</v>
      </c>
    </row>
    <row r="12" spans="1:12" ht="15.5" x14ac:dyDescent="0.35">
      <c r="A12" s="12"/>
      <c r="B12" s="12" t="s">
        <v>4</v>
      </c>
      <c r="C12" s="40" t="s">
        <v>42</v>
      </c>
      <c r="D12" s="40">
        <v>5.7000000000000002E-2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3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40">
        <v>0.50900000000000001</v>
      </c>
      <c r="E15" s="40">
        <v>-1.4E-2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40">
        <v>0.49099999999999999</v>
      </c>
      <c r="E16" s="40">
        <v>1.4E-2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3" t="s">
        <v>11</v>
      </c>
      <c r="D19" s="3" t="s">
        <v>48</v>
      </c>
    </row>
    <row r="20" spans="1:5" x14ac:dyDescent="0.35">
      <c r="A20" s="12"/>
      <c r="B20" s="5" t="s">
        <v>49</v>
      </c>
      <c r="C20" s="6">
        <v>0.65</v>
      </c>
      <c r="D20" s="6">
        <v>83</v>
      </c>
    </row>
    <row r="21" spans="1:5" x14ac:dyDescent="0.35">
      <c r="B21" s="5" t="s">
        <v>50</v>
      </c>
      <c r="C21" s="42">
        <v>0.11</v>
      </c>
      <c r="D21" s="6">
        <v>53</v>
      </c>
    </row>
    <row r="22" spans="1:5" x14ac:dyDescent="0.35">
      <c r="B22" s="5"/>
      <c r="C22" s="41"/>
      <c r="D22" s="7"/>
    </row>
    <row r="23" spans="1:5" x14ac:dyDescent="0.35">
      <c r="A23" s="12" t="s">
        <v>56</v>
      </c>
      <c r="B23" s="54"/>
      <c r="C23" s="55">
        <f>MAX(C48:C157)+ABS(MIN(C48:C157))</f>
        <v>4.9622266054374906E-2</v>
      </c>
      <c r="D23" s="7"/>
    </row>
    <row r="24" spans="1:5" x14ac:dyDescent="0.35">
      <c r="A24" s="12"/>
      <c r="B24" s="54"/>
      <c r="C24" s="56"/>
      <c r="D24" s="7"/>
    </row>
    <row r="25" spans="1:5" x14ac:dyDescent="0.35">
      <c r="C25" s="3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3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8" x14ac:dyDescent="0.35">
      <c r="B33" s="158"/>
      <c r="C33" s="159"/>
    </row>
    <row r="35" spans="2:8" ht="10" customHeight="1" x14ac:dyDescent="0.35">
      <c r="B35" s="158" t="s">
        <v>17</v>
      </c>
      <c r="C35" s="159" t="s">
        <v>27</v>
      </c>
    </row>
    <row r="36" spans="2:8" ht="12" customHeight="1" x14ac:dyDescent="0.35">
      <c r="B36" s="158"/>
      <c r="C36" s="159"/>
    </row>
    <row r="37" spans="2:8" x14ac:dyDescent="0.35">
      <c r="B37" s="158"/>
      <c r="C37" s="159"/>
    </row>
    <row r="38" spans="2:8" ht="24" customHeight="1" x14ac:dyDescent="0.35">
      <c r="B38" s="158"/>
      <c r="C38" s="159"/>
    </row>
    <row r="39" spans="2:8" ht="21" customHeight="1" x14ac:dyDescent="0.35"/>
    <row r="40" spans="2:8" x14ac:dyDescent="0.35">
      <c r="B40" s="158" t="s">
        <v>16</v>
      </c>
      <c r="C40" s="159" t="s">
        <v>27</v>
      </c>
    </row>
    <row r="41" spans="2:8" x14ac:dyDescent="0.35">
      <c r="B41" s="158"/>
      <c r="C41" s="159"/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4" t="s">
        <v>10</v>
      </c>
      <c r="C44" s="13" t="s">
        <v>78</v>
      </c>
    </row>
    <row r="45" spans="2:8" x14ac:dyDescent="0.35">
      <c r="B45" s="4"/>
      <c r="C45" s="25"/>
    </row>
    <row r="46" spans="2:8" ht="15" thickBot="1" x14ac:dyDescent="0.4">
      <c r="B46" s="29" t="s">
        <v>25</v>
      </c>
      <c r="C46" s="2"/>
    </row>
    <row r="47" spans="2:8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8" x14ac:dyDescent="0.35">
      <c r="B48" s="16">
        <v>1</v>
      </c>
      <c r="C48" s="48">
        <v>-8.8863807291832166E-3</v>
      </c>
      <c r="D48" s="19">
        <v>0.26</v>
      </c>
      <c r="E48" s="48">
        <v>0.39937446074201899</v>
      </c>
      <c r="F48" s="48">
        <v>2.8041415012942193E-3</v>
      </c>
      <c r="G48" s="48">
        <v>0.39265684703562181</v>
      </c>
      <c r="H48" s="48">
        <v>0.82880870208307655</v>
      </c>
    </row>
    <row r="49" spans="2:8" x14ac:dyDescent="0.35">
      <c r="B49" s="17">
        <v>2</v>
      </c>
      <c r="C49" s="49">
        <v>-4.4000737893794134E-3</v>
      </c>
      <c r="D49" s="20">
        <v>0.26</v>
      </c>
      <c r="E49" s="49">
        <v>0.43933491822530291</v>
      </c>
      <c r="F49" s="49">
        <v>0.15422621945980008</v>
      </c>
      <c r="G49" s="49">
        <v>2.0379228367656748E-2</v>
      </c>
      <c r="H49" s="49">
        <v>0.65963967576547411</v>
      </c>
    </row>
    <row r="50" spans="2:8" x14ac:dyDescent="0.35">
      <c r="B50" s="18">
        <v>3</v>
      </c>
      <c r="C50" s="50">
        <v>2.7168900178032615E-3</v>
      </c>
      <c r="D50" s="21">
        <v>0.31</v>
      </c>
      <c r="E50" s="50">
        <v>0.40722260338052768</v>
      </c>
      <c r="F50" s="50">
        <v>5.862907752759933E-3</v>
      </c>
      <c r="G50" s="50">
        <v>5.1643485311544939E-2</v>
      </c>
      <c r="H50" s="50">
        <v>0.50272874695939618</v>
      </c>
    </row>
    <row r="51" spans="2:8" x14ac:dyDescent="0.35">
      <c r="B51" s="17">
        <v>4</v>
      </c>
      <c r="C51" s="49">
        <v>7.126787836977802E-3</v>
      </c>
      <c r="D51" s="20">
        <v>0.31</v>
      </c>
      <c r="E51" s="49">
        <v>0.40337530489814755</v>
      </c>
      <c r="F51" s="49">
        <v>2.3666688641307932E-2</v>
      </c>
      <c r="G51" s="49">
        <v>2.3653503856549542E-2</v>
      </c>
      <c r="H51" s="49">
        <v>0.48262904608082269</v>
      </c>
    </row>
    <row r="52" spans="2:8" x14ac:dyDescent="0.35">
      <c r="B52" s="18">
        <v>5</v>
      </c>
      <c r="C52" s="50">
        <v>-1.5162844209444011E-2</v>
      </c>
      <c r="D52" s="21">
        <v>0.2</v>
      </c>
      <c r="E52" s="50">
        <v>0.45474607597031808</v>
      </c>
      <c r="F52" s="50">
        <v>0.1092245731152244</v>
      </c>
      <c r="G52" s="50">
        <v>2.2978676450304818E-2</v>
      </c>
      <c r="H52" s="50">
        <v>0.62396899395878735</v>
      </c>
    </row>
    <row r="53" spans="2:8" x14ac:dyDescent="0.35">
      <c r="B53" s="17">
        <v>6</v>
      </c>
      <c r="C53" s="49">
        <v>-2.081711913600939E-2</v>
      </c>
      <c r="D53" s="20">
        <v>0.25</v>
      </c>
      <c r="E53" s="49">
        <v>0.4691949299687464</v>
      </c>
      <c r="F53" s="49">
        <v>9.1011691167959246E-3</v>
      </c>
      <c r="G53" s="49">
        <v>1.8607477717328395E-2</v>
      </c>
      <c r="H53" s="49">
        <v>0.5293147355017942</v>
      </c>
    </row>
    <row r="54" spans="2:8" x14ac:dyDescent="0.35">
      <c r="B54" s="18">
        <v>7</v>
      </c>
      <c r="C54" s="50">
        <v>-2.4179120443696911E-2</v>
      </c>
      <c r="D54" s="21">
        <v>0.26</v>
      </c>
      <c r="E54" s="50">
        <v>0.16349389190336172</v>
      </c>
      <c r="F54" s="50">
        <v>3.2389584406923522E-2</v>
      </c>
      <c r="G54" s="50">
        <v>6.9523174391463827E-2</v>
      </c>
      <c r="H54" s="50">
        <v>0.31198278213950104</v>
      </c>
    </row>
    <row r="55" spans="2:8" x14ac:dyDescent="0.35">
      <c r="B55" s="17">
        <v>8</v>
      </c>
      <c r="C55" s="49">
        <v>-2.327312658480709E-2</v>
      </c>
      <c r="D55" s="20">
        <v>0.13</v>
      </c>
      <c r="E55" s="49">
        <v>0.38691849620735869</v>
      </c>
      <c r="F55" s="49">
        <v>3.0023349959241195E-2</v>
      </c>
      <c r="G55" s="49">
        <v>2.5491523550299128E-2</v>
      </c>
      <c r="H55" s="49">
        <v>0.48772400071846034</v>
      </c>
    </row>
    <row r="56" spans="2:8" x14ac:dyDescent="0.35">
      <c r="B56" s="18">
        <v>9</v>
      </c>
      <c r="C56" s="50">
        <v>2.163360516787623E-2</v>
      </c>
      <c r="D56" s="21">
        <v>0.35</v>
      </c>
      <c r="E56" s="50">
        <v>0.45517394890864571</v>
      </c>
      <c r="F56" s="50">
        <v>5.0292642687860892E-2</v>
      </c>
      <c r="G56" s="50">
        <v>2.1578306469563852E-2</v>
      </c>
      <c r="H56" s="50">
        <v>0.5606169719665326</v>
      </c>
    </row>
    <row r="57" spans="2:8" x14ac:dyDescent="0.35">
      <c r="B57" s="17">
        <v>10</v>
      </c>
      <c r="C57" s="49">
        <v>1.9614221265531452E-2</v>
      </c>
      <c r="D57" s="20">
        <v>0.21</v>
      </c>
      <c r="E57" s="49">
        <v>0.40752610929988398</v>
      </c>
      <c r="F57" s="49">
        <v>0.10101121732883904</v>
      </c>
      <c r="G57" s="49">
        <v>1.8704757694645521E-2</v>
      </c>
      <c r="H57" s="49">
        <v>0.5653285074874288</v>
      </c>
    </row>
    <row r="58" spans="2:8" x14ac:dyDescent="0.35">
      <c r="B58" s="18">
        <v>11</v>
      </c>
      <c r="C58" s="50">
        <v>-8.1222895228905984E-3</v>
      </c>
      <c r="D58" s="21">
        <v>0.21</v>
      </c>
      <c r="E58" s="50">
        <v>0.49056355529566553</v>
      </c>
      <c r="F58" s="50">
        <v>1.0262407718734011E-2</v>
      </c>
      <c r="G58" s="50">
        <v>1.8960602295153863E-2</v>
      </c>
      <c r="H58" s="50">
        <v>0.56202032015203574</v>
      </c>
    </row>
    <row r="59" spans="2:8" x14ac:dyDescent="0.35">
      <c r="B59" s="17">
        <v>12</v>
      </c>
      <c r="C59" s="49">
        <v>2.0367396883162747E-2</v>
      </c>
      <c r="D59" s="20">
        <v>0.47</v>
      </c>
      <c r="E59" s="49">
        <v>0.46827427311405428</v>
      </c>
      <c r="F59" s="49">
        <v>3.8588208687294158E-2</v>
      </c>
      <c r="G59" s="49">
        <v>1.9732285467935037E-2</v>
      </c>
      <c r="H59" s="49">
        <v>0.56849053670120286</v>
      </c>
    </row>
    <row r="60" spans="2:8" x14ac:dyDescent="0.35">
      <c r="B60" s="18">
        <v>13</v>
      </c>
      <c r="C60" s="50">
        <v>-1.627623425289897E-2</v>
      </c>
      <c r="D60" s="21">
        <v>0.43</v>
      </c>
      <c r="E60" s="50">
        <v>6.6554170003432098E-2</v>
      </c>
      <c r="F60" s="50">
        <v>1.3142089005834573E-2</v>
      </c>
      <c r="G60" s="50">
        <v>0.14476318499027571</v>
      </c>
      <c r="H60" s="50">
        <v>0.27210845441025056</v>
      </c>
    </row>
    <row r="61" spans="2:8" x14ac:dyDescent="0.35">
      <c r="B61" s="17">
        <v>14</v>
      </c>
      <c r="C61" s="49">
        <v>3.9830983025167434E-3</v>
      </c>
      <c r="D61" s="20">
        <v>0.32</v>
      </c>
      <c r="E61" s="49">
        <v>0.49086700336700334</v>
      </c>
      <c r="F61" s="49">
        <v>1.181257014590348E-2</v>
      </c>
      <c r="G61" s="49">
        <v>2.7202581369248035E-2</v>
      </c>
      <c r="H61" s="49">
        <v>0.56663860830527502</v>
      </c>
    </row>
    <row r="62" spans="2:8" x14ac:dyDescent="0.35">
      <c r="B62" s="18">
        <v>15</v>
      </c>
      <c r="C62" s="50">
        <v>1.4527556949354878E-2</v>
      </c>
      <c r="D62" s="21">
        <v>0.25</v>
      </c>
      <c r="E62" s="50">
        <v>0.44507913139492089</v>
      </c>
      <c r="F62" s="50">
        <v>1.1026867868973132E-2</v>
      </c>
      <c r="G62" s="50">
        <v>2.8207581891792417E-2</v>
      </c>
      <c r="H62" s="50">
        <v>0.51820390136179606</v>
      </c>
    </row>
    <row r="63" spans="2:8" x14ac:dyDescent="0.35">
      <c r="B63" s="17">
        <v>16</v>
      </c>
      <c r="C63" s="49">
        <v>2.4024119084705996E-2</v>
      </c>
      <c r="D63" s="20">
        <v>0.12</v>
      </c>
      <c r="E63" s="49">
        <v>0.43689173585528124</v>
      </c>
      <c r="F63" s="49">
        <v>2.2172430857205695E-2</v>
      </c>
      <c r="G63" s="49">
        <v>1.9065816242370925E-2</v>
      </c>
      <c r="H63" s="49">
        <v>0.51239896629460602</v>
      </c>
    </row>
    <row r="64" spans="2:8" x14ac:dyDescent="0.35">
      <c r="B64" s="18">
        <v>17</v>
      </c>
      <c r="C64" s="50">
        <v>2.1722021436026658E-4</v>
      </c>
      <c r="D64" s="21">
        <v>0.4</v>
      </c>
      <c r="E64" s="50">
        <v>0.42896827601533416</v>
      </c>
      <c r="F64" s="50">
        <v>1.9195510861714539E-2</v>
      </c>
      <c r="G64" s="50">
        <v>2.6195899772209569E-2</v>
      </c>
      <c r="H64" s="50">
        <v>0.51516750930607258</v>
      </c>
    </row>
    <row r="65" spans="2:8" x14ac:dyDescent="0.35">
      <c r="B65" s="17">
        <v>18</v>
      </c>
      <c r="C65" s="49">
        <v>-1.8590339049099472E-2</v>
      </c>
      <c r="D65" s="20">
        <v>0.32</v>
      </c>
      <c r="E65" s="49">
        <v>0.39000499210707396</v>
      </c>
      <c r="F65" s="49">
        <v>1.8241429091841278E-2</v>
      </c>
      <c r="G65" s="49">
        <v>2.6512136217062214E-2</v>
      </c>
      <c r="H65" s="49">
        <v>0.47380493004304003</v>
      </c>
    </row>
    <row r="66" spans="2:8" x14ac:dyDescent="0.35">
      <c r="B66" s="18">
        <v>19</v>
      </c>
      <c r="C66" s="50">
        <v>-1.1462459653255474E-2</v>
      </c>
      <c r="D66" s="21">
        <v>0.22</v>
      </c>
      <c r="E66" s="50">
        <v>0.19618662587412589</v>
      </c>
      <c r="F66" s="50">
        <v>4.957932692307692E-2</v>
      </c>
      <c r="G66" s="50">
        <v>3.8229348776223776E-2</v>
      </c>
      <c r="H66" s="50">
        <v>0.3327961101398601</v>
      </c>
    </row>
    <row r="67" spans="2:8" x14ac:dyDescent="0.35">
      <c r="B67" s="17">
        <v>20</v>
      </c>
      <c r="C67" s="49">
        <v>1.2105387825406707E-3</v>
      </c>
      <c r="D67" s="20">
        <v>0.33</v>
      </c>
      <c r="E67" s="49">
        <v>0.35821613514813661</v>
      </c>
      <c r="F67" s="49">
        <v>1.1361385438184442E-2</v>
      </c>
      <c r="G67" s="49">
        <v>3.6064970712244265E-2</v>
      </c>
      <c r="H67" s="49">
        <v>0.45891224992218227</v>
      </c>
    </row>
    <row r="68" spans="2:8" x14ac:dyDescent="0.35">
      <c r="B68" s="18">
        <v>21</v>
      </c>
      <c r="C68" s="50">
        <v>-1.5206506564089305E-2</v>
      </c>
      <c r="D68" s="21">
        <v>0.17</v>
      </c>
      <c r="E68" s="50">
        <v>0.4557171972731745</v>
      </c>
      <c r="F68" s="50">
        <v>1.5559772296015181E-2</v>
      </c>
      <c r="G68" s="50">
        <v>1.98467917633003E-2</v>
      </c>
      <c r="H68" s="50">
        <v>0.52617893035350338</v>
      </c>
    </row>
    <row r="69" spans="2:8" x14ac:dyDescent="0.35">
      <c r="B69" s="17">
        <v>22</v>
      </c>
      <c r="C69" s="49">
        <v>-1.7313215175724667E-2</v>
      </c>
      <c r="D69" s="20">
        <v>0.38</v>
      </c>
      <c r="E69" s="49">
        <v>3.7930940283013713E-2</v>
      </c>
      <c r="F69" s="49">
        <v>1.2074523302190898E-2</v>
      </c>
      <c r="G69" s="49">
        <v>5.7476916352510517E-2</v>
      </c>
      <c r="H69" s="49">
        <v>0.15011200349669451</v>
      </c>
    </row>
    <row r="70" spans="2:8" x14ac:dyDescent="0.35">
      <c r="B70" s="18">
        <v>23</v>
      </c>
      <c r="C70" s="50">
        <v>-1.4093116520634346E-2</v>
      </c>
      <c r="D70" s="21">
        <v>0.42</v>
      </c>
      <c r="E70" s="50">
        <v>0.14425347317555323</v>
      </c>
      <c r="F70" s="50">
        <v>1.7818900664433583E-2</v>
      </c>
      <c r="G70" s="50">
        <v>2.6371423864697163E-2</v>
      </c>
      <c r="H70" s="50">
        <v>0.23176926033715883</v>
      </c>
    </row>
    <row r="71" spans="2:8" x14ac:dyDescent="0.35">
      <c r="B71" s="17">
        <v>24</v>
      </c>
      <c r="C71" s="49">
        <v>1.5324394921631467E-2</v>
      </c>
      <c r="D71" s="20">
        <v>0.48</v>
      </c>
      <c r="E71" s="49">
        <v>0.1010744023636852</v>
      </c>
      <c r="F71" s="49">
        <v>7.3757722266988984E-2</v>
      </c>
      <c r="G71" s="49">
        <v>2.2602739726027398E-2</v>
      </c>
      <c r="H71" s="49">
        <v>0.23074133763094273</v>
      </c>
    </row>
    <row r="72" spans="2:8" x14ac:dyDescent="0.35">
      <c r="B72" s="18">
        <v>25</v>
      </c>
      <c r="C72" s="50">
        <v>-2.1821353292851117E-2</v>
      </c>
      <c r="D72" s="21">
        <v>0.41</v>
      </c>
      <c r="E72" s="50">
        <v>9.669658936255035E-2</v>
      </c>
      <c r="F72" s="50">
        <v>7.9732757791127665E-2</v>
      </c>
      <c r="G72" s="50">
        <v>1.9094620788254541E-2</v>
      </c>
      <c r="H72" s="50">
        <v>0.23000151217299258</v>
      </c>
    </row>
    <row r="73" spans="2:8" x14ac:dyDescent="0.35">
      <c r="B73" s="17">
        <v>26</v>
      </c>
      <c r="C73" s="49">
        <v>-7.7402439197442894E-3</v>
      </c>
      <c r="D73" s="20">
        <v>0.24</v>
      </c>
      <c r="E73" s="49">
        <v>0.3650814145326734</v>
      </c>
      <c r="F73" s="49">
        <v>1.0860053080840686E-2</v>
      </c>
      <c r="G73" s="49">
        <v>4.0743131769600462E-2</v>
      </c>
      <c r="H73" s="49">
        <v>0.46976544006886167</v>
      </c>
    </row>
    <row r="74" spans="2:8" x14ac:dyDescent="0.35">
      <c r="B74" s="18">
        <v>27</v>
      </c>
      <c r="C74" s="50">
        <v>-2.2105158598045516E-2</v>
      </c>
      <c r="D74" s="21">
        <v>0.32</v>
      </c>
      <c r="E74" s="50">
        <v>0.37071176306804027</v>
      </c>
      <c r="F74" s="50">
        <v>6.3453450372953886E-3</v>
      </c>
      <c r="G74" s="50">
        <v>3.9566816629786485E-2</v>
      </c>
      <c r="H74" s="50">
        <v>0.46274124767361768</v>
      </c>
    </row>
    <row r="75" spans="2:8" x14ac:dyDescent="0.35">
      <c r="B75" s="17">
        <v>28</v>
      </c>
      <c r="C75" s="49">
        <v>2.4417080276513625E-2</v>
      </c>
      <c r="D75" s="20">
        <v>0.37</v>
      </c>
      <c r="E75" s="49">
        <v>4.9811570247933881E-2</v>
      </c>
      <c r="F75" s="49">
        <v>6.649917355371901E-2</v>
      </c>
      <c r="G75" s="49">
        <v>2.5467768595041324E-2</v>
      </c>
      <c r="H75" s="49">
        <v>0.17555041322314047</v>
      </c>
    </row>
    <row r="76" spans="2:8" x14ac:dyDescent="0.35">
      <c r="B76" s="18">
        <v>29</v>
      </c>
      <c r="C76" s="50">
        <v>2.204839753700651E-2</v>
      </c>
      <c r="D76" s="21">
        <v>0.23</v>
      </c>
      <c r="E76" s="50">
        <v>6.8919353111277712E-2</v>
      </c>
      <c r="F76" s="50">
        <v>8.8746385348613038E-2</v>
      </c>
      <c r="G76" s="50">
        <v>4.2920638320659739E-2</v>
      </c>
      <c r="H76" s="50">
        <v>0.23918282103459354</v>
      </c>
    </row>
    <row r="77" spans="2:8" x14ac:dyDescent="0.35">
      <c r="B77" s="17">
        <v>30</v>
      </c>
      <c r="C77" s="49">
        <v>-1.4267765939215516E-2</v>
      </c>
      <c r="D77" s="20">
        <v>0.47</v>
      </c>
      <c r="E77" s="49">
        <v>0.12684117498527059</v>
      </c>
      <c r="F77" s="49">
        <v>2.1897707824818338E-2</v>
      </c>
      <c r="G77" s="49">
        <v>9.0186011278511904E-2</v>
      </c>
      <c r="H77" s="49">
        <v>0.27552394579580841</v>
      </c>
    </row>
    <row r="78" spans="2:8" x14ac:dyDescent="0.35">
      <c r="B78" s="18">
        <v>31</v>
      </c>
      <c r="C78" s="50">
        <v>-2.4059048968422356E-2</v>
      </c>
      <c r="D78" s="21">
        <v>0.26</v>
      </c>
      <c r="E78" s="50">
        <v>1.3801915138580775E-2</v>
      </c>
      <c r="F78" s="50">
        <v>4.8159276628008197E-3</v>
      </c>
      <c r="G78" s="50">
        <v>2.2661537165482575E-2</v>
      </c>
      <c r="H78" s="50">
        <v>7.8374659515318301E-2</v>
      </c>
    </row>
    <row r="79" spans="2:8" x14ac:dyDescent="0.35">
      <c r="B79" s="17">
        <v>32</v>
      </c>
      <c r="C79" s="49">
        <v>1.2224367741815701E-2</v>
      </c>
      <c r="D79" s="20">
        <v>0.49</v>
      </c>
      <c r="E79" s="49">
        <v>3.9771314939100175E-2</v>
      </c>
      <c r="F79" s="49">
        <v>0.24311597204960367</v>
      </c>
      <c r="G79" s="49">
        <v>2.9151821470986272E-2</v>
      </c>
      <c r="H79" s="49">
        <v>0.34014140911978352</v>
      </c>
    </row>
    <row r="80" spans="2:8" x14ac:dyDescent="0.35">
      <c r="B80" s="18">
        <v>33</v>
      </c>
      <c r="C80" s="50">
        <v>2.1513533692601675E-2</v>
      </c>
      <c r="D80" s="21">
        <v>0.33</v>
      </c>
      <c r="E80" s="50">
        <v>1.2638230647709321E-2</v>
      </c>
      <c r="F80" s="50">
        <v>1.3461876021117727E-2</v>
      </c>
      <c r="G80" s="50">
        <v>2.7517856901743156E-2</v>
      </c>
      <c r="H80" s="50">
        <v>9.612346579171227E-2</v>
      </c>
    </row>
    <row r="81" spans="2:8" x14ac:dyDescent="0.35">
      <c r="B81" s="17">
        <v>34</v>
      </c>
      <c r="C81" s="49">
        <v>-4.9229304862573634E-4</v>
      </c>
      <c r="D81" s="20">
        <v>0.36</v>
      </c>
      <c r="E81" s="49">
        <v>0.14136972386324145</v>
      </c>
      <c r="F81" s="49">
        <v>1.3619717180357668E-2</v>
      </c>
      <c r="G81" s="49">
        <v>2.2868828356812532E-2</v>
      </c>
      <c r="H81" s="49">
        <v>0.22199203400251277</v>
      </c>
    </row>
    <row r="82" spans="2:8" x14ac:dyDescent="0.35">
      <c r="B82" s="18">
        <v>35</v>
      </c>
      <c r="C82" s="50">
        <v>-1.0851186688221378E-2</v>
      </c>
      <c r="D82" s="21">
        <v>0.42</v>
      </c>
      <c r="E82" s="50">
        <v>2.3339005077774352E-2</v>
      </c>
      <c r="F82" s="50">
        <v>4.8111577057570437E-2</v>
      </c>
      <c r="G82" s="50">
        <v>2.8416779431664412E-2</v>
      </c>
      <c r="H82" s="50">
        <v>0.13168718766328591</v>
      </c>
    </row>
    <row r="83" spans="2:8" x14ac:dyDescent="0.35">
      <c r="B83" s="17">
        <v>36</v>
      </c>
      <c r="C83" s="49">
        <v>2.1458955749295062E-2</v>
      </c>
      <c r="D83" s="20">
        <v>0.35</v>
      </c>
      <c r="E83" s="49">
        <v>7.4833285407167022E-2</v>
      </c>
      <c r="F83" s="49">
        <v>8.1049993838064327E-2</v>
      </c>
      <c r="G83" s="49">
        <v>3.6341727259034083E-2</v>
      </c>
      <c r="H83" s="49">
        <v>0.23171616754987745</v>
      </c>
    </row>
    <row r="84" spans="2:8" x14ac:dyDescent="0.35">
      <c r="B84" s="18">
        <v>37</v>
      </c>
      <c r="C84" s="50">
        <v>2.1056170527691668E-3</v>
      </c>
      <c r="D84" s="21">
        <v>0.57999999999999996</v>
      </c>
      <c r="E84" s="50">
        <v>3.5115800022269238E-2</v>
      </c>
      <c r="F84" s="50">
        <v>0.13117971272686782</v>
      </c>
      <c r="G84" s="50">
        <v>3.9764502839327469E-2</v>
      </c>
      <c r="H84" s="50">
        <v>0.24024329139294065</v>
      </c>
    </row>
    <row r="85" spans="2:8" x14ac:dyDescent="0.35">
      <c r="B85" s="17">
        <v>38</v>
      </c>
      <c r="C85" s="49">
        <v>-1.348184355560025E-2</v>
      </c>
      <c r="D85" s="20">
        <v>0.26</v>
      </c>
      <c r="E85" s="49">
        <v>0.33192440854010385</v>
      </c>
      <c r="F85" s="49">
        <v>2.3600692440854009E-2</v>
      </c>
      <c r="G85" s="49">
        <v>0.14963935372186959</v>
      </c>
      <c r="H85" s="49">
        <v>0.54821119446047317</v>
      </c>
    </row>
    <row r="86" spans="2:8" x14ac:dyDescent="0.35">
      <c r="B86" s="18">
        <v>39</v>
      </c>
      <c r="C86" s="50">
        <v>9.70395831991562E-4</v>
      </c>
      <c r="D86" s="21">
        <v>0.44</v>
      </c>
      <c r="E86" s="50">
        <v>2.9876977152899824E-2</v>
      </c>
      <c r="F86" s="50">
        <v>1.6566531791120012E-2</v>
      </c>
      <c r="G86" s="50">
        <v>4.8691434721597801E-2</v>
      </c>
      <c r="H86" s="50">
        <v>0.13548861732128992</v>
      </c>
    </row>
    <row r="87" spans="2:8" x14ac:dyDescent="0.35">
      <c r="B87" s="17">
        <v>40</v>
      </c>
      <c r="C87" s="49">
        <v>1.0597945031278555E-2</v>
      </c>
      <c r="D87" s="20">
        <v>0.23</v>
      </c>
      <c r="E87" s="49">
        <v>0.11827689587046325</v>
      </c>
      <c r="F87" s="49">
        <v>1.395393818819856E-2</v>
      </c>
      <c r="G87" s="49">
        <v>5.6161147262403115E-2</v>
      </c>
      <c r="H87" s="49">
        <v>0.23945510562164107</v>
      </c>
    </row>
    <row r="88" spans="2:8" x14ac:dyDescent="0.35">
      <c r="B88" s="18">
        <v>41</v>
      </c>
      <c r="C88" s="50">
        <v>-1.0632874914994915E-2</v>
      </c>
      <c r="D88" s="21">
        <v>0.31</v>
      </c>
      <c r="E88" s="50">
        <v>2.8613150752868893E-2</v>
      </c>
      <c r="F88" s="50">
        <v>7.8662056234415686E-3</v>
      </c>
      <c r="G88" s="50">
        <v>2.125666423287275E-2</v>
      </c>
      <c r="H88" s="50">
        <v>9.7342572566091246E-2</v>
      </c>
    </row>
    <row r="89" spans="2:8" x14ac:dyDescent="0.35">
      <c r="B89" s="17">
        <v>42</v>
      </c>
      <c r="C89" s="49">
        <v>-6.3430485710949296E-3</v>
      </c>
      <c r="D89" s="20">
        <v>0.41</v>
      </c>
      <c r="E89" s="49">
        <v>7.1769459265411853E-2</v>
      </c>
      <c r="F89" s="49">
        <v>3.5025973843143328E-2</v>
      </c>
      <c r="G89" s="49">
        <v>2.6917066715470273E-2</v>
      </c>
      <c r="H89" s="49">
        <v>0.16820351104416253</v>
      </c>
    </row>
    <row r="90" spans="2:8" x14ac:dyDescent="0.35">
      <c r="B90" s="18">
        <v>43</v>
      </c>
      <c r="C90" s="50">
        <v>-1.4419492621608478E-3</v>
      </c>
      <c r="D90" s="21">
        <v>0.57999999999999996</v>
      </c>
      <c r="E90" s="50">
        <v>9.841990970912623E-2</v>
      </c>
      <c r="F90" s="50">
        <v>0.19598262757871879</v>
      </c>
      <c r="G90" s="50">
        <v>3.2887593576775814E-2</v>
      </c>
      <c r="H90" s="50">
        <v>0.36467798159894849</v>
      </c>
    </row>
    <row r="91" spans="2:8" x14ac:dyDescent="0.35">
      <c r="B91" s="17">
        <v>44</v>
      </c>
      <c r="C91" s="49">
        <v>-6.1683991525137592E-3</v>
      </c>
      <c r="D91" s="20">
        <v>0.34</v>
      </c>
      <c r="E91" s="49">
        <v>2.5735447964179606E-2</v>
      </c>
      <c r="F91" s="49">
        <v>3.5499574563055337E-2</v>
      </c>
      <c r="G91" s="49">
        <v>2.4996164093121869E-2</v>
      </c>
      <c r="H91" s="49">
        <v>0.11590018272865488</v>
      </c>
    </row>
    <row r="92" spans="2:8" x14ac:dyDescent="0.35">
      <c r="B92" s="18">
        <v>45</v>
      </c>
      <c r="C92" s="50">
        <v>4.6489492108574542E-3</v>
      </c>
      <c r="D92" s="21">
        <v>0.64</v>
      </c>
      <c r="E92" s="50">
        <v>7.2220859564494592E-3</v>
      </c>
      <c r="F92" s="50">
        <v>1.0029160875371325E-2</v>
      </c>
      <c r="G92" s="50">
        <v>2.1543618673861498E-2</v>
      </c>
      <c r="H92" s="50">
        <v>7.647235167470634E-2</v>
      </c>
    </row>
    <row r="93" spans="2:8" x14ac:dyDescent="0.35">
      <c r="B93" s="17">
        <v>46</v>
      </c>
      <c r="C93" s="49">
        <v>1.5324394921631467E-2</v>
      </c>
      <c r="D93" s="20">
        <v>0.36</v>
      </c>
      <c r="E93" s="49">
        <v>1.2975403997374192E-2</v>
      </c>
      <c r="F93" s="49">
        <v>2.4554101428830816E-2</v>
      </c>
      <c r="G93" s="49">
        <v>3.6132798860287439E-2</v>
      </c>
      <c r="H93" s="49">
        <v>0.11088453426819556</v>
      </c>
    </row>
    <row r="94" spans="2:8" x14ac:dyDescent="0.35">
      <c r="B94" s="18">
        <v>47</v>
      </c>
      <c r="C94" s="50">
        <v>1.39708619276274E-2</v>
      </c>
      <c r="D94" s="21">
        <v>0.51</v>
      </c>
      <c r="E94" s="50">
        <v>2.3898666375163972E-2</v>
      </c>
      <c r="F94" s="50">
        <v>3.634674245736773E-3</v>
      </c>
      <c r="G94" s="50">
        <v>4.1238522081329256E-2</v>
      </c>
      <c r="H94" s="50">
        <v>0.10602044162658508</v>
      </c>
    </row>
    <row r="95" spans="2:8" x14ac:dyDescent="0.35">
      <c r="B95" s="17">
        <v>48</v>
      </c>
      <c r="C95" s="49">
        <v>-6.0264964999165588E-3</v>
      </c>
      <c r="D95" s="20">
        <v>0.5</v>
      </c>
      <c r="E95" s="49">
        <v>3.5609592674279017E-2</v>
      </c>
      <c r="F95" s="49">
        <v>6.5328456964181018E-3</v>
      </c>
      <c r="G95" s="49">
        <v>3.2999246210111952E-2</v>
      </c>
      <c r="H95" s="49">
        <v>0.11692118707948296</v>
      </c>
    </row>
    <row r="96" spans="2:8" x14ac:dyDescent="0.35">
      <c r="B96" s="18">
        <v>49</v>
      </c>
      <c r="C96" s="50">
        <v>4.7690206861320085E-3</v>
      </c>
      <c r="D96" s="21">
        <v>0.55000000000000004</v>
      </c>
      <c r="E96" s="50">
        <v>3.1318251122924136E-3</v>
      </c>
      <c r="F96" s="50">
        <v>2.925783986483702E-3</v>
      </c>
      <c r="G96" s="50">
        <v>2.7609510858367329E-2</v>
      </c>
      <c r="H96" s="50">
        <v>6.2279364294446471E-2</v>
      </c>
    </row>
    <row r="97" spans="2:8" x14ac:dyDescent="0.35">
      <c r="B97" s="17">
        <v>50</v>
      </c>
      <c r="C97" s="49">
        <v>9.9102629456151985E-3</v>
      </c>
      <c r="D97" s="20">
        <v>0.5</v>
      </c>
      <c r="E97" s="49">
        <v>5.1109398450492838E-2</v>
      </c>
      <c r="F97" s="49">
        <v>1.4115929095850403E-2</v>
      </c>
      <c r="G97" s="49">
        <v>4.7675063210697817E-2</v>
      </c>
      <c r="H97" s="49">
        <v>0.17083789667248073</v>
      </c>
    </row>
    <row r="98" spans="2:8" x14ac:dyDescent="0.35">
      <c r="B98" s="18">
        <v>51</v>
      </c>
      <c r="C98" s="50">
        <v>2.2954391395896327E-2</v>
      </c>
      <c r="D98" s="21">
        <v>0.34</v>
      </c>
      <c r="E98" s="50">
        <v>6.1158330609131527E-2</v>
      </c>
      <c r="F98" s="50">
        <v>1.8742508445025608E-2</v>
      </c>
      <c r="G98" s="50">
        <v>3.3030946932548766E-2</v>
      </c>
      <c r="H98" s="50">
        <v>0.15910700664705246</v>
      </c>
    </row>
    <row r="99" spans="2:8" x14ac:dyDescent="0.35">
      <c r="B99" s="17">
        <v>52</v>
      </c>
      <c r="C99" s="49">
        <v>1.1296542705603235E-2</v>
      </c>
      <c r="D99" s="20">
        <v>0.34</v>
      </c>
      <c r="E99" s="49">
        <v>2.0338891368142049E-2</v>
      </c>
      <c r="F99" s="49">
        <v>4.6925500696444753E-3</v>
      </c>
      <c r="G99" s="49">
        <v>2.6167390157815731E-2</v>
      </c>
      <c r="H99" s="49">
        <v>9.6488025207242978E-2</v>
      </c>
    </row>
    <row r="100" spans="2:8" x14ac:dyDescent="0.35">
      <c r="B100" s="18">
        <v>53</v>
      </c>
      <c r="C100" s="50">
        <v>1.7256454114685658E-2</v>
      </c>
      <c r="D100" s="21">
        <v>0.11</v>
      </c>
      <c r="E100" s="50">
        <v>2.0327150776811992E-2</v>
      </c>
      <c r="F100" s="50">
        <v>1.8794059270412701E-2</v>
      </c>
      <c r="G100" s="50">
        <v>4.9072616521798645E-2</v>
      </c>
      <c r="H100" s="50">
        <v>0.13105194716309632</v>
      </c>
    </row>
    <row r="101" spans="2:8" x14ac:dyDescent="0.35">
      <c r="B101" s="17">
        <v>54</v>
      </c>
      <c r="C101" s="49">
        <v>1.6787083802248765E-2</v>
      </c>
      <c r="D101" s="20">
        <v>0.46</v>
      </c>
      <c r="E101" s="49">
        <v>4.3786113151075947E-3</v>
      </c>
      <c r="F101" s="49">
        <v>7.6764261663595174E-3</v>
      </c>
      <c r="G101" s="49">
        <v>2.5454142360293201E-2</v>
      </c>
      <c r="H101" s="49">
        <v>7.7263090800759326E-2</v>
      </c>
    </row>
    <row r="102" spans="2:8" x14ac:dyDescent="0.35">
      <c r="B102" s="18">
        <v>55</v>
      </c>
      <c r="C102" s="50">
        <v>3.4045721034666179E-3</v>
      </c>
      <c r="D102" s="21">
        <v>0.28000000000000003</v>
      </c>
      <c r="E102" s="50">
        <v>2.2667492942229566E-2</v>
      </c>
      <c r="F102" s="50">
        <v>8.4555532603456593E-3</v>
      </c>
      <c r="G102" s="50">
        <v>2.5600771190525375E-2</v>
      </c>
      <c r="H102" s="50">
        <v>9.9497349032569016E-2</v>
      </c>
    </row>
    <row r="103" spans="2:8" x14ac:dyDescent="0.35">
      <c r="B103" s="17">
        <v>56</v>
      </c>
      <c r="C103" s="49">
        <v>-7.7609835382013749E-4</v>
      </c>
      <c r="D103" s="20">
        <v>0.23</v>
      </c>
      <c r="E103" s="49">
        <v>0.20657978161324411</v>
      </c>
      <c r="F103" s="49">
        <v>3.3814723494188094E-3</v>
      </c>
      <c r="G103" s="49">
        <v>5.9232123987319481E-2</v>
      </c>
      <c r="H103" s="49">
        <v>0.30427615357520255</v>
      </c>
    </row>
    <row r="104" spans="2:8" x14ac:dyDescent="0.35">
      <c r="B104" s="18">
        <v>57</v>
      </c>
      <c r="C104" s="50">
        <v>7.508833440124112E-3</v>
      </c>
      <c r="D104" s="21">
        <v>0.31</v>
      </c>
      <c r="E104" s="50">
        <v>1.3938327673444894E-2</v>
      </c>
      <c r="F104" s="50">
        <v>5.346207874745987E-3</v>
      </c>
      <c r="G104" s="50">
        <v>3.3713841495847142E-2</v>
      </c>
      <c r="H104" s="50">
        <v>9.0544576735812732E-2</v>
      </c>
    </row>
    <row r="105" spans="2:8" x14ac:dyDescent="0.35">
      <c r="B105" s="17">
        <v>58</v>
      </c>
      <c r="C105" s="49">
        <v>4.9764168706971472E-3</v>
      </c>
      <c r="D105" s="20">
        <v>0.42</v>
      </c>
      <c r="E105" s="49">
        <v>5.0564197241702372E-3</v>
      </c>
      <c r="F105" s="49">
        <v>4.6844215428280128E-3</v>
      </c>
      <c r="G105" s="49">
        <v>2.4868767308248715E-2</v>
      </c>
      <c r="H105" s="49">
        <v>7.7472065692123282E-2</v>
      </c>
    </row>
    <row r="106" spans="2:8" x14ac:dyDescent="0.35">
      <c r="B106" s="18">
        <v>59</v>
      </c>
      <c r="C106" s="50">
        <v>-2.2137905364029486E-2</v>
      </c>
      <c r="D106" s="21">
        <v>0.38</v>
      </c>
      <c r="E106" s="50">
        <v>3.4936292642827787E-3</v>
      </c>
      <c r="F106" s="50">
        <v>3.5621317988765583E-3</v>
      </c>
      <c r="G106" s="50">
        <v>1.6426907795588436E-2</v>
      </c>
      <c r="H106" s="50">
        <v>6.1939991779695891E-2</v>
      </c>
    </row>
    <row r="107" spans="2:8" x14ac:dyDescent="0.35">
      <c r="B107" s="17">
        <v>60</v>
      </c>
      <c r="C107" s="49">
        <v>-1.5390980012471955E-4</v>
      </c>
      <c r="D107" s="20">
        <v>0.36</v>
      </c>
      <c r="E107" s="49">
        <v>9.1363731876444629E-2</v>
      </c>
      <c r="F107" s="49">
        <v>3.2331722350633883E-2</v>
      </c>
      <c r="G107" s="49">
        <v>5.3610702528542407E-2</v>
      </c>
      <c r="H107" s="49">
        <v>0.22557960355817053</v>
      </c>
    </row>
    <row r="108" spans="2:8" x14ac:dyDescent="0.35">
      <c r="B108" s="18">
        <v>61</v>
      </c>
      <c r="C108" s="50">
        <v>3.4154876921279414E-3</v>
      </c>
      <c r="D108" s="21">
        <v>0.38</v>
      </c>
      <c r="E108" s="50">
        <v>2.3339640099987572E-2</v>
      </c>
      <c r="F108" s="50">
        <v>6.6842519576295768E-3</v>
      </c>
      <c r="G108" s="50">
        <v>3.221975168832604E-2</v>
      </c>
      <c r="H108" s="50">
        <v>0.10419975417420491</v>
      </c>
    </row>
    <row r="109" spans="2:8" x14ac:dyDescent="0.35">
      <c r="B109" s="17">
        <v>62</v>
      </c>
      <c r="C109" s="49">
        <v>2.5039268830209044E-2</v>
      </c>
      <c r="D109" s="20">
        <v>0.53</v>
      </c>
      <c r="E109" s="49">
        <v>2.8396938349991255E-2</v>
      </c>
      <c r="F109" s="49">
        <v>4.9637471582883817E-3</v>
      </c>
      <c r="G109" s="49">
        <v>7.2007963518476173E-2</v>
      </c>
      <c r="H109" s="49">
        <v>0.14645071900348405</v>
      </c>
    </row>
    <row r="110" spans="2:8" x14ac:dyDescent="0.35">
      <c r="B110" s="18">
        <v>63</v>
      </c>
      <c r="C110" s="50">
        <v>1.5400804042260728E-2</v>
      </c>
      <c r="D110" s="21">
        <v>0.61</v>
      </c>
      <c r="E110" s="50">
        <v>1.6625779771500666E-2</v>
      </c>
      <c r="F110" s="50">
        <v>4.8503539636924374E-3</v>
      </c>
      <c r="G110" s="50">
        <v>3.2859045349407721E-2</v>
      </c>
      <c r="H110" s="50">
        <v>9.2675404780262149E-2</v>
      </c>
    </row>
    <row r="111" spans="2:8" x14ac:dyDescent="0.35">
      <c r="B111" s="17">
        <v>64</v>
      </c>
      <c r="C111" s="49">
        <v>6.4827681059597382E-3</v>
      </c>
      <c r="D111" s="20">
        <v>0.64</v>
      </c>
      <c r="E111" s="49">
        <v>2.7087780809523135E-2</v>
      </c>
      <c r="F111" s="49">
        <v>7.0546986555073306E-3</v>
      </c>
      <c r="G111" s="49">
        <v>5.3906945838576054E-2</v>
      </c>
      <c r="H111" s="49">
        <v>0.13276688391556979</v>
      </c>
    </row>
    <row r="112" spans="2:8" x14ac:dyDescent="0.35">
      <c r="B112" s="18">
        <v>65</v>
      </c>
      <c r="C112" s="50">
        <v>1.4909602552501188E-2</v>
      </c>
      <c r="D112" s="21">
        <v>0.39</v>
      </c>
      <c r="E112" s="50">
        <v>0.15723646646183964</v>
      </c>
      <c r="F112" s="50">
        <v>1.2833410370048126E-2</v>
      </c>
      <c r="G112" s="50">
        <v>3.5414230947007803E-2</v>
      </c>
      <c r="H112" s="50">
        <v>0.25445226895782924</v>
      </c>
    </row>
    <row r="113" spans="2:8" x14ac:dyDescent="0.35">
      <c r="B113" s="17">
        <v>66</v>
      </c>
      <c r="C113" s="49">
        <v>-3.3849240438763636E-3</v>
      </c>
      <c r="D113" s="20">
        <v>0.24</v>
      </c>
      <c r="E113" s="49">
        <v>3.0663141541061353E-2</v>
      </c>
      <c r="F113" s="49">
        <v>4.1660988307122025E-2</v>
      </c>
      <c r="G113" s="49">
        <v>3.4342718525988719E-2</v>
      </c>
      <c r="H113" s="49">
        <v>0.15195290141459294</v>
      </c>
    </row>
    <row r="114" spans="2:8" x14ac:dyDescent="0.35">
      <c r="B114" s="18">
        <v>67</v>
      </c>
      <c r="C114" s="50">
        <v>5.2383909985689028E-3</v>
      </c>
      <c r="D114" s="21">
        <v>0.59</v>
      </c>
      <c r="E114" s="50">
        <v>0.26461898732453809</v>
      </c>
      <c r="F114" s="50">
        <v>3.8924968345382512E-2</v>
      </c>
      <c r="G114" s="50">
        <v>6.2138354504486105E-2</v>
      </c>
      <c r="H114" s="50">
        <v>0.42874647714740843</v>
      </c>
    </row>
    <row r="115" spans="2:8" x14ac:dyDescent="0.35">
      <c r="B115" s="17">
        <v>68</v>
      </c>
      <c r="C115" s="49">
        <v>1.2202536564493055E-2</v>
      </c>
      <c r="D115" s="20">
        <v>0.44</v>
      </c>
      <c r="E115" s="49">
        <v>7.759749806206731E-2</v>
      </c>
      <c r="F115" s="49">
        <v>0.11647643741145652</v>
      </c>
      <c r="G115" s="49">
        <v>5.2324182727005425E-2</v>
      </c>
      <c r="H115" s="49">
        <v>0.29350993023442307</v>
      </c>
    </row>
    <row r="116" spans="2:8" x14ac:dyDescent="0.35">
      <c r="B116" s="18">
        <v>69</v>
      </c>
      <c r="C116" s="50">
        <v>-1.4201180848382017E-3</v>
      </c>
      <c r="D116" s="21">
        <v>0.31</v>
      </c>
      <c r="E116" s="50">
        <v>4.1875642800005081E-2</v>
      </c>
      <c r="F116" s="50">
        <v>0.16418858006272458</v>
      </c>
      <c r="G116" s="50">
        <v>4.1621697118986251E-2</v>
      </c>
      <c r="H116" s="50">
        <v>0.29665934456619725</v>
      </c>
    </row>
    <row r="117" spans="2:8" x14ac:dyDescent="0.35">
      <c r="B117" s="17">
        <v>70</v>
      </c>
      <c r="C117" s="49">
        <v>-6.2338926844816983E-3</v>
      </c>
      <c r="D117" s="20">
        <v>0.26</v>
      </c>
      <c r="E117" s="49">
        <v>0.12171737641682157</v>
      </c>
      <c r="F117" s="49">
        <v>1.2592416597951113E-2</v>
      </c>
      <c r="G117" s="49">
        <v>3.5415298178921327E-2</v>
      </c>
      <c r="H117" s="49">
        <v>0.21591592011292648</v>
      </c>
    </row>
    <row r="118" spans="2:8" x14ac:dyDescent="0.35">
      <c r="B118" s="18">
        <v>71</v>
      </c>
      <c r="C118" s="50">
        <v>1.5761018468084392E-2</v>
      </c>
      <c r="D118" s="21">
        <v>0.22</v>
      </c>
      <c r="E118" s="50">
        <v>1.3252483125720244E-2</v>
      </c>
      <c r="F118" s="50">
        <v>5.1857542665861827E-3</v>
      </c>
      <c r="G118" s="50">
        <v>2.7163474729737146E-2</v>
      </c>
      <c r="H118" s="50">
        <v>8.4426274488283992E-2</v>
      </c>
    </row>
    <row r="119" spans="2:8" x14ac:dyDescent="0.35">
      <c r="B119" s="17">
        <v>72</v>
      </c>
      <c r="C119" s="49">
        <v>-1.5566720989912967E-2</v>
      </c>
      <c r="D119" s="20">
        <v>0.27</v>
      </c>
      <c r="E119" s="49">
        <v>2.7152289548365016E-2</v>
      </c>
      <c r="F119" s="49">
        <v>1.03389757996663E-2</v>
      </c>
      <c r="G119" s="49">
        <v>2.5027451763330148E-2</v>
      </c>
      <c r="H119" s="49">
        <v>0.10905123853799747</v>
      </c>
    </row>
    <row r="120" spans="2:8" x14ac:dyDescent="0.35">
      <c r="B120" s="18">
        <v>73</v>
      </c>
      <c r="C120" s="50">
        <v>2.2059313125667834E-2</v>
      </c>
      <c r="D120" s="21">
        <v>0.36</v>
      </c>
      <c r="E120" s="50">
        <v>0.1953824809062622</v>
      </c>
      <c r="F120" s="50">
        <v>2.5108096822424871E-2</v>
      </c>
      <c r="G120" s="50">
        <v>7.3047858942065488E-2</v>
      </c>
      <c r="H120" s="50">
        <v>0.35201174584786976</v>
      </c>
    </row>
    <row r="121" spans="2:8" x14ac:dyDescent="0.35">
      <c r="B121" s="17">
        <v>74</v>
      </c>
      <c r="C121" s="49">
        <v>-1.7957234906742732E-2</v>
      </c>
      <c r="D121" s="20">
        <v>0.32</v>
      </c>
      <c r="E121" s="49">
        <v>0.14342623689681744</v>
      </c>
      <c r="F121" s="49">
        <v>3.387563425946119E-2</v>
      </c>
      <c r="G121" s="49">
        <v>5.5305971125746936E-2</v>
      </c>
      <c r="H121" s="49">
        <v>0.28525319492301648</v>
      </c>
    </row>
    <row r="122" spans="2:8" x14ac:dyDescent="0.35">
      <c r="B122" s="18">
        <v>75</v>
      </c>
      <c r="C122" s="50">
        <v>-6.3648797484175757E-3</v>
      </c>
      <c r="D122" s="21">
        <v>0.56000000000000005</v>
      </c>
      <c r="E122" s="50">
        <v>7.0792976931835755E-2</v>
      </c>
      <c r="F122" s="50">
        <v>2.7257264152269565E-2</v>
      </c>
      <c r="G122" s="50">
        <v>4.6586164724405021E-2</v>
      </c>
      <c r="H122" s="50">
        <v>0.1821133868451017</v>
      </c>
    </row>
    <row r="123" spans="2:8" x14ac:dyDescent="0.35">
      <c r="B123" s="17">
        <v>76</v>
      </c>
      <c r="C123" s="49">
        <v>-4.0616905408783974E-3</v>
      </c>
      <c r="D123" s="20">
        <v>0.45</v>
      </c>
      <c r="E123" s="49">
        <v>7.1410368184561729E-2</v>
      </c>
      <c r="F123" s="49">
        <v>1.9328012876399972E-2</v>
      </c>
      <c r="G123" s="49">
        <v>9.5513379384347133E-2</v>
      </c>
      <c r="H123" s="49">
        <v>0.23207028368318694</v>
      </c>
    </row>
    <row r="124" spans="2:8" x14ac:dyDescent="0.35">
      <c r="B124" s="18">
        <v>77</v>
      </c>
      <c r="C124" s="50">
        <v>1.1853237727330714E-2</v>
      </c>
      <c r="D124" s="21">
        <v>0.4</v>
      </c>
      <c r="E124" s="50">
        <v>1.0602950514641819E-2</v>
      </c>
      <c r="F124" s="50">
        <v>1.7322090464728206E-2</v>
      </c>
      <c r="G124" s="50">
        <v>4.2869589615606128E-2</v>
      </c>
      <c r="H124" s="50">
        <v>9.8025606568513113E-2</v>
      </c>
    </row>
    <row r="125" spans="2:8" x14ac:dyDescent="0.35">
      <c r="B125" s="17">
        <v>78</v>
      </c>
      <c r="C125" s="49">
        <v>-9.616633610626305E-4</v>
      </c>
      <c r="D125" s="20">
        <v>0.27</v>
      </c>
      <c r="E125" s="49">
        <v>0.26210335848890065</v>
      </c>
      <c r="F125" s="49">
        <v>3.551201141562587E-2</v>
      </c>
      <c r="G125" s="49">
        <v>0.19206496314930049</v>
      </c>
      <c r="H125" s="49">
        <v>0.53000279506303605</v>
      </c>
    </row>
    <row r="126" spans="2:8" x14ac:dyDescent="0.35">
      <c r="B126" s="18">
        <v>79</v>
      </c>
      <c r="C126" s="50">
        <v>-1.2335706746161324E-2</v>
      </c>
      <c r="D126" s="21">
        <v>0.41</v>
      </c>
      <c r="E126" s="50">
        <v>5.82304227807642E-2</v>
      </c>
      <c r="F126" s="50">
        <v>3.0321080924015691E-2</v>
      </c>
      <c r="G126" s="50">
        <v>0.14602644195844836</v>
      </c>
      <c r="H126" s="50">
        <v>0.27307859944791513</v>
      </c>
    </row>
    <row r="127" spans="2:8" x14ac:dyDescent="0.35">
      <c r="B127" s="17">
        <v>80</v>
      </c>
      <c r="C127" s="49">
        <v>-2.3916054756959594E-3</v>
      </c>
      <c r="D127" s="20">
        <v>0.39</v>
      </c>
      <c r="E127" s="49">
        <v>6.7500636798460356E-2</v>
      </c>
      <c r="F127" s="49">
        <v>4.4080604534005037E-2</v>
      </c>
      <c r="G127" s="49">
        <v>3.8731497466957233E-2</v>
      </c>
      <c r="H127" s="49">
        <v>0.19262445872130873</v>
      </c>
    </row>
    <row r="128" spans="2:8" x14ac:dyDescent="0.35">
      <c r="B128" s="18">
        <v>81</v>
      </c>
      <c r="C128" s="50">
        <v>3.4045721034666179E-3</v>
      </c>
      <c r="D128" s="21">
        <v>0.44</v>
      </c>
      <c r="E128" s="50">
        <v>5.9095283926852746E-2</v>
      </c>
      <c r="F128" s="50">
        <v>1.7571841055960401E-2</v>
      </c>
      <c r="G128" s="50">
        <v>4.870067372473532E-2</v>
      </c>
      <c r="H128" s="50">
        <v>0.17930702598652548</v>
      </c>
    </row>
    <row r="129" spans="2:8" x14ac:dyDescent="0.35">
      <c r="B129" s="17">
        <v>82</v>
      </c>
      <c r="C129" s="49">
        <v>-3.9088722996198731E-3</v>
      </c>
      <c r="D129" s="20">
        <v>0.42</v>
      </c>
      <c r="E129" s="49">
        <v>2.3898421022630109E-2</v>
      </c>
      <c r="F129" s="49">
        <v>5.5677478196431623E-2</v>
      </c>
      <c r="G129" s="49">
        <v>0.18795245967052385</v>
      </c>
      <c r="H129" s="49">
        <v>0.29933591745995558</v>
      </c>
    </row>
    <row r="130" spans="2:8" x14ac:dyDescent="0.35">
      <c r="B130" s="18">
        <v>83</v>
      </c>
      <c r="C130" s="50">
        <v>-7.7729906857282585E-3</v>
      </c>
      <c r="D130" s="21">
        <v>0.65</v>
      </c>
      <c r="E130" s="50">
        <v>1.3708462935074805E-2</v>
      </c>
      <c r="F130" s="50">
        <v>1.3708462935074805E-2</v>
      </c>
      <c r="G130" s="50">
        <v>3.6776400050667832E-2</v>
      </c>
      <c r="H130" s="50">
        <v>0.10102602356054102</v>
      </c>
    </row>
    <row r="131" spans="2:8" x14ac:dyDescent="0.35">
      <c r="B131" s="17">
        <v>84</v>
      </c>
      <c r="C131" s="49">
        <v>2.2888897863928389E-2</v>
      </c>
      <c r="D131" s="20">
        <v>0.48</v>
      </c>
      <c r="E131" s="49">
        <v>0.22437806828837772</v>
      </c>
      <c r="F131" s="49">
        <v>5.3781234486182357E-3</v>
      </c>
      <c r="G131" s="49">
        <v>5.5270560979645875E-2</v>
      </c>
      <c r="H131" s="49">
        <v>0.33691874896574547</v>
      </c>
    </row>
    <row r="132" spans="2:8" x14ac:dyDescent="0.35">
      <c r="B132" s="18">
        <v>85</v>
      </c>
      <c r="C132" s="50">
        <v>-9.1920172117002635E-3</v>
      </c>
      <c r="D132" s="21">
        <v>0.45</v>
      </c>
      <c r="E132" s="50">
        <v>2.071544345551227E-2</v>
      </c>
      <c r="F132" s="50">
        <v>9.0710040663121681E-3</v>
      </c>
      <c r="G132" s="50">
        <v>4.3520914493701483E-2</v>
      </c>
      <c r="H132" s="50">
        <v>0.11296101458753949</v>
      </c>
    </row>
    <row r="133" spans="2:8" x14ac:dyDescent="0.35">
      <c r="B133" s="17">
        <v>86</v>
      </c>
      <c r="C133" s="49">
        <v>-1.0294491666493899E-2</v>
      </c>
      <c r="D133" s="20">
        <v>0.27</v>
      </c>
      <c r="E133" s="49">
        <v>0.14145107272913407</v>
      </c>
      <c r="F133" s="49">
        <v>8.9079661289614934E-2</v>
      </c>
      <c r="G133" s="49">
        <v>0.12305307340187489</v>
      </c>
      <c r="H133" s="49">
        <v>0.3930853942115039</v>
      </c>
    </row>
    <row r="134" spans="2:8" x14ac:dyDescent="0.35">
      <c r="B134" s="18">
        <v>87</v>
      </c>
      <c r="C134" s="50">
        <v>-2.6306568673795078E-4</v>
      </c>
      <c r="D134" s="21">
        <v>0.51</v>
      </c>
      <c r="E134" s="50">
        <v>0.16662190622923939</v>
      </c>
      <c r="F134" s="50">
        <v>1.8785248844473971E-2</v>
      </c>
      <c r="G134" s="50">
        <v>5.8942428654218552E-2</v>
      </c>
      <c r="H134" s="50">
        <v>0.28921367690502775</v>
      </c>
    </row>
    <row r="135" spans="2:8" x14ac:dyDescent="0.35">
      <c r="B135" s="17">
        <v>88</v>
      </c>
      <c r="C135" s="49">
        <v>-1.0490972262397716E-2</v>
      </c>
      <c r="D135" s="20">
        <v>0.46</v>
      </c>
      <c r="E135" s="49">
        <v>2.8102878381637372E-2</v>
      </c>
      <c r="F135" s="49">
        <v>6.1993729695989557E-3</v>
      </c>
      <c r="G135" s="49">
        <v>9.5232015434594489E-2</v>
      </c>
      <c r="H135" s="49">
        <v>0.17504362259011785</v>
      </c>
    </row>
    <row r="136" spans="2:8" x14ac:dyDescent="0.35">
      <c r="B136" s="18">
        <v>89</v>
      </c>
      <c r="C136" s="50">
        <v>1.204971832323453E-2</v>
      </c>
      <c r="D136" s="21">
        <v>0.54</v>
      </c>
      <c r="E136" s="50">
        <v>8.5695041049233658E-2</v>
      </c>
      <c r="F136" s="50">
        <v>0.11019749383626058</v>
      </c>
      <c r="G136" s="50">
        <v>4.7238390565030625E-2</v>
      </c>
      <c r="H136" s="50">
        <v>0.28029128434537276</v>
      </c>
    </row>
    <row r="137" spans="2:8" x14ac:dyDescent="0.35">
      <c r="B137" s="17">
        <v>90</v>
      </c>
      <c r="C137" s="49">
        <v>-9.0501145591030639E-3</v>
      </c>
      <c r="D137" s="20">
        <v>0.59</v>
      </c>
      <c r="E137" s="49">
        <v>0.1705038941807982</v>
      </c>
      <c r="F137" s="49">
        <v>4.2743439693591331E-2</v>
      </c>
      <c r="G137" s="49">
        <v>9.3915965429356568E-2</v>
      </c>
      <c r="H137" s="49">
        <v>0.36571127532641345</v>
      </c>
    </row>
    <row r="138" spans="2:8" x14ac:dyDescent="0.35">
      <c r="B138" s="18">
        <v>91</v>
      </c>
      <c r="C138" s="50">
        <v>-1.5337493628025181E-2</v>
      </c>
      <c r="D138" s="21">
        <v>0.36</v>
      </c>
      <c r="E138" s="50">
        <v>0.16636631602475449</v>
      </c>
      <c r="F138" s="50">
        <v>3.8277244597180897E-2</v>
      </c>
      <c r="G138" s="50">
        <v>0.10319489264210777</v>
      </c>
      <c r="H138" s="50">
        <v>0.36278166603802575</v>
      </c>
    </row>
    <row r="139" spans="2:8" x14ac:dyDescent="0.35">
      <c r="B139" s="17">
        <v>92</v>
      </c>
      <c r="C139" s="49">
        <v>-2.1842092911308203E-3</v>
      </c>
      <c r="D139" s="20">
        <v>0.39</v>
      </c>
      <c r="E139" s="49">
        <v>2.0036995721487171E-2</v>
      </c>
      <c r="F139" s="49">
        <v>2.312938618167441E-2</v>
      </c>
      <c r="G139" s="49">
        <v>4.0285799008740596E-2</v>
      </c>
      <c r="H139" s="49">
        <v>0.12270718310058037</v>
      </c>
    </row>
    <row r="140" spans="2:8" x14ac:dyDescent="0.35">
      <c r="B140" s="18">
        <v>93</v>
      </c>
      <c r="C140" s="50">
        <v>4.8126830407773007E-3</v>
      </c>
      <c r="D140" s="21">
        <v>0.38</v>
      </c>
      <c r="E140" s="50">
        <v>1.0218021634883461E-2</v>
      </c>
      <c r="F140" s="50">
        <v>7.1372811419649828E-3</v>
      </c>
      <c r="G140" s="50">
        <v>3.3205085312813652E-2</v>
      </c>
      <c r="H140" s="50">
        <v>9.0205754432920671E-2</v>
      </c>
    </row>
    <row r="141" spans="2:8" x14ac:dyDescent="0.35">
      <c r="B141" s="17">
        <v>94</v>
      </c>
      <c r="C141" s="49">
        <v>-9.8142057653956821E-3</v>
      </c>
      <c r="D141" s="20">
        <v>0.57999999999999996</v>
      </c>
      <c r="E141" s="49">
        <v>1.1551913938937893E-2</v>
      </c>
      <c r="F141" s="49">
        <v>5.002577930131126E-3</v>
      </c>
      <c r="G141" s="49">
        <v>1.8951270153142984E-2</v>
      </c>
      <c r="H141" s="49">
        <v>7.9330574251355146E-2</v>
      </c>
    </row>
    <row r="142" spans="2:8" x14ac:dyDescent="0.35">
      <c r="B142" s="18">
        <v>95</v>
      </c>
      <c r="C142" s="50">
        <v>2.5104762362176982E-2</v>
      </c>
      <c r="D142" s="21">
        <v>0.61</v>
      </c>
      <c r="E142" s="50">
        <v>7.83348254252462E-3</v>
      </c>
      <c r="F142" s="50">
        <v>4.9798567591763654E-3</v>
      </c>
      <c r="G142" s="50">
        <v>3.1361906893464638E-2</v>
      </c>
      <c r="H142" s="50">
        <v>8.5636750223813785E-2</v>
      </c>
    </row>
    <row r="143" spans="2:8" x14ac:dyDescent="0.35">
      <c r="B143" s="17">
        <v>96</v>
      </c>
      <c r="C143" s="49">
        <v>9.70395831991562E-4</v>
      </c>
      <c r="D143" s="20">
        <v>0.39</v>
      </c>
      <c r="E143" s="49">
        <v>1.5029004643710221E-2</v>
      </c>
      <c r="F143" s="49">
        <v>2.7402341142085663E-2</v>
      </c>
      <c r="G143" s="49">
        <v>2.9568416836045875E-2</v>
      </c>
      <c r="H143" s="49">
        <v>0.10609320059937988</v>
      </c>
    </row>
    <row r="144" spans="2:8" x14ac:dyDescent="0.35">
      <c r="B144" s="18">
        <v>97</v>
      </c>
      <c r="C144" s="50">
        <v>9.5948024333023885E-4</v>
      </c>
      <c r="D144" s="21">
        <v>0.53</v>
      </c>
      <c r="E144" s="50">
        <v>4.4793950638106483E-2</v>
      </c>
      <c r="F144" s="50">
        <v>3.5419126328217238E-3</v>
      </c>
      <c r="G144" s="50">
        <v>3.7161972226907293E-2</v>
      </c>
      <c r="H144" s="50">
        <v>0.11601169393377186</v>
      </c>
    </row>
    <row r="145" spans="2:8" x14ac:dyDescent="0.35">
      <c r="B145" s="17">
        <v>98</v>
      </c>
      <c r="C145" s="49">
        <v>7.836301099963805E-3</v>
      </c>
      <c r="D145" s="20">
        <v>0.46</v>
      </c>
      <c r="E145" s="49">
        <v>1.477946493130875E-2</v>
      </c>
      <c r="F145" s="49">
        <v>9.0238611713665939E-3</v>
      </c>
      <c r="G145" s="49">
        <v>4.8170643528561097E-2</v>
      </c>
      <c r="H145" s="49">
        <v>0.10767895878524947</v>
      </c>
    </row>
    <row r="146" spans="2:8" x14ac:dyDescent="0.35">
      <c r="B146" s="18">
        <v>99</v>
      </c>
      <c r="C146" s="50">
        <v>3.1644291529175092E-3</v>
      </c>
      <c r="D146" s="21">
        <v>0.62</v>
      </c>
      <c r="E146" s="50">
        <v>2.9847826390732642E-2</v>
      </c>
      <c r="F146" s="50">
        <v>3.9405838212484105E-3</v>
      </c>
      <c r="G146" s="50">
        <v>3.3089725137291616E-2</v>
      </c>
      <c r="H146" s="50">
        <v>0.10302810111370397</v>
      </c>
    </row>
    <row r="147" spans="2:8" x14ac:dyDescent="0.35">
      <c r="B147" s="17">
        <v>100</v>
      </c>
      <c r="C147" s="49">
        <v>1.0827172393166341E-2</v>
      </c>
      <c r="D147" s="20">
        <v>0.39</v>
      </c>
      <c r="E147" s="49">
        <v>1.5041222047591474E-2</v>
      </c>
      <c r="F147" s="49">
        <v>4.4530840709184659E-3</v>
      </c>
      <c r="G147" s="49">
        <v>4.8129153224694625E-2</v>
      </c>
      <c r="H147" s="49">
        <v>0.11106515565114294</v>
      </c>
    </row>
    <row r="148" spans="2:8" x14ac:dyDescent="0.35">
      <c r="B148" s="18">
        <v>101</v>
      </c>
      <c r="C148" s="50">
        <v>-2.2476288612530503E-2</v>
      </c>
      <c r="D148" s="21">
        <v>0.51</v>
      </c>
      <c r="E148" s="50">
        <v>1.250754523632382E-2</v>
      </c>
      <c r="F148" s="50">
        <v>3.9165040638993783E-3</v>
      </c>
      <c r="G148" s="50">
        <v>5.710515602846835E-2</v>
      </c>
      <c r="H148" s="50">
        <v>0.12138355068293161</v>
      </c>
    </row>
    <row r="149" spans="2:8" x14ac:dyDescent="0.35">
      <c r="B149" s="17">
        <v>102</v>
      </c>
      <c r="C149" s="49">
        <v>-2.3425944826065616E-2</v>
      </c>
      <c r="D149" s="20">
        <v>0.23</v>
      </c>
      <c r="E149" s="49">
        <v>3.0053846474934259E-3</v>
      </c>
      <c r="F149" s="49">
        <v>4.6054736959274256E-3</v>
      </c>
      <c r="G149" s="49">
        <v>1.9562827844332206E-2</v>
      </c>
      <c r="H149" s="49">
        <v>7.3186681693589883E-2</v>
      </c>
    </row>
    <row r="150" spans="2:8" x14ac:dyDescent="0.35">
      <c r="B150" s="18">
        <v>103</v>
      </c>
      <c r="C150" s="50">
        <v>1.9799786272773946E-2</v>
      </c>
      <c r="D150" s="21">
        <v>0.57999999999999996</v>
      </c>
      <c r="E150" s="50">
        <v>4.6038347851107796E-3</v>
      </c>
      <c r="F150" s="50">
        <v>7.3242826126762401E-3</v>
      </c>
      <c r="G150" s="50">
        <v>2.6903659525491119E-2</v>
      </c>
      <c r="H150" s="50">
        <v>8.5157864448455411E-2</v>
      </c>
    </row>
    <row r="151" spans="2:8" x14ac:dyDescent="0.35">
      <c r="B151" s="17">
        <v>104</v>
      </c>
      <c r="C151" s="49">
        <v>-2.2607275676466379E-2</v>
      </c>
      <c r="D151" s="20">
        <v>0.41</v>
      </c>
      <c r="E151" s="49">
        <v>2.7771667399912009E-3</v>
      </c>
      <c r="F151" s="49">
        <v>3.272107347118346E-3</v>
      </c>
      <c r="G151" s="49">
        <v>1.5604377474703036E-2</v>
      </c>
      <c r="H151" s="49">
        <v>6.1427628684557867E-2</v>
      </c>
    </row>
    <row r="152" spans="2:8" x14ac:dyDescent="0.35">
      <c r="B152" s="18">
        <v>105</v>
      </c>
      <c r="C152" s="50">
        <v>-8.0458804022613371E-3</v>
      </c>
      <c r="D152" s="21">
        <v>0.62</v>
      </c>
      <c r="E152" s="50">
        <v>2.1996660747886465E-3</v>
      </c>
      <c r="F152" s="50">
        <v>3.1537381072270958E-3</v>
      </c>
      <c r="G152" s="50">
        <v>1.0547796358625076E-2</v>
      </c>
      <c r="H152" s="50">
        <v>6.258447512787213E-2</v>
      </c>
    </row>
    <row r="153" spans="2:8" x14ac:dyDescent="0.35">
      <c r="B153" s="17">
        <v>106</v>
      </c>
      <c r="C153" s="49">
        <v>1.1885984493314683E-2</v>
      </c>
      <c r="D153" s="20">
        <v>0.31</v>
      </c>
      <c r="E153" s="49">
        <v>1.3904448105436572E-2</v>
      </c>
      <c r="F153" s="49">
        <v>4.7973640856672157E-3</v>
      </c>
      <c r="G153" s="49">
        <v>1.4247116968698518E-2</v>
      </c>
      <c r="H153" s="49">
        <v>0.14689950576606259</v>
      </c>
    </row>
    <row r="154" spans="2:8" x14ac:dyDescent="0.35">
      <c r="B154" s="18">
        <v>107</v>
      </c>
      <c r="C154" s="50">
        <v>-2.4517503692197927E-2</v>
      </c>
      <c r="D154" s="21">
        <v>0.28000000000000003</v>
      </c>
      <c r="E154" s="50">
        <v>2.6172300981461286E-2</v>
      </c>
      <c r="F154" s="50">
        <v>3.5890286156012312E-3</v>
      </c>
      <c r="G154" s="50">
        <v>1.2478776417321204E-2</v>
      </c>
      <c r="H154" s="50">
        <v>0.12997805170961996</v>
      </c>
    </row>
    <row r="155" spans="2:8" x14ac:dyDescent="0.35">
      <c r="B155" s="17">
        <v>108</v>
      </c>
      <c r="C155" s="49">
        <v>-2.403721779109971E-2</v>
      </c>
      <c r="D155" s="20">
        <v>0.43</v>
      </c>
      <c r="E155" s="49">
        <v>2.5796931148974543E-2</v>
      </c>
      <c r="F155" s="49">
        <v>5.3014879691748538E-3</v>
      </c>
      <c r="G155" s="49">
        <v>1.6273381884760955E-2</v>
      </c>
      <c r="H155" s="49">
        <v>0.11417328214027078</v>
      </c>
    </row>
    <row r="156" spans="2:8" x14ac:dyDescent="0.35">
      <c r="B156" s="18">
        <v>109</v>
      </c>
      <c r="C156" s="50">
        <v>-8.9955366157964487E-3</v>
      </c>
      <c r="D156" s="21">
        <v>0.38</v>
      </c>
      <c r="E156" s="50">
        <v>4.5653465881463073E-3</v>
      </c>
      <c r="F156" s="50">
        <v>1.2453401048138744E-2</v>
      </c>
      <c r="G156" s="50">
        <v>1.4114754984061808E-2</v>
      </c>
      <c r="H156" s="50">
        <v>7.2883462099519125E-2</v>
      </c>
    </row>
    <row r="157" spans="2:8" x14ac:dyDescent="0.35">
      <c r="B157" s="23">
        <v>110</v>
      </c>
      <c r="C157" s="51">
        <v>1.4418401062741648E-2</v>
      </c>
      <c r="D157" s="24">
        <v>0.42</v>
      </c>
      <c r="E157" s="51">
        <v>7.7318292240247957E-2</v>
      </c>
      <c r="F157" s="51">
        <v>0.2197246809817664</v>
      </c>
      <c r="G157" s="51">
        <v>3.0896601792645129E-2</v>
      </c>
      <c r="H157" s="51">
        <v>0.35665819674419907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84">
    <cfRule type="cellIs" dxfId="133" priority="45" operator="greaterThan">
      <formula>40%</formula>
    </cfRule>
  </conditionalFormatting>
  <conditionalFormatting sqref="E48:G84 E85:F85">
    <cfRule type="cellIs" dxfId="132" priority="44" operator="greaterThan">
      <formula>0.4</formula>
    </cfRule>
  </conditionalFormatting>
  <conditionalFormatting sqref="H87:H118">
    <cfRule type="cellIs" dxfId="131" priority="43" operator="greaterThan">
      <formula>40%</formula>
    </cfRule>
  </conditionalFormatting>
  <conditionalFormatting sqref="G87:G118">
    <cfRule type="cellIs" dxfId="130" priority="42" operator="greaterThan">
      <formula>0.4</formula>
    </cfRule>
  </conditionalFormatting>
  <conditionalFormatting sqref="G155">
    <cfRule type="cellIs" dxfId="129" priority="2" operator="greaterThan">
      <formula>0.4</formula>
    </cfRule>
  </conditionalFormatting>
  <conditionalFormatting sqref="G85:H85">
    <cfRule type="cellIs" dxfId="128" priority="40" operator="greaterThan">
      <formula>0.4</formula>
    </cfRule>
  </conditionalFormatting>
  <conditionalFormatting sqref="H119:H120">
    <cfRule type="cellIs" dxfId="127" priority="39" operator="greaterThan">
      <formula>40%</formula>
    </cfRule>
  </conditionalFormatting>
  <conditionalFormatting sqref="G119:G120">
    <cfRule type="cellIs" dxfId="126" priority="38" operator="greaterThan">
      <formula>0.4</formula>
    </cfRule>
  </conditionalFormatting>
  <conditionalFormatting sqref="H121:H122">
    <cfRule type="cellIs" dxfId="125" priority="37" operator="greaterThan">
      <formula>40%</formula>
    </cfRule>
  </conditionalFormatting>
  <conditionalFormatting sqref="G121:G122">
    <cfRule type="cellIs" dxfId="124" priority="36" operator="greaterThan">
      <formula>0.4</formula>
    </cfRule>
  </conditionalFormatting>
  <conditionalFormatting sqref="H123:H124">
    <cfRule type="cellIs" dxfId="123" priority="35" operator="greaterThan">
      <formula>40%</formula>
    </cfRule>
  </conditionalFormatting>
  <conditionalFormatting sqref="G123:G124">
    <cfRule type="cellIs" dxfId="122" priority="34" operator="greaterThan">
      <formula>0.4</formula>
    </cfRule>
  </conditionalFormatting>
  <conditionalFormatting sqref="H125:H126">
    <cfRule type="cellIs" dxfId="121" priority="33" operator="greaterThan">
      <formula>40%</formula>
    </cfRule>
  </conditionalFormatting>
  <conditionalFormatting sqref="G125:G126">
    <cfRule type="cellIs" dxfId="120" priority="32" operator="greaterThan">
      <formula>0.4</formula>
    </cfRule>
  </conditionalFormatting>
  <conditionalFormatting sqref="H127:H128">
    <cfRule type="cellIs" dxfId="119" priority="31" operator="greaterThan">
      <formula>40%</formula>
    </cfRule>
  </conditionalFormatting>
  <conditionalFormatting sqref="G127:G128">
    <cfRule type="cellIs" dxfId="118" priority="30" operator="greaterThan">
      <formula>0.4</formula>
    </cfRule>
  </conditionalFormatting>
  <conditionalFormatting sqref="H129:H130">
    <cfRule type="cellIs" dxfId="117" priority="29" operator="greaterThan">
      <formula>40%</formula>
    </cfRule>
  </conditionalFormatting>
  <conditionalFormatting sqref="G129:G130">
    <cfRule type="cellIs" dxfId="116" priority="28" operator="greaterThan">
      <formula>0.4</formula>
    </cfRule>
  </conditionalFormatting>
  <conditionalFormatting sqref="H131:H132">
    <cfRule type="cellIs" dxfId="115" priority="27" operator="greaterThan">
      <formula>40%</formula>
    </cfRule>
  </conditionalFormatting>
  <conditionalFormatting sqref="G131:G132">
    <cfRule type="cellIs" dxfId="114" priority="26" operator="greaterThan">
      <formula>0.4</formula>
    </cfRule>
  </conditionalFormatting>
  <conditionalFormatting sqref="H133:H134">
    <cfRule type="cellIs" dxfId="113" priority="25" operator="greaterThan">
      <formula>40%</formula>
    </cfRule>
  </conditionalFormatting>
  <conditionalFormatting sqref="G133:G134">
    <cfRule type="cellIs" dxfId="112" priority="24" operator="greaterThan">
      <formula>0.4</formula>
    </cfRule>
  </conditionalFormatting>
  <conditionalFormatting sqref="H135:H136">
    <cfRule type="cellIs" dxfId="111" priority="23" operator="greaterThan">
      <formula>40%</formula>
    </cfRule>
  </conditionalFormatting>
  <conditionalFormatting sqref="G135:G136">
    <cfRule type="cellIs" dxfId="110" priority="22" operator="greaterThan">
      <formula>0.4</formula>
    </cfRule>
  </conditionalFormatting>
  <conditionalFormatting sqref="H137:H138">
    <cfRule type="cellIs" dxfId="109" priority="21" operator="greaterThan">
      <formula>40%</formula>
    </cfRule>
  </conditionalFormatting>
  <conditionalFormatting sqref="G137:G138">
    <cfRule type="cellIs" dxfId="108" priority="20" operator="greaterThan">
      <formula>0.4</formula>
    </cfRule>
  </conditionalFormatting>
  <conditionalFormatting sqref="H139:H140">
    <cfRule type="cellIs" dxfId="107" priority="19" operator="greaterThan">
      <formula>40%</formula>
    </cfRule>
  </conditionalFormatting>
  <conditionalFormatting sqref="G139:G140">
    <cfRule type="cellIs" dxfId="106" priority="18" operator="greaterThan">
      <formula>0.4</formula>
    </cfRule>
  </conditionalFormatting>
  <conditionalFormatting sqref="H141:H142">
    <cfRule type="cellIs" dxfId="105" priority="17" operator="greaterThan">
      <formula>40%</formula>
    </cfRule>
  </conditionalFormatting>
  <conditionalFormatting sqref="G141:G142">
    <cfRule type="cellIs" dxfId="104" priority="16" operator="greaterThan">
      <formula>0.4</formula>
    </cfRule>
  </conditionalFormatting>
  <conditionalFormatting sqref="H143:H144">
    <cfRule type="cellIs" dxfId="103" priority="15" operator="greaterThan">
      <formula>40%</formula>
    </cfRule>
  </conditionalFormatting>
  <conditionalFormatting sqref="G143:G144">
    <cfRule type="cellIs" dxfId="102" priority="14" operator="greaterThan">
      <formula>0.4</formula>
    </cfRule>
  </conditionalFormatting>
  <conditionalFormatting sqref="H145:H146">
    <cfRule type="cellIs" dxfId="101" priority="13" operator="greaterThan">
      <formula>40%</formula>
    </cfRule>
  </conditionalFormatting>
  <conditionalFormatting sqref="G145:G146">
    <cfRule type="cellIs" dxfId="100" priority="12" operator="greaterThan">
      <formula>0.4</formula>
    </cfRule>
  </conditionalFormatting>
  <conditionalFormatting sqref="H147:H148">
    <cfRule type="cellIs" dxfId="99" priority="11" operator="greaterThan">
      <formula>40%</formula>
    </cfRule>
  </conditionalFormatting>
  <conditionalFormatting sqref="G147:G148">
    <cfRule type="cellIs" dxfId="98" priority="10" operator="greaterThan">
      <formula>0.4</formula>
    </cfRule>
  </conditionalFormatting>
  <conditionalFormatting sqref="H149:H150">
    <cfRule type="cellIs" dxfId="97" priority="9" operator="greaterThan">
      <formula>40%</formula>
    </cfRule>
  </conditionalFormatting>
  <conditionalFormatting sqref="G149:G150">
    <cfRule type="cellIs" dxfId="96" priority="8" operator="greaterThan">
      <formula>0.4</formula>
    </cfRule>
  </conditionalFormatting>
  <conditionalFormatting sqref="H151:H152">
    <cfRule type="cellIs" dxfId="95" priority="7" operator="greaterThan">
      <formula>40%</formula>
    </cfRule>
  </conditionalFormatting>
  <conditionalFormatting sqref="G151:G152">
    <cfRule type="cellIs" dxfId="94" priority="6" operator="greaterThan">
      <formula>0.4</formula>
    </cfRule>
  </conditionalFormatting>
  <conditionalFormatting sqref="H153:H154">
    <cfRule type="cellIs" dxfId="93" priority="5" operator="greaterThan">
      <formula>40%</formula>
    </cfRule>
  </conditionalFormatting>
  <conditionalFormatting sqref="G153:G154">
    <cfRule type="cellIs" dxfId="92" priority="4" operator="greaterThan">
      <formula>0.4</formula>
    </cfRule>
  </conditionalFormatting>
  <conditionalFormatting sqref="H155">
    <cfRule type="cellIs" dxfId="91" priority="3" operator="greaterThan">
      <formula>40%</formula>
    </cfRule>
  </conditionalFormatting>
  <conditionalFormatting sqref="E48:H157">
    <cfRule type="cellIs" dxfId="90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4D08-A6D7-4544-A006-A4C1B6B0777B}">
  <sheetPr>
    <tabColor theme="7"/>
  </sheetPr>
  <dimension ref="A1:L157"/>
  <sheetViews>
    <sheetView view="pageBreakPreview" zoomScaleNormal="100" zoomScaleSheetLayoutView="100" workbookViewId="0">
      <selection activeCell="C7" sqref="C7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3.1796875" customWidth="1"/>
    <col min="5" max="5" width="13" customWidth="1"/>
    <col min="6" max="8" width="9.36328125" customWidth="1"/>
    <col min="9" max="9" width="7.816406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63" t="s">
        <v>24</v>
      </c>
      <c r="C1" s="163"/>
      <c r="D1" s="163"/>
      <c r="E1" s="163"/>
      <c r="F1" s="163"/>
      <c r="G1" s="163"/>
      <c r="H1" s="163"/>
      <c r="I1" s="163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29" t="s">
        <v>29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26" t="s">
        <v>93</v>
      </c>
      <c r="L5" s="26"/>
    </row>
    <row r="6" spans="1:12" x14ac:dyDescent="0.35">
      <c r="B6" s="10" t="s">
        <v>20</v>
      </c>
      <c r="C6" s="130" t="s">
        <v>119</v>
      </c>
      <c r="D6" s="9"/>
      <c r="E6" s="9"/>
      <c r="F6" s="9"/>
      <c r="G6" s="9"/>
      <c r="H6" s="9"/>
      <c r="I6" s="9"/>
    </row>
    <row r="7" spans="1:12" s="111" customFormat="1" x14ac:dyDescent="0.35">
      <c r="A7"/>
      <c r="B7" s="112" t="s">
        <v>21</v>
      </c>
      <c r="C7" s="131" t="s">
        <v>84</v>
      </c>
    </row>
    <row r="8" spans="1:12" x14ac:dyDescent="0.35">
      <c r="A8" s="12" t="s">
        <v>0</v>
      </c>
      <c r="C8" s="104"/>
    </row>
    <row r="9" spans="1:12" x14ac:dyDescent="0.35">
      <c r="A9" s="12"/>
      <c r="C9" s="104" t="s">
        <v>43</v>
      </c>
      <c r="D9" s="104" t="s">
        <v>11</v>
      </c>
      <c r="E9" s="160"/>
      <c r="F9" s="160"/>
      <c r="G9" s="104"/>
      <c r="H9" s="104"/>
    </row>
    <row r="10" spans="1:12" x14ac:dyDescent="0.35">
      <c r="A10" s="12"/>
      <c r="B10" s="12" t="s">
        <v>2</v>
      </c>
      <c r="C10" s="40" t="s">
        <v>42</v>
      </c>
      <c r="D10" s="40">
        <v>5.8999999999999997E-2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0.03</v>
      </c>
    </row>
    <row r="12" spans="1:12" ht="15.5" x14ac:dyDescent="0.35">
      <c r="A12" s="12"/>
      <c r="B12" s="12" t="s">
        <v>4</v>
      </c>
      <c r="C12" s="40" t="s">
        <v>42</v>
      </c>
      <c r="D12" s="40">
        <v>5.7000000000000002E-2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104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165">
        <v>0.50900000000000001</v>
      </c>
      <c r="E15" s="40">
        <v>-1.4E-2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165">
        <v>0.49099999999999999</v>
      </c>
      <c r="E16" s="40">
        <v>1.4E-2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104" t="s">
        <v>11</v>
      </c>
      <c r="D19" s="104" t="s">
        <v>48</v>
      </c>
    </row>
    <row r="20" spans="1:5" x14ac:dyDescent="0.35">
      <c r="A20" s="12"/>
      <c r="B20" s="5" t="s">
        <v>49</v>
      </c>
      <c r="C20" s="6">
        <v>0.68</v>
      </c>
      <c r="D20" s="6">
        <v>31</v>
      </c>
    </row>
    <row r="21" spans="1:5" x14ac:dyDescent="0.35">
      <c r="B21" s="5" t="s">
        <v>50</v>
      </c>
      <c r="C21" s="6">
        <v>0.12</v>
      </c>
      <c r="D21" s="6">
        <v>8</v>
      </c>
    </row>
    <row r="22" spans="1:5" x14ac:dyDescent="0.35">
      <c r="B22" s="5"/>
      <c r="C22" s="41"/>
      <c r="D22" s="7"/>
    </row>
    <row r="23" spans="1:5" x14ac:dyDescent="0.35">
      <c r="C23" s="104" t="s">
        <v>6</v>
      </c>
    </row>
    <row r="24" spans="1:5" x14ac:dyDescent="0.35">
      <c r="B24" s="156" t="s">
        <v>8</v>
      </c>
      <c r="C24" s="162" t="s">
        <v>27</v>
      </c>
    </row>
    <row r="25" spans="1:5" ht="23.5" customHeight="1" x14ac:dyDescent="0.35">
      <c r="B25" s="156"/>
      <c r="C25" s="162"/>
    </row>
    <row r="26" spans="1:5" ht="13" customHeight="1" x14ac:dyDescent="0.35">
      <c r="C26" s="2"/>
    </row>
    <row r="27" spans="1:5" x14ac:dyDescent="0.35">
      <c r="A27" s="12" t="s">
        <v>56</v>
      </c>
      <c r="B27" s="54"/>
      <c r="C27" s="55">
        <f>MAX(C48:C157)+ABS(MIN(C48:C157))</f>
        <v>6.95759621272736E-2</v>
      </c>
      <c r="D27" s="7"/>
    </row>
    <row r="28" spans="1:5" x14ac:dyDescent="0.35">
      <c r="A28" s="12"/>
      <c r="B28" s="54"/>
      <c r="C28" s="56"/>
      <c r="D28" s="7"/>
    </row>
    <row r="29" spans="1:5" x14ac:dyDescent="0.35">
      <c r="A29" s="12" t="s">
        <v>5</v>
      </c>
      <c r="C29" s="104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11" x14ac:dyDescent="0.35">
      <c r="B33" s="158"/>
      <c r="C33" s="159"/>
    </row>
    <row r="35" spans="2:11" ht="10" customHeight="1" x14ac:dyDescent="0.35">
      <c r="B35" s="158" t="s">
        <v>17</v>
      </c>
      <c r="C35" s="159" t="s">
        <v>27</v>
      </c>
    </row>
    <row r="36" spans="2:11" ht="12" customHeight="1" x14ac:dyDescent="0.35">
      <c r="B36" s="158"/>
      <c r="C36" s="159"/>
    </row>
    <row r="37" spans="2:11" x14ac:dyDescent="0.35">
      <c r="B37" s="158"/>
      <c r="C37" s="159"/>
    </row>
    <row r="38" spans="2:11" ht="24" customHeight="1" x14ac:dyDescent="0.35">
      <c r="B38" s="158"/>
      <c r="C38" s="159"/>
    </row>
    <row r="39" spans="2:11" ht="21" customHeight="1" x14ac:dyDescent="0.35"/>
    <row r="40" spans="2:11" x14ac:dyDescent="0.35">
      <c r="B40" s="158" t="s">
        <v>16</v>
      </c>
      <c r="C40" s="159" t="s">
        <v>84</v>
      </c>
    </row>
    <row r="41" spans="2:11" x14ac:dyDescent="0.35">
      <c r="B41" s="158"/>
      <c r="C41" s="159"/>
    </row>
    <row r="42" spans="2:11" x14ac:dyDescent="0.35">
      <c r="B42" s="158"/>
      <c r="C42" s="159"/>
    </row>
    <row r="43" spans="2:11" x14ac:dyDescent="0.35">
      <c r="B43" s="158"/>
      <c r="C43" s="159"/>
    </row>
    <row r="44" spans="2:11" x14ac:dyDescent="0.35">
      <c r="B44" s="4" t="s">
        <v>10</v>
      </c>
      <c r="C44" s="13" t="s">
        <v>84</v>
      </c>
    </row>
    <row r="45" spans="2:11" x14ac:dyDescent="0.35">
      <c r="B45" s="4"/>
      <c r="C45" s="25"/>
    </row>
    <row r="46" spans="2:11" ht="15" thickBot="1" x14ac:dyDescent="0.4">
      <c r="B46" s="29" t="s">
        <v>25</v>
      </c>
      <c r="C46" s="2"/>
    </row>
    <row r="47" spans="2:11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11" x14ac:dyDescent="0.35">
      <c r="B48" s="16">
        <v>1</v>
      </c>
      <c r="C48" s="136">
        <v>-8.88638072918322E-3</v>
      </c>
      <c r="D48" s="19">
        <v>0.26</v>
      </c>
      <c r="E48" s="48">
        <v>0.39937446074201899</v>
      </c>
      <c r="F48" s="48">
        <v>2.8041415012942193E-3</v>
      </c>
      <c r="G48" s="48">
        <v>0.39265684703562181</v>
      </c>
      <c r="H48" s="48">
        <v>0.82880870208307655</v>
      </c>
      <c r="K48" s="166"/>
    </row>
    <row r="49" spans="2:11" x14ac:dyDescent="0.35">
      <c r="B49" s="17">
        <v>2</v>
      </c>
      <c r="C49" s="137">
        <v>-4.4000737893794099E-3</v>
      </c>
      <c r="D49" s="20">
        <v>0.26</v>
      </c>
      <c r="E49" s="49">
        <v>0.43933491822530291</v>
      </c>
      <c r="F49" s="49">
        <v>0.15422621945980008</v>
      </c>
      <c r="G49" s="49">
        <v>2.0379228367656748E-2</v>
      </c>
      <c r="H49" s="49">
        <v>0.65963967576547411</v>
      </c>
      <c r="K49" s="167"/>
    </row>
    <row r="50" spans="2:11" x14ac:dyDescent="0.35">
      <c r="B50" s="18">
        <v>3</v>
      </c>
      <c r="C50" s="138">
        <v>2.7168900178032602E-3</v>
      </c>
      <c r="D50" s="21">
        <v>0.31</v>
      </c>
      <c r="E50" s="50">
        <v>0.40722260338052768</v>
      </c>
      <c r="F50" s="50">
        <v>5.862907752759933E-3</v>
      </c>
      <c r="G50" s="50">
        <v>5.1643485311544939E-2</v>
      </c>
      <c r="H50" s="50">
        <v>0.50272874695939618</v>
      </c>
      <c r="K50" s="168"/>
    </row>
    <row r="51" spans="2:11" x14ac:dyDescent="0.35">
      <c r="B51" s="17">
        <v>4</v>
      </c>
      <c r="C51" s="137">
        <v>1.42983295874671E-2</v>
      </c>
      <c r="D51" s="20">
        <v>0.31</v>
      </c>
      <c r="E51" s="49">
        <v>0.40622665006226649</v>
      </c>
      <c r="F51" s="49">
        <v>2.3530182866880776E-2</v>
      </c>
      <c r="G51" s="49">
        <v>2.3687487710559087E-2</v>
      </c>
      <c r="H51" s="49">
        <v>0.48535098643245722</v>
      </c>
      <c r="K51" s="167"/>
    </row>
    <row r="52" spans="2:11" x14ac:dyDescent="0.35">
      <c r="B52" s="18">
        <v>5</v>
      </c>
      <c r="C52" s="138">
        <v>-1.7651598424225701E-2</v>
      </c>
      <c r="D52" s="21">
        <v>0.2</v>
      </c>
      <c r="E52" s="50">
        <v>0.45366952819364381</v>
      </c>
      <c r="F52" s="50">
        <v>0.1094706866282365</v>
      </c>
      <c r="G52" s="50">
        <v>2.3030453835413814E-2</v>
      </c>
      <c r="H52" s="50">
        <v>0.62323228134201469</v>
      </c>
      <c r="K52" s="168"/>
    </row>
    <row r="53" spans="2:11" x14ac:dyDescent="0.35">
      <c r="B53" s="17">
        <v>6</v>
      </c>
      <c r="C53" s="137">
        <v>-2.7988660886498699E-2</v>
      </c>
      <c r="D53" s="20">
        <v>0.25</v>
      </c>
      <c r="E53" s="49">
        <v>0.46644920782851818</v>
      </c>
      <c r="F53" s="49">
        <v>9.1594827586206889E-3</v>
      </c>
      <c r="G53" s="49">
        <v>1.8537395153774464E-2</v>
      </c>
      <c r="H53" s="49">
        <v>0.52659016775396084</v>
      </c>
      <c r="K53" s="167"/>
    </row>
    <row r="54" spans="2:11" x14ac:dyDescent="0.35">
      <c r="B54" s="18">
        <v>7</v>
      </c>
      <c r="C54" s="138">
        <v>-2.4179120443696901E-2</v>
      </c>
      <c r="D54" s="21">
        <v>0.26</v>
      </c>
      <c r="E54" s="50">
        <v>0.16349389190336172</v>
      </c>
      <c r="F54" s="50">
        <v>3.2389584406923522E-2</v>
      </c>
      <c r="G54" s="50">
        <v>6.9523174391463827E-2</v>
      </c>
      <c r="H54" s="50">
        <v>0.31198278213950104</v>
      </c>
      <c r="K54" s="168"/>
    </row>
    <row r="55" spans="2:11" x14ac:dyDescent="0.35">
      <c r="B55" s="17">
        <v>8</v>
      </c>
      <c r="C55" s="137">
        <v>-7.6518276515881401E-4</v>
      </c>
      <c r="D55" s="20">
        <v>0.12</v>
      </c>
      <c r="E55" s="49">
        <v>0.39020147261105265</v>
      </c>
      <c r="F55" s="49">
        <v>3.0746824176713327E-2</v>
      </c>
      <c r="G55" s="49">
        <v>2.5649324378995066E-2</v>
      </c>
      <c r="H55" s="49">
        <v>0.49131537071499853</v>
      </c>
      <c r="K55" s="167"/>
    </row>
    <row r="56" spans="2:11" x14ac:dyDescent="0.35">
      <c r="B56" s="18">
        <v>9</v>
      </c>
      <c r="C56" s="138">
        <v>3.44485062562696E-2</v>
      </c>
      <c r="D56" s="21">
        <v>0.37</v>
      </c>
      <c r="E56" s="50">
        <v>0.459236593714345</v>
      </c>
      <c r="F56" s="50">
        <v>4.9968882895965148E-2</v>
      </c>
      <c r="G56" s="50">
        <v>2.1198527123742351E-2</v>
      </c>
      <c r="H56" s="50">
        <v>0.56421792345192401</v>
      </c>
      <c r="K56" s="168"/>
    </row>
    <row r="57" spans="2:11" x14ac:dyDescent="0.35">
      <c r="B57" s="17">
        <v>10</v>
      </c>
      <c r="C57" s="137">
        <v>3.2603771772506E-2</v>
      </c>
      <c r="D57" s="20">
        <v>0.2</v>
      </c>
      <c r="E57" s="49">
        <v>0.41334861071326268</v>
      </c>
      <c r="F57" s="49">
        <v>9.9753106627927593E-2</v>
      </c>
      <c r="G57" s="49">
        <v>1.8755711966826259E-2</v>
      </c>
      <c r="H57" s="49">
        <v>0.56979170929328471</v>
      </c>
      <c r="K57" s="167"/>
    </row>
    <row r="58" spans="2:11" x14ac:dyDescent="0.35">
      <c r="B58" s="18">
        <v>11</v>
      </c>
      <c r="C58" s="138">
        <v>-2.6591465537849301E-2</v>
      </c>
      <c r="D58" s="21">
        <v>0.25</v>
      </c>
      <c r="E58" s="50">
        <v>0.48242801974145255</v>
      </c>
      <c r="F58" s="50">
        <v>1.0452234332831347E-2</v>
      </c>
      <c r="G58" s="50">
        <v>1.9010839906362296E-2</v>
      </c>
      <c r="H58" s="50">
        <v>0.55449028583356941</v>
      </c>
      <c r="K58" s="168"/>
    </row>
    <row r="59" spans="2:11" x14ac:dyDescent="0.35">
      <c r="B59" s="17">
        <v>12</v>
      </c>
      <c r="C59" s="137">
        <v>2.5847022391147001E-2</v>
      </c>
      <c r="D59" s="20">
        <v>0.46</v>
      </c>
      <c r="E59" s="49">
        <v>0.47115033304291615</v>
      </c>
      <c r="F59" s="49">
        <v>3.8363171355498722E-2</v>
      </c>
      <c r="G59" s="49">
        <v>1.9631263876788173E-2</v>
      </c>
      <c r="H59" s="49">
        <v>0.57090863101093281</v>
      </c>
      <c r="K59" s="167"/>
    </row>
    <row r="60" spans="2:11" x14ac:dyDescent="0.35">
      <c r="B60" s="18">
        <v>13</v>
      </c>
      <c r="C60" s="138">
        <v>-1.6276234252899001E-2</v>
      </c>
      <c r="D60" s="21">
        <v>0.43</v>
      </c>
      <c r="E60" s="50">
        <v>6.6554170003432098E-2</v>
      </c>
      <c r="F60" s="50">
        <v>1.3142089005834573E-2</v>
      </c>
      <c r="G60" s="50">
        <v>0.14476318499027571</v>
      </c>
      <c r="H60" s="50">
        <v>0.27210845441025056</v>
      </c>
      <c r="K60" s="168"/>
    </row>
    <row r="61" spans="2:11" x14ac:dyDescent="0.35">
      <c r="B61" s="17">
        <v>14</v>
      </c>
      <c r="C61" s="137">
        <v>3.98309830251674E-3</v>
      </c>
      <c r="D61" s="20">
        <v>0.32</v>
      </c>
      <c r="E61" s="49">
        <v>0.49086700336700334</v>
      </c>
      <c r="F61" s="49">
        <v>1.181257014590348E-2</v>
      </c>
      <c r="G61" s="49">
        <v>2.7202581369248035E-2</v>
      </c>
      <c r="H61" s="49">
        <v>0.56663860830527502</v>
      </c>
      <c r="K61" s="167"/>
    </row>
    <row r="62" spans="2:11" x14ac:dyDescent="0.35">
      <c r="B62" s="18">
        <v>15</v>
      </c>
      <c r="C62" s="138">
        <v>1.4527556949354901E-2</v>
      </c>
      <c r="D62" s="21">
        <v>0.25</v>
      </c>
      <c r="E62" s="50">
        <v>0.44507913139492089</v>
      </c>
      <c r="F62" s="50">
        <v>1.1026867868973132E-2</v>
      </c>
      <c r="G62" s="50">
        <v>2.8207581891792417E-2</v>
      </c>
      <c r="H62" s="50">
        <v>0.51820390136179606</v>
      </c>
      <c r="K62" s="168"/>
    </row>
    <row r="63" spans="2:11" x14ac:dyDescent="0.35">
      <c r="B63" s="17">
        <v>16</v>
      </c>
      <c r="C63" s="137">
        <v>1.7300116469330998E-2</v>
      </c>
      <c r="D63" s="20">
        <v>0.13</v>
      </c>
      <c r="E63" s="49">
        <v>0.43229504800055252</v>
      </c>
      <c r="F63" s="49">
        <v>2.2114786932799228E-2</v>
      </c>
      <c r="G63" s="49">
        <v>1.9476483182540232E-2</v>
      </c>
      <c r="H63" s="49">
        <v>0.50782512604461627</v>
      </c>
      <c r="K63" s="167"/>
    </row>
    <row r="64" spans="2:11" x14ac:dyDescent="0.35">
      <c r="B64" s="18">
        <v>17</v>
      </c>
      <c r="C64" s="138">
        <v>2.1722021436026699E-4</v>
      </c>
      <c r="D64" s="21">
        <v>0.4</v>
      </c>
      <c r="E64" s="50">
        <v>0.42896827601533416</v>
      </c>
      <c r="F64" s="50">
        <v>1.9195510861714539E-2</v>
      </c>
      <c r="G64" s="50">
        <v>2.6195899772209569E-2</v>
      </c>
      <c r="H64" s="50">
        <v>0.51516750930607258</v>
      </c>
      <c r="K64" s="168"/>
    </row>
    <row r="65" spans="2:11" x14ac:dyDescent="0.35">
      <c r="B65" s="17">
        <v>18</v>
      </c>
      <c r="C65" s="137">
        <v>-3.0957701002378601E-2</v>
      </c>
      <c r="D65" s="20">
        <v>0.31</v>
      </c>
      <c r="E65" s="49">
        <v>0.38348751725174568</v>
      </c>
      <c r="F65" s="49">
        <v>1.8447411213293068E-2</v>
      </c>
      <c r="G65" s="49">
        <v>2.6564272147142017E-2</v>
      </c>
      <c r="H65" s="49">
        <v>0.4676213771334089</v>
      </c>
      <c r="K65" s="167"/>
    </row>
    <row r="66" spans="2:11" x14ac:dyDescent="0.35">
      <c r="B66" s="18">
        <v>19</v>
      </c>
      <c r="C66" s="138">
        <v>-1.14624596532555E-2</v>
      </c>
      <c r="D66" s="21">
        <v>0.22</v>
      </c>
      <c r="E66" s="50">
        <v>0.19618662587412589</v>
      </c>
      <c r="F66" s="50">
        <v>4.957932692307692E-2</v>
      </c>
      <c r="G66" s="50">
        <v>3.8229348776223776E-2</v>
      </c>
      <c r="H66" s="50">
        <v>0.3327961101398601</v>
      </c>
      <c r="K66" s="168"/>
    </row>
    <row r="67" spans="2:11" x14ac:dyDescent="0.35">
      <c r="B67" s="17">
        <v>20</v>
      </c>
      <c r="C67" s="137">
        <v>1.21053878254067E-3</v>
      </c>
      <c r="D67" s="20">
        <v>0.33</v>
      </c>
      <c r="E67" s="49">
        <v>0.35821613514813661</v>
      </c>
      <c r="F67" s="49">
        <v>1.1361385438184442E-2</v>
      </c>
      <c r="G67" s="49">
        <v>3.6064970712244265E-2</v>
      </c>
      <c r="H67" s="49">
        <v>0.45891224992218227</v>
      </c>
      <c r="K67" s="167"/>
    </row>
    <row r="68" spans="2:11" x14ac:dyDescent="0.35">
      <c r="B68" s="18">
        <v>21</v>
      </c>
      <c r="C68" s="138">
        <v>-1.5206506564089299E-2</v>
      </c>
      <c r="D68" s="21">
        <v>0.17</v>
      </c>
      <c r="E68" s="50">
        <v>0.4557171972731745</v>
      </c>
      <c r="F68" s="50">
        <v>1.5559772296015181E-2</v>
      </c>
      <c r="G68" s="50">
        <v>1.98467917633003E-2</v>
      </c>
      <c r="H68" s="50">
        <v>0.52617893035350338</v>
      </c>
      <c r="K68" s="168"/>
    </row>
    <row r="69" spans="2:11" x14ac:dyDescent="0.35">
      <c r="B69" s="17">
        <v>22</v>
      </c>
      <c r="C69" s="137">
        <v>-1.7313215175724699E-2</v>
      </c>
      <c r="D69" s="20">
        <v>0.38</v>
      </c>
      <c r="E69" s="49">
        <v>3.7930940283013713E-2</v>
      </c>
      <c r="F69" s="49">
        <v>1.2074523302190898E-2</v>
      </c>
      <c r="G69" s="49">
        <v>5.7476916352510517E-2</v>
      </c>
      <c r="H69" s="49">
        <v>0.15011200349669451</v>
      </c>
      <c r="K69" s="167"/>
    </row>
    <row r="70" spans="2:11" x14ac:dyDescent="0.35">
      <c r="B70" s="18">
        <v>23</v>
      </c>
      <c r="C70" s="138">
        <v>-1.4093116520634301E-2</v>
      </c>
      <c r="D70" s="21">
        <v>0.42</v>
      </c>
      <c r="E70" s="50">
        <v>0.14425347317555323</v>
      </c>
      <c r="F70" s="50">
        <v>1.7818900664433583E-2</v>
      </c>
      <c r="G70" s="50">
        <v>2.6371423864697163E-2</v>
      </c>
      <c r="H70" s="50">
        <v>0.23176926033715883</v>
      </c>
      <c r="K70" s="168"/>
    </row>
    <row r="71" spans="2:11" x14ac:dyDescent="0.35">
      <c r="B71" s="17">
        <v>24</v>
      </c>
      <c r="C71" s="137">
        <v>1.1722250663394799E-2</v>
      </c>
      <c r="D71" s="20">
        <v>0.48</v>
      </c>
      <c r="E71" s="49">
        <v>0.10115735438757226</v>
      </c>
      <c r="F71" s="49">
        <v>7.3981757184624297E-2</v>
      </c>
      <c r="G71" s="49">
        <v>2.2540790342355937E-2</v>
      </c>
      <c r="H71" s="49">
        <v>0.23102625941445143</v>
      </c>
      <c r="K71" s="167"/>
    </row>
    <row r="72" spans="2:11" x14ac:dyDescent="0.35">
      <c r="B72" s="18">
        <v>25</v>
      </c>
      <c r="C72" s="138">
        <v>1.08380879818277E-2</v>
      </c>
      <c r="D72" s="21">
        <v>0.34</v>
      </c>
      <c r="E72" s="50">
        <v>9.1063965714589939E-2</v>
      </c>
      <c r="F72" s="50">
        <v>5.6565602789682437E-2</v>
      </c>
      <c r="G72" s="50">
        <v>2.0935927808981288E-2</v>
      </c>
      <c r="H72" s="50">
        <v>0.20291745414858786</v>
      </c>
      <c r="K72" s="168"/>
    </row>
    <row r="73" spans="2:11" x14ac:dyDescent="0.35">
      <c r="B73" s="17">
        <v>26</v>
      </c>
      <c r="C73" s="137">
        <v>-4.0180281862331E-3</v>
      </c>
      <c r="D73" s="20">
        <v>0.23</v>
      </c>
      <c r="E73" s="49">
        <v>0.36520210393916874</v>
      </c>
      <c r="F73" s="49">
        <v>1.0734091818649592E-2</v>
      </c>
      <c r="G73" s="49">
        <v>4.0663769938825679E-2</v>
      </c>
      <c r="H73" s="49">
        <v>0.46947001314961978</v>
      </c>
      <c r="K73" s="167"/>
    </row>
    <row r="74" spans="2:11" x14ac:dyDescent="0.35">
      <c r="B74" s="18">
        <v>27</v>
      </c>
      <c r="C74" s="138">
        <v>-3.4614423203921801E-2</v>
      </c>
      <c r="D74" s="21">
        <v>0.31</v>
      </c>
      <c r="E74" s="50">
        <v>0.37150410669993611</v>
      </c>
      <c r="F74" s="50">
        <v>6.3716971884329185E-3</v>
      </c>
      <c r="G74" s="50">
        <v>3.9403525969493085E-2</v>
      </c>
      <c r="H74" s="50">
        <v>0.46335160183576174</v>
      </c>
      <c r="K74" s="168"/>
    </row>
    <row r="75" spans="2:11" x14ac:dyDescent="0.35">
      <c r="B75" s="17">
        <v>28</v>
      </c>
      <c r="C75" s="137">
        <v>-8.2423609981651502E-3</v>
      </c>
      <c r="D75" s="20">
        <v>0.34</v>
      </c>
      <c r="E75" s="49">
        <v>5.4059589808012669E-2</v>
      </c>
      <c r="F75" s="49">
        <v>8.9835322391239036E-2</v>
      </c>
      <c r="G75" s="49">
        <v>2.3786765709916158E-2</v>
      </c>
      <c r="H75" s="49">
        <v>0.20155938498511616</v>
      </c>
      <c r="K75" s="167"/>
    </row>
    <row r="76" spans="2:11" x14ac:dyDescent="0.35">
      <c r="B76" s="18">
        <v>29</v>
      </c>
      <c r="C76" s="138">
        <v>3.2101654694085102E-2</v>
      </c>
      <c r="D76" s="21">
        <v>0.24</v>
      </c>
      <c r="E76" s="50">
        <v>6.8329818697860714E-2</v>
      </c>
      <c r="F76" s="50">
        <v>8.7932200692316873E-2</v>
      </c>
      <c r="G76" s="50">
        <v>4.2984654968898792E-2</v>
      </c>
      <c r="H76" s="50">
        <v>0.23790766455788537</v>
      </c>
      <c r="K76" s="168"/>
    </row>
    <row r="77" spans="2:11" x14ac:dyDescent="0.35">
      <c r="B77" s="17">
        <v>30</v>
      </c>
      <c r="C77" s="137">
        <v>-1.2815992647259499E-2</v>
      </c>
      <c r="D77" s="20">
        <v>0.28000000000000003</v>
      </c>
      <c r="E77" s="49">
        <v>0.31915386844392929</v>
      </c>
      <c r="F77" s="49">
        <v>1.2909301651695161E-2</v>
      </c>
      <c r="G77" s="49">
        <v>0.11317009562445668</v>
      </c>
      <c r="H77" s="49">
        <v>0.48664155317299329</v>
      </c>
      <c r="K77" s="167"/>
    </row>
    <row r="78" spans="2:11" x14ac:dyDescent="0.35">
      <c r="B78" s="18">
        <v>31</v>
      </c>
      <c r="C78" s="138">
        <v>-1.8894883972750999E-3</v>
      </c>
      <c r="D78" s="21">
        <v>0.68</v>
      </c>
      <c r="E78" s="50">
        <v>1.0115064071348072E-2</v>
      </c>
      <c r="F78" s="50">
        <v>1.8518776174641382E-2</v>
      </c>
      <c r="G78" s="50">
        <v>2.479373339084218E-2</v>
      </c>
      <c r="H78" s="50">
        <v>9.5404393861394432E-2</v>
      </c>
      <c r="K78" s="168"/>
    </row>
    <row r="79" spans="2:11" x14ac:dyDescent="0.35">
      <c r="B79" s="17">
        <v>32</v>
      </c>
      <c r="C79" s="137">
        <v>2.0837858754465199E-3</v>
      </c>
      <c r="D79" s="20">
        <v>0.52</v>
      </c>
      <c r="E79" s="49">
        <v>3.8995151803054226E-2</v>
      </c>
      <c r="F79" s="49">
        <v>0.244505609657273</v>
      </c>
      <c r="G79" s="49">
        <v>2.8991379430790942E-2</v>
      </c>
      <c r="H79" s="49">
        <v>0.34082684811311525</v>
      </c>
      <c r="K79" s="167"/>
    </row>
    <row r="80" spans="2:11" x14ac:dyDescent="0.35">
      <c r="B80" s="18">
        <v>33</v>
      </c>
      <c r="C80" s="138">
        <v>2.8215705130654099E-2</v>
      </c>
      <c r="D80" s="21">
        <v>0.33</v>
      </c>
      <c r="E80" s="50">
        <v>1.2653471989265348E-2</v>
      </c>
      <c r="F80" s="50">
        <v>1.3458570949345857E-2</v>
      </c>
      <c r="G80" s="50">
        <v>2.7574639382757463E-2</v>
      </c>
      <c r="H80" s="50">
        <v>9.612881583361288E-2</v>
      </c>
      <c r="K80" s="168"/>
    </row>
    <row r="81" spans="2:11" x14ac:dyDescent="0.35">
      <c r="B81" s="17">
        <v>34</v>
      </c>
      <c r="C81" s="137">
        <v>-4.9229304862573602E-4</v>
      </c>
      <c r="D81" s="20">
        <v>0.36</v>
      </c>
      <c r="E81" s="49">
        <v>0.14136972386324145</v>
      </c>
      <c r="F81" s="49">
        <v>1.3619717180357668E-2</v>
      </c>
      <c r="G81" s="49">
        <v>2.2868828356812532E-2</v>
      </c>
      <c r="H81" s="49">
        <v>0.22199203400251277</v>
      </c>
      <c r="K81" s="167"/>
    </row>
    <row r="82" spans="2:11" x14ac:dyDescent="0.35">
      <c r="B82" s="18">
        <v>35</v>
      </c>
      <c r="C82" s="138">
        <v>-1.0851186688221401E-2</v>
      </c>
      <c r="D82" s="21">
        <v>0.42</v>
      </c>
      <c r="E82" s="50">
        <v>2.3339005077774352E-2</v>
      </c>
      <c r="F82" s="50">
        <v>4.8111577057570437E-2</v>
      </c>
      <c r="G82" s="50">
        <v>2.8416779431664412E-2</v>
      </c>
      <c r="H82" s="50">
        <v>0.13168718766328591</v>
      </c>
      <c r="K82" s="168"/>
    </row>
    <row r="83" spans="2:11" x14ac:dyDescent="0.35">
      <c r="B83" s="17">
        <v>36</v>
      </c>
      <c r="C83" s="137">
        <v>3.02132578556762E-2</v>
      </c>
      <c r="D83" s="20">
        <v>0.34</v>
      </c>
      <c r="E83" s="49">
        <v>7.5147254417632522E-2</v>
      </c>
      <c r="F83" s="49">
        <v>8.1417442523275693E-2</v>
      </c>
      <c r="G83" s="49">
        <v>3.6291088732661979E-2</v>
      </c>
      <c r="H83" s="49">
        <v>0.2325534051735838</v>
      </c>
      <c r="K83" s="167"/>
    </row>
    <row r="84" spans="2:11" x14ac:dyDescent="0.35">
      <c r="B84" s="18">
        <v>37</v>
      </c>
      <c r="C84" s="138">
        <v>2.1056170527691698E-3</v>
      </c>
      <c r="D84" s="21">
        <v>0.57999999999999996</v>
      </c>
      <c r="E84" s="50">
        <v>3.5115800022269238E-2</v>
      </c>
      <c r="F84" s="50">
        <v>0.13117971272686782</v>
      </c>
      <c r="G84" s="50">
        <v>3.9764502839327469E-2</v>
      </c>
      <c r="H84" s="50">
        <v>0.24024329139294065</v>
      </c>
      <c r="K84" s="168"/>
    </row>
    <row r="85" spans="2:11" x14ac:dyDescent="0.35">
      <c r="B85" s="17">
        <v>38</v>
      </c>
      <c r="C85" s="137">
        <v>-2.50741987139254E-2</v>
      </c>
      <c r="D85" s="20">
        <v>0.26</v>
      </c>
      <c r="E85" s="49">
        <v>0.33544581057796208</v>
      </c>
      <c r="F85" s="49">
        <v>2.3714260681638972E-2</v>
      </c>
      <c r="G85" s="51">
        <v>0.1490756695189977</v>
      </c>
      <c r="H85" s="51">
        <v>0.55129815133903803</v>
      </c>
      <c r="K85" s="167"/>
    </row>
    <row r="86" spans="2:11" x14ac:dyDescent="0.35">
      <c r="B86" s="18">
        <v>39</v>
      </c>
      <c r="C86" s="138">
        <v>5.8605795522643197E-3</v>
      </c>
      <c r="D86" s="21">
        <v>0.45</v>
      </c>
      <c r="E86" s="50">
        <v>3.0132158590308371E-2</v>
      </c>
      <c r="F86" s="50">
        <v>1.6563876651982379E-2</v>
      </c>
      <c r="G86" s="50">
        <v>5.0437139952558455E-2</v>
      </c>
      <c r="H86" s="50">
        <v>0.13755337173839377</v>
      </c>
      <c r="K86" s="168"/>
    </row>
    <row r="87" spans="2:11" x14ac:dyDescent="0.35">
      <c r="B87" s="17">
        <v>40</v>
      </c>
      <c r="C87" s="137">
        <v>6.8866448864286899E-3</v>
      </c>
      <c r="D87" s="20">
        <v>0.4</v>
      </c>
      <c r="E87" s="49">
        <v>0.14599504771443675</v>
      </c>
      <c r="F87" s="49">
        <v>1.8098099769078821E-2</v>
      </c>
      <c r="G87" s="49">
        <v>5.7911137078151514E-2</v>
      </c>
      <c r="H87" s="49">
        <v>0.27465709595748822</v>
      </c>
      <c r="K87" s="167"/>
    </row>
    <row r="88" spans="2:11" x14ac:dyDescent="0.35">
      <c r="B88" s="18">
        <v>41</v>
      </c>
      <c r="C88" s="138">
        <v>-1.06328749149949E-2</v>
      </c>
      <c r="D88" s="21">
        <v>0.31</v>
      </c>
      <c r="E88" s="50">
        <v>2.8613150752868893E-2</v>
      </c>
      <c r="F88" s="50">
        <v>7.8662056234415686E-3</v>
      </c>
      <c r="G88" s="50">
        <v>2.125666423287275E-2</v>
      </c>
      <c r="H88" s="50">
        <v>9.7342572566091246E-2</v>
      </c>
      <c r="K88" s="168"/>
    </row>
    <row r="89" spans="2:11" x14ac:dyDescent="0.35">
      <c r="B89" s="17">
        <v>42</v>
      </c>
      <c r="C89" s="137">
        <v>-6.3430485710949296E-3</v>
      </c>
      <c r="D89" s="20">
        <v>0.41</v>
      </c>
      <c r="E89" s="49">
        <v>7.1769459265411853E-2</v>
      </c>
      <c r="F89" s="49">
        <v>3.5025973843143328E-2</v>
      </c>
      <c r="G89" s="49">
        <v>2.6917066715470273E-2</v>
      </c>
      <c r="H89" s="49">
        <v>0.16820351104416253</v>
      </c>
      <c r="K89" s="167"/>
    </row>
    <row r="90" spans="2:11" x14ac:dyDescent="0.35">
      <c r="B90" s="18">
        <v>43</v>
      </c>
      <c r="C90" s="138">
        <v>-1.44194926216085E-3</v>
      </c>
      <c r="D90" s="21">
        <v>0.57999999999999996</v>
      </c>
      <c r="E90" s="50">
        <v>9.841990970912623E-2</v>
      </c>
      <c r="F90" s="50">
        <v>0.19598262757871879</v>
      </c>
      <c r="G90" s="50">
        <v>3.2887593576775814E-2</v>
      </c>
      <c r="H90" s="50">
        <v>0.36467798159894849</v>
      </c>
      <c r="K90" s="168"/>
    </row>
    <row r="91" spans="2:11" x14ac:dyDescent="0.35">
      <c r="B91" s="17">
        <v>44</v>
      </c>
      <c r="C91" s="137">
        <v>-6.1683991525137601E-3</v>
      </c>
      <c r="D91" s="20">
        <v>0.34</v>
      </c>
      <c r="E91" s="49">
        <v>2.5735447964179606E-2</v>
      </c>
      <c r="F91" s="49">
        <v>3.5499574563055337E-2</v>
      </c>
      <c r="G91" s="49">
        <v>2.4996164093121869E-2</v>
      </c>
      <c r="H91" s="49">
        <v>0.11590018272865488</v>
      </c>
      <c r="K91" s="167"/>
    </row>
    <row r="92" spans="2:11" x14ac:dyDescent="0.35">
      <c r="B92" s="18">
        <v>45</v>
      </c>
      <c r="C92" s="138">
        <v>4.6489492108574499E-3</v>
      </c>
      <c r="D92" s="21">
        <v>0.64</v>
      </c>
      <c r="E92" s="50">
        <v>7.2220859564494592E-3</v>
      </c>
      <c r="F92" s="50">
        <v>1.0029160875371325E-2</v>
      </c>
      <c r="G92" s="50">
        <v>2.1543618673861498E-2</v>
      </c>
      <c r="H92" s="50">
        <v>7.647235167470634E-2</v>
      </c>
      <c r="K92" s="168"/>
    </row>
    <row r="93" spans="2:11" x14ac:dyDescent="0.35">
      <c r="B93" s="17">
        <v>46</v>
      </c>
      <c r="C93" s="137">
        <v>2.0290987762533502E-2</v>
      </c>
      <c r="D93" s="20">
        <v>0.38</v>
      </c>
      <c r="E93" s="49">
        <v>1.2976006890898735E-2</v>
      </c>
      <c r="F93" s="49">
        <v>2.4409897331166035E-2</v>
      </c>
      <c r="G93" s="49">
        <v>3.5899359535420054E-2</v>
      </c>
      <c r="H93" s="49">
        <v>0.11053223856958283</v>
      </c>
      <c r="K93" s="167"/>
    </row>
    <row r="94" spans="2:11" x14ac:dyDescent="0.35">
      <c r="B94" s="18">
        <v>47</v>
      </c>
      <c r="C94" s="138">
        <v>1.39708619276274E-2</v>
      </c>
      <c r="D94" s="21">
        <v>0.51</v>
      </c>
      <c r="E94" s="50">
        <v>2.3898666375163972E-2</v>
      </c>
      <c r="F94" s="50">
        <v>3.634674245736773E-3</v>
      </c>
      <c r="G94" s="50">
        <v>4.1238522081329256E-2</v>
      </c>
      <c r="H94" s="50">
        <v>0.10602044162658508</v>
      </c>
      <c r="K94" s="168"/>
    </row>
    <row r="95" spans="2:11" x14ac:dyDescent="0.35">
      <c r="B95" s="17">
        <v>48</v>
      </c>
      <c r="C95" s="137">
        <v>-6.0264964999165596E-3</v>
      </c>
      <c r="D95" s="20">
        <v>0.5</v>
      </c>
      <c r="E95" s="49">
        <v>3.5609592674279017E-2</v>
      </c>
      <c r="F95" s="49">
        <v>6.5328456964181018E-3</v>
      </c>
      <c r="G95" s="49">
        <v>3.2999246210111952E-2</v>
      </c>
      <c r="H95" s="49">
        <v>0.11692118707948296</v>
      </c>
      <c r="K95" s="167"/>
    </row>
    <row r="96" spans="2:11" x14ac:dyDescent="0.35">
      <c r="B96" s="18">
        <v>49</v>
      </c>
      <c r="C96" s="138">
        <v>4.7690206861320103E-3</v>
      </c>
      <c r="D96" s="21">
        <v>0.55000000000000004</v>
      </c>
      <c r="E96" s="50">
        <v>3.1318251122924136E-3</v>
      </c>
      <c r="F96" s="50">
        <v>2.925783986483702E-3</v>
      </c>
      <c r="G96" s="50">
        <v>2.7609510858367329E-2</v>
      </c>
      <c r="H96" s="50">
        <v>6.2279364294446471E-2</v>
      </c>
      <c r="K96" s="168"/>
    </row>
    <row r="97" spans="2:11" x14ac:dyDescent="0.35">
      <c r="B97" s="17">
        <v>50</v>
      </c>
      <c r="C97" s="137">
        <v>9.9102629456152003E-3</v>
      </c>
      <c r="D97" s="20">
        <v>0.5</v>
      </c>
      <c r="E97" s="49">
        <v>5.1109398450492838E-2</v>
      </c>
      <c r="F97" s="49">
        <v>1.4115929095850403E-2</v>
      </c>
      <c r="G97" s="49">
        <v>4.7675063210697817E-2</v>
      </c>
      <c r="H97" s="49">
        <v>0.17083789667248073</v>
      </c>
      <c r="K97" s="167"/>
    </row>
    <row r="98" spans="2:11" x14ac:dyDescent="0.35">
      <c r="B98" s="18">
        <v>51</v>
      </c>
      <c r="C98" s="138">
        <v>8.8623664341281796E-3</v>
      </c>
      <c r="D98" s="21">
        <v>0.47</v>
      </c>
      <c r="E98" s="50">
        <v>6.0404071008524879E-2</v>
      </c>
      <c r="F98" s="50">
        <v>1.952872154356778E-2</v>
      </c>
      <c r="G98" s="50">
        <v>3.2171434080235775E-2</v>
      </c>
      <c r="H98" s="50">
        <v>0.15668424894299759</v>
      </c>
      <c r="K98" s="168"/>
    </row>
    <row r="99" spans="2:11" x14ac:dyDescent="0.35">
      <c r="B99" s="17">
        <v>52</v>
      </c>
      <c r="C99" s="137">
        <v>2.5388567667371399E-2</v>
      </c>
      <c r="D99" s="20">
        <v>0.45</v>
      </c>
      <c r="E99" s="49">
        <v>2.1511130136986301E-2</v>
      </c>
      <c r="F99" s="49">
        <v>4.0801583904109592E-3</v>
      </c>
      <c r="G99" s="49">
        <v>2.7076198630136987E-2</v>
      </c>
      <c r="H99" s="49">
        <v>9.9515732020547976E-2</v>
      </c>
      <c r="K99" s="167"/>
    </row>
    <row r="100" spans="2:11" x14ac:dyDescent="0.35">
      <c r="B100" s="18">
        <v>53</v>
      </c>
      <c r="C100" s="138">
        <v>-1.16589402491593E-2</v>
      </c>
      <c r="D100" s="21">
        <v>0.59</v>
      </c>
      <c r="E100" s="50">
        <v>1.5441944887519939E-2</v>
      </c>
      <c r="F100" s="50">
        <v>5.7752598866949011E-3</v>
      </c>
      <c r="G100" s="50">
        <v>4.8415928716792254E-2</v>
      </c>
      <c r="H100" s="50">
        <v>0.10762609317419281</v>
      </c>
      <c r="K100" s="168"/>
    </row>
    <row r="101" spans="2:11" x14ac:dyDescent="0.35">
      <c r="B101" s="17">
        <v>54</v>
      </c>
      <c r="C101" s="137">
        <v>1.67870838022488E-2</v>
      </c>
      <c r="D101" s="20">
        <v>0.46</v>
      </c>
      <c r="E101" s="49">
        <v>4.3786113151075947E-3</v>
      </c>
      <c r="F101" s="49">
        <v>7.6764261663595174E-3</v>
      </c>
      <c r="G101" s="49">
        <v>2.5454142360293201E-2</v>
      </c>
      <c r="H101" s="49">
        <v>7.7263090800759326E-2</v>
      </c>
      <c r="K101" s="167"/>
    </row>
    <row r="102" spans="2:11" x14ac:dyDescent="0.35">
      <c r="B102" s="18">
        <v>55</v>
      </c>
      <c r="C102" s="138">
        <v>-1.1615277894514E-2</v>
      </c>
      <c r="D102" s="21">
        <v>0.28999999999999998</v>
      </c>
      <c r="E102" s="50">
        <v>2.2885502586327416E-2</v>
      </c>
      <c r="F102" s="50">
        <v>8.5838109883964765E-3</v>
      </c>
      <c r="G102" s="50">
        <v>2.5541730742345867E-2</v>
      </c>
      <c r="H102" s="50">
        <v>9.9762337480777341E-2</v>
      </c>
      <c r="K102" s="168"/>
    </row>
    <row r="103" spans="2:11" x14ac:dyDescent="0.35">
      <c r="B103" s="17">
        <v>56</v>
      </c>
      <c r="C103" s="137">
        <v>6.5591772265890004E-3</v>
      </c>
      <c r="D103" s="20">
        <v>0.28000000000000003</v>
      </c>
      <c r="E103" s="49">
        <v>2.513127266821848E-2</v>
      </c>
      <c r="F103" s="49">
        <v>1.245060358360851E-2</v>
      </c>
      <c r="G103" s="49">
        <v>3.8759270286363882E-2</v>
      </c>
      <c r="H103" s="49">
        <v>0.10729172305526991</v>
      </c>
      <c r="K103" s="167"/>
    </row>
    <row r="104" spans="2:11" x14ac:dyDescent="0.35">
      <c r="B104" s="18">
        <v>57</v>
      </c>
      <c r="C104" s="138">
        <v>5.2056442325849302E-3</v>
      </c>
      <c r="D104" s="21">
        <v>0.22</v>
      </c>
      <c r="E104" s="50">
        <v>2.2676050495692934E-2</v>
      </c>
      <c r="F104" s="50">
        <v>4.9361890408307178E-3</v>
      </c>
      <c r="G104" s="50">
        <v>3.2659043457821162E-2</v>
      </c>
      <c r="H104" s="50">
        <v>9.7783554332646627E-2</v>
      </c>
      <c r="K104" s="168"/>
    </row>
    <row r="105" spans="2:11" x14ac:dyDescent="0.35">
      <c r="B105" s="17">
        <v>58</v>
      </c>
      <c r="C105" s="137">
        <v>4.9764168706971498E-3</v>
      </c>
      <c r="D105" s="20">
        <v>0.42</v>
      </c>
      <c r="E105" s="49">
        <v>5.0564197241702372E-3</v>
      </c>
      <c r="F105" s="49">
        <v>4.6844215428280128E-3</v>
      </c>
      <c r="G105" s="49">
        <v>2.4868767308248715E-2</v>
      </c>
      <c r="H105" s="49">
        <v>7.7472065692123282E-2</v>
      </c>
      <c r="K105" s="167"/>
    </row>
    <row r="106" spans="2:11" x14ac:dyDescent="0.35">
      <c r="B106" s="18">
        <v>59</v>
      </c>
      <c r="C106" s="138">
        <v>-2.4419263394246001E-2</v>
      </c>
      <c r="D106" s="21">
        <v>0.41</v>
      </c>
      <c r="E106" s="50">
        <v>3.4481811188042644E-3</v>
      </c>
      <c r="F106" s="50">
        <v>3.5580833058577867E-3</v>
      </c>
      <c r="G106" s="50">
        <v>1.6416639191119905E-2</v>
      </c>
      <c r="H106" s="50">
        <v>6.1943620178041559E-2</v>
      </c>
      <c r="K106" s="168"/>
    </row>
    <row r="107" spans="2:11" x14ac:dyDescent="0.35">
      <c r="B107" s="17">
        <v>60</v>
      </c>
      <c r="C107" s="137">
        <v>3.55739034472514E-3</v>
      </c>
      <c r="D107" s="20">
        <v>0.28999999999999998</v>
      </c>
      <c r="E107" s="49">
        <v>6.382860322760156E-2</v>
      </c>
      <c r="F107" s="49">
        <v>2.8060656649972177E-2</v>
      </c>
      <c r="G107" s="49">
        <v>5.1878130217028383E-2</v>
      </c>
      <c r="H107" s="49">
        <v>0.19047022815804115</v>
      </c>
      <c r="K107" s="167"/>
    </row>
    <row r="108" spans="2:11" x14ac:dyDescent="0.35">
      <c r="B108" s="18">
        <v>61</v>
      </c>
      <c r="C108" s="138">
        <v>3.4154876921279401E-3</v>
      </c>
      <c r="D108" s="21">
        <v>0.38</v>
      </c>
      <c r="E108" s="50">
        <v>2.3339640099987572E-2</v>
      </c>
      <c r="F108" s="50">
        <v>6.6842519576295768E-3</v>
      </c>
      <c r="G108" s="50">
        <v>3.221975168832604E-2</v>
      </c>
      <c r="H108" s="50">
        <v>0.10419975417420491</v>
      </c>
      <c r="K108" s="168"/>
    </row>
    <row r="109" spans="2:11" x14ac:dyDescent="0.35">
      <c r="B109" s="17">
        <v>62</v>
      </c>
      <c r="C109" s="137">
        <v>1.28683874728338E-2</v>
      </c>
      <c r="D109" s="20">
        <v>0.49</v>
      </c>
      <c r="E109" s="49">
        <v>2.8714515119348957E-2</v>
      </c>
      <c r="F109" s="49">
        <v>5.0080291772134676E-3</v>
      </c>
      <c r="G109" s="49">
        <v>7.2221768596390956E-2</v>
      </c>
      <c r="H109" s="49">
        <v>0.14709724830570747</v>
      </c>
      <c r="K109" s="167"/>
    </row>
    <row r="110" spans="2:11" x14ac:dyDescent="0.35">
      <c r="B110" s="18">
        <v>63</v>
      </c>
      <c r="C110" s="138">
        <v>2.7571685399636E-2</v>
      </c>
      <c r="D110" s="21">
        <v>0.54</v>
      </c>
      <c r="E110" s="50">
        <v>1.6442265070921985E-2</v>
      </c>
      <c r="F110" s="50">
        <v>4.8066267730496456E-3</v>
      </c>
      <c r="G110" s="50">
        <v>3.3106161347517732E-2</v>
      </c>
      <c r="H110" s="50">
        <v>9.2655695921985859E-2</v>
      </c>
      <c r="K110" s="168"/>
    </row>
    <row r="111" spans="2:11" x14ac:dyDescent="0.35">
      <c r="B111" s="17">
        <v>64</v>
      </c>
      <c r="C111" s="137">
        <v>6.48276810595974E-3</v>
      </c>
      <c r="D111" s="20">
        <v>0.64</v>
      </c>
      <c r="E111" s="49">
        <v>2.7087780809523135E-2</v>
      </c>
      <c r="F111" s="49">
        <v>7.0546986555073306E-3</v>
      </c>
      <c r="G111" s="49">
        <v>5.3906945838576054E-2</v>
      </c>
      <c r="H111" s="49">
        <v>0.13276688391556979</v>
      </c>
      <c r="K111" s="167"/>
    </row>
    <row r="112" spans="2:11" x14ac:dyDescent="0.35">
      <c r="B112" s="18">
        <v>65</v>
      </c>
      <c r="C112" s="138">
        <v>1.49096025525012E-2</v>
      </c>
      <c r="D112" s="21">
        <v>0.39</v>
      </c>
      <c r="E112" s="50">
        <v>0.15723646646183964</v>
      </c>
      <c r="F112" s="50">
        <v>1.2833410370048126E-2</v>
      </c>
      <c r="G112" s="50">
        <v>3.5414230947007803E-2</v>
      </c>
      <c r="H112" s="50">
        <v>0.25445226895782924</v>
      </c>
      <c r="K112" s="168"/>
    </row>
    <row r="113" spans="2:11" x14ac:dyDescent="0.35">
      <c r="B113" s="17">
        <v>66</v>
      </c>
      <c r="C113" s="137">
        <v>-3.3849240438763601E-3</v>
      </c>
      <c r="D113" s="20">
        <v>0.24</v>
      </c>
      <c r="E113" s="49">
        <v>3.0663141541061353E-2</v>
      </c>
      <c r="F113" s="49">
        <v>4.1660988307122025E-2</v>
      </c>
      <c r="G113" s="49">
        <v>3.4342718525988719E-2</v>
      </c>
      <c r="H113" s="49">
        <v>0.15195290141459294</v>
      </c>
      <c r="K113" s="167"/>
    </row>
    <row r="114" spans="2:11" x14ac:dyDescent="0.35">
      <c r="B114" s="18">
        <v>67</v>
      </c>
      <c r="C114" s="138">
        <v>5.2383909985689002E-3</v>
      </c>
      <c r="D114" s="21">
        <v>0.59</v>
      </c>
      <c r="E114" s="50">
        <v>0.26461898732453809</v>
      </c>
      <c r="F114" s="50">
        <v>3.8924968345382512E-2</v>
      </c>
      <c r="G114" s="50">
        <v>6.2138354504486105E-2</v>
      </c>
      <c r="H114" s="50">
        <v>0.42874647714740843</v>
      </c>
      <c r="K114" s="168"/>
    </row>
    <row r="115" spans="2:11" x14ac:dyDescent="0.35">
      <c r="B115" s="17">
        <v>68</v>
      </c>
      <c r="C115" s="137">
        <v>1.22025365644931E-2</v>
      </c>
      <c r="D115" s="20">
        <v>0.44</v>
      </c>
      <c r="E115" s="49">
        <v>7.759749806206731E-2</v>
      </c>
      <c r="F115" s="49">
        <v>0.11647643741145652</v>
      </c>
      <c r="G115" s="49">
        <v>5.2324182727005425E-2</v>
      </c>
      <c r="H115" s="49">
        <v>0.29350993023442307</v>
      </c>
      <c r="K115" s="167"/>
    </row>
    <row r="116" spans="2:11" x14ac:dyDescent="0.35">
      <c r="B116" s="18">
        <v>69</v>
      </c>
      <c r="C116" s="138">
        <v>-1.8130792766458299E-3</v>
      </c>
      <c r="D116" s="21">
        <v>0.31</v>
      </c>
      <c r="E116" s="50">
        <v>4.1862473645439074E-2</v>
      </c>
      <c r="F116" s="50">
        <v>0.16408413137907385</v>
      </c>
      <c r="G116" s="50">
        <v>4.1633855767521023E-2</v>
      </c>
      <c r="H116" s="50">
        <v>0.29651738765971503</v>
      </c>
      <c r="K116" s="168"/>
    </row>
    <row r="117" spans="2:11" x14ac:dyDescent="0.35">
      <c r="B117" s="17">
        <v>70</v>
      </c>
      <c r="C117" s="137">
        <v>-6.2338926844817E-3</v>
      </c>
      <c r="D117" s="20">
        <v>0.26</v>
      </c>
      <c r="E117" s="49">
        <v>0.12171737641682157</v>
      </c>
      <c r="F117" s="49">
        <v>1.2592416597951113E-2</v>
      </c>
      <c r="G117" s="49">
        <v>3.5415298178921327E-2</v>
      </c>
      <c r="H117" s="49">
        <v>0.21591592011292648</v>
      </c>
      <c r="K117" s="167"/>
    </row>
    <row r="118" spans="2:11" x14ac:dyDescent="0.35">
      <c r="B118" s="18">
        <v>71</v>
      </c>
      <c r="C118" s="138">
        <v>8.0655284618515906E-3</v>
      </c>
      <c r="D118" s="21">
        <v>0.28999999999999998</v>
      </c>
      <c r="E118" s="50">
        <v>3.2416530210096862E-2</v>
      </c>
      <c r="F118" s="50">
        <v>4.4128666981210624E-3</v>
      </c>
      <c r="G118" s="50">
        <v>2.8753018234298242E-2</v>
      </c>
      <c r="H118" s="50">
        <v>0.10403541394909943</v>
      </c>
      <c r="K118" s="168"/>
    </row>
    <row r="119" spans="2:11" x14ac:dyDescent="0.35">
      <c r="B119" s="17">
        <v>72</v>
      </c>
      <c r="C119" s="137">
        <v>-2.8458031198935599E-2</v>
      </c>
      <c r="D119" s="20">
        <v>0.28999999999999998</v>
      </c>
      <c r="E119" s="49">
        <v>2.7501336068060028E-2</v>
      </c>
      <c r="F119" s="49">
        <v>1.0457440815795936E-2</v>
      </c>
      <c r="G119" s="49">
        <v>2.527696329784929E-2</v>
      </c>
      <c r="H119" s="49">
        <v>0.10996201233515812</v>
      </c>
      <c r="K119" s="167"/>
    </row>
    <row r="120" spans="2:11" x14ac:dyDescent="0.35">
      <c r="B120" s="18">
        <v>73</v>
      </c>
      <c r="C120" s="138">
        <v>3.4961538923351798E-2</v>
      </c>
      <c r="D120" s="21">
        <v>0.33</v>
      </c>
      <c r="E120" s="50">
        <v>0.19395278273136196</v>
      </c>
      <c r="F120" s="50">
        <v>2.493944797849405E-2</v>
      </c>
      <c r="G120" s="50">
        <v>7.2782199036490913E-2</v>
      </c>
      <c r="H120" s="50">
        <v>0.35017699821670967</v>
      </c>
      <c r="K120" s="168"/>
    </row>
    <row r="121" spans="2:11" x14ac:dyDescent="0.35">
      <c r="B121" s="17">
        <v>74</v>
      </c>
      <c r="C121" s="137">
        <v>2.6295653085126802E-3</v>
      </c>
      <c r="D121" s="20">
        <v>0.36</v>
      </c>
      <c r="E121" s="49">
        <v>0.12049474475539354</v>
      </c>
      <c r="F121" s="49">
        <v>3.391441256152395E-2</v>
      </c>
      <c r="G121" s="49">
        <v>5.2722656416221043E-2</v>
      </c>
      <c r="H121" s="49">
        <v>0.25972681238563988</v>
      </c>
      <c r="K121" s="167"/>
    </row>
    <row r="122" spans="2:11" x14ac:dyDescent="0.35">
      <c r="B122" s="18">
        <v>75</v>
      </c>
      <c r="C122" s="138">
        <v>-6.36487974841758E-3</v>
      </c>
      <c r="D122" s="21">
        <v>0.56000000000000005</v>
      </c>
      <c r="E122" s="50">
        <v>7.0792976931835755E-2</v>
      </c>
      <c r="F122" s="50">
        <v>2.7257264152269565E-2</v>
      </c>
      <c r="G122" s="50">
        <v>4.6586164724405021E-2</v>
      </c>
      <c r="H122" s="50">
        <v>0.1821133868451017</v>
      </c>
      <c r="K122" s="168"/>
    </row>
    <row r="123" spans="2:11" x14ac:dyDescent="0.35">
      <c r="B123" s="17">
        <v>76</v>
      </c>
      <c r="C123" s="137">
        <v>-4.0616905408784E-3</v>
      </c>
      <c r="D123" s="20">
        <v>0.45</v>
      </c>
      <c r="E123" s="49">
        <v>7.1410368184561729E-2</v>
      </c>
      <c r="F123" s="49">
        <v>1.9328012876399972E-2</v>
      </c>
      <c r="G123" s="49">
        <v>9.5513379384347133E-2</v>
      </c>
      <c r="H123" s="49">
        <v>0.23207028368318694</v>
      </c>
      <c r="K123" s="167"/>
    </row>
    <row r="124" spans="2:11" x14ac:dyDescent="0.35">
      <c r="B124" s="18">
        <v>77</v>
      </c>
      <c r="C124" s="138">
        <v>1.18532377273307E-2</v>
      </c>
      <c r="D124" s="21">
        <v>0.4</v>
      </c>
      <c r="E124" s="50">
        <v>1.0602950514641819E-2</v>
      </c>
      <c r="F124" s="50">
        <v>1.7322090464728206E-2</v>
      </c>
      <c r="G124" s="50">
        <v>4.2869589615606128E-2</v>
      </c>
      <c r="H124" s="50">
        <v>9.8025606568513113E-2</v>
      </c>
      <c r="K124" s="168"/>
    </row>
    <row r="125" spans="2:11" x14ac:dyDescent="0.35">
      <c r="B125" s="17">
        <v>78</v>
      </c>
      <c r="C125" s="137">
        <v>-9.6166336106263104E-4</v>
      </c>
      <c r="D125" s="20">
        <v>0.27</v>
      </c>
      <c r="E125" s="49">
        <v>0.26210335848890065</v>
      </c>
      <c r="F125" s="49">
        <v>3.551201141562587E-2</v>
      </c>
      <c r="G125" s="49">
        <v>0.19206496314930049</v>
      </c>
      <c r="H125" s="49">
        <v>0.53000279506303605</v>
      </c>
      <c r="K125" s="167"/>
    </row>
    <row r="126" spans="2:11" x14ac:dyDescent="0.35">
      <c r="B126" s="18">
        <v>79</v>
      </c>
      <c r="C126" s="138">
        <v>-1.23357067461613E-2</v>
      </c>
      <c r="D126" s="21">
        <v>0.41</v>
      </c>
      <c r="E126" s="50">
        <v>5.82304227807642E-2</v>
      </c>
      <c r="F126" s="50">
        <v>3.0321080924015691E-2</v>
      </c>
      <c r="G126" s="50">
        <v>0.14602644195844836</v>
      </c>
      <c r="H126" s="50">
        <v>0.27307859944791513</v>
      </c>
      <c r="K126" s="168"/>
    </row>
    <row r="127" spans="2:11" x14ac:dyDescent="0.35">
      <c r="B127" s="17">
        <v>80</v>
      </c>
      <c r="C127" s="137">
        <v>-1.5293831273379899E-2</v>
      </c>
      <c r="D127" s="20">
        <v>0.38</v>
      </c>
      <c r="E127" s="49">
        <v>6.7385290196809194E-2</v>
      </c>
      <c r="F127" s="49">
        <v>4.4507833665410029E-2</v>
      </c>
      <c r="G127" s="49">
        <v>3.8573455843355357E-2</v>
      </c>
      <c r="H127" s="49">
        <v>0.19253759155999595</v>
      </c>
      <c r="K127" s="167"/>
    </row>
    <row r="128" spans="2:11" x14ac:dyDescent="0.35">
      <c r="B128" s="18">
        <v>81</v>
      </c>
      <c r="C128" s="138">
        <v>-7.8275686290348694E-3</v>
      </c>
      <c r="D128" s="21">
        <v>0.32</v>
      </c>
      <c r="E128" s="50">
        <v>4.11306750006976E-2</v>
      </c>
      <c r="F128" s="50">
        <v>7.6596813349331695E-3</v>
      </c>
      <c r="G128" s="50">
        <v>4.6795211652761112E-2</v>
      </c>
      <c r="H128" s="50">
        <v>0.14698495967854452</v>
      </c>
      <c r="K128" s="168"/>
    </row>
    <row r="129" spans="2:11" x14ac:dyDescent="0.35">
      <c r="B129" s="17">
        <v>82</v>
      </c>
      <c r="C129" s="137">
        <v>-3.9088722996198696E-3</v>
      </c>
      <c r="D129" s="20">
        <v>0.42</v>
      </c>
      <c r="E129" s="49">
        <v>2.3898421022630109E-2</v>
      </c>
      <c r="F129" s="49">
        <v>5.5677478196431623E-2</v>
      </c>
      <c r="G129" s="49">
        <v>0.18795245967052385</v>
      </c>
      <c r="H129" s="49">
        <v>0.29933591745995558</v>
      </c>
      <c r="K129" s="167"/>
    </row>
    <row r="130" spans="2:11" x14ac:dyDescent="0.35">
      <c r="B130" s="18">
        <v>83</v>
      </c>
      <c r="C130" s="138">
        <v>-7.7729906857282602E-3</v>
      </c>
      <c r="D130" s="21">
        <v>0.65</v>
      </c>
      <c r="E130" s="50">
        <v>1.3708462935074805E-2</v>
      </c>
      <c r="F130" s="50">
        <v>1.3708462935074805E-2</v>
      </c>
      <c r="G130" s="50">
        <v>3.6776400050667832E-2</v>
      </c>
      <c r="H130" s="50">
        <v>0.10102602356054102</v>
      </c>
      <c r="K130" s="168"/>
    </row>
    <row r="131" spans="2:11" x14ac:dyDescent="0.35">
      <c r="B131" s="17">
        <v>84</v>
      </c>
      <c r="C131" s="137">
        <v>2.2888897863928399E-2</v>
      </c>
      <c r="D131" s="20">
        <v>0.48</v>
      </c>
      <c r="E131" s="49">
        <v>0.22437806828837772</v>
      </c>
      <c r="F131" s="49">
        <v>5.3781234486182357E-3</v>
      </c>
      <c r="G131" s="49">
        <v>5.5270560979645875E-2</v>
      </c>
      <c r="H131" s="49">
        <v>0.33691874896574547</v>
      </c>
      <c r="K131" s="167"/>
    </row>
    <row r="132" spans="2:11" x14ac:dyDescent="0.35">
      <c r="B132" s="18">
        <v>85</v>
      </c>
      <c r="C132" s="138">
        <v>-9.19201721170026E-3</v>
      </c>
      <c r="D132" s="21">
        <v>0.45</v>
      </c>
      <c r="E132" s="50">
        <v>2.071544345551227E-2</v>
      </c>
      <c r="F132" s="50">
        <v>9.0710040663121681E-3</v>
      </c>
      <c r="G132" s="50">
        <v>4.3520914493701483E-2</v>
      </c>
      <c r="H132" s="50">
        <v>0.11296101458753949</v>
      </c>
      <c r="K132" s="168"/>
    </row>
    <row r="133" spans="2:11" x14ac:dyDescent="0.35">
      <c r="B133" s="17">
        <v>86</v>
      </c>
      <c r="C133" s="137">
        <v>-1.0294491666493899E-2</v>
      </c>
      <c r="D133" s="20">
        <v>0.27</v>
      </c>
      <c r="E133" s="49">
        <v>0.14145107272913407</v>
      </c>
      <c r="F133" s="49">
        <v>8.9079661289614934E-2</v>
      </c>
      <c r="G133" s="49">
        <v>0.12305307340187489</v>
      </c>
      <c r="H133" s="49">
        <v>0.3930853942115039</v>
      </c>
      <c r="K133" s="167"/>
    </row>
    <row r="134" spans="2:11" x14ac:dyDescent="0.35">
      <c r="B134" s="18">
        <v>87</v>
      </c>
      <c r="C134" s="138">
        <v>-1.39948762226824E-2</v>
      </c>
      <c r="D134" s="21">
        <v>0.51</v>
      </c>
      <c r="E134" s="50">
        <v>0.20072940707182951</v>
      </c>
      <c r="F134" s="50">
        <v>2.9774624611790181E-2</v>
      </c>
      <c r="G134" s="50">
        <v>6.4364475596204798E-2</v>
      </c>
      <c r="H134" s="50">
        <v>0.34055617289227003</v>
      </c>
      <c r="K134" s="168"/>
    </row>
    <row r="135" spans="2:11" x14ac:dyDescent="0.35">
      <c r="B135" s="17">
        <v>88</v>
      </c>
      <c r="C135" s="137">
        <v>1.4472979006048299E-2</v>
      </c>
      <c r="D135" s="20">
        <v>0.3</v>
      </c>
      <c r="E135" s="49">
        <v>1.4271844660194174E-2</v>
      </c>
      <c r="F135" s="49">
        <v>5.6171983356449375E-3</v>
      </c>
      <c r="G135" s="49">
        <v>9.0887656033287106E-2</v>
      </c>
      <c r="H135" s="49">
        <v>0.15812760055478503</v>
      </c>
      <c r="K135" s="167"/>
    </row>
    <row r="136" spans="2:11" x14ac:dyDescent="0.35">
      <c r="B136" s="18">
        <v>89</v>
      </c>
      <c r="C136" s="138">
        <v>1.2049718323234501E-2</v>
      </c>
      <c r="D136" s="21">
        <v>0.54</v>
      </c>
      <c r="E136" s="50">
        <v>8.5695041049233658E-2</v>
      </c>
      <c r="F136" s="50">
        <v>0.11019749383626058</v>
      </c>
      <c r="G136" s="50">
        <v>4.7238390565030625E-2</v>
      </c>
      <c r="H136" s="50">
        <v>0.28029128434537276</v>
      </c>
      <c r="K136" s="168"/>
    </row>
    <row r="137" spans="2:11" x14ac:dyDescent="0.35">
      <c r="B137" s="17">
        <v>90</v>
      </c>
      <c r="C137" s="137">
        <v>-9.0501145591030605E-3</v>
      </c>
      <c r="D137" s="20">
        <v>0.59</v>
      </c>
      <c r="E137" s="49">
        <v>0.1705038941807982</v>
      </c>
      <c r="F137" s="49">
        <v>4.2743439693591331E-2</v>
      </c>
      <c r="G137" s="49">
        <v>9.3915965429356568E-2</v>
      </c>
      <c r="H137" s="49">
        <v>0.36571127532641345</v>
      </c>
      <c r="K137" s="167"/>
    </row>
    <row r="138" spans="2:11" x14ac:dyDescent="0.35">
      <c r="B138" s="18">
        <v>91</v>
      </c>
      <c r="C138" s="138">
        <v>-1.53374936280252E-2</v>
      </c>
      <c r="D138" s="21">
        <v>0.36</v>
      </c>
      <c r="E138" s="50">
        <v>0.16636631602475449</v>
      </c>
      <c r="F138" s="50">
        <v>3.8277244597180897E-2</v>
      </c>
      <c r="G138" s="50">
        <v>0.10319489264210777</v>
      </c>
      <c r="H138" s="50">
        <v>0.36278166603802575</v>
      </c>
      <c r="K138" s="168"/>
    </row>
    <row r="139" spans="2:11" x14ac:dyDescent="0.35">
      <c r="B139" s="17">
        <v>92</v>
      </c>
      <c r="C139" s="137">
        <v>-2.1842092911308199E-3</v>
      </c>
      <c r="D139" s="20">
        <v>0.39</v>
      </c>
      <c r="E139" s="49">
        <v>2.0036995721487171E-2</v>
      </c>
      <c r="F139" s="49">
        <v>2.312938618167441E-2</v>
      </c>
      <c r="G139" s="49">
        <v>4.0285799008740596E-2</v>
      </c>
      <c r="H139" s="49">
        <v>0.12270718310058037</v>
      </c>
      <c r="K139" s="167"/>
    </row>
    <row r="140" spans="2:11" x14ac:dyDescent="0.35">
      <c r="B140" s="18">
        <v>93</v>
      </c>
      <c r="C140" s="138">
        <v>4.8126830407772998E-3</v>
      </c>
      <c r="D140" s="21">
        <v>0.38</v>
      </c>
      <c r="E140" s="50">
        <v>1.0218021634883461E-2</v>
      </c>
      <c r="F140" s="50">
        <v>7.1372811419649828E-3</v>
      </c>
      <c r="G140" s="50">
        <v>3.3205085312813652E-2</v>
      </c>
      <c r="H140" s="50">
        <v>9.0205754432920671E-2</v>
      </c>
      <c r="K140" s="168"/>
    </row>
    <row r="141" spans="2:11" x14ac:dyDescent="0.35">
      <c r="B141" s="17">
        <v>94</v>
      </c>
      <c r="C141" s="137">
        <v>1.5161752650577199E-3</v>
      </c>
      <c r="D141" s="20">
        <v>0.59</v>
      </c>
      <c r="E141" s="49">
        <v>1.1467353147671425E-2</v>
      </c>
      <c r="F141" s="49">
        <v>4.9558789113585992E-3</v>
      </c>
      <c r="G141" s="49">
        <v>1.8859872523781334E-2</v>
      </c>
      <c r="H141" s="49">
        <v>7.9073801296788315E-2</v>
      </c>
      <c r="K141" s="167"/>
    </row>
    <row r="142" spans="2:11" x14ac:dyDescent="0.35">
      <c r="B142" s="18">
        <v>95</v>
      </c>
      <c r="C142" s="138">
        <v>2.5104762362176999E-2</v>
      </c>
      <c r="D142" s="21">
        <v>0.61</v>
      </c>
      <c r="E142" s="50">
        <v>7.83348254252462E-3</v>
      </c>
      <c r="F142" s="50">
        <v>4.9798567591763654E-3</v>
      </c>
      <c r="G142" s="50">
        <v>3.1361906893464638E-2</v>
      </c>
      <c r="H142" s="50">
        <v>8.5636750223813785E-2</v>
      </c>
      <c r="K142" s="168"/>
    </row>
    <row r="143" spans="2:11" x14ac:dyDescent="0.35">
      <c r="B143" s="17">
        <v>96</v>
      </c>
      <c r="C143" s="137">
        <v>9.70395831991562E-4</v>
      </c>
      <c r="D143" s="20">
        <v>0.39</v>
      </c>
      <c r="E143" s="49">
        <v>1.5029004643710221E-2</v>
      </c>
      <c r="F143" s="49">
        <v>2.7402341142085663E-2</v>
      </c>
      <c r="G143" s="49">
        <v>2.9568416836045875E-2</v>
      </c>
      <c r="H143" s="49">
        <v>0.10609320059937988</v>
      </c>
      <c r="K143" s="167"/>
    </row>
    <row r="144" spans="2:11" x14ac:dyDescent="0.35">
      <c r="B144" s="18">
        <v>97</v>
      </c>
      <c r="C144" s="138">
        <v>9.5948024333023896E-4</v>
      </c>
      <c r="D144" s="21">
        <v>0.53</v>
      </c>
      <c r="E144" s="50">
        <v>4.4793950638106483E-2</v>
      </c>
      <c r="F144" s="50">
        <v>3.5419126328217238E-3</v>
      </c>
      <c r="G144" s="50">
        <v>3.7161972226907293E-2</v>
      </c>
      <c r="H144" s="50">
        <v>0.11601169393377186</v>
      </c>
      <c r="K144" s="168"/>
    </row>
    <row r="145" spans="2:11" x14ac:dyDescent="0.35">
      <c r="B145" s="17">
        <v>98</v>
      </c>
      <c r="C145" s="137">
        <v>7.8363010999638102E-3</v>
      </c>
      <c r="D145" s="20">
        <v>0.46</v>
      </c>
      <c r="E145" s="49">
        <v>1.477946493130875E-2</v>
      </c>
      <c r="F145" s="49">
        <v>9.0238611713665939E-3</v>
      </c>
      <c r="G145" s="49">
        <v>4.8170643528561097E-2</v>
      </c>
      <c r="H145" s="49">
        <v>0.10767895878524947</v>
      </c>
      <c r="K145" s="167"/>
    </row>
    <row r="146" spans="2:11" x14ac:dyDescent="0.35">
      <c r="B146" s="18">
        <v>99</v>
      </c>
      <c r="C146" s="138">
        <v>3.1644291529175101E-3</v>
      </c>
      <c r="D146" s="21">
        <v>0.62</v>
      </c>
      <c r="E146" s="50">
        <v>2.9847826390732642E-2</v>
      </c>
      <c r="F146" s="50">
        <v>3.9405838212484105E-3</v>
      </c>
      <c r="G146" s="50">
        <v>3.3089725137291616E-2</v>
      </c>
      <c r="H146" s="50">
        <v>0.10302810111370397</v>
      </c>
      <c r="K146" s="168"/>
    </row>
    <row r="147" spans="2:11" x14ac:dyDescent="0.35">
      <c r="B147" s="17">
        <v>100</v>
      </c>
      <c r="C147" s="137">
        <v>1.0827172393166299E-2</v>
      </c>
      <c r="D147" s="20">
        <v>0.39</v>
      </c>
      <c r="E147" s="49">
        <v>1.5041222047591474E-2</v>
      </c>
      <c r="F147" s="49">
        <v>4.4530840709184659E-3</v>
      </c>
      <c r="G147" s="49">
        <v>4.8129153224694625E-2</v>
      </c>
      <c r="H147" s="49">
        <v>0.11106515565114294</v>
      </c>
      <c r="K147" s="167"/>
    </row>
    <row r="148" spans="2:11" x14ac:dyDescent="0.35">
      <c r="B148" s="18">
        <v>101</v>
      </c>
      <c r="C148" s="138">
        <v>-2.2476288612530499E-2</v>
      </c>
      <c r="D148" s="21">
        <v>0.51</v>
      </c>
      <c r="E148" s="50">
        <v>1.250754523632382E-2</v>
      </c>
      <c r="F148" s="50">
        <v>3.9165040638993783E-3</v>
      </c>
      <c r="G148" s="50">
        <v>5.710515602846835E-2</v>
      </c>
      <c r="H148" s="50">
        <v>0.12138355068293161</v>
      </c>
      <c r="K148" s="168"/>
    </row>
    <row r="149" spans="2:11" x14ac:dyDescent="0.35">
      <c r="B149" s="17">
        <v>102</v>
      </c>
      <c r="C149" s="137">
        <v>-2.3425944826065598E-2</v>
      </c>
      <c r="D149" s="20">
        <v>0.23</v>
      </c>
      <c r="E149" s="49">
        <v>3.0053846474934259E-3</v>
      </c>
      <c r="F149" s="49">
        <v>4.6054736959274256E-3</v>
      </c>
      <c r="G149" s="49">
        <v>1.9562827844332206E-2</v>
      </c>
      <c r="H149" s="49">
        <v>7.3186681693589883E-2</v>
      </c>
      <c r="K149" s="167"/>
    </row>
    <row r="150" spans="2:11" x14ac:dyDescent="0.35">
      <c r="B150" s="18">
        <v>103</v>
      </c>
      <c r="C150" s="138">
        <v>1.97997862727739E-2</v>
      </c>
      <c r="D150" s="21">
        <v>0.57999999999999996</v>
      </c>
      <c r="E150" s="50">
        <v>4.6038347851107796E-3</v>
      </c>
      <c r="F150" s="50">
        <v>7.3242826126762401E-3</v>
      </c>
      <c r="G150" s="50">
        <v>2.6903659525491119E-2</v>
      </c>
      <c r="H150" s="50">
        <v>8.5157864448455411E-2</v>
      </c>
      <c r="K150" s="168"/>
    </row>
    <row r="151" spans="2:11" x14ac:dyDescent="0.35">
      <c r="B151" s="17">
        <v>104</v>
      </c>
      <c r="C151" s="137">
        <v>-2.26072756764664E-2</v>
      </c>
      <c r="D151" s="20">
        <v>0.41</v>
      </c>
      <c r="E151" s="49">
        <v>2.7771667399912009E-3</v>
      </c>
      <c r="F151" s="49">
        <v>3.272107347118346E-3</v>
      </c>
      <c r="G151" s="49">
        <v>1.5604377474703036E-2</v>
      </c>
      <c r="H151" s="49">
        <v>6.1427628684557867E-2</v>
      </c>
      <c r="K151" s="167"/>
    </row>
    <row r="152" spans="2:11" x14ac:dyDescent="0.35">
      <c r="B152" s="18">
        <v>105</v>
      </c>
      <c r="C152" s="138">
        <v>-8.0458804022613406E-3</v>
      </c>
      <c r="D152" s="21">
        <v>0.62</v>
      </c>
      <c r="E152" s="50">
        <v>2.1996660747886465E-3</v>
      </c>
      <c r="F152" s="50">
        <v>3.1537381072270958E-3</v>
      </c>
      <c r="G152" s="50">
        <v>1.0547796358625076E-2</v>
      </c>
      <c r="H152" s="50">
        <v>6.258447512787213E-2</v>
      </c>
      <c r="K152" s="168"/>
    </row>
    <row r="153" spans="2:11" x14ac:dyDescent="0.35">
      <c r="B153" s="17">
        <v>106</v>
      </c>
      <c r="C153" s="137">
        <v>1.18859844933147E-2</v>
      </c>
      <c r="D153" s="20">
        <v>0.31</v>
      </c>
      <c r="E153" s="49">
        <v>1.3904448105436572E-2</v>
      </c>
      <c r="F153" s="49">
        <v>4.7973640856672157E-3</v>
      </c>
      <c r="G153" s="49">
        <v>1.4247116968698518E-2</v>
      </c>
      <c r="H153" s="49">
        <v>0.14689950576606259</v>
      </c>
      <c r="K153" s="167"/>
    </row>
    <row r="154" spans="2:11" x14ac:dyDescent="0.35">
      <c r="B154" s="18">
        <v>107</v>
      </c>
      <c r="C154" s="138">
        <v>-2.4517503692197899E-2</v>
      </c>
      <c r="D154" s="21">
        <v>0.28000000000000003</v>
      </c>
      <c r="E154" s="50">
        <v>2.6172300981461286E-2</v>
      </c>
      <c r="F154" s="50">
        <v>3.5890286156012312E-3</v>
      </c>
      <c r="G154" s="50">
        <v>1.2478776417321204E-2</v>
      </c>
      <c r="H154" s="50">
        <v>0.12997805170961996</v>
      </c>
      <c r="K154" s="168"/>
    </row>
    <row r="155" spans="2:11" x14ac:dyDescent="0.35">
      <c r="B155" s="17">
        <v>108</v>
      </c>
      <c r="C155" s="137">
        <v>-2.4037217791099699E-2</v>
      </c>
      <c r="D155" s="20">
        <v>0.43</v>
      </c>
      <c r="E155" s="49">
        <v>2.5796931148974543E-2</v>
      </c>
      <c r="F155" s="49">
        <v>5.3014879691748538E-3</v>
      </c>
      <c r="G155" s="49">
        <v>1.6273381884760955E-2</v>
      </c>
      <c r="H155" s="49">
        <v>0.11417328214027078</v>
      </c>
      <c r="K155" s="167"/>
    </row>
    <row r="156" spans="2:11" x14ac:dyDescent="0.35">
      <c r="B156" s="18">
        <v>109</v>
      </c>
      <c r="C156" s="138">
        <v>-8.9955366157964504E-3</v>
      </c>
      <c r="D156" s="21">
        <v>0.38</v>
      </c>
      <c r="E156" s="50">
        <v>4.5653465881463073E-3</v>
      </c>
      <c r="F156" s="50">
        <v>1.2453401048138744E-2</v>
      </c>
      <c r="G156" s="50">
        <v>1.4114754984061808E-2</v>
      </c>
      <c r="H156" s="50">
        <v>7.2883462099519125E-2</v>
      </c>
      <c r="K156" s="168"/>
    </row>
    <row r="157" spans="2:11" x14ac:dyDescent="0.35">
      <c r="B157" s="23">
        <v>110</v>
      </c>
      <c r="C157" s="139">
        <v>6.0570601481681396E-3</v>
      </c>
      <c r="D157" s="24">
        <v>0.42</v>
      </c>
      <c r="E157" s="51">
        <v>7.7018423573159051E-2</v>
      </c>
      <c r="F157" s="51">
        <v>0.22071666009352639</v>
      </c>
      <c r="G157" s="51">
        <v>3.0889064172629443E-2</v>
      </c>
      <c r="H157" s="51">
        <v>0.35707645501154994</v>
      </c>
      <c r="K157" s="168"/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4:B25"/>
    <mergeCell ref="C24:C25"/>
    <mergeCell ref="B30:B33"/>
    <mergeCell ref="C30:C33"/>
  </mergeCells>
  <conditionalFormatting sqref="H48:H85">
    <cfRule type="cellIs" dxfId="23" priority="24" operator="greaterThan">
      <formula>40%</formula>
    </cfRule>
  </conditionalFormatting>
  <conditionalFormatting sqref="G48:G85">
    <cfRule type="cellIs" dxfId="22" priority="23" operator="greaterThan">
      <formula>0.4</formula>
    </cfRule>
  </conditionalFormatting>
  <conditionalFormatting sqref="E48:F85">
    <cfRule type="cellIs" dxfId="21" priority="22" operator="greaterThan">
      <formula>0.4</formula>
    </cfRule>
  </conditionalFormatting>
  <conditionalFormatting sqref="G156">
    <cfRule type="cellIs" dxfId="20" priority="2" operator="greaterThan">
      <formula>0.4</formula>
    </cfRule>
  </conditionalFormatting>
  <conditionalFormatting sqref="H86:H114">
    <cfRule type="cellIs" dxfId="19" priority="21" operator="greaterThan">
      <formula>40%</formula>
    </cfRule>
  </conditionalFormatting>
  <conditionalFormatting sqref="G86:G114">
    <cfRule type="cellIs" dxfId="18" priority="20" operator="greaterThan">
      <formula>0.4</formula>
    </cfRule>
  </conditionalFormatting>
  <conditionalFormatting sqref="H114:H141">
    <cfRule type="cellIs" dxfId="17" priority="19" operator="greaterThan">
      <formula>40%</formula>
    </cfRule>
  </conditionalFormatting>
  <conditionalFormatting sqref="G114:G141">
    <cfRule type="cellIs" dxfId="16" priority="18" operator="greaterThan">
      <formula>0.4</formula>
    </cfRule>
  </conditionalFormatting>
  <conditionalFormatting sqref="H142:H143">
    <cfRule type="cellIs" dxfId="15" priority="17" operator="greaterThan">
      <formula>40%</formula>
    </cfRule>
  </conditionalFormatting>
  <conditionalFormatting sqref="G142:G143">
    <cfRule type="cellIs" dxfId="14" priority="16" operator="greaterThan">
      <formula>0.4</formula>
    </cfRule>
  </conditionalFormatting>
  <conditionalFormatting sqref="H144:H145">
    <cfRule type="cellIs" dxfId="13" priority="15" operator="greaterThan">
      <formula>40%</formula>
    </cfRule>
  </conditionalFormatting>
  <conditionalFormatting sqref="G144:G145">
    <cfRule type="cellIs" dxfId="12" priority="14" operator="greaterThan">
      <formula>0.4</formula>
    </cfRule>
  </conditionalFormatting>
  <conditionalFormatting sqref="H146:H147">
    <cfRule type="cellIs" dxfId="11" priority="13" operator="greaterThan">
      <formula>40%</formula>
    </cfRule>
  </conditionalFormatting>
  <conditionalFormatting sqref="G146:G147">
    <cfRule type="cellIs" dxfId="10" priority="12" operator="greaterThan">
      <formula>0.4</formula>
    </cfRule>
  </conditionalFormatting>
  <conditionalFormatting sqref="H148:H149">
    <cfRule type="cellIs" dxfId="9" priority="11" operator="greaterThan">
      <formula>40%</formula>
    </cfRule>
  </conditionalFormatting>
  <conditionalFormatting sqref="G148:G149">
    <cfRule type="cellIs" dxfId="8" priority="10" operator="greaterThan">
      <formula>0.4</formula>
    </cfRule>
  </conditionalFormatting>
  <conditionalFormatting sqref="H150:H151">
    <cfRule type="cellIs" dxfId="7" priority="9" operator="greaterThan">
      <formula>40%</formula>
    </cfRule>
  </conditionalFormatting>
  <conditionalFormatting sqref="G150:G151">
    <cfRule type="cellIs" dxfId="6" priority="8" operator="greaterThan">
      <formula>0.4</formula>
    </cfRule>
  </conditionalFormatting>
  <conditionalFormatting sqref="H152:H153">
    <cfRule type="cellIs" dxfId="5" priority="7" operator="greaterThan">
      <formula>40%</formula>
    </cfRule>
  </conditionalFormatting>
  <conditionalFormatting sqref="G152:G153">
    <cfRule type="cellIs" dxfId="4" priority="6" operator="greaterThan">
      <formula>0.4</formula>
    </cfRule>
  </conditionalFormatting>
  <conditionalFormatting sqref="H154:H155">
    <cfRule type="cellIs" dxfId="3" priority="5" operator="greaterThan">
      <formula>40%</formula>
    </cfRule>
  </conditionalFormatting>
  <conditionalFormatting sqref="G154:G155">
    <cfRule type="cellIs" dxfId="2" priority="4" operator="greaterThan">
      <formula>0.4</formula>
    </cfRule>
  </conditionalFormatting>
  <conditionalFormatting sqref="H156">
    <cfRule type="cellIs" dxfId="1" priority="3" operator="greaterThan">
      <formula>40%</formula>
    </cfRule>
  </conditionalFormatting>
  <conditionalFormatting sqref="E48:H157">
    <cfRule type="cellIs" dxfId="0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112D-3B57-4DD2-81A3-644EE8418DC4}">
  <sheetPr>
    <tabColor theme="7"/>
  </sheetPr>
  <dimension ref="A1:L157"/>
  <sheetViews>
    <sheetView view="pageBreakPreview" zoomScaleNormal="100" zoomScaleSheetLayoutView="100" workbookViewId="0">
      <selection activeCell="H2" sqref="H2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1.4531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63" t="s">
        <v>24</v>
      </c>
      <c r="C1" s="163"/>
      <c r="D1" s="163"/>
      <c r="E1" s="163"/>
      <c r="F1" s="163"/>
      <c r="G1" s="163"/>
      <c r="H1" s="163"/>
      <c r="I1" s="163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29" t="s">
        <v>29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26" t="s">
        <v>114</v>
      </c>
      <c r="L5" s="26"/>
    </row>
    <row r="6" spans="1:12" x14ac:dyDescent="0.35">
      <c r="B6" s="10" t="s">
        <v>20</v>
      </c>
      <c r="C6" s="130" t="s">
        <v>107</v>
      </c>
      <c r="D6" s="9"/>
      <c r="E6" s="9"/>
      <c r="F6" s="9"/>
      <c r="G6" s="9"/>
      <c r="H6" s="9"/>
      <c r="I6" s="9"/>
    </row>
    <row r="7" spans="1:12" s="111" customFormat="1" x14ac:dyDescent="0.35">
      <c r="A7"/>
      <c r="B7" s="112" t="s">
        <v>21</v>
      </c>
      <c r="C7" s="131" t="s">
        <v>84</v>
      </c>
    </row>
    <row r="8" spans="1:12" x14ac:dyDescent="0.35">
      <c r="A8" s="12" t="s">
        <v>0</v>
      </c>
      <c r="C8" s="104"/>
    </row>
    <row r="9" spans="1:12" x14ac:dyDescent="0.35">
      <c r="A9" s="12"/>
      <c r="C9" s="104" t="s">
        <v>43</v>
      </c>
      <c r="D9" s="104" t="s">
        <v>11</v>
      </c>
      <c r="E9" s="160"/>
      <c r="F9" s="160"/>
      <c r="G9" s="104"/>
      <c r="H9" s="104"/>
    </row>
    <row r="10" spans="1:12" x14ac:dyDescent="0.35">
      <c r="A10" s="12"/>
      <c r="B10" s="12" t="s">
        <v>2</v>
      </c>
      <c r="C10" s="40" t="s">
        <v>42</v>
      </c>
      <c r="D10" s="40">
        <v>5.2999999999999999E-2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2.7E-2</v>
      </c>
    </row>
    <row r="12" spans="1:12" ht="15.5" x14ac:dyDescent="0.35">
      <c r="A12" s="12"/>
      <c r="B12" s="12" t="s">
        <v>4</v>
      </c>
      <c r="C12" s="40" t="s">
        <v>42</v>
      </c>
      <c r="D12" s="40">
        <v>4.7E-2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104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40">
        <v>0.51818181818181819</v>
      </c>
      <c r="E15" s="40">
        <v>-4.9575092871988469E-3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40">
        <v>0.48181818181818181</v>
      </c>
      <c r="E16" s="40">
        <v>4.9575092871989024E-3</v>
      </c>
      <c r="F16" s="35"/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104" t="s">
        <v>11</v>
      </c>
      <c r="D19" s="104" t="s">
        <v>48</v>
      </c>
    </row>
    <row r="20" spans="1:5" x14ac:dyDescent="0.35">
      <c r="A20" s="12"/>
      <c r="B20" s="5" t="s">
        <v>49</v>
      </c>
      <c r="C20" s="6">
        <v>0.65</v>
      </c>
      <c r="D20" s="6">
        <v>83</v>
      </c>
    </row>
    <row r="21" spans="1:5" x14ac:dyDescent="0.35">
      <c r="B21" s="5" t="s">
        <v>50</v>
      </c>
      <c r="C21" s="6">
        <v>0.11</v>
      </c>
      <c r="D21" s="6">
        <v>53</v>
      </c>
    </row>
    <row r="22" spans="1:5" x14ac:dyDescent="0.35">
      <c r="B22" s="5"/>
      <c r="C22" s="41"/>
      <c r="D22" s="7"/>
    </row>
    <row r="23" spans="1:5" x14ac:dyDescent="0.35">
      <c r="C23" s="104" t="s">
        <v>6</v>
      </c>
    </row>
    <row r="24" spans="1:5" x14ac:dyDescent="0.35">
      <c r="B24" s="156" t="s">
        <v>8</v>
      </c>
      <c r="C24" s="162" t="s">
        <v>27</v>
      </c>
    </row>
    <row r="25" spans="1:5" ht="23.5" customHeight="1" x14ac:dyDescent="0.35">
      <c r="B25" s="156"/>
      <c r="C25" s="162"/>
    </row>
    <row r="26" spans="1:5" ht="13" customHeight="1" x14ac:dyDescent="0.35">
      <c r="C26" s="2"/>
    </row>
    <row r="27" spans="1:5" x14ac:dyDescent="0.35">
      <c r="A27" s="12" t="s">
        <v>56</v>
      </c>
      <c r="B27" s="54"/>
      <c r="C27" s="55">
        <f>MAX(C48:C157)+ABS(MIN(C48:C157))</f>
        <v>4.9622266054374906E-2</v>
      </c>
      <c r="D27" s="7"/>
    </row>
    <row r="28" spans="1:5" x14ac:dyDescent="0.35">
      <c r="A28" s="12"/>
      <c r="B28" s="54"/>
      <c r="C28" s="56"/>
      <c r="D28" s="7"/>
    </row>
    <row r="29" spans="1:5" x14ac:dyDescent="0.35">
      <c r="A29" s="12" t="s">
        <v>5</v>
      </c>
      <c r="C29" s="104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10" x14ac:dyDescent="0.35">
      <c r="B33" s="158"/>
      <c r="C33" s="159"/>
    </row>
    <row r="35" spans="2:10" ht="10" customHeight="1" x14ac:dyDescent="0.35">
      <c r="B35" s="158" t="s">
        <v>17</v>
      </c>
      <c r="C35" s="159" t="s">
        <v>27</v>
      </c>
    </row>
    <row r="36" spans="2:10" ht="12" customHeight="1" x14ac:dyDescent="0.35">
      <c r="B36" s="158"/>
      <c r="C36" s="159"/>
    </row>
    <row r="37" spans="2:10" x14ac:dyDescent="0.35">
      <c r="B37" s="158"/>
      <c r="C37" s="159"/>
    </row>
    <row r="38" spans="2:10" ht="24" customHeight="1" x14ac:dyDescent="0.35">
      <c r="B38" s="158"/>
      <c r="C38" s="159"/>
    </row>
    <row r="39" spans="2:10" ht="21" customHeight="1" x14ac:dyDescent="0.35"/>
    <row r="40" spans="2:10" x14ac:dyDescent="0.35">
      <c r="B40" s="158" t="s">
        <v>16</v>
      </c>
      <c r="C40" s="159" t="s">
        <v>84</v>
      </c>
    </row>
    <row r="41" spans="2:10" x14ac:dyDescent="0.35">
      <c r="B41" s="158"/>
      <c r="C41" s="159"/>
    </row>
    <row r="42" spans="2:10" x14ac:dyDescent="0.35">
      <c r="B42" s="158"/>
      <c r="C42" s="159"/>
    </row>
    <row r="43" spans="2:10" x14ac:dyDescent="0.35">
      <c r="B43" s="158"/>
      <c r="C43" s="159"/>
    </row>
    <row r="44" spans="2:10" x14ac:dyDescent="0.35">
      <c r="B44" s="4" t="s">
        <v>10</v>
      </c>
      <c r="C44" s="13" t="s">
        <v>84</v>
      </c>
    </row>
    <row r="45" spans="2:10" x14ac:dyDescent="0.35">
      <c r="B45" s="4"/>
      <c r="C45" s="25"/>
    </row>
    <row r="46" spans="2:10" ht="15" thickBot="1" x14ac:dyDescent="0.4">
      <c r="B46" s="29" t="s">
        <v>25</v>
      </c>
      <c r="C46" s="2"/>
    </row>
    <row r="47" spans="2:10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10" x14ac:dyDescent="0.35">
      <c r="B48" s="16">
        <v>1</v>
      </c>
      <c r="C48" s="48">
        <v>-8.8863807291832166E-3</v>
      </c>
      <c r="D48" s="115">
        <v>0.263215259151863</v>
      </c>
      <c r="E48" s="48">
        <v>0.39937446074201899</v>
      </c>
      <c r="F48" s="48">
        <v>2.8041415012942193E-3</v>
      </c>
      <c r="G48" s="48">
        <v>0.39265684703562181</v>
      </c>
      <c r="H48" s="48">
        <v>0.82880870208307655</v>
      </c>
      <c r="J48" s="126"/>
    </row>
    <row r="49" spans="2:10" x14ac:dyDescent="0.35">
      <c r="B49" s="17">
        <v>2</v>
      </c>
      <c r="C49" s="49">
        <v>-4.4000737893794134E-3</v>
      </c>
      <c r="D49" s="117">
        <v>0.26165167212185397</v>
      </c>
      <c r="E49" s="49">
        <v>0.43933491822530291</v>
      </c>
      <c r="F49" s="49">
        <v>0.15422621945980008</v>
      </c>
      <c r="G49" s="49">
        <v>2.0379228367656748E-2</v>
      </c>
      <c r="H49" s="49">
        <v>0.65963967576547422</v>
      </c>
      <c r="J49" s="126"/>
    </row>
    <row r="50" spans="2:10" x14ac:dyDescent="0.35">
      <c r="B50" s="18">
        <v>3</v>
      </c>
      <c r="C50" s="50">
        <v>2.7168900178032615E-3</v>
      </c>
      <c r="D50" s="119">
        <v>0.306372545217871</v>
      </c>
      <c r="E50" s="50">
        <v>0.40722260338052768</v>
      </c>
      <c r="F50" s="50">
        <v>5.862907752759933E-3</v>
      </c>
      <c r="G50" s="50">
        <v>5.1643485311544939E-2</v>
      </c>
      <c r="H50" s="50">
        <v>0.50272874695939629</v>
      </c>
      <c r="J50" s="126"/>
    </row>
    <row r="51" spans="2:10" x14ac:dyDescent="0.35">
      <c r="B51" s="17">
        <v>4</v>
      </c>
      <c r="C51" s="49">
        <v>-1.1145907582077104E-2</v>
      </c>
      <c r="D51" s="117">
        <v>0.29189783959628601</v>
      </c>
      <c r="E51" s="49">
        <v>0.39544693672581183</v>
      </c>
      <c r="F51" s="49">
        <v>2.4010713090056913E-2</v>
      </c>
      <c r="G51" s="49">
        <v>2.3823234014060932E-2</v>
      </c>
      <c r="H51" s="49">
        <v>0.47533980582524271</v>
      </c>
      <c r="J51" s="126"/>
    </row>
    <row r="52" spans="2:10" x14ac:dyDescent="0.35">
      <c r="B52" s="18">
        <v>5</v>
      </c>
      <c r="C52" s="50">
        <v>-1.5162844209444011E-2</v>
      </c>
      <c r="D52" s="119">
        <v>0.19978599925587401</v>
      </c>
      <c r="E52" s="50">
        <v>0.45474607597031808</v>
      </c>
      <c r="F52" s="50">
        <v>0.1092245731152244</v>
      </c>
      <c r="G52" s="50">
        <v>2.2978676450304818E-2</v>
      </c>
      <c r="H52" s="50">
        <v>0.62396899395878735</v>
      </c>
      <c r="J52" s="126"/>
    </row>
    <row r="53" spans="2:10" x14ac:dyDescent="0.35">
      <c r="B53" s="17">
        <v>6</v>
      </c>
      <c r="C53" s="49">
        <v>8.65497024956304E-3</v>
      </c>
      <c r="D53" s="117">
        <v>0.27487928781186899</v>
      </c>
      <c r="E53" s="49">
        <v>0.4810386830580316</v>
      </c>
      <c r="F53" s="49">
        <v>8.8856969850590745E-3</v>
      </c>
      <c r="G53" s="49">
        <v>1.8475490403165616E-2</v>
      </c>
      <c r="H53" s="49">
        <v>0.54061932322250861</v>
      </c>
      <c r="J53" s="126"/>
    </row>
    <row r="54" spans="2:10" x14ac:dyDescent="0.35">
      <c r="B54" s="18">
        <v>7</v>
      </c>
      <c r="C54" s="50">
        <v>-2.4179120443696911E-2</v>
      </c>
      <c r="D54" s="119">
        <v>0.25888700264021602</v>
      </c>
      <c r="E54" s="50">
        <v>0.16349389190336172</v>
      </c>
      <c r="F54" s="50">
        <v>3.2389584406923522E-2</v>
      </c>
      <c r="G54" s="50">
        <v>6.9523174391463827E-2</v>
      </c>
      <c r="H54" s="50">
        <v>0.31198278213950104</v>
      </c>
      <c r="J54" s="126"/>
    </row>
    <row r="55" spans="2:10" x14ac:dyDescent="0.35">
      <c r="B55" s="17">
        <v>8</v>
      </c>
      <c r="C55" s="49">
        <v>-2.327312658480709E-2</v>
      </c>
      <c r="D55" s="117">
        <v>0.131539086894849</v>
      </c>
      <c r="E55" s="49">
        <v>0.38691849620735869</v>
      </c>
      <c r="F55" s="49">
        <v>3.0023349959241195E-2</v>
      </c>
      <c r="G55" s="49">
        <v>2.5491523550299128E-2</v>
      </c>
      <c r="H55" s="49">
        <v>0.48772400071846028</v>
      </c>
      <c r="J55" s="126"/>
    </row>
    <row r="56" spans="2:10" x14ac:dyDescent="0.35">
      <c r="B56" s="18">
        <v>9</v>
      </c>
      <c r="C56" s="50">
        <v>2.163360516787623E-2</v>
      </c>
      <c r="D56" s="119">
        <v>0.34925918733918099</v>
      </c>
      <c r="E56" s="50">
        <v>0.45517394890864571</v>
      </c>
      <c r="F56" s="50">
        <v>5.0292642687860892E-2</v>
      </c>
      <c r="G56" s="50">
        <v>2.1578306469563852E-2</v>
      </c>
      <c r="H56" s="50">
        <v>0.56061697196653271</v>
      </c>
      <c r="J56" s="126"/>
    </row>
    <row r="57" spans="2:10" x14ac:dyDescent="0.35">
      <c r="B57" s="17">
        <v>10</v>
      </c>
      <c r="C57" s="49">
        <v>1.7289200880669629E-2</v>
      </c>
      <c r="D57" s="117">
        <v>0.201225126279449</v>
      </c>
      <c r="E57" s="49">
        <v>0.40631100895836508</v>
      </c>
      <c r="F57" s="49">
        <v>0.10124198662475943</v>
      </c>
      <c r="G57" s="49">
        <v>1.8705952397435721E-2</v>
      </c>
      <c r="H57" s="49">
        <v>0.56440469102640434</v>
      </c>
      <c r="J57" s="126"/>
    </row>
    <row r="58" spans="2:10" x14ac:dyDescent="0.35">
      <c r="B58" s="18">
        <v>11</v>
      </c>
      <c r="C58" s="50">
        <v>-1.05782969716883E-2</v>
      </c>
      <c r="D58" s="119">
        <v>0.24290416702529699</v>
      </c>
      <c r="E58" s="50">
        <v>0.48451887745392264</v>
      </c>
      <c r="F58" s="50">
        <v>1.0350027082814855E-2</v>
      </c>
      <c r="G58" s="50">
        <v>1.9148282071176564E-2</v>
      </c>
      <c r="H58" s="50">
        <v>0.55641277137712453</v>
      </c>
      <c r="J58" s="126"/>
    </row>
    <row r="59" spans="2:10" x14ac:dyDescent="0.35">
      <c r="B59" s="17">
        <v>12</v>
      </c>
      <c r="C59" s="49">
        <v>2.0367396883162747E-2</v>
      </c>
      <c r="D59" s="117">
        <v>0.46872803515403699</v>
      </c>
      <c r="E59" s="49">
        <v>0.46827427311405428</v>
      </c>
      <c r="F59" s="49">
        <v>3.8588208687294158E-2</v>
      </c>
      <c r="G59" s="49">
        <v>1.9732285467935037E-2</v>
      </c>
      <c r="H59" s="49">
        <v>0.56849053670120286</v>
      </c>
      <c r="J59" s="126"/>
    </row>
    <row r="60" spans="2:10" x14ac:dyDescent="0.35">
      <c r="B60" s="18">
        <v>13</v>
      </c>
      <c r="C60" s="50">
        <v>-1.627623425289897E-2</v>
      </c>
      <c r="D60" s="119">
        <v>0.43012503007175301</v>
      </c>
      <c r="E60" s="50">
        <v>6.6554170003432098E-2</v>
      </c>
      <c r="F60" s="50">
        <v>1.3142089005834573E-2</v>
      </c>
      <c r="G60" s="50">
        <v>0.14476318499027571</v>
      </c>
      <c r="H60" s="50">
        <v>0.27210845441025056</v>
      </c>
      <c r="J60" s="126"/>
    </row>
    <row r="61" spans="2:10" x14ac:dyDescent="0.35">
      <c r="B61" s="17">
        <v>14</v>
      </c>
      <c r="C61" s="49">
        <v>3.9830983025167434E-3</v>
      </c>
      <c r="D61" s="117">
        <v>0.31626343829486597</v>
      </c>
      <c r="E61" s="49">
        <v>0.49086700336700334</v>
      </c>
      <c r="F61" s="49">
        <v>1.181257014590348E-2</v>
      </c>
      <c r="G61" s="49">
        <v>2.7202581369248035E-2</v>
      </c>
      <c r="H61" s="49">
        <v>0.56663860830527502</v>
      </c>
      <c r="J61" s="126"/>
    </row>
    <row r="62" spans="2:10" x14ac:dyDescent="0.35">
      <c r="B62" s="18">
        <v>15</v>
      </c>
      <c r="C62" s="50">
        <v>1.4527556949354878E-2</v>
      </c>
      <c r="D62" s="119">
        <v>0.25042752802697299</v>
      </c>
      <c r="E62" s="50">
        <v>0.44507913139492089</v>
      </c>
      <c r="F62" s="50">
        <v>1.1026867868973132E-2</v>
      </c>
      <c r="G62" s="50">
        <v>2.8207581891792417E-2</v>
      </c>
      <c r="H62" s="50">
        <v>0.51820390136179606</v>
      </c>
      <c r="J62" s="126"/>
    </row>
    <row r="63" spans="2:10" x14ac:dyDescent="0.35">
      <c r="B63" s="17">
        <v>16</v>
      </c>
      <c r="C63" s="49">
        <v>2.4024119084705996E-2</v>
      </c>
      <c r="D63" s="117">
        <v>0.124468261749069</v>
      </c>
      <c r="E63" s="49">
        <v>0.43689173585528124</v>
      </c>
      <c r="F63" s="49">
        <v>2.2172430857205695E-2</v>
      </c>
      <c r="G63" s="49">
        <v>1.9065816242370925E-2</v>
      </c>
      <c r="H63" s="49">
        <v>0.51239896629460602</v>
      </c>
      <c r="J63" s="126"/>
    </row>
    <row r="64" spans="2:10" x14ac:dyDescent="0.35">
      <c r="B64" s="18">
        <v>17</v>
      </c>
      <c r="C64" s="50">
        <v>2.1722021436026658E-4</v>
      </c>
      <c r="D64" s="119">
        <v>0.40186212917911601</v>
      </c>
      <c r="E64" s="50">
        <v>0.42896827601533416</v>
      </c>
      <c r="F64" s="50">
        <v>1.9195510861714539E-2</v>
      </c>
      <c r="G64" s="50">
        <v>2.6195899772209569E-2</v>
      </c>
      <c r="H64" s="50">
        <v>0.51516750930607258</v>
      </c>
      <c r="J64" s="126"/>
    </row>
    <row r="65" spans="2:10" x14ac:dyDescent="0.35">
      <c r="B65" s="17">
        <v>18</v>
      </c>
      <c r="C65" s="49">
        <v>-1.8590339049099472E-2</v>
      </c>
      <c r="D65" s="117">
        <v>0.31706709509228198</v>
      </c>
      <c r="E65" s="49">
        <v>0.39000499210707396</v>
      </c>
      <c r="F65" s="49">
        <v>1.8241429091841278E-2</v>
      </c>
      <c r="G65" s="49">
        <v>2.6512136217062214E-2</v>
      </c>
      <c r="H65" s="49">
        <v>0.47380493004304008</v>
      </c>
      <c r="J65" s="126"/>
    </row>
    <row r="66" spans="2:10" x14ac:dyDescent="0.35">
      <c r="B66" s="18">
        <v>19</v>
      </c>
      <c r="C66" s="50">
        <v>-1.1462459653255474E-2</v>
      </c>
      <c r="D66" s="119">
        <v>0.221790431733628</v>
      </c>
      <c r="E66" s="50">
        <v>0.19618662587412589</v>
      </c>
      <c r="F66" s="50">
        <v>4.957932692307692E-2</v>
      </c>
      <c r="G66" s="50">
        <v>3.8229348776223776E-2</v>
      </c>
      <c r="H66" s="50">
        <v>0.33279611013986016</v>
      </c>
      <c r="J66" s="126"/>
    </row>
    <row r="67" spans="2:10" x14ac:dyDescent="0.35">
      <c r="B67" s="17">
        <v>20</v>
      </c>
      <c r="C67" s="49">
        <v>1.2105387825406707E-3</v>
      </c>
      <c r="D67" s="117">
        <v>0.32884408650116698</v>
      </c>
      <c r="E67" s="49">
        <v>0.35821613514813661</v>
      </c>
      <c r="F67" s="49">
        <v>1.1361385438184442E-2</v>
      </c>
      <c r="G67" s="49">
        <v>3.6064970712244265E-2</v>
      </c>
      <c r="H67" s="49">
        <v>0.45891224992218227</v>
      </c>
      <c r="J67" s="126"/>
    </row>
    <row r="68" spans="2:10" x14ac:dyDescent="0.35">
      <c r="B68" s="18">
        <v>21</v>
      </c>
      <c r="C68" s="50">
        <v>-1.5206506564089305E-2</v>
      </c>
      <c r="D68" s="119">
        <v>0.17092431254332399</v>
      </c>
      <c r="E68" s="50">
        <v>0.4557171972731745</v>
      </c>
      <c r="F68" s="50">
        <v>1.5559772296015181E-2</v>
      </c>
      <c r="G68" s="50">
        <v>1.98467917633003E-2</v>
      </c>
      <c r="H68" s="50">
        <v>0.52617893035350338</v>
      </c>
      <c r="J68" s="126"/>
    </row>
    <row r="69" spans="2:10" x14ac:dyDescent="0.35">
      <c r="B69" s="17">
        <v>22</v>
      </c>
      <c r="C69" s="49">
        <v>-1.7313215175724667E-2</v>
      </c>
      <c r="D69" s="117">
        <v>0.37826775674577201</v>
      </c>
      <c r="E69" s="49">
        <v>3.7930940283013713E-2</v>
      </c>
      <c r="F69" s="49">
        <v>1.2074523302190898E-2</v>
      </c>
      <c r="G69" s="49">
        <v>5.7476916352510517E-2</v>
      </c>
      <c r="H69" s="49">
        <v>0.15011200349669454</v>
      </c>
      <c r="J69" s="126"/>
    </row>
    <row r="70" spans="2:10" x14ac:dyDescent="0.35">
      <c r="B70" s="18">
        <v>23</v>
      </c>
      <c r="C70" s="50">
        <v>-1.4093116520634346E-2</v>
      </c>
      <c r="D70" s="119">
        <v>0.41602333504040601</v>
      </c>
      <c r="E70" s="50">
        <v>0.14425347317555323</v>
      </c>
      <c r="F70" s="50">
        <v>1.7818900664433583E-2</v>
      </c>
      <c r="G70" s="50">
        <v>2.6371423864697163E-2</v>
      </c>
      <c r="H70" s="50">
        <v>0.23176926033715886</v>
      </c>
      <c r="J70" s="126"/>
    </row>
    <row r="71" spans="2:10" x14ac:dyDescent="0.35">
      <c r="B71" s="17">
        <v>24</v>
      </c>
      <c r="C71" s="49">
        <v>1.5324394921631467E-2</v>
      </c>
      <c r="D71" s="117">
        <v>0.48124069187093999</v>
      </c>
      <c r="E71" s="49">
        <v>0.1010744023636852</v>
      </c>
      <c r="F71" s="49">
        <v>7.3757722266988984E-2</v>
      </c>
      <c r="G71" s="49">
        <v>2.2602739726027398E-2</v>
      </c>
      <c r="H71" s="49">
        <v>0.23074133763094279</v>
      </c>
      <c r="J71" s="126"/>
    </row>
    <row r="72" spans="2:10" x14ac:dyDescent="0.35">
      <c r="B72" s="18">
        <v>25</v>
      </c>
      <c r="C72" s="50">
        <v>-2.1821353292851117E-2</v>
      </c>
      <c r="D72" s="119">
        <v>0.41052487816723898</v>
      </c>
      <c r="E72" s="50">
        <v>9.669658936255035E-2</v>
      </c>
      <c r="F72" s="50">
        <v>7.9732757791127665E-2</v>
      </c>
      <c r="G72" s="50">
        <v>1.9094620788254541E-2</v>
      </c>
      <c r="H72" s="50">
        <v>0.23000151217299258</v>
      </c>
      <c r="J72" s="126"/>
    </row>
    <row r="73" spans="2:10" x14ac:dyDescent="0.35">
      <c r="B73" s="17">
        <v>26</v>
      </c>
      <c r="C73" s="49">
        <v>-7.7402439197442894E-3</v>
      </c>
      <c r="D73" s="117">
        <v>0.24424044072359799</v>
      </c>
      <c r="E73" s="49">
        <v>0.3650814145326734</v>
      </c>
      <c r="F73" s="49">
        <v>1.0860053080840686E-2</v>
      </c>
      <c r="G73" s="49">
        <v>4.0743131769600462E-2</v>
      </c>
      <c r="H73" s="49">
        <v>0.46976544006886162</v>
      </c>
      <c r="J73" s="126"/>
    </row>
    <row r="74" spans="2:10" x14ac:dyDescent="0.35">
      <c r="B74" s="18">
        <v>27</v>
      </c>
      <c r="C74" s="50">
        <v>-2.2105158598045516E-2</v>
      </c>
      <c r="D74" s="119">
        <v>0.31598021121182901</v>
      </c>
      <c r="E74" s="50">
        <v>0.37071176306804027</v>
      </c>
      <c r="F74" s="50">
        <v>6.3453450372953886E-3</v>
      </c>
      <c r="G74" s="50">
        <v>3.9566816629786485E-2</v>
      </c>
      <c r="H74" s="50">
        <v>0.46274124767361774</v>
      </c>
      <c r="J74" s="126"/>
    </row>
    <row r="75" spans="2:10" x14ac:dyDescent="0.35">
      <c r="B75" s="17">
        <v>28</v>
      </c>
      <c r="C75" s="49">
        <v>2.4417080276513625E-2</v>
      </c>
      <c r="D75" s="117">
        <v>0.37484508195522398</v>
      </c>
      <c r="E75" s="49">
        <v>4.9811570247933881E-2</v>
      </c>
      <c r="F75" s="49">
        <v>6.649917355371901E-2</v>
      </c>
      <c r="G75" s="49">
        <v>2.5467768595041324E-2</v>
      </c>
      <c r="H75" s="49">
        <v>0.17555041322314049</v>
      </c>
      <c r="J75" s="126"/>
    </row>
    <row r="76" spans="2:10" x14ac:dyDescent="0.35">
      <c r="B76" s="18">
        <v>29</v>
      </c>
      <c r="C76" s="50">
        <v>2.204839753700651E-2</v>
      </c>
      <c r="D76" s="119">
        <v>0.23293779043801899</v>
      </c>
      <c r="E76" s="50">
        <v>6.8919353111277712E-2</v>
      </c>
      <c r="F76" s="50">
        <v>8.8746385348613038E-2</v>
      </c>
      <c r="G76" s="50">
        <v>4.2920638320659739E-2</v>
      </c>
      <c r="H76" s="50">
        <v>0.23918282103459354</v>
      </c>
      <c r="J76" s="126"/>
    </row>
    <row r="77" spans="2:10" x14ac:dyDescent="0.35">
      <c r="B77" s="17">
        <v>30</v>
      </c>
      <c r="C77" s="49">
        <v>-1.4267765939215516E-2</v>
      </c>
      <c r="D77" s="117">
        <v>0.46501483332821902</v>
      </c>
      <c r="E77" s="49">
        <v>0.12684117498527059</v>
      </c>
      <c r="F77" s="49">
        <v>2.1897707824818338E-2</v>
      </c>
      <c r="G77" s="49">
        <v>9.0186011278511904E-2</v>
      </c>
      <c r="H77" s="49">
        <v>0.27552394579580841</v>
      </c>
      <c r="J77" s="126"/>
    </row>
    <row r="78" spans="2:10" x14ac:dyDescent="0.35">
      <c r="B78" s="18">
        <v>31</v>
      </c>
      <c r="C78" s="50">
        <v>-2.4059048968422356E-2</v>
      </c>
      <c r="D78" s="119">
        <v>0.25509036227430298</v>
      </c>
      <c r="E78" s="50">
        <v>1.3801915138580775E-2</v>
      </c>
      <c r="F78" s="50">
        <v>4.8159276628008197E-3</v>
      </c>
      <c r="G78" s="50">
        <v>2.2661537165482575E-2</v>
      </c>
      <c r="H78" s="50">
        <v>7.8374659515318301E-2</v>
      </c>
      <c r="J78" s="126"/>
    </row>
    <row r="79" spans="2:10" x14ac:dyDescent="0.35">
      <c r="B79" s="17">
        <v>32</v>
      </c>
      <c r="C79" s="49">
        <v>1.2224367741815701E-2</v>
      </c>
      <c r="D79" s="117">
        <v>0.49383911276054498</v>
      </c>
      <c r="E79" s="49">
        <v>3.9771314939100175E-2</v>
      </c>
      <c r="F79" s="49">
        <v>0.24311597204960367</v>
      </c>
      <c r="G79" s="49">
        <v>2.9151821470986272E-2</v>
      </c>
      <c r="H79" s="49">
        <v>0.34014140911978347</v>
      </c>
      <c r="J79" s="126"/>
    </row>
    <row r="80" spans="2:10" x14ac:dyDescent="0.35">
      <c r="B80" s="18">
        <v>33</v>
      </c>
      <c r="C80" s="50">
        <v>2.1513533692601675E-2</v>
      </c>
      <c r="D80" s="119">
        <v>0.329008473880611</v>
      </c>
      <c r="E80" s="50">
        <v>1.2638230647709321E-2</v>
      </c>
      <c r="F80" s="50">
        <v>1.3461876021117727E-2</v>
      </c>
      <c r="G80" s="50">
        <v>2.7517856901743156E-2</v>
      </c>
      <c r="H80" s="50">
        <v>9.6123465791712243E-2</v>
      </c>
      <c r="J80" s="126"/>
    </row>
    <row r="81" spans="2:10" x14ac:dyDescent="0.35">
      <c r="B81" s="17">
        <v>34</v>
      </c>
      <c r="C81" s="49">
        <v>-6.9106591814837321E-3</v>
      </c>
      <c r="D81" s="117">
        <v>0.36498369192721403</v>
      </c>
      <c r="E81" s="49">
        <v>0.1415370958196589</v>
      </c>
      <c r="F81" s="49">
        <v>1.363856458815301E-2</v>
      </c>
      <c r="G81" s="49">
        <v>2.2757841502125141E-2</v>
      </c>
      <c r="H81" s="49">
        <v>0.22201000699413567</v>
      </c>
      <c r="J81" s="126"/>
    </row>
    <row r="82" spans="2:10" x14ac:dyDescent="0.35">
      <c r="B82" s="18">
        <v>35</v>
      </c>
      <c r="C82" s="50">
        <v>-1.0851186688221378E-2</v>
      </c>
      <c r="D82" s="119">
        <v>0.41695910987357498</v>
      </c>
      <c r="E82" s="50">
        <v>2.3339005077774352E-2</v>
      </c>
      <c r="F82" s="50">
        <v>4.8111577057570437E-2</v>
      </c>
      <c r="G82" s="50">
        <v>2.8416779431664412E-2</v>
      </c>
      <c r="H82" s="50">
        <v>0.13168718766328594</v>
      </c>
      <c r="J82" s="126"/>
    </row>
    <row r="83" spans="2:10" x14ac:dyDescent="0.35">
      <c r="B83" s="17">
        <v>36</v>
      </c>
      <c r="C83" s="49">
        <v>1.5598376197030106E-3</v>
      </c>
      <c r="D83" s="117">
        <v>0.326597697279638</v>
      </c>
      <c r="E83" s="49">
        <v>4.6606323106050784E-2</v>
      </c>
      <c r="F83" s="49">
        <v>0.15150296962937987</v>
      </c>
      <c r="G83" s="49">
        <v>4.0316933371372252E-2</v>
      </c>
      <c r="H83" s="49">
        <v>0.28373576782426019</v>
      </c>
      <c r="J83" s="126"/>
    </row>
    <row r="84" spans="2:10" x14ac:dyDescent="0.35">
      <c r="B84" s="18">
        <v>37</v>
      </c>
      <c r="C84" s="50">
        <v>2.1056170527691668E-3</v>
      </c>
      <c r="D84" s="119">
        <v>0.58255520761422097</v>
      </c>
      <c r="E84" s="50">
        <v>3.5115800022269238E-2</v>
      </c>
      <c r="F84" s="50">
        <v>0.13117971272686782</v>
      </c>
      <c r="G84" s="50">
        <v>3.9764502839327469E-2</v>
      </c>
      <c r="H84" s="50">
        <v>0.24024329139294065</v>
      </c>
      <c r="J84" s="126"/>
    </row>
    <row r="85" spans="2:10" x14ac:dyDescent="0.35">
      <c r="B85" s="17">
        <v>38</v>
      </c>
      <c r="C85" s="49">
        <v>-1.348184355560025E-2</v>
      </c>
      <c r="D85" s="117">
        <v>0.25820277895336002</v>
      </c>
      <c r="E85" s="49">
        <v>0.33192440854010385</v>
      </c>
      <c r="F85" s="49">
        <v>2.3600692440854009E-2</v>
      </c>
      <c r="G85" s="51">
        <v>0.14963935372186959</v>
      </c>
      <c r="H85" s="51">
        <v>0.54821119446047317</v>
      </c>
      <c r="J85" s="126"/>
    </row>
    <row r="86" spans="2:10" x14ac:dyDescent="0.35">
      <c r="B86" s="18">
        <v>39</v>
      </c>
      <c r="C86" s="50">
        <v>9.70395831991562E-4</v>
      </c>
      <c r="D86" s="119">
        <v>0.43576881207867901</v>
      </c>
      <c r="E86" s="50">
        <v>2.9876977152899824E-2</v>
      </c>
      <c r="F86" s="50">
        <v>1.6566531791120012E-2</v>
      </c>
      <c r="G86" s="50">
        <v>4.8691434721597801E-2</v>
      </c>
      <c r="H86" s="50">
        <v>0.13548861732128989</v>
      </c>
      <c r="J86" s="126"/>
    </row>
    <row r="87" spans="2:10" x14ac:dyDescent="0.35">
      <c r="B87" s="17">
        <v>40</v>
      </c>
      <c r="C87" s="49">
        <v>1.0597945031278555E-2</v>
      </c>
      <c r="D87" s="117">
        <v>0.234904622822319</v>
      </c>
      <c r="E87" s="49">
        <v>0.11827689587046325</v>
      </c>
      <c r="F87" s="49">
        <v>1.395393818819856E-2</v>
      </c>
      <c r="G87" s="49">
        <v>5.6161147262403115E-2</v>
      </c>
      <c r="H87" s="49">
        <v>0.23945510562164105</v>
      </c>
      <c r="J87" s="126"/>
    </row>
    <row r="88" spans="2:10" x14ac:dyDescent="0.35">
      <c r="B88" s="18">
        <v>41</v>
      </c>
      <c r="C88" s="50">
        <v>-1.0632874914994915E-2</v>
      </c>
      <c r="D88" s="119">
        <v>0.31018301524691499</v>
      </c>
      <c r="E88" s="50">
        <v>2.8613150752868893E-2</v>
      </c>
      <c r="F88" s="50">
        <v>7.8662056234415686E-3</v>
      </c>
      <c r="G88" s="50">
        <v>2.125666423287275E-2</v>
      </c>
      <c r="H88" s="50">
        <v>9.7342572566091287E-2</v>
      </c>
      <c r="J88" s="126"/>
    </row>
    <row r="89" spans="2:10" x14ac:dyDescent="0.35">
      <c r="B89" s="17">
        <v>42</v>
      </c>
      <c r="C89" s="49">
        <v>-6.3430485710949296E-3</v>
      </c>
      <c r="D89" s="117">
        <v>0.41233237704370901</v>
      </c>
      <c r="E89" s="49">
        <v>7.1769459265411853E-2</v>
      </c>
      <c r="F89" s="49">
        <v>3.5025973843143328E-2</v>
      </c>
      <c r="G89" s="49">
        <v>2.6917066715470273E-2</v>
      </c>
      <c r="H89" s="49">
        <v>0.16820351104416256</v>
      </c>
      <c r="J89" s="126"/>
    </row>
    <row r="90" spans="2:10" x14ac:dyDescent="0.35">
      <c r="B90" s="18">
        <v>43</v>
      </c>
      <c r="C90" s="50">
        <v>-1.4419492621608478E-3</v>
      </c>
      <c r="D90" s="119">
        <v>0.584322903038755</v>
      </c>
      <c r="E90" s="50">
        <v>9.841990970912623E-2</v>
      </c>
      <c r="F90" s="50">
        <v>0.19598262757871879</v>
      </c>
      <c r="G90" s="50">
        <v>3.2887593576775814E-2</v>
      </c>
      <c r="H90" s="50">
        <v>0.36467798159894849</v>
      </c>
      <c r="J90" s="126"/>
    </row>
    <row r="91" spans="2:10" x14ac:dyDescent="0.35">
      <c r="B91" s="17">
        <v>44</v>
      </c>
      <c r="C91" s="49">
        <v>-6.1683991525137592E-3</v>
      </c>
      <c r="D91" s="117">
        <v>0.34474102044840199</v>
      </c>
      <c r="E91" s="49">
        <v>2.5735447964179606E-2</v>
      </c>
      <c r="F91" s="49">
        <v>3.5499574563055337E-2</v>
      </c>
      <c r="G91" s="49">
        <v>2.4996164093121869E-2</v>
      </c>
      <c r="H91" s="49">
        <v>0.11590018272865492</v>
      </c>
      <c r="J91" s="126"/>
    </row>
    <row r="92" spans="2:10" x14ac:dyDescent="0.35">
      <c r="B92" s="18">
        <v>45</v>
      </c>
      <c r="C92" s="50">
        <v>1.7845895902397109E-2</v>
      </c>
      <c r="D92" s="119">
        <v>0.26674430476782401</v>
      </c>
      <c r="E92" s="50">
        <v>5.8181965071970057E-2</v>
      </c>
      <c r="F92" s="50">
        <v>4.1404661558969665E-2</v>
      </c>
      <c r="G92" s="50">
        <v>3.3770045915413306E-2</v>
      </c>
      <c r="H92" s="50">
        <v>0.17222992715472552</v>
      </c>
      <c r="J92" s="126"/>
    </row>
    <row r="93" spans="2:10" x14ac:dyDescent="0.35">
      <c r="B93" s="17">
        <v>46</v>
      </c>
      <c r="C93" s="49">
        <v>1.5324394921631467E-2</v>
      </c>
      <c r="D93" s="117">
        <v>0.36156847478796</v>
      </c>
      <c r="E93" s="49">
        <v>1.2975403997374192E-2</v>
      </c>
      <c r="F93" s="49">
        <v>2.4554101428830816E-2</v>
      </c>
      <c r="G93" s="49">
        <v>3.6132798860287439E-2</v>
      </c>
      <c r="H93" s="49">
        <v>0.1108845342681956</v>
      </c>
      <c r="J93" s="126"/>
    </row>
    <row r="94" spans="2:10" x14ac:dyDescent="0.35">
      <c r="B94" s="18">
        <v>47</v>
      </c>
      <c r="C94" s="50">
        <v>1.39708619276274E-2</v>
      </c>
      <c r="D94" s="119">
        <v>0.51083649295867795</v>
      </c>
      <c r="E94" s="50">
        <v>2.3898666375163972E-2</v>
      </c>
      <c r="F94" s="50">
        <v>3.634674245736773E-3</v>
      </c>
      <c r="G94" s="50">
        <v>4.1238522081329256E-2</v>
      </c>
      <c r="H94" s="50">
        <v>0.10602044162658504</v>
      </c>
      <c r="J94" s="126"/>
    </row>
    <row r="95" spans="2:10" x14ac:dyDescent="0.35">
      <c r="B95" s="17">
        <v>48</v>
      </c>
      <c r="C95" s="49">
        <v>-6.0264964999165588E-3</v>
      </c>
      <c r="D95" s="117">
        <v>0.50089735910410604</v>
      </c>
      <c r="E95" s="49">
        <v>3.5609592674279017E-2</v>
      </c>
      <c r="F95" s="49">
        <v>6.5328456964181018E-3</v>
      </c>
      <c r="G95" s="49">
        <v>3.2999246210111952E-2</v>
      </c>
      <c r="H95" s="49">
        <v>0.11692118707948296</v>
      </c>
      <c r="J95" s="126"/>
    </row>
    <row r="96" spans="2:10" x14ac:dyDescent="0.35">
      <c r="B96" s="18">
        <v>49</v>
      </c>
      <c r="C96" s="50">
        <v>4.7690206861320085E-3</v>
      </c>
      <c r="D96" s="119">
        <v>0.554744031187969</v>
      </c>
      <c r="E96" s="50">
        <v>3.1318251122924136E-3</v>
      </c>
      <c r="F96" s="50">
        <v>2.925783986483702E-3</v>
      </c>
      <c r="G96" s="50">
        <v>2.7609510858367329E-2</v>
      </c>
      <c r="H96" s="50">
        <v>6.2279364294446506E-2</v>
      </c>
      <c r="J96" s="126"/>
    </row>
    <row r="97" spans="2:10" x14ac:dyDescent="0.35">
      <c r="B97" s="17">
        <v>50</v>
      </c>
      <c r="C97" s="49">
        <v>9.9102629456151985E-3</v>
      </c>
      <c r="D97" s="117">
        <v>0.49642745063746402</v>
      </c>
      <c r="E97" s="49">
        <v>5.1109398450492838E-2</v>
      </c>
      <c r="F97" s="49">
        <v>1.4115929095850403E-2</v>
      </c>
      <c r="G97" s="49">
        <v>4.7675063210697817E-2</v>
      </c>
      <c r="H97" s="49">
        <v>0.1708378966724807</v>
      </c>
      <c r="J97" s="126"/>
    </row>
    <row r="98" spans="2:10" x14ac:dyDescent="0.35">
      <c r="B98" s="18">
        <v>51</v>
      </c>
      <c r="C98" s="50">
        <v>2.2954391395896327E-2</v>
      </c>
      <c r="D98" s="119">
        <v>0.34199774194426402</v>
      </c>
      <c r="E98" s="50">
        <v>6.1158330609131527E-2</v>
      </c>
      <c r="F98" s="50">
        <v>1.8742508445025608E-2</v>
      </c>
      <c r="G98" s="50">
        <v>3.3030946932548766E-2</v>
      </c>
      <c r="H98" s="50">
        <v>0.15910700664705241</v>
      </c>
      <c r="J98" s="126"/>
    </row>
    <row r="99" spans="2:10" x14ac:dyDescent="0.35">
      <c r="B99" s="17">
        <v>52</v>
      </c>
      <c r="C99" s="49">
        <v>1.1296542705603235E-2</v>
      </c>
      <c r="D99" s="117">
        <v>0.34307061827742602</v>
      </c>
      <c r="E99" s="49">
        <v>2.0338891368142049E-2</v>
      </c>
      <c r="F99" s="49">
        <v>4.6925500696444753E-3</v>
      </c>
      <c r="G99" s="49">
        <v>2.6167390157815731E-2</v>
      </c>
      <c r="H99" s="49">
        <v>9.6488025207243019E-2</v>
      </c>
      <c r="J99" s="126"/>
    </row>
    <row r="100" spans="2:10" x14ac:dyDescent="0.35">
      <c r="B100" s="18">
        <v>53</v>
      </c>
      <c r="C100" s="50">
        <v>1.7256454114685658E-2</v>
      </c>
      <c r="D100" s="119">
        <v>0.10602012717256901</v>
      </c>
      <c r="E100" s="50">
        <v>2.0327150776811992E-2</v>
      </c>
      <c r="F100" s="50">
        <v>1.8794059270412701E-2</v>
      </c>
      <c r="G100" s="50">
        <v>4.9072616521798645E-2</v>
      </c>
      <c r="H100" s="50">
        <v>0.13105194716309629</v>
      </c>
      <c r="J100" s="126"/>
    </row>
    <row r="101" spans="2:10" x14ac:dyDescent="0.35">
      <c r="B101" s="17">
        <v>54</v>
      </c>
      <c r="C101" s="49">
        <v>1.6787083802248765E-2</v>
      </c>
      <c r="D101" s="117">
        <v>0.45690126440103201</v>
      </c>
      <c r="E101" s="49">
        <v>4.3786113151075947E-3</v>
      </c>
      <c r="F101" s="49">
        <v>7.6764261663595174E-3</v>
      </c>
      <c r="G101" s="49">
        <v>2.5454142360293201E-2</v>
      </c>
      <c r="H101" s="49">
        <v>7.7263090800759326E-2</v>
      </c>
      <c r="J101" s="126"/>
    </row>
    <row r="102" spans="2:10" x14ac:dyDescent="0.35">
      <c r="B102" s="18">
        <v>55</v>
      </c>
      <c r="C102" s="50">
        <v>3.4045721034666179E-3</v>
      </c>
      <c r="D102" s="119">
        <v>0.28123842132752902</v>
      </c>
      <c r="E102" s="50">
        <v>2.2667492942229566E-2</v>
      </c>
      <c r="F102" s="50">
        <v>8.4555532603456593E-3</v>
      </c>
      <c r="G102" s="50">
        <v>2.5600771190525375E-2</v>
      </c>
      <c r="H102" s="50">
        <v>9.949734903256903E-2</v>
      </c>
      <c r="J102" s="126"/>
    </row>
    <row r="103" spans="2:10" x14ac:dyDescent="0.35">
      <c r="B103" s="17">
        <v>56</v>
      </c>
      <c r="C103" s="49">
        <v>-7.7609835382013749E-4</v>
      </c>
      <c r="D103" s="117">
        <v>0.225170039463753</v>
      </c>
      <c r="E103" s="49">
        <v>0.20657978161324411</v>
      </c>
      <c r="F103" s="49">
        <v>3.3814723494188094E-3</v>
      </c>
      <c r="G103" s="49">
        <v>5.9232123987319481E-2</v>
      </c>
      <c r="H103" s="49">
        <v>0.30427615357520255</v>
      </c>
      <c r="J103" s="126"/>
    </row>
    <row r="104" spans="2:10" x14ac:dyDescent="0.35">
      <c r="B104" s="18">
        <v>57</v>
      </c>
      <c r="C104" s="50">
        <v>7.508833440124112E-3</v>
      </c>
      <c r="D104" s="119">
        <v>0.31067834497404301</v>
      </c>
      <c r="E104" s="50">
        <v>1.3938327673444894E-2</v>
      </c>
      <c r="F104" s="50">
        <v>5.346207874745987E-3</v>
      </c>
      <c r="G104" s="50">
        <v>3.3713841495847142E-2</v>
      </c>
      <c r="H104" s="50">
        <v>9.0544576735812773E-2</v>
      </c>
      <c r="J104" s="126"/>
    </row>
    <row r="105" spans="2:10" x14ac:dyDescent="0.35">
      <c r="B105" s="17">
        <v>58</v>
      </c>
      <c r="C105" s="49">
        <v>4.9764168706971472E-3</v>
      </c>
      <c r="D105" s="117">
        <v>0.41649873651001001</v>
      </c>
      <c r="E105" s="49">
        <v>5.0564197241702372E-3</v>
      </c>
      <c r="F105" s="49">
        <v>4.6844215428280128E-3</v>
      </c>
      <c r="G105" s="49">
        <v>2.4868767308248715E-2</v>
      </c>
      <c r="H105" s="49">
        <v>7.7472065692123282E-2</v>
      </c>
      <c r="J105" s="126"/>
    </row>
    <row r="106" spans="2:10" x14ac:dyDescent="0.35">
      <c r="B106" s="18">
        <v>59</v>
      </c>
      <c r="C106" s="50">
        <v>-2.2137905364029486E-2</v>
      </c>
      <c r="D106" s="119">
        <v>0.379750962494253</v>
      </c>
      <c r="E106" s="50">
        <v>3.4936292642827787E-3</v>
      </c>
      <c r="F106" s="50">
        <v>3.5621317988765583E-3</v>
      </c>
      <c r="G106" s="50">
        <v>1.6426907795588436E-2</v>
      </c>
      <c r="H106" s="50">
        <v>6.1939991779695849E-2</v>
      </c>
      <c r="J106" s="126"/>
    </row>
    <row r="107" spans="2:10" x14ac:dyDescent="0.35">
      <c r="B107" s="17">
        <v>60</v>
      </c>
      <c r="C107" s="49">
        <v>-1.5390980012471955E-4</v>
      </c>
      <c r="D107" s="117">
        <v>0.35745793035162099</v>
      </c>
      <c r="E107" s="49">
        <v>9.1363731876444629E-2</v>
      </c>
      <c r="F107" s="49">
        <v>3.2331722350633883E-2</v>
      </c>
      <c r="G107" s="49">
        <v>5.3610702528542407E-2</v>
      </c>
      <c r="H107" s="49">
        <v>0.22557960355817047</v>
      </c>
      <c r="J107" s="126"/>
    </row>
    <row r="108" spans="2:10" x14ac:dyDescent="0.35">
      <c r="B108" s="18">
        <v>61</v>
      </c>
      <c r="C108" s="50">
        <v>3.4154876921279414E-3</v>
      </c>
      <c r="D108" s="119">
        <v>0.37839894554779002</v>
      </c>
      <c r="E108" s="50">
        <v>2.3339640099987572E-2</v>
      </c>
      <c r="F108" s="50">
        <v>6.6842519576295768E-3</v>
      </c>
      <c r="G108" s="50">
        <v>3.221975168832604E-2</v>
      </c>
      <c r="H108" s="50">
        <v>0.10419975417420486</v>
      </c>
      <c r="J108" s="126"/>
    </row>
    <row r="109" spans="2:10" x14ac:dyDescent="0.35">
      <c r="B109" s="17">
        <v>62</v>
      </c>
      <c r="C109" s="49">
        <v>2.5039268830209044E-2</v>
      </c>
      <c r="D109" s="117">
        <v>0.52715344768246497</v>
      </c>
      <c r="E109" s="49">
        <v>2.8396938349991255E-2</v>
      </c>
      <c r="F109" s="49">
        <v>4.9637471582883817E-3</v>
      </c>
      <c r="G109" s="49">
        <v>7.2007963518476173E-2</v>
      </c>
      <c r="H109" s="49">
        <v>0.14645071900348403</v>
      </c>
      <c r="J109" s="126"/>
    </row>
    <row r="110" spans="2:10" x14ac:dyDescent="0.35">
      <c r="B110" s="18">
        <v>63</v>
      </c>
      <c r="C110" s="50">
        <v>1.5400804042260728E-2</v>
      </c>
      <c r="D110" s="119">
        <v>0.61259057881359602</v>
      </c>
      <c r="E110" s="50">
        <v>1.6625779771500666E-2</v>
      </c>
      <c r="F110" s="50">
        <v>4.8503539636924374E-3</v>
      </c>
      <c r="G110" s="50">
        <v>3.2859045349407721E-2</v>
      </c>
      <c r="H110" s="50">
        <v>9.2675404780262149E-2</v>
      </c>
      <c r="J110" s="126"/>
    </row>
    <row r="111" spans="2:10" x14ac:dyDescent="0.35">
      <c r="B111" s="17">
        <v>64</v>
      </c>
      <c r="C111" s="49">
        <v>6.4827681059597382E-3</v>
      </c>
      <c r="D111" s="117">
        <v>0.64332162925846204</v>
      </c>
      <c r="E111" s="49">
        <v>2.7087780809523135E-2</v>
      </c>
      <c r="F111" s="49">
        <v>7.0546986555073306E-3</v>
      </c>
      <c r="G111" s="49">
        <v>5.3906945838576054E-2</v>
      </c>
      <c r="H111" s="49">
        <v>0.13276688391556982</v>
      </c>
      <c r="J111" s="126"/>
    </row>
    <row r="112" spans="2:10" x14ac:dyDescent="0.35">
      <c r="B112" s="18">
        <v>65</v>
      </c>
      <c r="C112" s="50">
        <v>1.4909602552501188E-2</v>
      </c>
      <c r="D112" s="119">
        <v>0.39043230565655801</v>
      </c>
      <c r="E112" s="50">
        <v>0.15723646646183964</v>
      </c>
      <c r="F112" s="50">
        <v>1.2833410370048126E-2</v>
      </c>
      <c r="G112" s="50">
        <v>3.5414230947007803E-2</v>
      </c>
      <c r="H112" s="50">
        <v>0.25445226895782919</v>
      </c>
      <c r="J112" s="126"/>
    </row>
    <row r="113" spans="2:10" x14ac:dyDescent="0.35">
      <c r="B113" s="17">
        <v>66</v>
      </c>
      <c r="C113" s="49">
        <v>-3.3849240438763636E-3</v>
      </c>
      <c r="D113" s="117">
        <v>0.24287131746601201</v>
      </c>
      <c r="E113" s="49">
        <v>3.0663141541061353E-2</v>
      </c>
      <c r="F113" s="49">
        <v>4.1660988307122025E-2</v>
      </c>
      <c r="G113" s="49">
        <v>3.4342718525988719E-2</v>
      </c>
      <c r="H113" s="49">
        <v>0.15195290141459292</v>
      </c>
      <c r="J113" s="126"/>
    </row>
    <row r="114" spans="2:10" x14ac:dyDescent="0.35">
      <c r="B114" s="18">
        <v>67</v>
      </c>
      <c r="C114" s="50">
        <v>5.2383909985689028E-3</v>
      </c>
      <c r="D114" s="119">
        <v>0.59050085122603702</v>
      </c>
      <c r="E114" s="50">
        <v>0.26461898732453809</v>
      </c>
      <c r="F114" s="50">
        <v>3.8924968345382512E-2</v>
      </c>
      <c r="G114" s="50">
        <v>6.2138354504486105E-2</v>
      </c>
      <c r="H114" s="50">
        <v>0.42874647714740843</v>
      </c>
      <c r="J114" s="126"/>
    </row>
    <row r="115" spans="2:10" x14ac:dyDescent="0.35">
      <c r="B115" s="17">
        <v>68</v>
      </c>
      <c r="C115" s="49">
        <v>1.2202536564493055E-2</v>
      </c>
      <c r="D115" s="117">
        <v>0.43557041513403699</v>
      </c>
      <c r="E115" s="49">
        <v>7.759749806206731E-2</v>
      </c>
      <c r="F115" s="49">
        <v>0.11647643741145652</v>
      </c>
      <c r="G115" s="49">
        <v>5.2324182727005425E-2</v>
      </c>
      <c r="H115" s="49">
        <v>0.29350993023442301</v>
      </c>
      <c r="J115" s="126"/>
    </row>
    <row r="116" spans="2:10" x14ac:dyDescent="0.35">
      <c r="B116" s="18">
        <v>69</v>
      </c>
      <c r="C116" s="50">
        <v>8.1855999371261458E-3</v>
      </c>
      <c r="D116" s="119">
        <v>0.25815003403729297</v>
      </c>
      <c r="E116" s="50">
        <v>1.7870778463970421E-2</v>
      </c>
      <c r="F116" s="50">
        <v>7.25280319369834E-2</v>
      </c>
      <c r="G116" s="50">
        <v>2.5600492986992109E-2</v>
      </c>
      <c r="H116" s="50">
        <v>0.15692526156442993</v>
      </c>
      <c r="J116" s="126"/>
    </row>
    <row r="117" spans="2:10" x14ac:dyDescent="0.35">
      <c r="B117" s="17">
        <v>70</v>
      </c>
      <c r="C117" s="49">
        <v>-6.2338926844816983E-3</v>
      </c>
      <c r="D117" s="117">
        <v>0.26436763942901498</v>
      </c>
      <c r="E117" s="49">
        <v>0.12171737641682157</v>
      </c>
      <c r="F117" s="49">
        <v>1.2592416597951113E-2</v>
      </c>
      <c r="G117" s="49">
        <v>3.5415298178921327E-2</v>
      </c>
      <c r="H117" s="49">
        <v>0.21591592011292646</v>
      </c>
      <c r="J117" s="126"/>
    </row>
    <row r="118" spans="2:10" x14ac:dyDescent="0.35">
      <c r="B118" s="18">
        <v>71</v>
      </c>
      <c r="C118" s="50">
        <v>1.5761018468084392E-2</v>
      </c>
      <c r="D118" s="119">
        <v>0.21568717284755801</v>
      </c>
      <c r="E118" s="50">
        <v>1.3252483125720244E-2</v>
      </c>
      <c r="F118" s="50">
        <v>5.1857542665861827E-3</v>
      </c>
      <c r="G118" s="50">
        <v>2.7163474729737146E-2</v>
      </c>
      <c r="H118" s="50">
        <v>8.4426274488284034E-2</v>
      </c>
      <c r="J118" s="126"/>
    </row>
    <row r="119" spans="2:10" x14ac:dyDescent="0.35">
      <c r="B119" s="17">
        <v>72</v>
      </c>
      <c r="C119" s="49">
        <v>-1.5566720989912967E-2</v>
      </c>
      <c r="D119" s="117">
        <v>0.26802213199039898</v>
      </c>
      <c r="E119" s="49">
        <v>2.7152289548365016E-2</v>
      </c>
      <c r="F119" s="49">
        <v>1.03389757996663E-2</v>
      </c>
      <c r="G119" s="49">
        <v>2.5027451763330148E-2</v>
      </c>
      <c r="H119" s="49">
        <v>0.10905123853799752</v>
      </c>
      <c r="J119" s="126"/>
    </row>
    <row r="120" spans="2:10" x14ac:dyDescent="0.35">
      <c r="B120" s="18">
        <v>73</v>
      </c>
      <c r="C120" s="50">
        <v>2.2059313125667834E-2</v>
      </c>
      <c r="D120" s="119">
        <v>0.35769650844689899</v>
      </c>
      <c r="E120" s="50">
        <v>0.1953824809062622</v>
      </c>
      <c r="F120" s="50">
        <v>2.5108096822424871E-2</v>
      </c>
      <c r="G120" s="50">
        <v>7.3047858942065488E-2</v>
      </c>
      <c r="H120" s="50">
        <v>0.35201174584786971</v>
      </c>
      <c r="J120" s="126"/>
    </row>
    <row r="121" spans="2:10" x14ac:dyDescent="0.35">
      <c r="B121" s="17">
        <v>74</v>
      </c>
      <c r="C121" s="49">
        <v>-1.7957234906742732E-2</v>
      </c>
      <c r="D121" s="117">
        <v>0.32136341341656299</v>
      </c>
      <c r="E121" s="49">
        <v>0.14342623689681744</v>
      </c>
      <c r="F121" s="49">
        <v>3.387563425946119E-2</v>
      </c>
      <c r="G121" s="49">
        <v>5.5305971125746936E-2</v>
      </c>
      <c r="H121" s="49">
        <v>0.28525319492301654</v>
      </c>
      <c r="J121" s="126"/>
    </row>
    <row r="122" spans="2:10" x14ac:dyDescent="0.35">
      <c r="B122" s="18">
        <v>75</v>
      </c>
      <c r="C122" s="50">
        <v>-6.3648797484175757E-3</v>
      </c>
      <c r="D122" s="119">
        <v>0.56139247256907798</v>
      </c>
      <c r="E122" s="50">
        <v>7.0792976931835755E-2</v>
      </c>
      <c r="F122" s="50">
        <v>2.7257264152269565E-2</v>
      </c>
      <c r="G122" s="50">
        <v>4.6586164724405021E-2</v>
      </c>
      <c r="H122" s="50">
        <v>0.1821133868451017</v>
      </c>
      <c r="J122" s="126"/>
    </row>
    <row r="123" spans="2:10" x14ac:dyDescent="0.35">
      <c r="B123" s="17">
        <v>76</v>
      </c>
      <c r="C123" s="49">
        <v>-4.0616905408783974E-3</v>
      </c>
      <c r="D123" s="117">
        <v>0.446382490842615</v>
      </c>
      <c r="E123" s="49">
        <v>7.1410368184561729E-2</v>
      </c>
      <c r="F123" s="49">
        <v>1.9328012876399972E-2</v>
      </c>
      <c r="G123" s="49">
        <v>9.5513379384347133E-2</v>
      </c>
      <c r="H123" s="49">
        <v>0.23207028368318691</v>
      </c>
      <c r="J123" s="126"/>
    </row>
    <row r="124" spans="2:10" x14ac:dyDescent="0.35">
      <c r="B124" s="18">
        <v>77</v>
      </c>
      <c r="C124" s="50">
        <v>1.1853237727330714E-2</v>
      </c>
      <c r="D124" s="119">
        <v>0.39715403118579701</v>
      </c>
      <c r="E124" s="50">
        <v>1.0602950514641819E-2</v>
      </c>
      <c r="F124" s="50">
        <v>1.7322090464728206E-2</v>
      </c>
      <c r="G124" s="50">
        <v>4.2869589615606128E-2</v>
      </c>
      <c r="H124" s="50">
        <v>9.8025606568513071E-2</v>
      </c>
      <c r="J124" s="126"/>
    </row>
    <row r="125" spans="2:10" x14ac:dyDescent="0.35">
      <c r="B125" s="17">
        <v>78</v>
      </c>
      <c r="C125" s="49">
        <v>-9.616633610626305E-4</v>
      </c>
      <c r="D125" s="117">
        <v>0.26854929685460199</v>
      </c>
      <c r="E125" s="49">
        <v>0.26210335848890065</v>
      </c>
      <c r="F125" s="49">
        <v>3.551201141562587E-2</v>
      </c>
      <c r="G125" s="49">
        <v>0.19206496314930049</v>
      </c>
      <c r="H125" s="49">
        <v>0.53000279506303605</v>
      </c>
      <c r="J125" s="126"/>
    </row>
    <row r="126" spans="2:10" x14ac:dyDescent="0.35">
      <c r="B126" s="18">
        <v>79</v>
      </c>
      <c r="C126" s="50">
        <v>-1.2335706746161324E-2</v>
      </c>
      <c r="D126" s="119">
        <v>0.40990252588471199</v>
      </c>
      <c r="E126" s="50">
        <v>5.82304227807642E-2</v>
      </c>
      <c r="F126" s="50">
        <v>3.0321080924015691E-2</v>
      </c>
      <c r="G126" s="50">
        <v>0.14602644195844836</v>
      </c>
      <c r="H126" s="50">
        <v>0.27307859944791513</v>
      </c>
      <c r="J126" s="126"/>
    </row>
    <row r="127" spans="2:10" x14ac:dyDescent="0.35">
      <c r="B127" s="17">
        <v>80</v>
      </c>
      <c r="C127" s="49">
        <v>-2.3916054756959594E-3</v>
      </c>
      <c r="D127" s="117">
        <v>0.39349290196074199</v>
      </c>
      <c r="E127" s="49">
        <v>6.7500636798460356E-2</v>
      </c>
      <c r="F127" s="49">
        <v>4.4080604534005037E-2</v>
      </c>
      <c r="G127" s="49">
        <v>3.8731497466957233E-2</v>
      </c>
      <c r="H127" s="49">
        <v>0.19262445872130868</v>
      </c>
      <c r="J127" s="126"/>
    </row>
    <row r="128" spans="2:10" x14ac:dyDescent="0.35">
      <c r="B128" s="18">
        <v>81</v>
      </c>
      <c r="C128" s="50">
        <v>3.4045721034666179E-3</v>
      </c>
      <c r="D128" s="119">
        <v>0.43943253615943401</v>
      </c>
      <c r="E128" s="50">
        <v>5.9095283926852746E-2</v>
      </c>
      <c r="F128" s="50">
        <v>1.7571841055960401E-2</v>
      </c>
      <c r="G128" s="50">
        <v>4.870067372473532E-2</v>
      </c>
      <c r="H128" s="50">
        <v>0.17930702598652551</v>
      </c>
      <c r="J128" s="126"/>
    </row>
    <row r="129" spans="2:10" x14ac:dyDescent="0.35">
      <c r="B129" s="17">
        <v>82</v>
      </c>
      <c r="C129" s="49">
        <v>-3.9088722996198731E-3</v>
      </c>
      <c r="D129" s="117">
        <v>0.42198403551803498</v>
      </c>
      <c r="E129" s="49">
        <v>2.3898421022630109E-2</v>
      </c>
      <c r="F129" s="49">
        <v>5.5677478196431623E-2</v>
      </c>
      <c r="G129" s="49">
        <v>0.18795245967052385</v>
      </c>
      <c r="H129" s="49">
        <v>0.29933591745995553</v>
      </c>
      <c r="J129" s="126"/>
    </row>
    <row r="130" spans="2:10" x14ac:dyDescent="0.35">
      <c r="B130" s="18">
        <v>83</v>
      </c>
      <c r="C130" s="50">
        <v>-7.7729906857282585E-3</v>
      </c>
      <c r="D130" s="119">
        <v>0.65445790433200102</v>
      </c>
      <c r="E130" s="50">
        <v>1.3708462935074805E-2</v>
      </c>
      <c r="F130" s="50">
        <v>1.3708462935074805E-2</v>
      </c>
      <c r="G130" s="50">
        <v>3.6776400050667832E-2</v>
      </c>
      <c r="H130" s="50">
        <v>0.10102602356054102</v>
      </c>
      <c r="J130" s="126"/>
    </row>
    <row r="131" spans="2:10" x14ac:dyDescent="0.35">
      <c r="B131" s="17">
        <v>84</v>
      </c>
      <c r="C131" s="49">
        <v>2.2888897863928389E-2</v>
      </c>
      <c r="D131" s="117">
        <v>0.47939328719448598</v>
      </c>
      <c r="E131" s="49">
        <v>0.22437806828837772</v>
      </c>
      <c r="F131" s="49">
        <v>5.3781234486182357E-3</v>
      </c>
      <c r="G131" s="49">
        <v>5.5270560979645875E-2</v>
      </c>
      <c r="H131" s="49">
        <v>0.33691874896574547</v>
      </c>
      <c r="J131" s="126"/>
    </row>
    <row r="132" spans="2:10" x14ac:dyDescent="0.35">
      <c r="B132" s="18">
        <v>85</v>
      </c>
      <c r="C132" s="50">
        <v>-9.1920172117002635E-3</v>
      </c>
      <c r="D132" s="119">
        <v>0.44952509859686701</v>
      </c>
      <c r="E132" s="50">
        <v>2.071544345551227E-2</v>
      </c>
      <c r="F132" s="50">
        <v>9.0710040663121681E-3</v>
      </c>
      <c r="G132" s="50">
        <v>4.3520914493701483E-2</v>
      </c>
      <c r="H132" s="50">
        <v>0.11296101458753946</v>
      </c>
      <c r="J132" s="126"/>
    </row>
    <row r="133" spans="2:10" x14ac:dyDescent="0.35">
      <c r="B133" s="17">
        <v>86</v>
      </c>
      <c r="C133" s="49">
        <v>-1.0294491666493899E-2</v>
      </c>
      <c r="D133" s="117">
        <v>0.26617395269592498</v>
      </c>
      <c r="E133" s="49">
        <v>0.14145107272913407</v>
      </c>
      <c r="F133" s="49">
        <v>8.9079661289614934E-2</v>
      </c>
      <c r="G133" s="49">
        <v>0.12305307340187489</v>
      </c>
      <c r="H133" s="49">
        <v>0.39308539421150385</v>
      </c>
      <c r="J133" s="126"/>
    </row>
    <row r="134" spans="2:10" x14ac:dyDescent="0.35">
      <c r="B134" s="18">
        <v>87</v>
      </c>
      <c r="C134" s="50">
        <v>-2.6306568673795078E-4</v>
      </c>
      <c r="D134" s="119">
        <v>0.51321023419794198</v>
      </c>
      <c r="E134" s="50">
        <v>0.16662190622923939</v>
      </c>
      <c r="F134" s="50">
        <v>1.8785248844473971E-2</v>
      </c>
      <c r="G134" s="50">
        <v>5.8942428654218552E-2</v>
      </c>
      <c r="H134" s="50">
        <v>0.28921367690502775</v>
      </c>
      <c r="J134" s="126"/>
    </row>
    <row r="135" spans="2:10" x14ac:dyDescent="0.35">
      <c r="B135" s="17">
        <v>88</v>
      </c>
      <c r="C135" s="49">
        <v>-1.0490972262397716E-2</v>
      </c>
      <c r="D135" s="117">
        <v>0.46494844590649698</v>
      </c>
      <c r="E135" s="49">
        <v>2.8102878381637372E-2</v>
      </c>
      <c r="F135" s="49">
        <v>6.1993729695989557E-3</v>
      </c>
      <c r="G135" s="49">
        <v>9.5232015434594489E-2</v>
      </c>
      <c r="H135" s="49">
        <v>0.17504362259011788</v>
      </c>
      <c r="J135" s="126"/>
    </row>
    <row r="136" spans="2:10" x14ac:dyDescent="0.35">
      <c r="B136" s="18">
        <v>89</v>
      </c>
      <c r="C136" s="50">
        <v>1.204971832323453E-2</v>
      </c>
      <c r="D136" s="119">
        <v>0.53707166343666801</v>
      </c>
      <c r="E136" s="50">
        <v>8.5695041049233658E-2</v>
      </c>
      <c r="F136" s="50">
        <v>0.11019749383626058</v>
      </c>
      <c r="G136" s="50">
        <v>4.7238390565030625E-2</v>
      </c>
      <c r="H136" s="50">
        <v>0.28029128434537276</v>
      </c>
      <c r="J136" s="126"/>
    </row>
    <row r="137" spans="2:10" x14ac:dyDescent="0.35">
      <c r="B137" s="17">
        <v>90</v>
      </c>
      <c r="C137" s="49">
        <v>-9.0501145591030639E-3</v>
      </c>
      <c r="D137" s="117">
        <v>0.59209265353195195</v>
      </c>
      <c r="E137" s="49">
        <v>0.1705038941807982</v>
      </c>
      <c r="F137" s="49">
        <v>4.2743439693591331E-2</v>
      </c>
      <c r="G137" s="49">
        <v>9.3915965429356568E-2</v>
      </c>
      <c r="H137" s="49">
        <v>0.36571127532641351</v>
      </c>
      <c r="J137" s="126"/>
    </row>
    <row r="138" spans="2:10" x14ac:dyDescent="0.35">
      <c r="B138" s="18">
        <v>91</v>
      </c>
      <c r="C138" s="50">
        <v>-1.5337493628025181E-2</v>
      </c>
      <c r="D138" s="119">
        <v>0.362522191742574</v>
      </c>
      <c r="E138" s="50">
        <v>0.16636631602475449</v>
      </c>
      <c r="F138" s="50">
        <v>3.8277244597180897E-2</v>
      </c>
      <c r="G138" s="50">
        <v>0.10319489264210777</v>
      </c>
      <c r="H138" s="50">
        <v>0.36278166603802581</v>
      </c>
      <c r="J138" s="126"/>
    </row>
    <row r="139" spans="2:10" x14ac:dyDescent="0.35">
      <c r="B139" s="17">
        <v>92</v>
      </c>
      <c r="C139" s="49">
        <v>-2.1842092911308203E-3</v>
      </c>
      <c r="D139" s="117">
        <v>0.393003862833118</v>
      </c>
      <c r="E139" s="49">
        <v>2.0036995721487171E-2</v>
      </c>
      <c r="F139" s="49">
        <v>2.312938618167441E-2</v>
      </c>
      <c r="G139" s="49">
        <v>4.0285799008740596E-2</v>
      </c>
      <c r="H139" s="49">
        <v>0.12270718310058035</v>
      </c>
      <c r="J139" s="126"/>
    </row>
    <row r="140" spans="2:10" x14ac:dyDescent="0.35">
      <c r="B140" s="18">
        <v>93</v>
      </c>
      <c r="C140" s="50">
        <v>4.8126830407773007E-3</v>
      </c>
      <c r="D140" s="119">
        <v>0.37830598039763802</v>
      </c>
      <c r="E140" s="50">
        <v>1.0218021634883461E-2</v>
      </c>
      <c r="F140" s="50">
        <v>7.1372811419649828E-3</v>
      </c>
      <c r="G140" s="50">
        <v>3.3205085312813652E-2</v>
      </c>
      <c r="H140" s="50">
        <v>9.0205754432920712E-2</v>
      </c>
      <c r="J140" s="126"/>
    </row>
    <row r="141" spans="2:10" x14ac:dyDescent="0.35">
      <c r="B141" s="17">
        <v>94</v>
      </c>
      <c r="C141" s="49">
        <v>-9.8142057653956821E-3</v>
      </c>
      <c r="D141" s="117">
        <v>0.57559962215110105</v>
      </c>
      <c r="E141" s="49">
        <v>1.1551913938937893E-2</v>
      </c>
      <c r="F141" s="49">
        <v>5.002577930131126E-3</v>
      </c>
      <c r="G141" s="49">
        <v>1.8951270153142984E-2</v>
      </c>
      <c r="H141" s="49">
        <v>7.933057425135516E-2</v>
      </c>
      <c r="J141" s="126"/>
    </row>
    <row r="142" spans="2:10" x14ac:dyDescent="0.35">
      <c r="B142" s="18">
        <v>95</v>
      </c>
      <c r="C142" s="50">
        <v>2.5104762362176982E-2</v>
      </c>
      <c r="D142" s="119">
        <v>0.60959064073041502</v>
      </c>
      <c r="E142" s="50">
        <v>7.83348254252462E-3</v>
      </c>
      <c r="F142" s="50">
        <v>4.9798567591763654E-3</v>
      </c>
      <c r="G142" s="50">
        <v>3.1361906893464638E-2</v>
      </c>
      <c r="H142" s="50">
        <v>8.5636750223813785E-2</v>
      </c>
      <c r="J142" s="126"/>
    </row>
    <row r="143" spans="2:10" x14ac:dyDescent="0.35">
      <c r="B143" s="17">
        <v>96</v>
      </c>
      <c r="C143" s="49">
        <v>9.70395831991562E-4</v>
      </c>
      <c r="D143" s="117">
        <v>0.390149020837462</v>
      </c>
      <c r="E143" s="49">
        <v>1.5029004643710221E-2</v>
      </c>
      <c r="F143" s="49">
        <v>2.7402341142085663E-2</v>
      </c>
      <c r="G143" s="49">
        <v>2.9568416836045875E-2</v>
      </c>
      <c r="H143" s="49">
        <v>0.10609320059937985</v>
      </c>
      <c r="J143" s="126"/>
    </row>
    <row r="144" spans="2:10" x14ac:dyDescent="0.35">
      <c r="B144" s="18">
        <v>97</v>
      </c>
      <c r="C144" s="50">
        <v>9.5948024333023885E-4</v>
      </c>
      <c r="D144" s="119">
        <v>0.53413192666753095</v>
      </c>
      <c r="E144" s="50">
        <v>4.4793950638106483E-2</v>
      </c>
      <c r="F144" s="50">
        <v>3.5419126328217238E-3</v>
      </c>
      <c r="G144" s="50">
        <v>3.7161972226907293E-2</v>
      </c>
      <c r="H144" s="50">
        <v>0.11601169393377185</v>
      </c>
      <c r="J144" s="126"/>
    </row>
    <row r="145" spans="2:10" x14ac:dyDescent="0.35">
      <c r="B145" s="17">
        <v>98</v>
      </c>
      <c r="C145" s="49">
        <v>7.836301099963805E-3</v>
      </c>
      <c r="D145" s="117">
        <v>0.46037512247878698</v>
      </c>
      <c r="E145" s="49">
        <v>1.477946493130875E-2</v>
      </c>
      <c r="F145" s="49">
        <v>9.0238611713665939E-3</v>
      </c>
      <c r="G145" s="49">
        <v>4.8170643528561097E-2</v>
      </c>
      <c r="H145" s="49">
        <v>0.10767895878524945</v>
      </c>
      <c r="J145" s="126"/>
    </row>
    <row r="146" spans="2:10" x14ac:dyDescent="0.35">
      <c r="B146" s="18">
        <v>99</v>
      </c>
      <c r="C146" s="50">
        <v>3.1644291529175092E-3</v>
      </c>
      <c r="D146" s="119">
        <v>0.62155615807071196</v>
      </c>
      <c r="E146" s="50">
        <v>2.9847826390732642E-2</v>
      </c>
      <c r="F146" s="50">
        <v>3.9405838212484105E-3</v>
      </c>
      <c r="G146" s="50">
        <v>3.3089725137291616E-2</v>
      </c>
      <c r="H146" s="50">
        <v>0.10302810111370402</v>
      </c>
      <c r="J146" s="126"/>
    </row>
    <row r="147" spans="2:10" x14ac:dyDescent="0.35">
      <c r="B147" s="17">
        <v>100</v>
      </c>
      <c r="C147" s="49">
        <v>1.0827172393166341E-2</v>
      </c>
      <c r="D147" s="117">
        <v>0.38847196441028498</v>
      </c>
      <c r="E147" s="49">
        <v>1.5041222047591474E-2</v>
      </c>
      <c r="F147" s="49">
        <v>4.4530840709184659E-3</v>
      </c>
      <c r="G147" s="49">
        <v>4.8129153224694625E-2</v>
      </c>
      <c r="H147" s="49">
        <v>0.11106515565114292</v>
      </c>
      <c r="J147" s="126"/>
    </row>
    <row r="148" spans="2:10" x14ac:dyDescent="0.35">
      <c r="B148" s="18">
        <v>101</v>
      </c>
      <c r="C148" s="50">
        <v>-2.2476288612530503E-2</v>
      </c>
      <c r="D148" s="119">
        <v>0.51296273239549195</v>
      </c>
      <c r="E148" s="50">
        <v>1.250754523632382E-2</v>
      </c>
      <c r="F148" s="50">
        <v>3.9165040638993783E-3</v>
      </c>
      <c r="G148" s="50">
        <v>5.710515602846835E-2</v>
      </c>
      <c r="H148" s="50">
        <v>0.12138355068293162</v>
      </c>
      <c r="J148" s="126"/>
    </row>
    <row r="149" spans="2:10" x14ac:dyDescent="0.35">
      <c r="B149" s="17">
        <v>102</v>
      </c>
      <c r="C149" s="49">
        <v>-2.3425944826065616E-2</v>
      </c>
      <c r="D149" s="117">
        <v>0.23391777291681401</v>
      </c>
      <c r="E149" s="49">
        <v>3.0053846474934259E-3</v>
      </c>
      <c r="F149" s="49">
        <v>4.6054736959274256E-3</v>
      </c>
      <c r="G149" s="49">
        <v>1.9562827844332206E-2</v>
      </c>
      <c r="H149" s="49">
        <v>7.3186681693589897E-2</v>
      </c>
      <c r="J149" s="126"/>
    </row>
    <row r="150" spans="2:10" x14ac:dyDescent="0.35">
      <c r="B150" s="18">
        <v>103</v>
      </c>
      <c r="C150" s="50">
        <v>1.9799786272773946E-2</v>
      </c>
      <c r="D150" s="119">
        <v>0.579466194270711</v>
      </c>
      <c r="E150" s="50">
        <v>4.6038347851107796E-3</v>
      </c>
      <c r="F150" s="50">
        <v>7.3242826126762401E-3</v>
      </c>
      <c r="G150" s="50">
        <v>2.6903659525491119E-2</v>
      </c>
      <c r="H150" s="50">
        <v>8.5157864448455356E-2</v>
      </c>
      <c r="J150" s="126"/>
    </row>
    <row r="151" spans="2:10" x14ac:dyDescent="0.35">
      <c r="B151" s="17">
        <v>104</v>
      </c>
      <c r="C151" s="49">
        <v>-2.2607275676466379E-2</v>
      </c>
      <c r="D151" s="117">
        <v>0.40883564630511798</v>
      </c>
      <c r="E151" s="49">
        <v>2.7771667399912009E-3</v>
      </c>
      <c r="F151" s="49">
        <v>3.272107347118346E-3</v>
      </c>
      <c r="G151" s="49">
        <v>1.5604377474703036E-2</v>
      </c>
      <c r="H151" s="49">
        <v>6.1427628684557853E-2</v>
      </c>
      <c r="J151" s="126"/>
    </row>
    <row r="152" spans="2:10" x14ac:dyDescent="0.35">
      <c r="B152" s="18">
        <v>105</v>
      </c>
      <c r="C152" s="50">
        <v>-8.0458804022613371E-3</v>
      </c>
      <c r="D152" s="119">
        <v>0.619884012009007</v>
      </c>
      <c r="E152" s="50">
        <v>2.1996660747886465E-3</v>
      </c>
      <c r="F152" s="50">
        <v>3.1537381072270958E-3</v>
      </c>
      <c r="G152" s="50">
        <v>1.0547796358625076E-2</v>
      </c>
      <c r="H152" s="50">
        <v>6.2584475127872158E-2</v>
      </c>
      <c r="J152" s="126"/>
    </row>
    <row r="153" spans="2:10" x14ac:dyDescent="0.35">
      <c r="B153" s="17">
        <v>106</v>
      </c>
      <c r="C153" s="49">
        <v>1.1885984493314683E-2</v>
      </c>
      <c r="D153" s="117">
        <v>0.31317343311579499</v>
      </c>
      <c r="E153" s="49">
        <v>1.3904448105436572E-2</v>
      </c>
      <c r="F153" s="49">
        <v>4.7973640856672157E-3</v>
      </c>
      <c r="G153" s="49">
        <v>1.4247116968698518E-2</v>
      </c>
      <c r="H153" s="49">
        <v>0.14689950576606262</v>
      </c>
      <c r="J153" s="126"/>
    </row>
    <row r="154" spans="2:10" x14ac:dyDescent="0.35">
      <c r="B154" s="18">
        <v>107</v>
      </c>
      <c r="C154" s="50">
        <v>-2.4517503692197927E-2</v>
      </c>
      <c r="D154" s="119">
        <v>0.28026714770844202</v>
      </c>
      <c r="E154" s="50">
        <v>2.6172300981461286E-2</v>
      </c>
      <c r="F154" s="50">
        <v>3.5890286156012312E-3</v>
      </c>
      <c r="G154" s="50">
        <v>1.2478776417321204E-2</v>
      </c>
      <c r="H154" s="50">
        <v>0.12997805170961998</v>
      </c>
      <c r="J154" s="126"/>
    </row>
    <row r="155" spans="2:10" x14ac:dyDescent="0.35">
      <c r="B155" s="17">
        <v>108</v>
      </c>
      <c r="C155" s="49">
        <v>-2.403721779109971E-2</v>
      </c>
      <c r="D155" s="117">
        <v>0.432314072029098</v>
      </c>
      <c r="E155" s="49">
        <v>2.5796931148974543E-2</v>
      </c>
      <c r="F155" s="49">
        <v>5.3014879691748538E-3</v>
      </c>
      <c r="G155" s="49">
        <v>1.6273381884760955E-2</v>
      </c>
      <c r="H155" s="49">
        <v>0.11417328214027081</v>
      </c>
      <c r="J155" s="126"/>
    </row>
    <row r="156" spans="2:10" x14ac:dyDescent="0.35">
      <c r="B156" s="18">
        <v>109</v>
      </c>
      <c r="C156" s="50">
        <v>-8.9955366157964487E-3</v>
      </c>
      <c r="D156" s="119">
        <v>0.38456283251954598</v>
      </c>
      <c r="E156" s="50">
        <v>4.5653465881463073E-3</v>
      </c>
      <c r="F156" s="50">
        <v>1.2453401048138744E-2</v>
      </c>
      <c r="G156" s="50">
        <v>1.4114754984061808E-2</v>
      </c>
      <c r="H156" s="50">
        <v>7.2883462099519153E-2</v>
      </c>
      <c r="J156" s="126"/>
    </row>
    <row r="157" spans="2:10" x14ac:dyDescent="0.35">
      <c r="B157" s="23">
        <v>110</v>
      </c>
      <c r="C157" s="51">
        <v>1.1514854478829698E-2</v>
      </c>
      <c r="D157" s="121">
        <v>0.41929409714110899</v>
      </c>
      <c r="E157" s="51">
        <v>7.8875229617069373E-2</v>
      </c>
      <c r="F157" s="51">
        <v>0.21410202063021055</v>
      </c>
      <c r="G157" s="51">
        <v>3.1058358061325422E-2</v>
      </c>
      <c r="H157" s="51">
        <v>0.35409071640525647</v>
      </c>
      <c r="J157" s="126"/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4:B25"/>
    <mergeCell ref="C24:C25"/>
    <mergeCell ref="B30:B33"/>
    <mergeCell ref="C30:C33"/>
  </mergeCells>
  <conditionalFormatting sqref="H48:H85">
    <cfRule type="cellIs" dxfId="89" priority="23" operator="greaterThan">
      <formula>40%</formula>
    </cfRule>
  </conditionalFormatting>
  <conditionalFormatting sqref="G48:G85">
    <cfRule type="cellIs" dxfId="88" priority="22" operator="greaterThan">
      <formula>0.4</formula>
    </cfRule>
  </conditionalFormatting>
  <conditionalFormatting sqref="E48:F85">
    <cfRule type="cellIs" dxfId="87" priority="21" operator="greaterThan">
      <formula>0.4</formula>
    </cfRule>
  </conditionalFormatting>
  <conditionalFormatting sqref="G156">
    <cfRule type="cellIs" dxfId="86" priority="1" operator="greaterThan">
      <formula>0.4</formula>
    </cfRule>
  </conditionalFormatting>
  <conditionalFormatting sqref="H86:H114">
    <cfRule type="cellIs" dxfId="85" priority="20" operator="greaterThan">
      <formula>40%</formula>
    </cfRule>
  </conditionalFormatting>
  <conditionalFormatting sqref="G86:G114">
    <cfRule type="cellIs" dxfId="84" priority="19" operator="greaterThan">
      <formula>0.4</formula>
    </cfRule>
  </conditionalFormatting>
  <conditionalFormatting sqref="H114:H141">
    <cfRule type="cellIs" dxfId="83" priority="18" operator="greaterThan">
      <formula>40%</formula>
    </cfRule>
  </conditionalFormatting>
  <conditionalFormatting sqref="G114:G141">
    <cfRule type="cellIs" dxfId="82" priority="17" operator="greaterThan">
      <formula>0.4</formula>
    </cfRule>
  </conditionalFormatting>
  <conditionalFormatting sqref="H142:H143">
    <cfRule type="cellIs" dxfId="81" priority="16" operator="greaterThan">
      <formula>40%</formula>
    </cfRule>
  </conditionalFormatting>
  <conditionalFormatting sqref="G142:G143">
    <cfRule type="cellIs" dxfId="80" priority="15" operator="greaterThan">
      <formula>0.4</formula>
    </cfRule>
  </conditionalFormatting>
  <conditionalFormatting sqref="H144:H145">
    <cfRule type="cellIs" dxfId="79" priority="14" operator="greaterThan">
      <formula>40%</formula>
    </cfRule>
  </conditionalFormatting>
  <conditionalFormatting sqref="G144:G145">
    <cfRule type="cellIs" dxfId="78" priority="13" operator="greaterThan">
      <formula>0.4</formula>
    </cfRule>
  </conditionalFormatting>
  <conditionalFormatting sqref="H146:H147">
    <cfRule type="cellIs" dxfId="77" priority="12" operator="greaterThan">
      <formula>40%</formula>
    </cfRule>
  </conditionalFormatting>
  <conditionalFormatting sqref="G146:G147">
    <cfRule type="cellIs" dxfId="76" priority="11" operator="greaterThan">
      <formula>0.4</formula>
    </cfRule>
  </conditionalFormatting>
  <conditionalFormatting sqref="H148:H149">
    <cfRule type="cellIs" dxfId="75" priority="10" operator="greaterThan">
      <formula>40%</formula>
    </cfRule>
  </conditionalFormatting>
  <conditionalFormatting sqref="G148:G149">
    <cfRule type="cellIs" dxfId="74" priority="9" operator="greaterThan">
      <formula>0.4</formula>
    </cfRule>
  </conditionalFormatting>
  <conditionalFormatting sqref="H150:H151">
    <cfRule type="cellIs" dxfId="73" priority="8" operator="greaterThan">
      <formula>40%</formula>
    </cfRule>
  </conditionalFormatting>
  <conditionalFormatting sqref="G150:G151">
    <cfRule type="cellIs" dxfId="72" priority="7" operator="greaterThan">
      <formula>0.4</formula>
    </cfRule>
  </conditionalFormatting>
  <conditionalFormatting sqref="H152:H153">
    <cfRule type="cellIs" dxfId="71" priority="6" operator="greaterThan">
      <formula>40%</formula>
    </cfRule>
  </conditionalFormatting>
  <conditionalFormatting sqref="G152:G153">
    <cfRule type="cellIs" dxfId="70" priority="5" operator="greaterThan">
      <formula>0.4</formula>
    </cfRule>
  </conditionalFormatting>
  <conditionalFormatting sqref="H154:H155">
    <cfRule type="cellIs" dxfId="69" priority="4" operator="greaterThan">
      <formula>40%</formula>
    </cfRule>
  </conditionalFormatting>
  <conditionalFormatting sqref="G154:G155">
    <cfRule type="cellIs" dxfId="68" priority="3" operator="greaterThan">
      <formula>0.4</formula>
    </cfRule>
  </conditionalFormatting>
  <conditionalFormatting sqref="H156">
    <cfRule type="cellIs" dxfId="67" priority="2" operator="greaterThan">
      <formula>40%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35F9-D3F8-4F14-BB91-D5043DA1D16B}">
  <sheetPr>
    <tabColor theme="7"/>
  </sheetPr>
  <dimension ref="A1:L157"/>
  <sheetViews>
    <sheetView view="pageBreakPreview" zoomScaleNormal="100" zoomScaleSheetLayoutView="100" workbookViewId="0">
      <selection activeCell="B7" sqref="B7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3.08984375" customWidth="1"/>
    <col min="5" max="5" width="13" customWidth="1"/>
    <col min="6" max="8" width="9.36328125" customWidth="1"/>
    <col min="9" max="9" width="11.269531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63" t="s">
        <v>24</v>
      </c>
      <c r="C1" s="163"/>
      <c r="D1" s="163"/>
      <c r="E1" s="163"/>
      <c r="F1" s="163"/>
      <c r="G1" s="163"/>
      <c r="H1" s="163"/>
      <c r="I1" s="163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29" t="s">
        <v>29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26" t="s">
        <v>115</v>
      </c>
      <c r="L5" s="26"/>
    </row>
    <row r="6" spans="1:12" x14ac:dyDescent="0.35">
      <c r="B6" s="10" t="s">
        <v>20</v>
      </c>
      <c r="C6" s="130" t="s">
        <v>110</v>
      </c>
      <c r="D6" s="9"/>
      <c r="E6" s="9"/>
      <c r="F6" s="9"/>
      <c r="G6" s="9"/>
      <c r="H6" s="9"/>
      <c r="I6" s="9"/>
    </row>
    <row r="7" spans="1:12" s="111" customFormat="1" x14ac:dyDescent="0.35">
      <c r="A7"/>
      <c r="B7" s="112" t="s">
        <v>21</v>
      </c>
      <c r="C7" s="131" t="s">
        <v>84</v>
      </c>
    </row>
    <row r="8" spans="1:12" x14ac:dyDescent="0.35">
      <c r="A8" s="12" t="s">
        <v>0</v>
      </c>
      <c r="C8" s="104"/>
    </row>
    <row r="9" spans="1:12" x14ac:dyDescent="0.35">
      <c r="A9" s="12"/>
      <c r="C9" s="104" t="s">
        <v>43</v>
      </c>
      <c r="D9" s="104" t="s">
        <v>11</v>
      </c>
      <c r="E9" s="160"/>
      <c r="F9" s="160"/>
      <c r="G9" s="104"/>
      <c r="H9" s="104"/>
    </row>
    <row r="10" spans="1:12" x14ac:dyDescent="0.35">
      <c r="A10" s="12"/>
      <c r="B10" s="12" t="s">
        <v>2</v>
      </c>
      <c r="C10" s="40" t="s">
        <v>42</v>
      </c>
      <c r="D10" s="40">
        <v>6.3E-2</v>
      </c>
      <c r="E10" s="127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3.4000000000000002E-2</v>
      </c>
    </row>
    <row r="12" spans="1:12" ht="15.5" x14ac:dyDescent="0.35">
      <c r="A12" s="12"/>
      <c r="B12" s="12" t="s">
        <v>4</v>
      </c>
      <c r="C12" s="40" t="s">
        <v>42</v>
      </c>
      <c r="D12" s="40">
        <v>6.7000000000000004E-2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104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40">
        <v>0.5</v>
      </c>
      <c r="E15" s="40">
        <v>-2.3E-2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40">
        <v>0.5</v>
      </c>
      <c r="E16" s="40">
        <v>2.3E-2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104" t="s">
        <v>11</v>
      </c>
      <c r="D19" s="104" t="s">
        <v>48</v>
      </c>
    </row>
    <row r="20" spans="1:5" x14ac:dyDescent="0.35">
      <c r="A20" s="12"/>
      <c r="B20" s="5" t="s">
        <v>49</v>
      </c>
      <c r="C20" s="6">
        <v>0.72</v>
      </c>
      <c r="D20" s="6">
        <v>31</v>
      </c>
    </row>
    <row r="21" spans="1:5" x14ac:dyDescent="0.35">
      <c r="B21" s="5" t="s">
        <v>50</v>
      </c>
      <c r="C21" s="6">
        <v>0.12</v>
      </c>
      <c r="D21" s="6">
        <v>8</v>
      </c>
    </row>
    <row r="22" spans="1:5" x14ac:dyDescent="0.35">
      <c r="B22" s="5"/>
      <c r="C22" s="41"/>
      <c r="D22" s="7"/>
    </row>
    <row r="23" spans="1:5" x14ac:dyDescent="0.35">
      <c r="C23" s="104" t="s">
        <v>6</v>
      </c>
    </row>
    <row r="24" spans="1:5" x14ac:dyDescent="0.35">
      <c r="B24" s="156" t="s">
        <v>8</v>
      </c>
      <c r="C24" s="162" t="s">
        <v>27</v>
      </c>
    </row>
    <row r="25" spans="1:5" ht="23.5" customHeight="1" x14ac:dyDescent="0.35">
      <c r="B25" s="156"/>
      <c r="C25" s="162"/>
    </row>
    <row r="26" spans="1:5" ht="13" customHeight="1" x14ac:dyDescent="0.35">
      <c r="C26" s="2"/>
    </row>
    <row r="27" spans="1:5" x14ac:dyDescent="0.35">
      <c r="A27" s="12" t="s">
        <v>56</v>
      </c>
      <c r="B27" s="54"/>
      <c r="C27" s="55">
        <f>MAX(C48:C157)+ABS(MIN(C48:C157))</f>
        <v>6.9599999999999995E-2</v>
      </c>
      <c r="D27" s="7"/>
    </row>
    <row r="28" spans="1:5" x14ac:dyDescent="0.35">
      <c r="A28" s="12"/>
      <c r="B28" s="54"/>
      <c r="C28" s="56"/>
      <c r="D28" s="7"/>
    </row>
    <row r="29" spans="1:5" x14ac:dyDescent="0.35">
      <c r="A29" s="12" t="s">
        <v>5</v>
      </c>
      <c r="C29" s="104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10" x14ac:dyDescent="0.35">
      <c r="B33" s="158"/>
      <c r="C33" s="159"/>
    </row>
    <row r="35" spans="2:10" ht="10" customHeight="1" x14ac:dyDescent="0.35">
      <c r="B35" s="158" t="s">
        <v>17</v>
      </c>
      <c r="C35" s="159" t="s">
        <v>27</v>
      </c>
    </row>
    <row r="36" spans="2:10" ht="12" customHeight="1" x14ac:dyDescent="0.35">
      <c r="B36" s="158"/>
      <c r="C36" s="159"/>
    </row>
    <row r="37" spans="2:10" x14ac:dyDescent="0.35">
      <c r="B37" s="158"/>
      <c r="C37" s="159"/>
    </row>
    <row r="38" spans="2:10" ht="24" customHeight="1" x14ac:dyDescent="0.35">
      <c r="B38" s="158"/>
      <c r="C38" s="159"/>
    </row>
    <row r="39" spans="2:10" ht="21" customHeight="1" x14ac:dyDescent="0.35"/>
    <row r="40" spans="2:10" x14ac:dyDescent="0.35">
      <c r="B40" s="158" t="s">
        <v>16</v>
      </c>
      <c r="C40" s="159" t="s">
        <v>84</v>
      </c>
    </row>
    <row r="41" spans="2:10" x14ac:dyDescent="0.35">
      <c r="B41" s="158"/>
      <c r="C41" s="159"/>
    </row>
    <row r="42" spans="2:10" x14ac:dyDescent="0.35">
      <c r="B42" s="158"/>
      <c r="C42" s="159"/>
    </row>
    <row r="43" spans="2:10" x14ac:dyDescent="0.35">
      <c r="B43" s="158"/>
      <c r="C43" s="159"/>
    </row>
    <row r="44" spans="2:10" x14ac:dyDescent="0.35">
      <c r="B44" s="4" t="s">
        <v>10</v>
      </c>
      <c r="C44" s="13" t="s">
        <v>84</v>
      </c>
    </row>
    <row r="45" spans="2:10" x14ac:dyDescent="0.35">
      <c r="B45" s="4"/>
      <c r="C45" s="25"/>
    </row>
    <row r="46" spans="2:10" ht="15" thickBot="1" x14ac:dyDescent="0.4">
      <c r="B46" s="29" t="s">
        <v>25</v>
      </c>
      <c r="C46" s="2"/>
    </row>
    <row r="47" spans="2:10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10" x14ac:dyDescent="0.35">
      <c r="B48" s="16">
        <v>1</v>
      </c>
      <c r="C48" s="95">
        <v>-8.8999999999999999E-3</v>
      </c>
      <c r="D48" s="115">
        <v>0.26</v>
      </c>
      <c r="E48" s="48">
        <v>0.39937446074201899</v>
      </c>
      <c r="F48" s="48">
        <v>2.8041415012942193E-3</v>
      </c>
      <c r="G48" s="48">
        <v>0.39265684703562181</v>
      </c>
      <c r="H48" s="48">
        <v>0.82880870208307655</v>
      </c>
      <c r="J48" s="126"/>
    </row>
    <row r="49" spans="2:10" x14ac:dyDescent="0.35">
      <c r="B49" s="17">
        <v>2</v>
      </c>
      <c r="C49" s="96">
        <v>-4.4000000000000003E-3</v>
      </c>
      <c r="D49" s="117">
        <v>0.26</v>
      </c>
      <c r="E49" s="49">
        <v>0.43933491822530291</v>
      </c>
      <c r="F49" s="49">
        <v>0.15422621945980008</v>
      </c>
      <c r="G49" s="49">
        <v>2.0379228367656748E-2</v>
      </c>
      <c r="H49" s="49">
        <v>0.65963967576547411</v>
      </c>
      <c r="J49" s="126"/>
    </row>
    <row r="50" spans="2:10" x14ac:dyDescent="0.35">
      <c r="B50" s="18">
        <v>3</v>
      </c>
      <c r="C50" s="97">
        <v>2.7000000000000001E-3</v>
      </c>
      <c r="D50" s="119">
        <v>0.31</v>
      </c>
      <c r="E50" s="50">
        <v>0.40722260338052768</v>
      </c>
      <c r="F50" s="50">
        <v>5.862907752759933E-3</v>
      </c>
      <c r="G50" s="50">
        <v>5.1643485311544939E-2</v>
      </c>
      <c r="H50" s="50">
        <v>0.50272874695939618</v>
      </c>
      <c r="J50" s="126"/>
    </row>
    <row r="51" spans="2:10" x14ac:dyDescent="0.35">
      <c r="B51" s="17">
        <v>4</v>
      </c>
      <c r="C51" s="96">
        <v>1.43E-2</v>
      </c>
      <c r="D51" s="117">
        <v>0.31</v>
      </c>
      <c r="E51" s="49">
        <v>0.40622665006226649</v>
      </c>
      <c r="F51" s="49">
        <v>2.3530182866880776E-2</v>
      </c>
      <c r="G51" s="49">
        <v>2.3687487710559087E-2</v>
      </c>
      <c r="H51" s="49">
        <v>0.48535098643245722</v>
      </c>
      <c r="J51" s="126"/>
    </row>
    <row r="52" spans="2:10" x14ac:dyDescent="0.35">
      <c r="B52" s="18">
        <v>5</v>
      </c>
      <c r="C52" s="97">
        <v>-1.77E-2</v>
      </c>
      <c r="D52" s="119">
        <v>0.2</v>
      </c>
      <c r="E52" s="50">
        <v>0.45366952819364381</v>
      </c>
      <c r="F52" s="50">
        <v>0.1094706866282365</v>
      </c>
      <c r="G52" s="50">
        <v>2.3030453835413814E-2</v>
      </c>
      <c r="H52" s="50">
        <v>0.62323228134201469</v>
      </c>
      <c r="J52" s="126"/>
    </row>
    <row r="53" spans="2:10" x14ac:dyDescent="0.35">
      <c r="B53" s="17">
        <v>6</v>
      </c>
      <c r="C53" s="96">
        <v>-2.8000000000000001E-2</v>
      </c>
      <c r="D53" s="117">
        <v>0.25</v>
      </c>
      <c r="E53" s="49">
        <v>0.46644920782851818</v>
      </c>
      <c r="F53" s="49">
        <v>9.1594827586206889E-3</v>
      </c>
      <c r="G53" s="49">
        <v>1.8537395153774464E-2</v>
      </c>
      <c r="H53" s="49">
        <v>0.52659016775396084</v>
      </c>
      <c r="J53" s="126"/>
    </row>
    <row r="54" spans="2:10" x14ac:dyDescent="0.35">
      <c r="B54" s="18">
        <v>7</v>
      </c>
      <c r="C54" s="97">
        <v>-2.4199999999999999E-2</v>
      </c>
      <c r="D54" s="119">
        <v>0.26</v>
      </c>
      <c r="E54" s="50">
        <v>0.16349389190336172</v>
      </c>
      <c r="F54" s="50">
        <v>3.2389584406923522E-2</v>
      </c>
      <c r="G54" s="50">
        <v>6.9523174391463827E-2</v>
      </c>
      <c r="H54" s="50">
        <v>0.31198278213950104</v>
      </c>
      <c r="J54" s="126"/>
    </row>
    <row r="55" spans="2:10" x14ac:dyDescent="0.35">
      <c r="B55" s="17">
        <v>8</v>
      </c>
      <c r="C55" s="96">
        <v>-8.0000000000000004E-4</v>
      </c>
      <c r="D55" s="117">
        <v>0.12</v>
      </c>
      <c r="E55" s="49">
        <v>0.39020147261105265</v>
      </c>
      <c r="F55" s="49">
        <v>3.0746824176713327E-2</v>
      </c>
      <c r="G55" s="49">
        <v>2.5649324378995066E-2</v>
      </c>
      <c r="H55" s="49">
        <v>0.49131537071499853</v>
      </c>
      <c r="J55" s="126"/>
    </row>
    <row r="56" spans="2:10" x14ac:dyDescent="0.35">
      <c r="B56" s="18">
        <v>9</v>
      </c>
      <c r="C56" s="97">
        <v>3.44E-2</v>
      </c>
      <c r="D56" s="119">
        <v>0.37</v>
      </c>
      <c r="E56" s="50">
        <v>0.459236593714345</v>
      </c>
      <c r="F56" s="50">
        <v>4.9968882895965148E-2</v>
      </c>
      <c r="G56" s="50">
        <v>2.1198527123742351E-2</v>
      </c>
      <c r="H56" s="50">
        <v>0.56421792345192401</v>
      </c>
      <c r="J56" s="126"/>
    </row>
    <row r="57" spans="2:10" x14ac:dyDescent="0.35">
      <c r="B57" s="17">
        <v>10</v>
      </c>
      <c r="C57" s="96">
        <v>3.2599999999999997E-2</v>
      </c>
      <c r="D57" s="117">
        <v>0.2</v>
      </c>
      <c r="E57" s="49">
        <v>0.41334861071326268</v>
      </c>
      <c r="F57" s="49">
        <v>9.9753106627927593E-2</v>
      </c>
      <c r="G57" s="49">
        <v>1.8755711966826259E-2</v>
      </c>
      <c r="H57" s="49">
        <v>0.56979170929328471</v>
      </c>
      <c r="J57" s="126"/>
    </row>
    <row r="58" spans="2:10" x14ac:dyDescent="0.35">
      <c r="B58" s="18">
        <v>11</v>
      </c>
      <c r="C58" s="97">
        <v>-2.6599999999999999E-2</v>
      </c>
      <c r="D58" s="119">
        <v>0.25</v>
      </c>
      <c r="E58" s="50">
        <v>0.48242801974145255</v>
      </c>
      <c r="F58" s="50">
        <v>1.0452234332831347E-2</v>
      </c>
      <c r="G58" s="50">
        <v>1.9010839906362296E-2</v>
      </c>
      <c r="H58" s="50">
        <v>0.55449028583356941</v>
      </c>
      <c r="J58" s="126"/>
    </row>
    <row r="59" spans="2:10" x14ac:dyDescent="0.35">
      <c r="B59" s="17">
        <v>12</v>
      </c>
      <c r="C59" s="96">
        <v>2.58E-2</v>
      </c>
      <c r="D59" s="117">
        <v>0.46</v>
      </c>
      <c r="E59" s="49">
        <v>0.47115033304291615</v>
      </c>
      <c r="F59" s="49">
        <v>3.8363171355498722E-2</v>
      </c>
      <c r="G59" s="49">
        <v>1.9631263876788173E-2</v>
      </c>
      <c r="H59" s="49">
        <v>0.57090863101093281</v>
      </c>
      <c r="J59" s="126"/>
    </row>
    <row r="60" spans="2:10" x14ac:dyDescent="0.35">
      <c r="B60" s="18">
        <v>13</v>
      </c>
      <c r="C60" s="97">
        <v>-1.6299999999999999E-2</v>
      </c>
      <c r="D60" s="119">
        <v>0.43</v>
      </c>
      <c r="E60" s="50">
        <v>6.6554170003432098E-2</v>
      </c>
      <c r="F60" s="50">
        <v>1.3142089005834573E-2</v>
      </c>
      <c r="G60" s="50">
        <v>0.14476318499027571</v>
      </c>
      <c r="H60" s="50">
        <v>0.27210845441025056</v>
      </c>
      <c r="J60" s="126"/>
    </row>
    <row r="61" spans="2:10" x14ac:dyDescent="0.35">
      <c r="B61" s="17">
        <v>14</v>
      </c>
      <c r="C61" s="96">
        <v>4.0000000000000001E-3</v>
      </c>
      <c r="D61" s="117">
        <v>0.32</v>
      </c>
      <c r="E61" s="49">
        <v>0.49086700336700334</v>
      </c>
      <c r="F61" s="49">
        <v>1.181257014590348E-2</v>
      </c>
      <c r="G61" s="49">
        <v>2.7202581369248035E-2</v>
      </c>
      <c r="H61" s="49">
        <v>0.56663860830527502</v>
      </c>
      <c r="J61" s="126"/>
    </row>
    <row r="62" spans="2:10" x14ac:dyDescent="0.35">
      <c r="B62" s="18">
        <v>15</v>
      </c>
      <c r="C62" s="97">
        <v>1.4500000000000001E-2</v>
      </c>
      <c r="D62" s="119">
        <v>0.25</v>
      </c>
      <c r="E62" s="50">
        <v>0.44507913139492089</v>
      </c>
      <c r="F62" s="50">
        <v>1.1026867868973132E-2</v>
      </c>
      <c r="G62" s="50">
        <v>2.8207581891792417E-2</v>
      </c>
      <c r="H62" s="50">
        <v>0.51820390136179606</v>
      </c>
      <c r="J62" s="126"/>
    </row>
    <row r="63" spans="2:10" x14ac:dyDescent="0.35">
      <c r="B63" s="17">
        <v>16</v>
      </c>
      <c r="C63" s="96">
        <v>1.7299999999999999E-2</v>
      </c>
      <c r="D63" s="117">
        <v>0.13</v>
      </c>
      <c r="E63" s="49">
        <v>0.43229504800055252</v>
      </c>
      <c r="F63" s="49">
        <v>2.2114786932799228E-2</v>
      </c>
      <c r="G63" s="49">
        <v>1.9476483182540232E-2</v>
      </c>
      <c r="H63" s="49">
        <v>0.50782512604461627</v>
      </c>
      <c r="J63" s="126"/>
    </row>
    <row r="64" spans="2:10" x14ac:dyDescent="0.35">
      <c r="B64" s="18">
        <v>17</v>
      </c>
      <c r="C64" s="97">
        <v>2.0000000000000001E-4</v>
      </c>
      <c r="D64" s="119">
        <v>0.4</v>
      </c>
      <c r="E64" s="50">
        <v>0.42896827601533416</v>
      </c>
      <c r="F64" s="50">
        <v>1.9195510861714539E-2</v>
      </c>
      <c r="G64" s="50">
        <v>2.6195899772209569E-2</v>
      </c>
      <c r="H64" s="50">
        <v>0.51516750930607258</v>
      </c>
      <c r="J64" s="126"/>
    </row>
    <row r="65" spans="2:10" x14ac:dyDescent="0.35">
      <c r="B65" s="17">
        <v>18</v>
      </c>
      <c r="C65" s="96">
        <v>-3.1E-2</v>
      </c>
      <c r="D65" s="117">
        <v>0.31</v>
      </c>
      <c r="E65" s="49">
        <v>0.38348751725174568</v>
      </c>
      <c r="F65" s="49">
        <v>1.8447411213293068E-2</v>
      </c>
      <c r="G65" s="49">
        <v>2.6564272147142017E-2</v>
      </c>
      <c r="H65" s="49">
        <v>0.4676213771334089</v>
      </c>
      <c r="J65" s="126"/>
    </row>
    <row r="66" spans="2:10" x14ac:dyDescent="0.35">
      <c r="B66" s="18">
        <v>19</v>
      </c>
      <c r="C66" s="97">
        <v>-1.15E-2</v>
      </c>
      <c r="D66" s="119">
        <v>0.22</v>
      </c>
      <c r="E66" s="50">
        <v>0.19618662587412589</v>
      </c>
      <c r="F66" s="50">
        <v>4.957932692307692E-2</v>
      </c>
      <c r="G66" s="50">
        <v>3.8229348776223776E-2</v>
      </c>
      <c r="H66" s="50">
        <v>0.3327961101398601</v>
      </c>
      <c r="J66" s="126"/>
    </row>
    <row r="67" spans="2:10" x14ac:dyDescent="0.35">
      <c r="B67" s="17">
        <v>20</v>
      </c>
      <c r="C67" s="96">
        <v>1.1999999999999999E-3</v>
      </c>
      <c r="D67" s="117">
        <v>0.33</v>
      </c>
      <c r="E67" s="49">
        <v>0.35821613514813661</v>
      </c>
      <c r="F67" s="49">
        <v>1.1361385438184442E-2</v>
      </c>
      <c r="G67" s="49">
        <v>3.6064970712244265E-2</v>
      </c>
      <c r="H67" s="49">
        <v>0.45891224992218227</v>
      </c>
      <c r="J67" s="126"/>
    </row>
    <row r="68" spans="2:10" x14ac:dyDescent="0.35">
      <c r="B68" s="18">
        <v>21</v>
      </c>
      <c r="C68" s="97">
        <v>-1.52E-2</v>
      </c>
      <c r="D68" s="119">
        <v>0.17</v>
      </c>
      <c r="E68" s="50">
        <v>0.4557171972731745</v>
      </c>
      <c r="F68" s="50">
        <v>1.5559772296015181E-2</v>
      </c>
      <c r="G68" s="50">
        <v>1.98467917633003E-2</v>
      </c>
      <c r="H68" s="50">
        <v>0.52617893035350338</v>
      </c>
      <c r="J68" s="126"/>
    </row>
    <row r="69" spans="2:10" x14ac:dyDescent="0.35">
      <c r="B69" s="17">
        <v>22</v>
      </c>
      <c r="C69" s="96">
        <v>-1.7299999999999999E-2</v>
      </c>
      <c r="D69" s="117">
        <v>0.38</v>
      </c>
      <c r="E69" s="49">
        <v>3.7930940283013713E-2</v>
      </c>
      <c r="F69" s="49">
        <v>1.2074523302190898E-2</v>
      </c>
      <c r="G69" s="49">
        <v>5.7476916352510517E-2</v>
      </c>
      <c r="H69" s="49">
        <v>0.15011200349669451</v>
      </c>
      <c r="J69" s="126"/>
    </row>
    <row r="70" spans="2:10" x14ac:dyDescent="0.35">
      <c r="B70" s="18">
        <v>23</v>
      </c>
      <c r="C70" s="97">
        <v>-1.41E-2</v>
      </c>
      <c r="D70" s="119">
        <v>0.42</v>
      </c>
      <c r="E70" s="50">
        <v>0.14425347317555323</v>
      </c>
      <c r="F70" s="50">
        <v>1.7818900664433583E-2</v>
      </c>
      <c r="G70" s="50">
        <v>2.6371423864697163E-2</v>
      </c>
      <c r="H70" s="50">
        <v>0.23176926033715883</v>
      </c>
      <c r="J70" s="126"/>
    </row>
    <row r="71" spans="2:10" x14ac:dyDescent="0.35">
      <c r="B71" s="17">
        <v>24</v>
      </c>
      <c r="C71" s="96">
        <v>1.17E-2</v>
      </c>
      <c r="D71" s="117">
        <v>0.48</v>
      </c>
      <c r="E71" s="49">
        <v>0.10115735438757226</v>
      </c>
      <c r="F71" s="49">
        <v>7.3981757184624297E-2</v>
      </c>
      <c r="G71" s="49">
        <v>2.2540790342355937E-2</v>
      </c>
      <c r="H71" s="49">
        <v>0.23102625941445143</v>
      </c>
      <c r="J71" s="126"/>
    </row>
    <row r="72" spans="2:10" x14ac:dyDescent="0.35">
      <c r="B72" s="18">
        <v>25</v>
      </c>
      <c r="C72" s="97">
        <v>1.0800000000000001E-2</v>
      </c>
      <c r="D72" s="119">
        <v>0.34</v>
      </c>
      <c r="E72" s="50">
        <v>9.1063965714589939E-2</v>
      </c>
      <c r="F72" s="50">
        <v>5.6565602789682437E-2</v>
      </c>
      <c r="G72" s="50">
        <v>2.0935927808981288E-2</v>
      </c>
      <c r="H72" s="50">
        <v>0.20291745414858786</v>
      </c>
      <c r="J72" s="126"/>
    </row>
    <row r="73" spans="2:10" x14ac:dyDescent="0.35">
      <c r="B73" s="17">
        <v>26</v>
      </c>
      <c r="C73" s="96">
        <v>-4.0000000000000001E-3</v>
      </c>
      <c r="D73" s="117">
        <v>0.23</v>
      </c>
      <c r="E73" s="49">
        <v>0.36520210393916874</v>
      </c>
      <c r="F73" s="49">
        <v>1.0734091818649592E-2</v>
      </c>
      <c r="G73" s="49">
        <v>4.0663769938825679E-2</v>
      </c>
      <c r="H73" s="49">
        <v>0.46947001314961978</v>
      </c>
      <c r="J73" s="126"/>
    </row>
    <row r="74" spans="2:10" x14ac:dyDescent="0.35">
      <c r="B74" s="18">
        <v>27</v>
      </c>
      <c r="C74" s="97">
        <v>-3.4599999999999999E-2</v>
      </c>
      <c r="D74" s="119">
        <v>0.31</v>
      </c>
      <c r="E74" s="50">
        <v>0.37150410669993611</v>
      </c>
      <c r="F74" s="50">
        <v>6.3716971884329185E-3</v>
      </c>
      <c r="G74" s="50">
        <v>3.9403525969493085E-2</v>
      </c>
      <c r="H74" s="50">
        <v>0.46335160183576174</v>
      </c>
      <c r="J74" s="126"/>
    </row>
    <row r="75" spans="2:10" x14ac:dyDescent="0.35">
      <c r="B75" s="17">
        <v>28</v>
      </c>
      <c r="C75" s="96">
        <v>-8.2000000000000007E-3</v>
      </c>
      <c r="D75" s="117">
        <v>0.34</v>
      </c>
      <c r="E75" s="49">
        <v>5.4059589808012669E-2</v>
      </c>
      <c r="F75" s="49">
        <v>8.9835322391239036E-2</v>
      </c>
      <c r="G75" s="49">
        <v>2.3786765709916158E-2</v>
      </c>
      <c r="H75" s="49">
        <v>0.20155938498511616</v>
      </c>
      <c r="J75" s="126"/>
    </row>
    <row r="76" spans="2:10" x14ac:dyDescent="0.35">
      <c r="B76" s="18">
        <v>29</v>
      </c>
      <c r="C76" s="97">
        <v>3.2099999999999997E-2</v>
      </c>
      <c r="D76" s="119">
        <v>0.24</v>
      </c>
      <c r="E76" s="50">
        <v>6.8329818697860714E-2</v>
      </c>
      <c r="F76" s="50">
        <v>8.7932200692316873E-2</v>
      </c>
      <c r="G76" s="50">
        <v>4.2984654968898792E-2</v>
      </c>
      <c r="H76" s="50">
        <v>0.23790766455788537</v>
      </c>
      <c r="J76" s="126"/>
    </row>
    <row r="77" spans="2:10" x14ac:dyDescent="0.35">
      <c r="B77" s="17">
        <v>30</v>
      </c>
      <c r="C77" s="96">
        <v>-1.2800000000000001E-2</v>
      </c>
      <c r="D77" s="117">
        <v>0.28000000000000003</v>
      </c>
      <c r="E77" s="49">
        <v>0.31915386844392929</v>
      </c>
      <c r="F77" s="49">
        <v>1.2909301651695161E-2</v>
      </c>
      <c r="G77" s="49">
        <v>0.11317009562445668</v>
      </c>
      <c r="H77" s="49">
        <v>0.48664155317299329</v>
      </c>
      <c r="J77" s="126"/>
    </row>
    <row r="78" spans="2:10" x14ac:dyDescent="0.35">
      <c r="B78" s="18">
        <v>31</v>
      </c>
      <c r="C78" s="97">
        <v>7.1999999999999998E-3</v>
      </c>
      <c r="D78" s="119">
        <v>0.72</v>
      </c>
      <c r="E78" s="50">
        <v>1.0020261050542363E-2</v>
      </c>
      <c r="F78" s="50">
        <v>1.8345209708764628E-2</v>
      </c>
      <c r="G78" s="50">
        <v>2.4644053312750679E-2</v>
      </c>
      <c r="H78" s="50">
        <v>9.5047758190564102E-2</v>
      </c>
      <c r="J78" s="126"/>
    </row>
    <row r="79" spans="2:10" x14ac:dyDescent="0.35">
      <c r="B79" s="17">
        <v>32</v>
      </c>
      <c r="C79" s="96">
        <v>2.0999999999999999E-3</v>
      </c>
      <c r="D79" s="117">
        <v>0.52</v>
      </c>
      <c r="E79" s="49">
        <v>3.8995151803054226E-2</v>
      </c>
      <c r="F79" s="49">
        <v>0.244505609657273</v>
      </c>
      <c r="G79" s="49">
        <v>2.8991379430790942E-2</v>
      </c>
      <c r="H79" s="49">
        <v>0.34082684811311525</v>
      </c>
      <c r="J79" s="126"/>
    </row>
    <row r="80" spans="2:10" x14ac:dyDescent="0.35">
      <c r="B80" s="18">
        <v>33</v>
      </c>
      <c r="C80" s="97">
        <v>2.8199999999999999E-2</v>
      </c>
      <c r="D80" s="119">
        <v>0.33</v>
      </c>
      <c r="E80" s="50">
        <v>1.2653471989265348E-2</v>
      </c>
      <c r="F80" s="50">
        <v>1.3458570949345857E-2</v>
      </c>
      <c r="G80" s="50">
        <v>2.7574639382757463E-2</v>
      </c>
      <c r="H80" s="50">
        <v>9.612881583361288E-2</v>
      </c>
      <c r="J80" s="126"/>
    </row>
    <row r="81" spans="2:10" x14ac:dyDescent="0.35">
      <c r="B81" s="17">
        <v>34</v>
      </c>
      <c r="C81" s="96">
        <v>-5.0000000000000001E-4</v>
      </c>
      <c r="D81" s="117">
        <v>0.36</v>
      </c>
      <c r="E81" s="49">
        <v>0.14136972386324145</v>
      </c>
      <c r="F81" s="49">
        <v>1.3619717180357668E-2</v>
      </c>
      <c r="G81" s="49">
        <v>2.2868828356812532E-2</v>
      </c>
      <c r="H81" s="49">
        <v>0.22199203400251277</v>
      </c>
      <c r="J81" s="126"/>
    </row>
    <row r="82" spans="2:10" x14ac:dyDescent="0.35">
      <c r="B82" s="18">
        <v>35</v>
      </c>
      <c r="C82" s="97">
        <v>-1.09E-2</v>
      </c>
      <c r="D82" s="119">
        <v>0.42</v>
      </c>
      <c r="E82" s="50">
        <v>2.3339005077774352E-2</v>
      </c>
      <c r="F82" s="50">
        <v>4.8111577057570437E-2</v>
      </c>
      <c r="G82" s="50">
        <v>2.8416779431664412E-2</v>
      </c>
      <c r="H82" s="50">
        <v>0.13168718766328591</v>
      </c>
      <c r="J82" s="126"/>
    </row>
    <row r="83" spans="2:10" x14ac:dyDescent="0.35">
      <c r="B83" s="17">
        <v>36</v>
      </c>
      <c r="C83" s="96">
        <v>3.0200000000000001E-2</v>
      </c>
      <c r="D83" s="117">
        <v>0.34</v>
      </c>
      <c r="E83" s="49">
        <v>7.5147254417632522E-2</v>
      </c>
      <c r="F83" s="49">
        <v>8.1417442523275693E-2</v>
      </c>
      <c r="G83" s="49">
        <v>3.6291088732661979E-2</v>
      </c>
      <c r="H83" s="49">
        <v>0.2325534051735838</v>
      </c>
      <c r="J83" s="126"/>
    </row>
    <row r="84" spans="2:10" x14ac:dyDescent="0.35">
      <c r="B84" s="18">
        <v>37</v>
      </c>
      <c r="C84" s="97">
        <v>2.0999999999999999E-3</v>
      </c>
      <c r="D84" s="119">
        <v>0.57999999999999996</v>
      </c>
      <c r="E84" s="50">
        <v>3.5115800022269238E-2</v>
      </c>
      <c r="F84" s="50">
        <v>0.13117971272686782</v>
      </c>
      <c r="G84" s="50">
        <v>3.9764502839327469E-2</v>
      </c>
      <c r="H84" s="50">
        <v>0.24024329139294065</v>
      </c>
      <c r="J84" s="126"/>
    </row>
    <row r="85" spans="2:10" x14ac:dyDescent="0.35">
      <c r="B85" s="17">
        <v>38</v>
      </c>
      <c r="C85" s="96">
        <v>-2.5100000000000001E-2</v>
      </c>
      <c r="D85" s="117">
        <v>0.26</v>
      </c>
      <c r="E85" s="49">
        <v>0.33544581057796208</v>
      </c>
      <c r="F85" s="49">
        <v>2.3714260681638972E-2</v>
      </c>
      <c r="G85" s="51">
        <v>0.1490756695189977</v>
      </c>
      <c r="H85" s="51">
        <v>0.55129815133903803</v>
      </c>
      <c r="J85" s="126"/>
    </row>
    <row r="86" spans="2:10" x14ac:dyDescent="0.35">
      <c r="B86" s="18">
        <v>39</v>
      </c>
      <c r="C86" s="97">
        <v>5.8999999999999999E-3</v>
      </c>
      <c r="D86" s="119">
        <v>0.45</v>
      </c>
      <c r="E86" s="50">
        <v>3.0132158590308371E-2</v>
      </c>
      <c r="F86" s="50">
        <v>1.6563876651982379E-2</v>
      </c>
      <c r="G86" s="50">
        <v>5.0437139952558455E-2</v>
      </c>
      <c r="H86" s="50">
        <v>0.13755337173839377</v>
      </c>
      <c r="J86" s="126"/>
    </row>
    <row r="87" spans="2:10" x14ac:dyDescent="0.35">
      <c r="B87" s="17">
        <v>40</v>
      </c>
      <c r="C87" s="96">
        <v>1.06E-2</v>
      </c>
      <c r="D87" s="117">
        <v>0.23</v>
      </c>
      <c r="E87" s="49">
        <v>0.11827689587046325</v>
      </c>
      <c r="F87" s="49">
        <v>1.395393818819856E-2</v>
      </c>
      <c r="G87" s="49">
        <v>5.6161147262403115E-2</v>
      </c>
      <c r="H87" s="49">
        <v>0.23945510562164107</v>
      </c>
      <c r="J87" s="126"/>
    </row>
    <row r="88" spans="2:10" x14ac:dyDescent="0.35">
      <c r="B88" s="18">
        <v>41</v>
      </c>
      <c r="C88" s="97">
        <v>-1.06E-2</v>
      </c>
      <c r="D88" s="119">
        <v>0.31</v>
      </c>
      <c r="E88" s="50">
        <v>2.8613150752868893E-2</v>
      </c>
      <c r="F88" s="50">
        <v>7.8662056234415686E-3</v>
      </c>
      <c r="G88" s="50">
        <v>2.125666423287275E-2</v>
      </c>
      <c r="H88" s="50">
        <v>9.7342572566091246E-2</v>
      </c>
      <c r="J88" s="126"/>
    </row>
    <row r="89" spans="2:10" x14ac:dyDescent="0.35">
      <c r="B89" s="17">
        <v>42</v>
      </c>
      <c r="C89" s="96">
        <v>-6.3E-3</v>
      </c>
      <c r="D89" s="117">
        <v>0.41</v>
      </c>
      <c r="E89" s="49">
        <v>7.1769459265411853E-2</v>
      </c>
      <c r="F89" s="49">
        <v>3.5025973843143328E-2</v>
      </c>
      <c r="G89" s="49">
        <v>2.6917066715470273E-2</v>
      </c>
      <c r="H89" s="49">
        <v>0.16820351104416253</v>
      </c>
      <c r="J89" s="126"/>
    </row>
    <row r="90" spans="2:10" x14ac:dyDescent="0.35">
      <c r="B90" s="18">
        <v>43</v>
      </c>
      <c r="C90" s="97">
        <v>-1.4E-3</v>
      </c>
      <c r="D90" s="119">
        <v>0.57999999999999996</v>
      </c>
      <c r="E90" s="50">
        <v>9.841990970912623E-2</v>
      </c>
      <c r="F90" s="50">
        <v>0.19598262757871879</v>
      </c>
      <c r="G90" s="50">
        <v>3.2887593576775814E-2</v>
      </c>
      <c r="H90" s="50">
        <v>0.36467798159894849</v>
      </c>
      <c r="J90" s="126"/>
    </row>
    <row r="91" spans="2:10" x14ac:dyDescent="0.35">
      <c r="B91" s="17">
        <v>44</v>
      </c>
      <c r="C91" s="96">
        <v>-6.1999999999999998E-3</v>
      </c>
      <c r="D91" s="117">
        <v>0.34</v>
      </c>
      <c r="E91" s="49">
        <v>2.5735447964179606E-2</v>
      </c>
      <c r="F91" s="49">
        <v>3.5499574563055337E-2</v>
      </c>
      <c r="G91" s="49">
        <v>2.4996164093121869E-2</v>
      </c>
      <c r="H91" s="49">
        <v>0.11590018272865488</v>
      </c>
      <c r="J91" s="126"/>
    </row>
    <row r="92" spans="2:10" x14ac:dyDescent="0.35">
      <c r="B92" s="18">
        <v>45</v>
      </c>
      <c r="C92" s="97">
        <v>4.5999999999999999E-3</v>
      </c>
      <c r="D92" s="119">
        <v>0.64</v>
      </c>
      <c r="E92" s="50">
        <v>7.2220859564494592E-3</v>
      </c>
      <c r="F92" s="50">
        <v>1.0029160875371325E-2</v>
      </c>
      <c r="G92" s="50">
        <v>2.1543618673861498E-2</v>
      </c>
      <c r="H92" s="50">
        <v>7.647235167470634E-2</v>
      </c>
      <c r="J92" s="126"/>
    </row>
    <row r="93" spans="2:10" x14ac:dyDescent="0.35">
      <c r="B93" s="17">
        <v>46</v>
      </c>
      <c r="C93" s="96">
        <v>2.0299999999999999E-2</v>
      </c>
      <c r="D93" s="117">
        <v>0.38</v>
      </c>
      <c r="E93" s="49">
        <v>1.2976006890898735E-2</v>
      </c>
      <c r="F93" s="49">
        <v>2.4409897331166035E-2</v>
      </c>
      <c r="G93" s="49">
        <v>3.5899359535420054E-2</v>
      </c>
      <c r="H93" s="49">
        <v>0.11053223856958283</v>
      </c>
      <c r="J93" s="126"/>
    </row>
    <row r="94" spans="2:10" x14ac:dyDescent="0.35">
      <c r="B94" s="18">
        <v>47</v>
      </c>
      <c r="C94" s="97">
        <v>1.4E-2</v>
      </c>
      <c r="D94" s="119">
        <v>0.51</v>
      </c>
      <c r="E94" s="50">
        <v>2.3898666375163972E-2</v>
      </c>
      <c r="F94" s="50">
        <v>3.634674245736773E-3</v>
      </c>
      <c r="G94" s="50">
        <v>4.1238522081329256E-2</v>
      </c>
      <c r="H94" s="50">
        <v>0.10602044162658508</v>
      </c>
      <c r="J94" s="126"/>
    </row>
    <row r="95" spans="2:10" x14ac:dyDescent="0.35">
      <c r="B95" s="17">
        <v>48</v>
      </c>
      <c r="C95" s="96">
        <v>-6.0000000000000001E-3</v>
      </c>
      <c r="D95" s="117">
        <v>0.5</v>
      </c>
      <c r="E95" s="49">
        <v>3.5609592674279017E-2</v>
      </c>
      <c r="F95" s="49">
        <v>6.5328456964181018E-3</v>
      </c>
      <c r="G95" s="49">
        <v>3.2999246210111952E-2</v>
      </c>
      <c r="H95" s="49">
        <v>0.11692118707948296</v>
      </c>
      <c r="J95" s="126"/>
    </row>
    <row r="96" spans="2:10" x14ac:dyDescent="0.35">
      <c r="B96" s="18">
        <v>49</v>
      </c>
      <c r="C96" s="97">
        <v>4.7999999999999996E-3</v>
      </c>
      <c r="D96" s="119">
        <v>0.55000000000000004</v>
      </c>
      <c r="E96" s="50">
        <v>3.1318251122924136E-3</v>
      </c>
      <c r="F96" s="50">
        <v>2.925783986483702E-3</v>
      </c>
      <c r="G96" s="50">
        <v>2.7609510858367329E-2</v>
      </c>
      <c r="H96" s="50">
        <v>6.2279364294446471E-2</v>
      </c>
      <c r="J96" s="126"/>
    </row>
    <row r="97" spans="2:10" x14ac:dyDescent="0.35">
      <c r="B97" s="17">
        <v>50</v>
      </c>
      <c r="C97" s="96">
        <v>9.9000000000000008E-3</v>
      </c>
      <c r="D97" s="117">
        <v>0.5</v>
      </c>
      <c r="E97" s="49">
        <v>5.1109398450492838E-2</v>
      </c>
      <c r="F97" s="49">
        <v>1.4115929095850403E-2</v>
      </c>
      <c r="G97" s="49">
        <v>4.7675063210697817E-2</v>
      </c>
      <c r="H97" s="49">
        <v>0.17083789667248073</v>
      </c>
      <c r="J97" s="126"/>
    </row>
    <row r="98" spans="2:10" x14ac:dyDescent="0.35">
      <c r="B98" s="18">
        <v>51</v>
      </c>
      <c r="C98" s="97">
        <v>8.8999999999999999E-3</v>
      </c>
      <c r="D98" s="119">
        <v>0.47</v>
      </c>
      <c r="E98" s="50">
        <v>6.0404071008524879E-2</v>
      </c>
      <c r="F98" s="50">
        <v>1.952872154356778E-2</v>
      </c>
      <c r="G98" s="50">
        <v>3.2171434080235775E-2</v>
      </c>
      <c r="H98" s="50">
        <v>0.15668424894299759</v>
      </c>
      <c r="J98" s="126"/>
    </row>
    <row r="99" spans="2:10" x14ac:dyDescent="0.35">
      <c r="B99" s="17">
        <v>52</v>
      </c>
      <c r="C99" s="96">
        <v>2.5399999999999999E-2</v>
      </c>
      <c r="D99" s="117">
        <v>0.45</v>
      </c>
      <c r="E99" s="49">
        <v>2.1511130136986301E-2</v>
      </c>
      <c r="F99" s="49">
        <v>4.0801583904109592E-3</v>
      </c>
      <c r="G99" s="49">
        <v>2.7076198630136987E-2</v>
      </c>
      <c r="H99" s="49">
        <v>9.9515732020547976E-2</v>
      </c>
      <c r="J99" s="126"/>
    </row>
    <row r="100" spans="2:10" x14ac:dyDescent="0.35">
      <c r="B100" s="18">
        <v>53</v>
      </c>
      <c r="C100" s="97">
        <v>-1.4E-2</v>
      </c>
      <c r="D100" s="119">
        <v>0.33</v>
      </c>
      <c r="E100" s="50">
        <v>2.4273604372316102E-2</v>
      </c>
      <c r="F100" s="50">
        <v>5.3677987842284313E-3</v>
      </c>
      <c r="G100" s="50">
        <v>4.755730299481345E-2</v>
      </c>
      <c r="H100" s="50">
        <v>0.11516368300708268</v>
      </c>
      <c r="J100" s="126"/>
    </row>
    <row r="101" spans="2:10" x14ac:dyDescent="0.35">
      <c r="B101" s="17">
        <v>54</v>
      </c>
      <c r="C101" s="96">
        <v>1.6799999999999999E-2</v>
      </c>
      <c r="D101" s="117">
        <v>0.46</v>
      </c>
      <c r="E101" s="49">
        <v>4.3786113151075947E-3</v>
      </c>
      <c r="F101" s="49">
        <v>7.6764261663595174E-3</v>
      </c>
      <c r="G101" s="49">
        <v>2.5454142360293201E-2</v>
      </c>
      <c r="H101" s="49">
        <v>7.7263090800759326E-2</v>
      </c>
      <c r="J101" s="126"/>
    </row>
    <row r="102" spans="2:10" x14ac:dyDescent="0.35">
      <c r="B102" s="18">
        <v>55</v>
      </c>
      <c r="C102" s="97">
        <v>-1.1599999999999999E-2</v>
      </c>
      <c r="D102" s="119">
        <v>0.28999999999999998</v>
      </c>
      <c r="E102" s="50">
        <v>2.2885502586327416E-2</v>
      </c>
      <c r="F102" s="50">
        <v>8.5838109883964765E-3</v>
      </c>
      <c r="G102" s="50">
        <v>2.5541730742345867E-2</v>
      </c>
      <c r="H102" s="50">
        <v>9.9762337480777341E-2</v>
      </c>
      <c r="J102" s="126"/>
    </row>
    <row r="103" spans="2:10" x14ac:dyDescent="0.35">
      <c r="B103" s="17">
        <v>56</v>
      </c>
      <c r="C103" s="96">
        <v>6.6E-3</v>
      </c>
      <c r="D103" s="117">
        <v>0.28000000000000003</v>
      </c>
      <c r="E103" s="49">
        <v>2.513127266821848E-2</v>
      </c>
      <c r="F103" s="49">
        <v>1.245060358360851E-2</v>
      </c>
      <c r="G103" s="49">
        <v>3.8759270286363882E-2</v>
      </c>
      <c r="H103" s="49">
        <v>0.10729172305526991</v>
      </c>
      <c r="J103" s="126"/>
    </row>
    <row r="104" spans="2:10" x14ac:dyDescent="0.35">
      <c r="B104" s="18">
        <v>57</v>
      </c>
      <c r="C104" s="97">
        <v>7.4999999999999997E-3</v>
      </c>
      <c r="D104" s="119">
        <v>0.25</v>
      </c>
      <c r="E104" s="50">
        <v>1.3938327673444894E-2</v>
      </c>
      <c r="F104" s="50">
        <v>5.346207874745987E-3</v>
      </c>
      <c r="G104" s="50">
        <v>3.3713841495847142E-2</v>
      </c>
      <c r="H104" s="50">
        <v>9.0544576735812732E-2</v>
      </c>
      <c r="J104" s="126"/>
    </row>
    <row r="105" spans="2:10" x14ac:dyDescent="0.35">
      <c r="B105" s="17">
        <v>58</v>
      </c>
      <c r="C105" s="96">
        <v>5.0000000000000001E-3</v>
      </c>
      <c r="D105" s="117">
        <v>0.42</v>
      </c>
      <c r="E105" s="49">
        <v>5.0564197241702372E-3</v>
      </c>
      <c r="F105" s="49">
        <v>4.6844215428280128E-3</v>
      </c>
      <c r="G105" s="49">
        <v>2.4868767308248715E-2</v>
      </c>
      <c r="H105" s="49">
        <v>7.7472065692123282E-2</v>
      </c>
      <c r="J105" s="126"/>
    </row>
    <row r="106" spans="2:10" x14ac:dyDescent="0.35">
      <c r="B106" s="18">
        <v>59</v>
      </c>
      <c r="C106" s="97">
        <v>-3.3500000000000002E-2</v>
      </c>
      <c r="D106" s="119">
        <v>0.4</v>
      </c>
      <c r="E106" s="50">
        <v>3.4806966940315064E-3</v>
      </c>
      <c r="F106" s="50">
        <v>3.5916352340803195E-3</v>
      </c>
      <c r="G106" s="50">
        <v>1.6488240514754827E-2</v>
      </c>
      <c r="H106" s="50">
        <v>6.1986909252274236E-2</v>
      </c>
      <c r="J106" s="126"/>
    </row>
    <row r="107" spans="2:10" x14ac:dyDescent="0.35">
      <c r="B107" s="17">
        <v>60</v>
      </c>
      <c r="C107" s="96">
        <v>-2.0000000000000001E-4</v>
      </c>
      <c r="D107" s="117">
        <v>0.36</v>
      </c>
      <c r="E107" s="49">
        <v>9.1363731876444629E-2</v>
      </c>
      <c r="F107" s="49">
        <v>3.2331722350633883E-2</v>
      </c>
      <c r="G107" s="49">
        <v>5.3610702528542407E-2</v>
      </c>
      <c r="H107" s="49">
        <v>0.22557960355817053</v>
      </c>
      <c r="J107" s="126"/>
    </row>
    <row r="108" spans="2:10" x14ac:dyDescent="0.35">
      <c r="B108" s="18">
        <v>61</v>
      </c>
      <c r="C108" s="97">
        <v>3.3999999999999998E-3</v>
      </c>
      <c r="D108" s="119">
        <v>0.38</v>
      </c>
      <c r="E108" s="50">
        <v>2.3339640099987572E-2</v>
      </c>
      <c r="F108" s="50">
        <v>6.6842519576295768E-3</v>
      </c>
      <c r="G108" s="50">
        <v>3.221975168832604E-2</v>
      </c>
      <c r="H108" s="50">
        <v>0.10419975417420491</v>
      </c>
      <c r="J108" s="126"/>
    </row>
    <row r="109" spans="2:10" x14ac:dyDescent="0.35">
      <c r="B109" s="17">
        <v>62</v>
      </c>
      <c r="C109" s="96">
        <v>1.29E-2</v>
      </c>
      <c r="D109" s="117">
        <v>0.49</v>
      </c>
      <c r="E109" s="49">
        <v>2.8714515119348957E-2</v>
      </c>
      <c r="F109" s="49">
        <v>5.0080291772134676E-3</v>
      </c>
      <c r="G109" s="49">
        <v>7.2221768596390956E-2</v>
      </c>
      <c r="H109" s="49">
        <v>0.14709724830570747</v>
      </c>
      <c r="J109" s="126"/>
    </row>
    <row r="110" spans="2:10" x14ac:dyDescent="0.35">
      <c r="B110" s="18">
        <v>63</v>
      </c>
      <c r="C110" s="97">
        <v>2.76E-2</v>
      </c>
      <c r="D110" s="119">
        <v>0.54</v>
      </c>
      <c r="E110" s="50">
        <v>1.6442265070921985E-2</v>
      </c>
      <c r="F110" s="50">
        <v>4.8066267730496456E-3</v>
      </c>
      <c r="G110" s="50">
        <v>3.3106161347517732E-2</v>
      </c>
      <c r="H110" s="50">
        <v>9.2655695921985859E-2</v>
      </c>
      <c r="J110" s="126"/>
    </row>
    <row r="111" spans="2:10" x14ac:dyDescent="0.35">
      <c r="B111" s="17">
        <v>64</v>
      </c>
      <c r="C111" s="96">
        <v>6.4999999999999997E-3</v>
      </c>
      <c r="D111" s="117">
        <v>0.64</v>
      </c>
      <c r="E111" s="49">
        <v>2.7087780809523135E-2</v>
      </c>
      <c r="F111" s="49">
        <v>7.0546986555073306E-3</v>
      </c>
      <c r="G111" s="49">
        <v>5.3906945838576054E-2</v>
      </c>
      <c r="H111" s="49">
        <v>0.13276688391556979</v>
      </c>
      <c r="J111" s="126"/>
    </row>
    <row r="112" spans="2:10" x14ac:dyDescent="0.35">
      <c r="B112" s="18">
        <v>65</v>
      </c>
      <c r="C112" s="97">
        <v>1.49E-2</v>
      </c>
      <c r="D112" s="119">
        <v>0.39</v>
      </c>
      <c r="E112" s="50">
        <v>0.15723646646183964</v>
      </c>
      <c r="F112" s="50">
        <v>1.2833410370048126E-2</v>
      </c>
      <c r="G112" s="50">
        <v>3.5414230947007803E-2</v>
      </c>
      <c r="H112" s="50">
        <v>0.25445226895782924</v>
      </c>
      <c r="J112" s="126"/>
    </row>
    <row r="113" spans="2:10" x14ac:dyDescent="0.35">
      <c r="B113" s="17">
        <v>66</v>
      </c>
      <c r="C113" s="96">
        <v>-3.3999999999999998E-3</v>
      </c>
      <c r="D113" s="117">
        <v>0.24</v>
      </c>
      <c r="E113" s="49">
        <v>3.0663141541061353E-2</v>
      </c>
      <c r="F113" s="49">
        <v>4.1660988307122025E-2</v>
      </c>
      <c r="G113" s="49">
        <v>3.4342718525988719E-2</v>
      </c>
      <c r="H113" s="49">
        <v>0.15195290141459294</v>
      </c>
      <c r="J113" s="126"/>
    </row>
    <row r="114" spans="2:10" x14ac:dyDescent="0.35">
      <c r="B114" s="18">
        <v>67</v>
      </c>
      <c r="C114" s="97">
        <v>5.1999999999999998E-3</v>
      </c>
      <c r="D114" s="119">
        <v>0.59</v>
      </c>
      <c r="E114" s="50">
        <v>0.26461898732453809</v>
      </c>
      <c r="F114" s="50">
        <v>3.8924968345382512E-2</v>
      </c>
      <c r="G114" s="50">
        <v>6.2138354504486105E-2</v>
      </c>
      <c r="H114" s="50">
        <v>0.42874647714740843</v>
      </c>
      <c r="J114" s="126"/>
    </row>
    <row r="115" spans="2:10" x14ac:dyDescent="0.35">
      <c r="B115" s="17">
        <v>68</v>
      </c>
      <c r="C115" s="96">
        <v>1.2200000000000001E-2</v>
      </c>
      <c r="D115" s="117">
        <v>0.44</v>
      </c>
      <c r="E115" s="49">
        <v>7.759749806206731E-2</v>
      </c>
      <c r="F115" s="49">
        <v>0.11647643741145652</v>
      </c>
      <c r="G115" s="49">
        <v>5.2324182727005425E-2</v>
      </c>
      <c r="H115" s="49">
        <v>0.29350993023442307</v>
      </c>
      <c r="J115" s="126"/>
    </row>
    <row r="116" spans="2:10" x14ac:dyDescent="0.35">
      <c r="B116" s="18">
        <v>69</v>
      </c>
      <c r="C116" s="97">
        <v>-1.8E-3</v>
      </c>
      <c r="D116" s="119">
        <v>0.31</v>
      </c>
      <c r="E116" s="50">
        <v>4.1862473645439074E-2</v>
      </c>
      <c r="F116" s="50">
        <v>0.16408413137907385</v>
      </c>
      <c r="G116" s="50">
        <v>4.1633855767521023E-2</v>
      </c>
      <c r="H116" s="50">
        <v>0.29651738765971503</v>
      </c>
      <c r="J116" s="126"/>
    </row>
    <row r="117" spans="2:10" x14ac:dyDescent="0.35">
      <c r="B117" s="17">
        <v>70</v>
      </c>
      <c r="C117" s="96">
        <v>-6.1999999999999998E-3</v>
      </c>
      <c r="D117" s="117">
        <v>0.26</v>
      </c>
      <c r="E117" s="49">
        <v>0.12171737641682157</v>
      </c>
      <c r="F117" s="49">
        <v>1.2592416597951113E-2</v>
      </c>
      <c r="G117" s="49">
        <v>3.5415298178921327E-2</v>
      </c>
      <c r="H117" s="49">
        <v>0.21591592011292648</v>
      </c>
      <c r="J117" s="126"/>
    </row>
    <row r="118" spans="2:10" x14ac:dyDescent="0.35">
      <c r="B118" s="18">
        <v>71</v>
      </c>
      <c r="C118" s="97">
        <v>2.87E-2</v>
      </c>
      <c r="D118" s="119">
        <v>0.22</v>
      </c>
      <c r="E118" s="50">
        <v>1.3092624217288769E-2</v>
      </c>
      <c r="F118" s="50">
        <v>5.1367542218969395E-3</v>
      </c>
      <c r="G118" s="50">
        <v>2.6903580819169989E-2</v>
      </c>
      <c r="H118" s="50">
        <v>8.3868694261473031E-2</v>
      </c>
      <c r="J118" s="126"/>
    </row>
    <row r="119" spans="2:10" x14ac:dyDescent="0.35">
      <c r="B119" s="17">
        <v>72</v>
      </c>
      <c r="C119" s="96">
        <v>-2.8500000000000001E-2</v>
      </c>
      <c r="D119" s="117">
        <v>0.28999999999999998</v>
      </c>
      <c r="E119" s="49">
        <v>2.7501336068060028E-2</v>
      </c>
      <c r="F119" s="49">
        <v>1.0457440815795936E-2</v>
      </c>
      <c r="G119" s="49">
        <v>2.527696329784929E-2</v>
      </c>
      <c r="H119" s="49">
        <v>0.10996201233515812</v>
      </c>
      <c r="J119" s="126"/>
    </row>
    <row r="120" spans="2:10" x14ac:dyDescent="0.35">
      <c r="B120" s="18">
        <v>73</v>
      </c>
      <c r="C120" s="97">
        <v>3.5000000000000003E-2</v>
      </c>
      <c r="D120" s="119">
        <v>0.33</v>
      </c>
      <c r="E120" s="50">
        <v>0.19395278273136196</v>
      </c>
      <c r="F120" s="50">
        <v>2.493944797849405E-2</v>
      </c>
      <c r="G120" s="50">
        <v>7.2782199036490913E-2</v>
      </c>
      <c r="H120" s="50">
        <v>0.35017699821670967</v>
      </c>
      <c r="J120" s="126"/>
    </row>
    <row r="121" spans="2:10" x14ac:dyDescent="0.35">
      <c r="B121" s="17">
        <v>74</v>
      </c>
      <c r="C121" s="96">
        <v>-1.7999999999999999E-2</v>
      </c>
      <c r="D121" s="117">
        <v>0.32</v>
      </c>
      <c r="E121" s="49">
        <v>0.14342623689681744</v>
      </c>
      <c r="F121" s="49">
        <v>3.387563425946119E-2</v>
      </c>
      <c r="G121" s="49">
        <v>5.5305971125746936E-2</v>
      </c>
      <c r="H121" s="49">
        <v>0.28525319492301648</v>
      </c>
      <c r="J121" s="126"/>
    </row>
    <row r="122" spans="2:10" x14ac:dyDescent="0.35">
      <c r="B122" s="18">
        <v>75</v>
      </c>
      <c r="C122" s="97">
        <v>-6.4000000000000003E-3</v>
      </c>
      <c r="D122" s="119">
        <v>0.56000000000000005</v>
      </c>
      <c r="E122" s="50">
        <v>7.0792976931835755E-2</v>
      </c>
      <c r="F122" s="50">
        <v>2.7257264152269565E-2</v>
      </c>
      <c r="G122" s="50">
        <v>4.6586164724405021E-2</v>
      </c>
      <c r="H122" s="50">
        <v>0.1821133868451017</v>
      </c>
      <c r="J122" s="126"/>
    </row>
    <row r="123" spans="2:10" x14ac:dyDescent="0.35">
      <c r="B123" s="17">
        <v>76</v>
      </c>
      <c r="C123" s="96">
        <v>-4.1000000000000003E-3</v>
      </c>
      <c r="D123" s="117">
        <v>0.45</v>
      </c>
      <c r="E123" s="49">
        <v>7.1410368184561729E-2</v>
      </c>
      <c r="F123" s="49">
        <v>1.9328012876399972E-2</v>
      </c>
      <c r="G123" s="49">
        <v>9.5513379384347133E-2</v>
      </c>
      <c r="H123" s="49">
        <v>0.23207028368318694</v>
      </c>
      <c r="J123" s="126"/>
    </row>
    <row r="124" spans="2:10" x14ac:dyDescent="0.35">
      <c r="B124" s="18">
        <v>77</v>
      </c>
      <c r="C124" s="97">
        <v>1.1900000000000001E-2</v>
      </c>
      <c r="D124" s="119">
        <v>0.4</v>
      </c>
      <c r="E124" s="50">
        <v>1.0602950514641819E-2</v>
      </c>
      <c r="F124" s="50">
        <v>1.7322090464728206E-2</v>
      </c>
      <c r="G124" s="50">
        <v>4.2869589615606128E-2</v>
      </c>
      <c r="H124" s="50">
        <v>9.8025606568513113E-2</v>
      </c>
      <c r="J124" s="126"/>
    </row>
    <row r="125" spans="2:10" x14ac:dyDescent="0.35">
      <c r="B125" s="17">
        <v>78</v>
      </c>
      <c r="C125" s="96">
        <v>-1E-3</v>
      </c>
      <c r="D125" s="117">
        <v>0.27</v>
      </c>
      <c r="E125" s="49">
        <v>0.26210335848890065</v>
      </c>
      <c r="F125" s="49">
        <v>3.551201141562587E-2</v>
      </c>
      <c r="G125" s="49">
        <v>0.19206496314930049</v>
      </c>
      <c r="H125" s="49">
        <v>0.53000279506303605</v>
      </c>
      <c r="J125" s="126"/>
    </row>
    <row r="126" spans="2:10" x14ac:dyDescent="0.35">
      <c r="B126" s="18">
        <v>79</v>
      </c>
      <c r="C126" s="97">
        <v>-1.23E-2</v>
      </c>
      <c r="D126" s="119">
        <v>0.41</v>
      </c>
      <c r="E126" s="50">
        <v>5.82304227807642E-2</v>
      </c>
      <c r="F126" s="50">
        <v>3.0321080924015691E-2</v>
      </c>
      <c r="G126" s="50">
        <v>0.14602644195844836</v>
      </c>
      <c r="H126" s="50">
        <v>0.27307859944791513</v>
      </c>
      <c r="J126" s="126"/>
    </row>
    <row r="127" spans="2:10" x14ac:dyDescent="0.35">
      <c r="B127" s="17">
        <v>80</v>
      </c>
      <c r="C127" s="96">
        <v>-1.5299999999999999E-2</v>
      </c>
      <c r="D127" s="117">
        <v>0.38</v>
      </c>
      <c r="E127" s="49">
        <v>6.7385290196809194E-2</v>
      </c>
      <c r="F127" s="49">
        <v>4.4507833665410029E-2</v>
      </c>
      <c r="G127" s="49">
        <v>3.8573455843355357E-2</v>
      </c>
      <c r="H127" s="49">
        <v>0.19253759155999595</v>
      </c>
      <c r="J127" s="126"/>
    </row>
    <row r="128" spans="2:10" x14ac:dyDescent="0.35">
      <c r="B128" s="18">
        <v>81</v>
      </c>
      <c r="C128" s="97">
        <v>-2.0199999999999999E-2</v>
      </c>
      <c r="D128" s="119">
        <v>0.38</v>
      </c>
      <c r="E128" s="50">
        <v>6.1615946655316736E-2</v>
      </c>
      <c r="F128" s="50">
        <v>1.719514790380932E-2</v>
      </c>
      <c r="G128" s="50">
        <v>5.6763850464637867E-2</v>
      </c>
      <c r="H128" s="50">
        <v>0.19100517840675324</v>
      </c>
      <c r="J128" s="126"/>
    </row>
    <row r="129" spans="2:10" x14ac:dyDescent="0.35">
      <c r="B129" s="17">
        <v>82</v>
      </c>
      <c r="C129" s="96">
        <v>-3.8999999999999998E-3</v>
      </c>
      <c r="D129" s="117">
        <v>0.42</v>
      </c>
      <c r="E129" s="49">
        <v>2.3898421022630109E-2</v>
      </c>
      <c r="F129" s="49">
        <v>5.5677478196431623E-2</v>
      </c>
      <c r="G129" s="49">
        <v>0.18795245967052385</v>
      </c>
      <c r="H129" s="49">
        <v>0.29933591745995558</v>
      </c>
      <c r="J129" s="126"/>
    </row>
    <row r="130" spans="2:10" x14ac:dyDescent="0.35">
      <c r="B130" s="18">
        <v>83</v>
      </c>
      <c r="C130" s="97">
        <v>-7.7999999999999996E-3</v>
      </c>
      <c r="D130" s="119">
        <v>0.65</v>
      </c>
      <c r="E130" s="50">
        <v>1.3708462935074805E-2</v>
      </c>
      <c r="F130" s="50">
        <v>1.3708462935074805E-2</v>
      </c>
      <c r="G130" s="50">
        <v>3.6776400050667832E-2</v>
      </c>
      <c r="H130" s="50">
        <v>0.10102602356054102</v>
      </c>
      <c r="J130" s="126"/>
    </row>
    <row r="131" spans="2:10" x14ac:dyDescent="0.35">
      <c r="B131" s="17">
        <v>84</v>
      </c>
      <c r="C131" s="96">
        <v>2.29E-2</v>
      </c>
      <c r="D131" s="117">
        <v>0.48</v>
      </c>
      <c r="E131" s="49">
        <v>0.22437806828837772</v>
      </c>
      <c r="F131" s="49">
        <v>5.3781234486182357E-3</v>
      </c>
      <c r="G131" s="49">
        <v>5.5270560979645875E-2</v>
      </c>
      <c r="H131" s="49">
        <v>0.33691874896574547</v>
      </c>
      <c r="J131" s="126"/>
    </row>
    <row r="132" spans="2:10" x14ac:dyDescent="0.35">
      <c r="B132" s="18">
        <v>85</v>
      </c>
      <c r="C132" s="97">
        <v>-9.1999999999999998E-3</v>
      </c>
      <c r="D132" s="119">
        <v>0.45</v>
      </c>
      <c r="E132" s="50">
        <v>2.071544345551227E-2</v>
      </c>
      <c r="F132" s="50">
        <v>9.0710040663121681E-3</v>
      </c>
      <c r="G132" s="50">
        <v>4.3520914493701483E-2</v>
      </c>
      <c r="H132" s="50">
        <v>0.11296101458753949</v>
      </c>
      <c r="J132" s="126"/>
    </row>
    <row r="133" spans="2:10" x14ac:dyDescent="0.35">
      <c r="B133" s="17">
        <v>86</v>
      </c>
      <c r="C133" s="96">
        <v>-1.03E-2</v>
      </c>
      <c r="D133" s="117">
        <v>0.27</v>
      </c>
      <c r="E133" s="49">
        <v>0.14145107272913407</v>
      </c>
      <c r="F133" s="49">
        <v>8.9079661289614934E-2</v>
      </c>
      <c r="G133" s="49">
        <v>0.12305307340187489</v>
      </c>
      <c r="H133" s="49">
        <v>0.3930853942115039</v>
      </c>
      <c r="J133" s="126"/>
    </row>
    <row r="134" spans="2:10" x14ac:dyDescent="0.35">
      <c r="B134" s="18">
        <v>87</v>
      </c>
      <c r="C134" s="97">
        <v>1.38E-2</v>
      </c>
      <c r="D134" s="119">
        <v>0.55000000000000004</v>
      </c>
      <c r="E134" s="50">
        <v>0.17280682503977615</v>
      </c>
      <c r="F134" s="50">
        <v>1.968233938662424E-2</v>
      </c>
      <c r="G134" s="50">
        <v>5.192845778241071E-2</v>
      </c>
      <c r="H134" s="50">
        <v>0.28605914302957147</v>
      </c>
      <c r="J134" s="126"/>
    </row>
    <row r="135" spans="2:10" x14ac:dyDescent="0.35">
      <c r="B135" s="17">
        <v>88</v>
      </c>
      <c r="C135" s="96">
        <v>-1E-3</v>
      </c>
      <c r="D135" s="117">
        <v>0.27</v>
      </c>
      <c r="E135" s="49">
        <v>1.5940488841657812E-2</v>
      </c>
      <c r="F135" s="49">
        <v>5.6252213956783561E-3</v>
      </c>
      <c r="G135" s="49">
        <v>9.4055968827488484E-2</v>
      </c>
      <c r="H135" s="49">
        <v>0.16325894438540556</v>
      </c>
      <c r="J135" s="126"/>
    </row>
    <row r="136" spans="2:10" x14ac:dyDescent="0.35">
      <c r="B136" s="18">
        <v>89</v>
      </c>
      <c r="C136" s="97">
        <v>1.2E-2</v>
      </c>
      <c r="D136" s="119">
        <v>0.54</v>
      </c>
      <c r="E136" s="50">
        <v>8.5695041049233658E-2</v>
      </c>
      <c r="F136" s="50">
        <v>0.11019749383626058</v>
      </c>
      <c r="G136" s="50">
        <v>4.7238390565030625E-2</v>
      </c>
      <c r="H136" s="50">
        <v>0.28029128434537276</v>
      </c>
      <c r="J136" s="126"/>
    </row>
    <row r="137" spans="2:10" x14ac:dyDescent="0.35">
      <c r="B137" s="17">
        <v>90</v>
      </c>
      <c r="C137" s="96">
        <v>-9.1000000000000004E-3</v>
      </c>
      <c r="D137" s="117">
        <v>0.59</v>
      </c>
      <c r="E137" s="49">
        <v>0.1705038941807982</v>
      </c>
      <c r="F137" s="49">
        <v>4.2743439693591331E-2</v>
      </c>
      <c r="G137" s="49">
        <v>9.3915965429356568E-2</v>
      </c>
      <c r="H137" s="49">
        <v>0.36571127532641345</v>
      </c>
      <c r="J137" s="126"/>
    </row>
    <row r="138" spans="2:10" x14ac:dyDescent="0.35">
      <c r="B138" s="18">
        <v>91</v>
      </c>
      <c r="C138" s="97">
        <v>-1.5299999999999999E-2</v>
      </c>
      <c r="D138" s="119">
        <v>0.36</v>
      </c>
      <c r="E138" s="50">
        <v>0.16636631602475449</v>
      </c>
      <c r="F138" s="50">
        <v>3.8277244597180897E-2</v>
      </c>
      <c r="G138" s="50">
        <v>0.10319489264210777</v>
      </c>
      <c r="H138" s="50">
        <v>0.36278166603802575</v>
      </c>
      <c r="J138" s="126"/>
    </row>
    <row r="139" spans="2:10" x14ac:dyDescent="0.35">
      <c r="B139" s="17">
        <v>92</v>
      </c>
      <c r="C139" s="96">
        <v>-2.2000000000000001E-3</v>
      </c>
      <c r="D139" s="117">
        <v>0.39</v>
      </c>
      <c r="E139" s="49">
        <v>2.0036995721487171E-2</v>
      </c>
      <c r="F139" s="49">
        <v>2.312938618167441E-2</v>
      </c>
      <c r="G139" s="49">
        <v>4.0285799008740596E-2</v>
      </c>
      <c r="H139" s="49">
        <v>0.12270718310058037</v>
      </c>
      <c r="J139" s="126"/>
    </row>
    <row r="140" spans="2:10" x14ac:dyDescent="0.35">
      <c r="B140" s="18">
        <v>93</v>
      </c>
      <c r="C140" s="97">
        <v>4.7999999999999996E-3</v>
      </c>
      <c r="D140" s="119">
        <v>0.38</v>
      </c>
      <c r="E140" s="50">
        <v>1.0218021634883461E-2</v>
      </c>
      <c r="F140" s="50">
        <v>7.1372811419649828E-3</v>
      </c>
      <c r="G140" s="50">
        <v>3.3205085312813652E-2</v>
      </c>
      <c r="H140" s="50">
        <v>9.0205754432920671E-2</v>
      </c>
      <c r="J140" s="126"/>
    </row>
    <row r="141" spans="2:10" x14ac:dyDescent="0.35">
      <c r="B141" s="17">
        <v>94</v>
      </c>
      <c r="C141" s="96">
        <v>1.5E-3</v>
      </c>
      <c r="D141" s="117">
        <v>0.59</v>
      </c>
      <c r="E141" s="49">
        <v>1.1467353147671425E-2</v>
      </c>
      <c r="F141" s="49">
        <v>4.9558789113585992E-3</v>
      </c>
      <c r="G141" s="49">
        <v>1.8859872523781334E-2</v>
      </c>
      <c r="H141" s="49">
        <v>7.9073801296788315E-2</v>
      </c>
      <c r="J141" s="126"/>
    </row>
    <row r="142" spans="2:10" x14ac:dyDescent="0.35">
      <c r="B142" s="18">
        <v>95</v>
      </c>
      <c r="C142" s="97">
        <v>2.5100000000000001E-2</v>
      </c>
      <c r="D142" s="119">
        <v>0.61</v>
      </c>
      <c r="E142" s="50">
        <v>7.83348254252462E-3</v>
      </c>
      <c r="F142" s="50">
        <v>4.9798567591763654E-3</v>
      </c>
      <c r="G142" s="50">
        <v>3.1361906893464638E-2</v>
      </c>
      <c r="H142" s="50">
        <v>8.5636750223813785E-2</v>
      </c>
      <c r="J142" s="126"/>
    </row>
    <row r="143" spans="2:10" x14ac:dyDescent="0.35">
      <c r="B143" s="17">
        <v>96</v>
      </c>
      <c r="C143" s="96">
        <v>1E-3</v>
      </c>
      <c r="D143" s="117">
        <v>0.39</v>
      </c>
      <c r="E143" s="49">
        <v>1.5029004643710221E-2</v>
      </c>
      <c r="F143" s="49">
        <v>2.7402341142085663E-2</v>
      </c>
      <c r="G143" s="49">
        <v>2.9568416836045875E-2</v>
      </c>
      <c r="H143" s="49">
        <v>0.10609320059937988</v>
      </c>
      <c r="J143" s="126"/>
    </row>
    <row r="144" spans="2:10" x14ac:dyDescent="0.35">
      <c r="B144" s="18">
        <v>97</v>
      </c>
      <c r="C144" s="97">
        <v>1E-3</v>
      </c>
      <c r="D144" s="119">
        <v>0.53</v>
      </c>
      <c r="E144" s="50">
        <v>4.4793950638106483E-2</v>
      </c>
      <c r="F144" s="50">
        <v>3.5419126328217238E-3</v>
      </c>
      <c r="G144" s="50">
        <v>3.7161972226907293E-2</v>
      </c>
      <c r="H144" s="50">
        <v>0.11601169393377186</v>
      </c>
      <c r="J144" s="126"/>
    </row>
    <row r="145" spans="2:10" x14ac:dyDescent="0.35">
      <c r="B145" s="17">
        <v>98</v>
      </c>
      <c r="C145" s="96">
        <v>7.7999999999999996E-3</v>
      </c>
      <c r="D145" s="117">
        <v>0.46</v>
      </c>
      <c r="E145" s="49">
        <v>1.477946493130875E-2</v>
      </c>
      <c r="F145" s="49">
        <v>9.0238611713665939E-3</v>
      </c>
      <c r="G145" s="49">
        <v>4.8170643528561097E-2</v>
      </c>
      <c r="H145" s="49">
        <v>0.10767895878524947</v>
      </c>
      <c r="J145" s="126"/>
    </row>
    <row r="146" spans="2:10" x14ac:dyDescent="0.35">
      <c r="B146" s="18">
        <v>99</v>
      </c>
      <c r="C146" s="97">
        <v>3.2000000000000002E-3</v>
      </c>
      <c r="D146" s="119">
        <v>0.62</v>
      </c>
      <c r="E146" s="50">
        <v>2.9847826390732642E-2</v>
      </c>
      <c r="F146" s="50">
        <v>3.9405838212484105E-3</v>
      </c>
      <c r="G146" s="50">
        <v>3.3089725137291616E-2</v>
      </c>
      <c r="H146" s="50">
        <v>0.10302810111370397</v>
      </c>
      <c r="J146" s="126"/>
    </row>
    <row r="147" spans="2:10" x14ac:dyDescent="0.35">
      <c r="B147" s="17">
        <v>100</v>
      </c>
      <c r="C147" s="96">
        <v>1.0800000000000001E-2</v>
      </c>
      <c r="D147" s="117">
        <v>0.39</v>
      </c>
      <c r="E147" s="49">
        <v>1.5041222047591474E-2</v>
      </c>
      <c r="F147" s="49">
        <v>4.4530840709184659E-3</v>
      </c>
      <c r="G147" s="49">
        <v>4.8129153224694625E-2</v>
      </c>
      <c r="H147" s="49">
        <v>0.11106515565114294</v>
      </c>
      <c r="J147" s="126"/>
    </row>
    <row r="148" spans="2:10" x14ac:dyDescent="0.35">
      <c r="B148" s="18">
        <v>101</v>
      </c>
      <c r="C148" s="97">
        <v>-2.2499999999999999E-2</v>
      </c>
      <c r="D148" s="119">
        <v>0.51</v>
      </c>
      <c r="E148" s="50">
        <v>1.250754523632382E-2</v>
      </c>
      <c r="F148" s="50">
        <v>3.9165040638993783E-3</v>
      </c>
      <c r="G148" s="50">
        <v>5.710515602846835E-2</v>
      </c>
      <c r="H148" s="50">
        <v>0.12138355068293161</v>
      </c>
      <c r="J148" s="126"/>
    </row>
    <row r="149" spans="2:10" x14ac:dyDescent="0.35">
      <c r="B149" s="17">
        <v>102</v>
      </c>
      <c r="C149" s="96">
        <v>-2.3400000000000001E-2</v>
      </c>
      <c r="D149" s="117">
        <v>0.23</v>
      </c>
      <c r="E149" s="49">
        <v>3.0053846474934259E-3</v>
      </c>
      <c r="F149" s="49">
        <v>4.6054736959274256E-3</v>
      </c>
      <c r="G149" s="49">
        <v>1.9562827844332206E-2</v>
      </c>
      <c r="H149" s="49">
        <v>7.3186681693589883E-2</v>
      </c>
      <c r="J149" s="126"/>
    </row>
    <row r="150" spans="2:10" x14ac:dyDescent="0.35">
      <c r="B150" s="18">
        <v>103</v>
      </c>
      <c r="C150" s="97">
        <v>1.9800000000000002E-2</v>
      </c>
      <c r="D150" s="119">
        <v>0.57999999999999996</v>
      </c>
      <c r="E150" s="50">
        <v>4.6038347851107796E-3</v>
      </c>
      <c r="F150" s="50">
        <v>7.3242826126762401E-3</v>
      </c>
      <c r="G150" s="50">
        <v>2.6903659525491119E-2</v>
      </c>
      <c r="H150" s="50">
        <v>8.5157864448455411E-2</v>
      </c>
      <c r="J150" s="126"/>
    </row>
    <row r="151" spans="2:10" x14ac:dyDescent="0.35">
      <c r="B151" s="17">
        <v>104</v>
      </c>
      <c r="C151" s="96">
        <v>-2.2599999999999999E-2</v>
      </c>
      <c r="D151" s="117">
        <v>0.41</v>
      </c>
      <c r="E151" s="49">
        <v>2.7771667399912009E-3</v>
      </c>
      <c r="F151" s="49">
        <v>3.272107347118346E-3</v>
      </c>
      <c r="G151" s="49">
        <v>1.5604377474703036E-2</v>
      </c>
      <c r="H151" s="49">
        <v>6.1427628684557867E-2</v>
      </c>
      <c r="J151" s="126"/>
    </row>
    <row r="152" spans="2:10" x14ac:dyDescent="0.35">
      <c r="B152" s="18">
        <v>105</v>
      </c>
      <c r="C152" s="97">
        <v>-8.0000000000000002E-3</v>
      </c>
      <c r="D152" s="119">
        <v>0.62</v>
      </c>
      <c r="E152" s="50">
        <v>2.1996660747886465E-3</v>
      </c>
      <c r="F152" s="50">
        <v>3.1537381072270958E-3</v>
      </c>
      <c r="G152" s="50">
        <v>1.0547796358625076E-2</v>
      </c>
      <c r="H152" s="50">
        <v>6.258447512787213E-2</v>
      </c>
      <c r="J152" s="126"/>
    </row>
    <row r="153" spans="2:10" x14ac:dyDescent="0.35">
      <c r="B153" s="17">
        <v>106</v>
      </c>
      <c r="C153" s="96">
        <v>1.1900000000000001E-2</v>
      </c>
      <c r="D153" s="117">
        <v>0.31</v>
      </c>
      <c r="E153" s="49">
        <v>1.3904448105436572E-2</v>
      </c>
      <c r="F153" s="49">
        <v>4.7973640856672157E-3</v>
      </c>
      <c r="G153" s="49">
        <v>1.4247116968698518E-2</v>
      </c>
      <c r="H153" s="49">
        <v>0.14689950576606259</v>
      </c>
      <c r="J153" s="126"/>
    </row>
    <row r="154" spans="2:10" x14ac:dyDescent="0.35">
      <c r="B154" s="18">
        <v>107</v>
      </c>
      <c r="C154" s="97">
        <v>-2.4500000000000001E-2</v>
      </c>
      <c r="D154" s="119">
        <v>0.28000000000000003</v>
      </c>
      <c r="E154" s="50">
        <v>2.6172300981461286E-2</v>
      </c>
      <c r="F154" s="50">
        <v>3.5890286156012312E-3</v>
      </c>
      <c r="G154" s="50">
        <v>1.2478776417321204E-2</v>
      </c>
      <c r="H154" s="50">
        <v>0.12997805170961996</v>
      </c>
      <c r="J154" s="126"/>
    </row>
    <row r="155" spans="2:10" x14ac:dyDescent="0.35">
      <c r="B155" s="17">
        <v>108</v>
      </c>
      <c r="C155" s="96">
        <v>-2.4E-2</v>
      </c>
      <c r="D155" s="117">
        <v>0.43</v>
      </c>
      <c r="E155" s="49">
        <v>2.5796931148974543E-2</v>
      </c>
      <c r="F155" s="49">
        <v>5.3014879691748538E-3</v>
      </c>
      <c r="G155" s="49">
        <v>1.6273381884760955E-2</v>
      </c>
      <c r="H155" s="49">
        <v>0.11417328214027078</v>
      </c>
      <c r="J155" s="126"/>
    </row>
    <row r="156" spans="2:10" x14ac:dyDescent="0.35">
      <c r="B156" s="18">
        <v>109</v>
      </c>
      <c r="C156" s="97">
        <v>-8.9999999999999993E-3</v>
      </c>
      <c r="D156" s="119">
        <v>0.38</v>
      </c>
      <c r="E156" s="50">
        <v>4.5653465881463073E-3</v>
      </c>
      <c r="F156" s="50">
        <v>1.2453401048138744E-2</v>
      </c>
      <c r="G156" s="50">
        <v>1.4114754984061808E-2</v>
      </c>
      <c r="H156" s="50">
        <v>7.2883462099519125E-2</v>
      </c>
      <c r="J156" s="126"/>
    </row>
    <row r="157" spans="2:10" x14ac:dyDescent="0.35">
      <c r="B157" s="23">
        <v>110</v>
      </c>
      <c r="C157" s="110">
        <v>6.1000000000000004E-3</v>
      </c>
      <c r="D157" s="121">
        <v>0.42</v>
      </c>
      <c r="E157" s="51">
        <v>7.7018423573159051E-2</v>
      </c>
      <c r="F157" s="51">
        <v>0.22071666009352639</v>
      </c>
      <c r="G157" s="51">
        <v>3.0889064172629443E-2</v>
      </c>
      <c r="H157" s="51">
        <v>0.35707645501154994</v>
      </c>
      <c r="J157" s="126"/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4:B25"/>
    <mergeCell ref="C24:C25"/>
    <mergeCell ref="B30:B33"/>
    <mergeCell ref="C30:C33"/>
  </mergeCells>
  <conditionalFormatting sqref="H48:H85">
    <cfRule type="cellIs" dxfId="66" priority="23" operator="greaterThan">
      <formula>40%</formula>
    </cfRule>
  </conditionalFormatting>
  <conditionalFormatting sqref="G48:G85">
    <cfRule type="cellIs" dxfId="65" priority="22" operator="greaterThan">
      <formula>0.4</formula>
    </cfRule>
  </conditionalFormatting>
  <conditionalFormatting sqref="E48:F85">
    <cfRule type="cellIs" dxfId="64" priority="21" operator="greaterThan">
      <formula>0.4</formula>
    </cfRule>
  </conditionalFormatting>
  <conditionalFormatting sqref="G156">
    <cfRule type="cellIs" dxfId="63" priority="1" operator="greaterThan">
      <formula>0.4</formula>
    </cfRule>
  </conditionalFormatting>
  <conditionalFormatting sqref="H86:H114">
    <cfRule type="cellIs" dxfId="62" priority="20" operator="greaterThan">
      <formula>40%</formula>
    </cfRule>
  </conditionalFormatting>
  <conditionalFormatting sqref="G86:G114">
    <cfRule type="cellIs" dxfId="61" priority="19" operator="greaterThan">
      <formula>0.4</formula>
    </cfRule>
  </conditionalFormatting>
  <conditionalFormatting sqref="H114:H141">
    <cfRule type="cellIs" dxfId="60" priority="18" operator="greaterThan">
      <formula>40%</formula>
    </cfRule>
  </conditionalFormatting>
  <conditionalFormatting sqref="G114:G141">
    <cfRule type="cellIs" dxfId="59" priority="17" operator="greaterThan">
      <formula>0.4</formula>
    </cfRule>
  </conditionalFormatting>
  <conditionalFormatting sqref="H142:H143">
    <cfRule type="cellIs" dxfId="58" priority="16" operator="greaterThan">
      <formula>40%</formula>
    </cfRule>
  </conditionalFormatting>
  <conditionalFormatting sqref="G142:G143">
    <cfRule type="cellIs" dxfId="57" priority="15" operator="greaterThan">
      <formula>0.4</formula>
    </cfRule>
  </conditionalFormatting>
  <conditionalFormatting sqref="H144:H145">
    <cfRule type="cellIs" dxfId="56" priority="14" operator="greaterThan">
      <formula>40%</formula>
    </cfRule>
  </conditionalFormatting>
  <conditionalFormatting sqref="G144:G145">
    <cfRule type="cellIs" dxfId="55" priority="13" operator="greaterThan">
      <formula>0.4</formula>
    </cfRule>
  </conditionalFormatting>
  <conditionalFormatting sqref="H146:H147">
    <cfRule type="cellIs" dxfId="54" priority="12" operator="greaterThan">
      <formula>40%</formula>
    </cfRule>
  </conditionalFormatting>
  <conditionalFormatting sqref="G146:G147">
    <cfRule type="cellIs" dxfId="53" priority="11" operator="greaterThan">
      <formula>0.4</formula>
    </cfRule>
  </conditionalFormatting>
  <conditionalFormatting sqref="H148:H149">
    <cfRule type="cellIs" dxfId="52" priority="10" operator="greaterThan">
      <formula>40%</formula>
    </cfRule>
  </conditionalFormatting>
  <conditionalFormatting sqref="G148:G149">
    <cfRule type="cellIs" dxfId="51" priority="9" operator="greaterThan">
      <formula>0.4</formula>
    </cfRule>
  </conditionalFormatting>
  <conditionalFormatting sqref="H150:H151">
    <cfRule type="cellIs" dxfId="50" priority="8" operator="greaterThan">
      <formula>40%</formula>
    </cfRule>
  </conditionalFormatting>
  <conditionalFormatting sqref="G150:G151">
    <cfRule type="cellIs" dxfId="49" priority="7" operator="greaterThan">
      <formula>0.4</formula>
    </cfRule>
  </conditionalFormatting>
  <conditionalFormatting sqref="H152:H153">
    <cfRule type="cellIs" dxfId="48" priority="6" operator="greaterThan">
      <formula>40%</formula>
    </cfRule>
  </conditionalFormatting>
  <conditionalFormatting sqref="G152:G153">
    <cfRule type="cellIs" dxfId="47" priority="5" operator="greaterThan">
      <formula>0.4</formula>
    </cfRule>
  </conditionalFormatting>
  <conditionalFormatting sqref="H154:H155">
    <cfRule type="cellIs" dxfId="46" priority="4" operator="greaterThan">
      <formula>40%</formula>
    </cfRule>
  </conditionalFormatting>
  <conditionalFormatting sqref="G154:G155">
    <cfRule type="cellIs" dxfId="45" priority="3" operator="greaterThan">
      <formula>0.4</formula>
    </cfRule>
  </conditionalFormatting>
  <conditionalFormatting sqref="H156">
    <cfRule type="cellIs" dxfId="44" priority="2" operator="greaterThan">
      <formula>40%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63D2-C085-4F65-B528-5B8D35B6807D}">
  <sheetPr>
    <tabColor theme="9"/>
  </sheetPr>
  <dimension ref="A1:L61"/>
  <sheetViews>
    <sheetView view="pageBreakPreview" zoomScaleNormal="83" zoomScaleSheetLayoutView="100" workbookViewId="0">
      <selection activeCell="B6" sqref="B6"/>
    </sheetView>
  </sheetViews>
  <sheetFormatPr defaultRowHeight="14.5" x14ac:dyDescent="0.35"/>
  <cols>
    <col min="1" max="1" width="2.90625" customWidth="1"/>
    <col min="2" max="2" width="31.26953125" customWidth="1"/>
    <col min="3" max="3" width="18.54296875" customWidth="1"/>
    <col min="4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64" t="s">
        <v>22</v>
      </c>
      <c r="C1" s="164"/>
      <c r="D1" s="164"/>
      <c r="E1" s="164"/>
      <c r="F1" s="164"/>
      <c r="G1" s="164"/>
      <c r="H1" s="164"/>
      <c r="I1" s="164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32" t="s">
        <v>36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135" t="s">
        <v>100</v>
      </c>
      <c r="L5" s="26"/>
    </row>
    <row r="6" spans="1:12" x14ac:dyDescent="0.35">
      <c r="B6" s="10" t="s">
        <v>20</v>
      </c>
      <c r="C6" s="133" t="s">
        <v>33</v>
      </c>
      <c r="D6" s="9"/>
      <c r="E6" s="9"/>
      <c r="F6" s="9"/>
      <c r="G6" s="9"/>
      <c r="H6" s="9"/>
      <c r="I6" s="9"/>
    </row>
    <row r="7" spans="1:12" s="111" customFormat="1" x14ac:dyDescent="0.35">
      <c r="A7"/>
      <c r="B7" s="112" t="s">
        <v>21</v>
      </c>
      <c r="C7" s="134">
        <v>44480</v>
      </c>
    </row>
    <row r="8" spans="1:12" x14ac:dyDescent="0.35">
      <c r="A8" s="12" t="s">
        <v>0</v>
      </c>
      <c r="C8" s="3"/>
    </row>
    <row r="9" spans="1:12" x14ac:dyDescent="0.35">
      <c r="A9" s="12"/>
      <c r="C9" s="3" t="s">
        <v>43</v>
      </c>
      <c r="D9" s="3" t="s">
        <v>11</v>
      </c>
      <c r="E9" s="160"/>
      <c r="F9" s="160"/>
      <c r="G9" s="3"/>
      <c r="H9" s="3"/>
    </row>
    <row r="10" spans="1:12" x14ac:dyDescent="0.35">
      <c r="A10" s="12"/>
      <c r="B10" s="12" t="s">
        <v>2</v>
      </c>
      <c r="C10" s="40" t="s">
        <v>42</v>
      </c>
      <c r="D10" s="40">
        <v>0.04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2.4E-2</v>
      </c>
    </row>
    <row r="12" spans="1:12" ht="15.5" x14ac:dyDescent="0.35">
      <c r="A12" s="12"/>
      <c r="B12" s="12" t="s">
        <v>4</v>
      </c>
      <c r="C12" s="40" t="s">
        <v>42</v>
      </c>
      <c r="D12" s="40">
        <v>1.2999999999999999E-2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3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40">
        <v>0.53800000000000003</v>
      </c>
      <c r="E15" s="40">
        <v>1.4999999999999999E-2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40">
        <v>0.46200000000000002</v>
      </c>
      <c r="E16" s="40">
        <v>-1.4999999999999999E-2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3" t="s">
        <v>11</v>
      </c>
      <c r="D19" s="3" t="s">
        <v>48</v>
      </c>
    </row>
    <row r="20" spans="1:5" x14ac:dyDescent="0.35">
      <c r="A20" s="12"/>
      <c r="B20" s="5" t="s">
        <v>49</v>
      </c>
      <c r="C20" s="6">
        <v>0.55000000000000004</v>
      </c>
      <c r="D20" s="6">
        <v>9</v>
      </c>
    </row>
    <row r="21" spans="1:5" x14ac:dyDescent="0.35">
      <c r="B21" s="5" t="s">
        <v>50</v>
      </c>
      <c r="C21" s="6">
        <v>0.24</v>
      </c>
      <c r="D21" s="6">
        <v>1</v>
      </c>
    </row>
    <row r="22" spans="1:5" x14ac:dyDescent="0.35">
      <c r="B22" s="5" t="s">
        <v>7</v>
      </c>
      <c r="C22" s="42"/>
      <c r="D22" s="7"/>
    </row>
    <row r="23" spans="1:5" x14ac:dyDescent="0.35">
      <c r="B23" s="5"/>
      <c r="C23" s="41"/>
      <c r="D23" s="7"/>
    </row>
    <row r="24" spans="1:5" x14ac:dyDescent="0.35">
      <c r="C24" s="3" t="s">
        <v>6</v>
      </c>
    </row>
    <row r="25" spans="1:5" x14ac:dyDescent="0.35">
      <c r="B25" s="156" t="s">
        <v>8</v>
      </c>
      <c r="C25" s="162" t="s">
        <v>27</v>
      </c>
    </row>
    <row r="26" spans="1:5" ht="23.5" customHeight="1" x14ac:dyDescent="0.35">
      <c r="B26" s="156"/>
      <c r="C26" s="162"/>
    </row>
    <row r="27" spans="1:5" ht="13" customHeight="1" x14ac:dyDescent="0.35">
      <c r="C27" s="2"/>
    </row>
    <row r="28" spans="1:5" x14ac:dyDescent="0.35">
      <c r="A28" s="12" t="s">
        <v>56</v>
      </c>
      <c r="B28" s="54"/>
      <c r="C28" s="55">
        <f>MAX(C48:C60)+ABS(MIN(C48:C60))</f>
        <v>1.1726319200986845E-3</v>
      </c>
      <c r="D28" s="7"/>
    </row>
    <row r="29" spans="1:5" x14ac:dyDescent="0.35">
      <c r="A29" s="12"/>
      <c r="B29" s="54"/>
      <c r="C29" s="56"/>
      <c r="D29" s="7"/>
    </row>
    <row r="30" spans="1:5" x14ac:dyDescent="0.35">
      <c r="A30" s="12" t="s">
        <v>5</v>
      </c>
      <c r="C30" s="3" t="s">
        <v>6</v>
      </c>
    </row>
    <row r="31" spans="1:5" x14ac:dyDescent="0.35">
      <c r="A31" s="12"/>
      <c r="B31" s="158" t="s">
        <v>18</v>
      </c>
      <c r="C31" s="159" t="s">
        <v>73</v>
      </c>
      <c r="D31" s="1"/>
    </row>
    <row r="32" spans="1:5" ht="14.5" customHeight="1" x14ac:dyDescent="0.35">
      <c r="B32" s="158"/>
      <c r="C32" s="159"/>
      <c r="D32" s="1"/>
    </row>
    <row r="33" spans="2:8" ht="17" customHeight="1" x14ac:dyDescent="0.35">
      <c r="B33" s="158"/>
      <c r="C33" s="159"/>
    </row>
    <row r="34" spans="2:8" x14ac:dyDescent="0.35">
      <c r="B34" s="158"/>
      <c r="C34" s="159"/>
    </row>
    <row r="36" spans="2:8" ht="10" customHeight="1" x14ac:dyDescent="0.35">
      <c r="B36" s="158" t="s">
        <v>17</v>
      </c>
      <c r="C36" s="159" t="s">
        <v>27</v>
      </c>
    </row>
    <row r="37" spans="2:8" ht="12" customHeight="1" x14ac:dyDescent="0.35">
      <c r="B37" s="158"/>
      <c r="C37" s="159"/>
    </row>
    <row r="38" spans="2:8" x14ac:dyDescent="0.35">
      <c r="B38" s="158"/>
      <c r="C38" s="159"/>
    </row>
    <row r="39" spans="2:8" ht="24" customHeight="1" x14ac:dyDescent="0.35">
      <c r="B39" s="158"/>
      <c r="C39" s="159"/>
    </row>
    <row r="40" spans="2:8" ht="21" customHeight="1" x14ac:dyDescent="0.35"/>
    <row r="41" spans="2:8" x14ac:dyDescent="0.35">
      <c r="B41" s="158" t="s">
        <v>16</v>
      </c>
      <c r="C41" s="159" t="s">
        <v>27</v>
      </c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158"/>
      <c r="C44" s="159"/>
    </row>
    <row r="45" spans="2:8" x14ac:dyDescent="0.35">
      <c r="B45" s="4" t="s">
        <v>10</v>
      </c>
      <c r="C45" s="13" t="s">
        <v>77</v>
      </c>
    </row>
    <row r="46" spans="2:8" x14ac:dyDescent="0.35">
      <c r="B46" s="4"/>
      <c r="C46" s="25"/>
    </row>
    <row r="47" spans="2:8" ht="15" thickBot="1" x14ac:dyDescent="0.4">
      <c r="B47" s="29" t="s">
        <v>25</v>
      </c>
      <c r="C47" s="2"/>
    </row>
    <row r="48" spans="2:8" ht="47" thickBot="1" x14ac:dyDescent="0.4">
      <c r="B48" s="22" t="s">
        <v>9</v>
      </c>
      <c r="C48" s="14" t="s">
        <v>14</v>
      </c>
      <c r="D48" s="15" t="s">
        <v>15</v>
      </c>
      <c r="E48" s="14" t="s">
        <v>51</v>
      </c>
      <c r="F48" s="43" t="s">
        <v>52</v>
      </c>
      <c r="G48" s="43" t="s">
        <v>53</v>
      </c>
      <c r="H48" s="15" t="s">
        <v>54</v>
      </c>
    </row>
    <row r="49" spans="2:8" x14ac:dyDescent="0.35">
      <c r="B49" s="16">
        <v>1</v>
      </c>
      <c r="C49" s="95">
        <v>-6.3608112108625299E-5</v>
      </c>
      <c r="D49" s="19">
        <v>0.24</v>
      </c>
      <c r="E49" s="44">
        <v>0.41408569146028679</v>
      </c>
      <c r="F49" s="44">
        <v>4.5195307572635915E-2</v>
      </c>
      <c r="G49" s="44">
        <v>8.1860152209561457E-2</v>
      </c>
      <c r="H49" s="48">
        <v>0.58145734348063738</v>
      </c>
    </row>
    <row r="50" spans="2:8" x14ac:dyDescent="0.35">
      <c r="B50" s="17">
        <f>B49+1</f>
        <v>2</v>
      </c>
      <c r="C50" s="96">
        <v>6.6396548848065748E-4</v>
      </c>
      <c r="D50" s="20">
        <v>0.53</v>
      </c>
      <c r="E50" s="45">
        <v>0.42177133067128042</v>
      </c>
      <c r="F50" s="45">
        <v>1.7707556407953687E-2</v>
      </c>
      <c r="G50" s="45">
        <v>3.1550569702996752E-2</v>
      </c>
      <c r="H50" s="49">
        <v>0.51187691641593647</v>
      </c>
    </row>
    <row r="51" spans="2:8" x14ac:dyDescent="0.35">
      <c r="B51" s="18">
        <v>3</v>
      </c>
      <c r="C51" s="97">
        <v>-1.0875895611682546E-4</v>
      </c>
      <c r="D51" s="21">
        <v>0.46</v>
      </c>
      <c r="E51" s="46">
        <v>0.19643480740334926</v>
      </c>
      <c r="F51" s="46">
        <v>8.0061448952196052E-2</v>
      </c>
      <c r="G51" s="46">
        <v>4.3834440247461789E-2</v>
      </c>
      <c r="H51" s="50">
        <v>0.35678357345840983</v>
      </c>
    </row>
    <row r="52" spans="2:8" x14ac:dyDescent="0.35">
      <c r="B52" s="17">
        <v>4</v>
      </c>
      <c r="C52" s="96">
        <v>2.9501859172793605E-4</v>
      </c>
      <c r="D52" s="20">
        <v>0.36</v>
      </c>
      <c r="E52" s="45">
        <v>0.10521451503064501</v>
      </c>
      <c r="F52" s="45">
        <v>3.45280468044993E-2</v>
      </c>
      <c r="G52" s="45">
        <v>8.8739680164781898E-2</v>
      </c>
      <c r="H52" s="49">
        <v>0.2709675904337937</v>
      </c>
    </row>
    <row r="53" spans="2:8" x14ac:dyDescent="0.35">
      <c r="B53" s="18">
        <v>5</v>
      </c>
      <c r="C53" s="97">
        <v>-5.0866643161802698E-4</v>
      </c>
      <c r="D53" s="21">
        <v>0.44</v>
      </c>
      <c r="E53" s="46">
        <v>5.5965406111043121E-2</v>
      </c>
      <c r="F53" s="46">
        <v>2.9907396075551748E-2</v>
      </c>
      <c r="G53" s="46">
        <v>4.7370782849916374E-2</v>
      </c>
      <c r="H53" s="50">
        <v>0.17659690776322767</v>
      </c>
    </row>
    <row r="54" spans="2:8" x14ac:dyDescent="0.35">
      <c r="B54" s="17">
        <v>6</v>
      </c>
      <c r="C54" s="96">
        <v>-1.719701377283057E-4</v>
      </c>
      <c r="D54" s="20">
        <v>0.4</v>
      </c>
      <c r="E54" s="45">
        <v>9.9097687015031008E-2</v>
      </c>
      <c r="F54" s="45">
        <v>7.1965277755334858E-2</v>
      </c>
      <c r="G54" s="45">
        <v>2.7033839968716368E-2</v>
      </c>
      <c r="H54" s="49">
        <v>0.23460783965200194</v>
      </c>
    </row>
    <row r="55" spans="2:8" x14ac:dyDescent="0.35">
      <c r="B55" s="18">
        <v>7</v>
      </c>
      <c r="C55" s="97">
        <v>-3.8740416485314653E-4</v>
      </c>
      <c r="D55" s="21">
        <v>0.34</v>
      </c>
      <c r="E55" s="46">
        <v>9.3159202777321121E-2</v>
      </c>
      <c r="F55" s="46">
        <v>7.9217798579749671E-2</v>
      </c>
      <c r="G55" s="46">
        <v>4.5714911983805409E-2</v>
      </c>
      <c r="H55" s="50">
        <v>0.26480770532545528</v>
      </c>
    </row>
    <row r="56" spans="2:8" x14ac:dyDescent="0.35">
      <c r="B56" s="17">
        <v>8</v>
      </c>
      <c r="C56" s="96">
        <v>1.0538504689349535E-4</v>
      </c>
      <c r="D56" s="20">
        <v>0.37</v>
      </c>
      <c r="E56" s="45">
        <v>4.9224469003569193E-2</v>
      </c>
      <c r="F56" s="45">
        <v>1.0130363303771969E-2</v>
      </c>
      <c r="G56" s="45">
        <v>4.1988495215160647E-2</v>
      </c>
      <c r="H56" s="49">
        <v>0.14564568041308723</v>
      </c>
    </row>
    <row r="57" spans="2:8" x14ac:dyDescent="0.35">
      <c r="B57" s="18">
        <v>9</v>
      </c>
      <c r="C57" s="97">
        <v>1.7891642142113561E-4</v>
      </c>
      <c r="D57" s="21">
        <v>0.55000000000000004</v>
      </c>
      <c r="E57" s="46">
        <v>6.497492477432297E-2</v>
      </c>
      <c r="F57" s="46">
        <v>1.7123035773988632E-2</v>
      </c>
      <c r="G57" s="46">
        <v>6.8624205951186901E-2</v>
      </c>
      <c r="H57" s="50">
        <v>0.1921765295887663</v>
      </c>
    </row>
    <row r="58" spans="2:8" x14ac:dyDescent="0.35">
      <c r="B58" s="17">
        <v>10</v>
      </c>
      <c r="C58" s="96">
        <v>3.4919960453777625E-4</v>
      </c>
      <c r="D58" s="20">
        <v>0.37</v>
      </c>
      <c r="E58" s="45">
        <v>2.3432601235980021E-2</v>
      </c>
      <c r="F58" s="45">
        <v>1.3156357232787208E-2</v>
      </c>
      <c r="G58" s="45">
        <v>3.0889625832147001E-2</v>
      </c>
      <c r="H58" s="49">
        <v>0.10605728956658411</v>
      </c>
    </row>
    <row r="59" spans="2:8" x14ac:dyDescent="0.35">
      <c r="B59" s="18">
        <v>11</v>
      </c>
      <c r="C59" s="97">
        <v>-3.6418373079178643E-4</v>
      </c>
      <c r="D59" s="21">
        <v>0.36</v>
      </c>
      <c r="E59" s="46">
        <v>0.13945654021810355</v>
      </c>
      <c r="F59" s="46">
        <v>1.1334320361668308E-2</v>
      </c>
      <c r="G59" s="46">
        <v>4.4812406847137699E-2</v>
      </c>
      <c r="H59" s="50">
        <v>0.2383937516814969</v>
      </c>
    </row>
    <row r="60" spans="2:8" x14ac:dyDescent="0.35">
      <c r="B60" s="17">
        <v>12</v>
      </c>
      <c r="C60" s="96">
        <v>-1.152090766894255E-4</v>
      </c>
      <c r="D60" s="20">
        <v>0.38</v>
      </c>
      <c r="E60" s="45">
        <v>1.0891459119815551E-2</v>
      </c>
      <c r="F60" s="45">
        <v>5.6515873216955075E-3</v>
      </c>
      <c r="G60" s="45">
        <v>1.6536712356532975E-2</v>
      </c>
      <c r="H60" s="49">
        <v>9.3613025412348949E-2</v>
      </c>
    </row>
    <row r="61" spans="2:8" x14ac:dyDescent="0.35">
      <c r="B61" s="98">
        <v>13</v>
      </c>
      <c r="C61" s="100">
        <v>1.2731545684033541E-4</v>
      </c>
      <c r="D61" s="99">
        <v>0.32</v>
      </c>
      <c r="E61" s="101">
        <v>2.1226690335889281E-2</v>
      </c>
      <c r="F61" s="101">
        <v>6.6356008119858312E-3</v>
      </c>
      <c r="G61" s="101">
        <v>3.8010470343614655E-2</v>
      </c>
      <c r="H61" s="102">
        <v>0.1059066216293959</v>
      </c>
    </row>
  </sheetData>
  <autoFilter ref="B48:I48" xr:uid="{A362E01B-9459-41FF-B5DD-842963870A15}"/>
  <mergeCells count="11">
    <mergeCell ref="B36:B39"/>
    <mergeCell ref="C36:C39"/>
    <mergeCell ref="B41:B44"/>
    <mergeCell ref="C41:C44"/>
    <mergeCell ref="B1:I1"/>
    <mergeCell ref="C3:I3"/>
    <mergeCell ref="E9:F9"/>
    <mergeCell ref="B25:B26"/>
    <mergeCell ref="C25:C26"/>
    <mergeCell ref="B31:B34"/>
    <mergeCell ref="C31:C34"/>
  </mergeCells>
  <conditionalFormatting sqref="H49:H61">
    <cfRule type="cellIs" dxfId="43" priority="2" operator="greaterThan">
      <formula>40%</formula>
    </cfRule>
  </conditionalFormatting>
  <conditionalFormatting sqref="E49:G61">
    <cfRule type="cellIs" dxfId="42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8D584-7760-4226-9191-C906A6F5FE1C}">
  <sheetPr>
    <tabColor theme="9"/>
  </sheetPr>
  <dimension ref="A1:L60"/>
  <sheetViews>
    <sheetView view="pageBreakPreview" zoomScaleNormal="100" zoomScaleSheetLayoutView="100" workbookViewId="0">
      <selection activeCell="D17" sqref="D17"/>
    </sheetView>
  </sheetViews>
  <sheetFormatPr defaultRowHeight="14.5" x14ac:dyDescent="0.35"/>
  <cols>
    <col min="1" max="1" width="2.90625" customWidth="1"/>
    <col min="2" max="2" width="31.26953125" customWidth="1"/>
    <col min="3" max="3" width="18.54296875" customWidth="1"/>
    <col min="4" max="4" width="14.269531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64" t="s">
        <v>22</v>
      </c>
      <c r="C1" s="164"/>
      <c r="D1" s="164"/>
      <c r="E1" s="164"/>
      <c r="F1" s="164"/>
      <c r="G1" s="164"/>
      <c r="H1" s="164"/>
      <c r="I1" s="164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  <c r="L3" s="26"/>
    </row>
    <row r="4" spans="1:12" x14ac:dyDescent="0.35">
      <c r="B4" s="10" t="s">
        <v>19</v>
      </c>
      <c r="C4" s="132" t="s">
        <v>36</v>
      </c>
      <c r="D4" s="9"/>
      <c r="E4" s="9"/>
      <c r="F4" s="9"/>
      <c r="G4" s="9"/>
      <c r="H4" s="9"/>
      <c r="I4" s="9"/>
    </row>
    <row r="5" spans="1:12" x14ac:dyDescent="0.35">
      <c r="B5" s="11" t="s">
        <v>116</v>
      </c>
      <c r="C5" s="128" t="s">
        <v>101</v>
      </c>
    </row>
    <row r="6" spans="1:12" x14ac:dyDescent="0.35">
      <c r="B6" s="10" t="s">
        <v>20</v>
      </c>
      <c r="C6" s="133" t="s">
        <v>38</v>
      </c>
      <c r="D6" s="9"/>
      <c r="E6" s="9"/>
      <c r="F6" s="9"/>
      <c r="G6" s="9"/>
      <c r="H6" s="9"/>
      <c r="I6" s="9"/>
    </row>
    <row r="7" spans="1:12" s="111" customFormat="1" x14ac:dyDescent="0.35">
      <c r="B7" s="112" t="s">
        <v>21</v>
      </c>
      <c r="C7" s="134">
        <v>44480</v>
      </c>
    </row>
    <row r="8" spans="1:12" x14ac:dyDescent="0.35">
      <c r="A8" s="12" t="s">
        <v>0</v>
      </c>
      <c r="C8" s="3"/>
    </row>
    <row r="9" spans="1:12" x14ac:dyDescent="0.35">
      <c r="A9" s="12"/>
      <c r="C9" s="3" t="s">
        <v>43</v>
      </c>
      <c r="D9" s="3" t="s">
        <v>11</v>
      </c>
      <c r="E9" s="160"/>
      <c r="F9" s="160"/>
      <c r="G9" s="3"/>
      <c r="H9" s="3"/>
    </row>
    <row r="10" spans="1:12" x14ac:dyDescent="0.35">
      <c r="A10" s="12"/>
      <c r="B10" s="12" t="s">
        <v>2</v>
      </c>
      <c r="C10" s="40" t="s">
        <v>42</v>
      </c>
      <c r="D10" s="40">
        <v>4.1000000000000002E-2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2.1999999999999999E-2</v>
      </c>
    </row>
    <row r="12" spans="1:12" ht="15.5" x14ac:dyDescent="0.35">
      <c r="A12" s="12"/>
      <c r="B12" s="12" t="s">
        <v>4</v>
      </c>
      <c r="C12" s="40" t="s">
        <v>42</v>
      </c>
      <c r="D12" s="40">
        <v>7.0000000000000001E-3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3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40">
        <v>0.53800000000000003</v>
      </c>
      <c r="E15" s="40">
        <v>1.4999999999999999E-2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40">
        <v>0.46200000000000002</v>
      </c>
      <c r="E16" s="40">
        <v>-1.4999999999999999E-2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56</v>
      </c>
      <c r="B18" s="54"/>
      <c r="C18" s="55">
        <f>MAX(C48:C60)+ABS(MIN(C48:C60))</f>
        <v>2.6316491936208102E-3</v>
      </c>
      <c r="D18" s="7"/>
    </row>
    <row r="19" spans="1:5" x14ac:dyDescent="0.35">
      <c r="A19" s="12"/>
      <c r="B19" s="54"/>
      <c r="C19" s="56"/>
      <c r="D19" s="7"/>
    </row>
    <row r="20" spans="1:5" x14ac:dyDescent="0.35">
      <c r="A20" s="12" t="s">
        <v>12</v>
      </c>
      <c r="C20" s="8"/>
    </row>
    <row r="21" spans="1:5" x14ac:dyDescent="0.35">
      <c r="C21" s="3" t="s">
        <v>11</v>
      </c>
      <c r="D21" s="3" t="s">
        <v>48</v>
      </c>
    </row>
    <row r="22" spans="1:5" x14ac:dyDescent="0.35">
      <c r="A22" s="12"/>
      <c r="B22" s="5" t="s">
        <v>49</v>
      </c>
      <c r="C22" s="6">
        <v>0.55000000000000004</v>
      </c>
      <c r="D22" s="6">
        <v>5</v>
      </c>
    </row>
    <row r="23" spans="1:5" x14ac:dyDescent="0.35">
      <c r="B23" s="5" t="s">
        <v>50</v>
      </c>
      <c r="C23" s="6">
        <v>0.24</v>
      </c>
      <c r="D23" s="6">
        <v>1</v>
      </c>
    </row>
    <row r="24" spans="1:5" x14ac:dyDescent="0.35">
      <c r="B24" s="5"/>
      <c r="C24" s="41"/>
      <c r="D24" s="7"/>
    </row>
    <row r="25" spans="1:5" x14ac:dyDescent="0.35">
      <c r="C25" s="3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3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8" x14ac:dyDescent="0.35">
      <c r="B33" s="158"/>
      <c r="C33" s="159"/>
    </row>
    <row r="35" spans="2:8" ht="10" customHeight="1" x14ac:dyDescent="0.35">
      <c r="B35" s="158" t="s">
        <v>17</v>
      </c>
      <c r="C35" s="159" t="s">
        <v>27</v>
      </c>
    </row>
    <row r="36" spans="2:8" ht="12" customHeight="1" x14ac:dyDescent="0.35">
      <c r="B36" s="158"/>
      <c r="C36" s="159"/>
    </row>
    <row r="37" spans="2:8" x14ac:dyDescent="0.35">
      <c r="B37" s="158"/>
      <c r="C37" s="159"/>
    </row>
    <row r="38" spans="2:8" ht="24" customHeight="1" x14ac:dyDescent="0.35">
      <c r="B38" s="158"/>
      <c r="C38" s="159"/>
    </row>
    <row r="39" spans="2:8" ht="21" customHeight="1" x14ac:dyDescent="0.35"/>
    <row r="40" spans="2:8" x14ac:dyDescent="0.35">
      <c r="B40" s="158" t="s">
        <v>16</v>
      </c>
      <c r="C40" s="159" t="s">
        <v>27</v>
      </c>
    </row>
    <row r="41" spans="2:8" x14ac:dyDescent="0.35">
      <c r="B41" s="158"/>
      <c r="C41" s="159"/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4" t="s">
        <v>10</v>
      </c>
      <c r="C44" s="13" t="s">
        <v>75</v>
      </c>
    </row>
    <row r="45" spans="2:8" x14ac:dyDescent="0.35">
      <c r="B45" s="4"/>
      <c r="C45" s="25"/>
    </row>
    <row r="46" spans="2:8" ht="15" thickBot="1" x14ac:dyDescent="0.4">
      <c r="B46" s="29" t="s">
        <v>25</v>
      </c>
      <c r="C46" s="2"/>
    </row>
    <row r="47" spans="2:8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8" x14ac:dyDescent="0.35">
      <c r="B48" s="16">
        <v>1</v>
      </c>
      <c r="C48" s="95">
        <v>-6.3608112108625299E-5</v>
      </c>
      <c r="D48" s="19">
        <v>0.24</v>
      </c>
      <c r="E48" s="44">
        <v>0.41408569146028679</v>
      </c>
      <c r="F48" s="44">
        <v>4.5195307572635915E-2</v>
      </c>
      <c r="G48" s="44">
        <v>8.1860152209561457E-2</v>
      </c>
      <c r="H48" s="48">
        <v>0.58145734348063738</v>
      </c>
    </row>
    <row r="49" spans="2:8" x14ac:dyDescent="0.35">
      <c r="B49" s="17">
        <f>B48+1</f>
        <v>2</v>
      </c>
      <c r="C49" s="96">
        <v>6.6396548848065748E-4</v>
      </c>
      <c r="D49" s="20">
        <v>0.53</v>
      </c>
      <c r="E49" s="45">
        <v>0.42177133067128042</v>
      </c>
      <c r="F49" s="45">
        <v>1.7707556407953687E-2</v>
      </c>
      <c r="G49" s="45">
        <v>3.1550569702996752E-2</v>
      </c>
      <c r="H49" s="49">
        <v>0.51187691641593647</v>
      </c>
    </row>
    <row r="50" spans="2:8" x14ac:dyDescent="0.35">
      <c r="B50" s="18">
        <v>3</v>
      </c>
      <c r="C50" s="97">
        <v>-8.195622432173482E-4</v>
      </c>
      <c r="D50" s="21">
        <v>0.44</v>
      </c>
      <c r="E50" s="46">
        <v>0.17329695504667719</v>
      </c>
      <c r="F50" s="46">
        <v>7.9950681930857498E-2</v>
      </c>
      <c r="G50" s="46">
        <v>4.4679513559228667E-2</v>
      </c>
      <c r="H50" s="50">
        <v>0.33489139979715432</v>
      </c>
    </row>
    <row r="51" spans="2:8" x14ac:dyDescent="0.35">
      <c r="B51" s="17">
        <v>4</v>
      </c>
      <c r="C51" s="96">
        <v>1.7633637319209561E-4</v>
      </c>
      <c r="D51" s="20">
        <v>0.48</v>
      </c>
      <c r="E51" s="45">
        <v>7.5868324898056075E-2</v>
      </c>
      <c r="F51" s="45">
        <v>2.9500580720092914E-2</v>
      </c>
      <c r="G51" s="45">
        <v>8.6048305738531838E-2</v>
      </c>
      <c r="H51" s="49">
        <v>0.22903600464576079</v>
      </c>
    </row>
    <row r="52" spans="2:8" x14ac:dyDescent="0.35">
      <c r="B52" s="18">
        <v>5</v>
      </c>
      <c r="C52" s="97">
        <v>-1.1549685129925494E-3</v>
      </c>
      <c r="D52" s="21">
        <v>0.55000000000000004</v>
      </c>
      <c r="E52" s="46">
        <v>6.0758266297534474E-2</v>
      </c>
      <c r="F52" s="46">
        <v>2.9898401587964897E-2</v>
      </c>
      <c r="G52" s="46">
        <v>4.8373511282908482E-2</v>
      </c>
      <c r="H52" s="50">
        <v>0.18145371918094444</v>
      </c>
    </row>
    <row r="53" spans="2:8" x14ac:dyDescent="0.35">
      <c r="B53" s="17">
        <v>6</v>
      </c>
      <c r="C53" s="96">
        <v>1.4766806806282605E-3</v>
      </c>
      <c r="D53" s="20">
        <v>0.28000000000000003</v>
      </c>
      <c r="E53" s="45">
        <v>0.11960655170258694</v>
      </c>
      <c r="F53" s="45">
        <v>6.9874251026808387E-2</v>
      </c>
      <c r="G53" s="45">
        <v>2.6755509830598649E-2</v>
      </c>
      <c r="H53" s="49">
        <v>0.25382639366303372</v>
      </c>
    </row>
    <row r="54" spans="2:8" x14ac:dyDescent="0.35">
      <c r="B54" s="18">
        <v>7</v>
      </c>
      <c r="C54" s="97">
        <v>-3.8740416485314653E-4</v>
      </c>
      <c r="D54" s="21">
        <v>0.34</v>
      </c>
      <c r="E54" s="46">
        <v>9.3159202777321121E-2</v>
      </c>
      <c r="F54" s="46">
        <v>7.9217798579749671E-2</v>
      </c>
      <c r="G54" s="46">
        <v>4.5714911983805409E-2</v>
      </c>
      <c r="H54" s="50">
        <v>0.26480770532545528</v>
      </c>
    </row>
    <row r="55" spans="2:8" x14ac:dyDescent="0.35">
      <c r="B55" s="17">
        <v>8</v>
      </c>
      <c r="C55" s="96">
        <v>5.9172413806753718E-4</v>
      </c>
      <c r="D55" s="20">
        <v>0.33</v>
      </c>
      <c r="E55" s="45">
        <v>5.045216957061667E-2</v>
      </c>
      <c r="F55" s="45">
        <v>1.0058685310152443E-2</v>
      </c>
      <c r="G55" s="45">
        <v>4.2890379676924884E-2</v>
      </c>
      <c r="H55" s="49">
        <v>0.14772195498643248</v>
      </c>
    </row>
    <row r="56" spans="2:8" x14ac:dyDescent="0.35">
      <c r="B56" s="18">
        <v>9</v>
      </c>
      <c r="C56" s="97">
        <v>4.8207208833333674E-4</v>
      </c>
      <c r="D56" s="21">
        <v>0.46</v>
      </c>
      <c r="E56" s="46">
        <v>6.6949657184488309E-2</v>
      </c>
      <c r="F56" s="46">
        <v>2.2598212236234982E-2</v>
      </c>
      <c r="G56" s="46">
        <v>6.8325243929620527E-2</v>
      </c>
      <c r="H56" s="50">
        <v>0.20161910052927656</v>
      </c>
    </row>
    <row r="57" spans="2:8" x14ac:dyDescent="0.35">
      <c r="B57" s="17">
        <v>10</v>
      </c>
      <c r="C57" s="96">
        <v>-5.8864792671826731E-4</v>
      </c>
      <c r="D57" s="20">
        <v>0.41</v>
      </c>
      <c r="E57" s="45">
        <v>2.7222849342398867E-2</v>
      </c>
      <c r="F57" s="45">
        <v>1.5683655789777651E-2</v>
      </c>
      <c r="G57" s="45">
        <v>3.0501010684377706E-2</v>
      </c>
      <c r="H57" s="49">
        <v>0.11035656157299245</v>
      </c>
    </row>
    <row r="58" spans="2:8" x14ac:dyDescent="0.35">
      <c r="B58" s="18">
        <v>11</v>
      </c>
      <c r="C58" s="97">
        <v>-3.6418373079178643E-4</v>
      </c>
      <c r="D58" s="21">
        <v>0.36</v>
      </c>
      <c r="E58" s="46">
        <v>0.13945654021810355</v>
      </c>
      <c r="F58" s="46">
        <v>1.1334320361668308E-2</v>
      </c>
      <c r="G58" s="46">
        <v>4.4812406847137699E-2</v>
      </c>
      <c r="H58" s="50">
        <v>0.2383937516814969</v>
      </c>
    </row>
    <row r="59" spans="2:8" x14ac:dyDescent="0.35">
      <c r="B59" s="17">
        <v>12</v>
      </c>
      <c r="C59" s="96">
        <v>-1.152090766894255E-4</v>
      </c>
      <c r="D59" s="20">
        <v>0.38</v>
      </c>
      <c r="E59" s="45">
        <v>1.0891459119815551E-2</v>
      </c>
      <c r="F59" s="45">
        <v>5.6515873216955075E-3</v>
      </c>
      <c r="G59" s="45">
        <v>1.6536712356532975E-2</v>
      </c>
      <c r="H59" s="49">
        <v>9.3613025412348949E-2</v>
      </c>
    </row>
    <row r="60" spans="2:8" x14ac:dyDescent="0.35">
      <c r="B60" s="18">
        <v>13</v>
      </c>
      <c r="C60" s="97">
        <v>1.0280499866445533E-4</v>
      </c>
      <c r="D60" s="21">
        <v>0.32</v>
      </c>
      <c r="E60" s="46">
        <v>4.2231330940660401E-2</v>
      </c>
      <c r="F60" s="46">
        <v>6.4294913281949702E-3</v>
      </c>
      <c r="G60" s="46">
        <v>3.9385945988350428E-2</v>
      </c>
      <c r="H60" s="50">
        <v>0.13145155491053628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60">
    <cfRule type="cellIs" dxfId="41" priority="2" operator="greaterThan">
      <formula>40%</formula>
    </cfRule>
  </conditionalFormatting>
  <conditionalFormatting sqref="E48:G60">
    <cfRule type="cellIs" dxfId="40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4054-D398-42B0-8E77-9B21DDE854B5}">
  <sheetPr>
    <tabColor theme="9"/>
  </sheetPr>
  <dimension ref="A1:L60"/>
  <sheetViews>
    <sheetView view="pageBreakPreview" zoomScaleNormal="79" zoomScaleSheetLayoutView="100" workbookViewId="0">
      <selection activeCell="C55" sqref="C55"/>
    </sheetView>
  </sheetViews>
  <sheetFormatPr defaultRowHeight="14.5" x14ac:dyDescent="0.35"/>
  <cols>
    <col min="1" max="1" width="2.90625" customWidth="1"/>
    <col min="2" max="2" width="31.26953125" customWidth="1"/>
    <col min="3" max="3" width="18.1796875" customWidth="1"/>
    <col min="4" max="4" width="11.4531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64" t="s">
        <v>22</v>
      </c>
      <c r="C1" s="164"/>
      <c r="D1" s="164"/>
      <c r="E1" s="164"/>
      <c r="F1" s="164"/>
      <c r="G1" s="164"/>
      <c r="H1" s="164"/>
      <c r="I1" s="164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32" t="s">
        <v>36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135" t="s">
        <v>102</v>
      </c>
      <c r="L5" s="26"/>
    </row>
    <row r="6" spans="1:12" x14ac:dyDescent="0.35">
      <c r="B6" s="10" t="s">
        <v>20</v>
      </c>
      <c r="C6" s="133" t="s">
        <v>39</v>
      </c>
      <c r="D6" s="9"/>
      <c r="E6" s="9"/>
      <c r="F6" s="9"/>
      <c r="G6" s="9"/>
      <c r="H6" s="9"/>
      <c r="I6" s="9"/>
    </row>
    <row r="7" spans="1:12" s="111" customFormat="1" x14ac:dyDescent="0.35">
      <c r="B7" s="112" t="s">
        <v>21</v>
      </c>
      <c r="C7" s="134">
        <v>44480</v>
      </c>
    </row>
    <row r="8" spans="1:12" x14ac:dyDescent="0.35">
      <c r="A8" s="12" t="s">
        <v>0</v>
      </c>
      <c r="C8" s="3"/>
    </row>
    <row r="9" spans="1:12" x14ac:dyDescent="0.35">
      <c r="A9" s="12"/>
      <c r="C9" s="3" t="s">
        <v>43</v>
      </c>
      <c r="D9" s="3" t="s">
        <v>11</v>
      </c>
      <c r="E9" s="160"/>
      <c r="F9" s="160"/>
      <c r="G9" s="3"/>
      <c r="H9" s="3"/>
    </row>
    <row r="10" spans="1:12" x14ac:dyDescent="0.35">
      <c r="A10" s="12"/>
      <c r="B10" s="12" t="s">
        <v>2</v>
      </c>
      <c r="C10" s="40" t="s">
        <v>42</v>
      </c>
      <c r="D10" s="40">
        <v>4.1000000000000002E-2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2.7E-2</v>
      </c>
    </row>
    <row r="12" spans="1:12" ht="15.5" x14ac:dyDescent="0.35">
      <c r="A12" s="12"/>
      <c r="B12" s="12" t="s">
        <v>4</v>
      </c>
      <c r="C12" s="40" t="s">
        <v>42</v>
      </c>
      <c r="D12" s="40">
        <v>8.0000000000000002E-3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3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40">
        <v>0.53800000000000003</v>
      </c>
      <c r="E15" s="40">
        <v>1.4999999999999999E-2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40">
        <v>0.46200000000000002</v>
      </c>
      <c r="E16" s="40">
        <v>-1.4999999999999999E-2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56</v>
      </c>
      <c r="B18" s="54"/>
      <c r="C18" s="55">
        <f>MAX(C48:C60)+ABS(MIN(C48:C60))</f>
        <v>2.8380530519440108E-3</v>
      </c>
      <c r="D18" s="37"/>
      <c r="E18" s="37"/>
    </row>
    <row r="19" spans="1:5" ht="15.5" x14ac:dyDescent="0.35">
      <c r="A19" s="12"/>
      <c r="B19" s="30"/>
      <c r="C19" s="37"/>
      <c r="D19" s="37"/>
      <c r="E19" s="37"/>
    </row>
    <row r="20" spans="1:5" x14ac:dyDescent="0.35">
      <c r="A20" s="12" t="s">
        <v>12</v>
      </c>
      <c r="C20" s="8"/>
    </row>
    <row r="21" spans="1:5" x14ac:dyDescent="0.35">
      <c r="C21" s="3" t="s">
        <v>11</v>
      </c>
      <c r="D21" s="3" t="s">
        <v>48</v>
      </c>
    </row>
    <row r="22" spans="1:5" x14ac:dyDescent="0.35">
      <c r="A22" s="12"/>
      <c r="B22" s="5" t="s">
        <v>49</v>
      </c>
      <c r="C22" s="6">
        <v>0.55000000000000004</v>
      </c>
      <c r="D22" s="6">
        <v>5</v>
      </c>
    </row>
    <row r="23" spans="1:5" x14ac:dyDescent="0.35">
      <c r="B23" s="5" t="s">
        <v>50</v>
      </c>
      <c r="C23" s="6">
        <v>0.24</v>
      </c>
      <c r="D23" s="6">
        <v>1</v>
      </c>
    </row>
    <row r="24" spans="1:5" x14ac:dyDescent="0.35">
      <c r="B24" s="5"/>
      <c r="C24" s="41"/>
      <c r="D24" s="7"/>
    </row>
    <row r="25" spans="1:5" x14ac:dyDescent="0.35">
      <c r="C25" s="3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3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8" x14ac:dyDescent="0.35">
      <c r="B33" s="158"/>
      <c r="C33" s="159"/>
    </row>
    <row r="35" spans="2:8" ht="10" customHeight="1" x14ac:dyDescent="0.35">
      <c r="B35" s="158" t="s">
        <v>17</v>
      </c>
      <c r="C35" s="159" t="s">
        <v>27</v>
      </c>
    </row>
    <row r="36" spans="2:8" ht="12" customHeight="1" x14ac:dyDescent="0.35">
      <c r="B36" s="158"/>
      <c r="C36" s="159"/>
    </row>
    <row r="37" spans="2:8" x14ac:dyDescent="0.35">
      <c r="B37" s="158"/>
      <c r="C37" s="159"/>
    </row>
    <row r="38" spans="2:8" ht="24" customHeight="1" x14ac:dyDescent="0.35">
      <c r="B38" s="158"/>
      <c r="C38" s="159"/>
    </row>
    <row r="39" spans="2:8" ht="21" customHeight="1" x14ac:dyDescent="0.35"/>
    <row r="40" spans="2:8" x14ac:dyDescent="0.35">
      <c r="B40" s="158" t="s">
        <v>16</v>
      </c>
      <c r="C40" s="159" t="s">
        <v>27</v>
      </c>
    </row>
    <row r="41" spans="2:8" x14ac:dyDescent="0.35">
      <c r="B41" s="158"/>
      <c r="C41" s="159"/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4" t="s">
        <v>10</v>
      </c>
      <c r="C44" s="13" t="s">
        <v>77</v>
      </c>
    </row>
    <row r="45" spans="2:8" x14ac:dyDescent="0.35">
      <c r="B45" s="4"/>
      <c r="C45" s="25"/>
    </row>
    <row r="46" spans="2:8" ht="15" thickBot="1" x14ac:dyDescent="0.4">
      <c r="B46" s="29" t="s">
        <v>25</v>
      </c>
      <c r="C46" s="2"/>
    </row>
    <row r="47" spans="2:8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8" x14ac:dyDescent="0.35">
      <c r="B48" s="16">
        <v>1</v>
      </c>
      <c r="C48" s="95">
        <v>-6.3608112108625299E-5</v>
      </c>
      <c r="D48" s="19">
        <v>0.24</v>
      </c>
      <c r="E48" s="44">
        <v>0.41408569146028679</v>
      </c>
      <c r="F48" s="44">
        <v>4.5195307572635915E-2</v>
      </c>
      <c r="G48" s="44">
        <v>8.1860152209561457E-2</v>
      </c>
      <c r="H48" s="48">
        <v>0.58145734348063738</v>
      </c>
    </row>
    <row r="49" spans="2:8" x14ac:dyDescent="0.35">
      <c r="B49" s="17">
        <f>B48+1</f>
        <v>2</v>
      </c>
      <c r="C49" s="96">
        <v>6.6396548848065748E-4</v>
      </c>
      <c r="D49" s="20">
        <v>0.53</v>
      </c>
      <c r="E49" s="45">
        <v>0.42177133067128042</v>
      </c>
      <c r="F49" s="45">
        <v>1.7707556407953687E-2</v>
      </c>
      <c r="G49" s="45">
        <v>3.1550569702996752E-2</v>
      </c>
      <c r="H49" s="49">
        <v>0.51187691641593647</v>
      </c>
    </row>
    <row r="50" spans="2:8" x14ac:dyDescent="0.35">
      <c r="B50" s="18">
        <v>3</v>
      </c>
      <c r="C50" s="97">
        <v>-6.9055983176534766E-4</v>
      </c>
      <c r="D50" s="21">
        <v>0.43</v>
      </c>
      <c r="E50" s="46">
        <v>0.19659900416376402</v>
      </c>
      <c r="F50" s="46">
        <v>7.9723079194984225E-2</v>
      </c>
      <c r="G50" s="46">
        <v>4.3947453747548132E-2</v>
      </c>
      <c r="H50" s="50">
        <v>0.35706282885549456</v>
      </c>
    </row>
    <row r="51" spans="2:8" x14ac:dyDescent="0.35">
      <c r="B51" s="17">
        <v>4</v>
      </c>
      <c r="C51" s="96">
        <v>1.7633637319209561E-4</v>
      </c>
      <c r="D51" s="20">
        <v>0.48</v>
      </c>
      <c r="E51" s="45">
        <v>7.5868324898056075E-2</v>
      </c>
      <c r="F51" s="45">
        <v>2.9500580720092914E-2</v>
      </c>
      <c r="G51" s="45">
        <v>8.6048305738531838E-2</v>
      </c>
      <c r="H51" s="49">
        <v>0.22903600464576079</v>
      </c>
    </row>
    <row r="52" spans="2:8" x14ac:dyDescent="0.35">
      <c r="B52" s="18">
        <v>5</v>
      </c>
      <c r="C52" s="97">
        <v>-1.1549685129925494E-3</v>
      </c>
      <c r="D52" s="21">
        <v>0.55000000000000004</v>
      </c>
      <c r="E52" s="46">
        <v>6.0758266297534474E-2</v>
      </c>
      <c r="F52" s="46">
        <v>2.9898401587964897E-2</v>
      </c>
      <c r="G52" s="46">
        <v>4.8373511282908482E-2</v>
      </c>
      <c r="H52" s="50">
        <v>0.18145371918094444</v>
      </c>
    </row>
    <row r="53" spans="2:8" x14ac:dyDescent="0.35">
      <c r="B53" s="17">
        <v>6</v>
      </c>
      <c r="C53" s="96">
        <v>1.6830845389514612E-3</v>
      </c>
      <c r="D53" s="20">
        <v>0.35</v>
      </c>
      <c r="E53" s="45">
        <v>9.9342071330943596E-2</v>
      </c>
      <c r="F53" s="45">
        <v>7.2505931351058622E-2</v>
      </c>
      <c r="G53" s="45">
        <v>2.6513783944090569E-2</v>
      </c>
      <c r="H53" s="49">
        <v>0.23502172679681255</v>
      </c>
    </row>
    <row r="54" spans="2:8" x14ac:dyDescent="0.35">
      <c r="B54" s="18">
        <v>7</v>
      </c>
      <c r="C54" s="97">
        <v>-3.8740416485314653E-4</v>
      </c>
      <c r="D54" s="21">
        <v>0.34</v>
      </c>
      <c r="E54" s="46">
        <v>9.3159202777321121E-2</v>
      </c>
      <c r="F54" s="46">
        <v>7.9217798579749671E-2</v>
      </c>
      <c r="G54" s="46">
        <v>4.5714911983805409E-2</v>
      </c>
      <c r="H54" s="50">
        <v>0.26480770532545528</v>
      </c>
    </row>
    <row r="55" spans="2:8" x14ac:dyDescent="0.35">
      <c r="B55" s="17">
        <v>8</v>
      </c>
      <c r="C55" s="96">
        <v>5.9172413806753718E-4</v>
      </c>
      <c r="D55" s="20">
        <v>0.33</v>
      </c>
      <c r="E55" s="45">
        <v>5.045216957061667E-2</v>
      </c>
      <c r="F55" s="45">
        <v>1.0058685310152443E-2</v>
      </c>
      <c r="G55" s="45">
        <v>4.2890379676924884E-2</v>
      </c>
      <c r="H55" s="49">
        <v>0.14772195498643248</v>
      </c>
    </row>
    <row r="56" spans="2:8" x14ac:dyDescent="0.35">
      <c r="B56" s="18">
        <v>9</v>
      </c>
      <c r="C56" s="97">
        <v>4.8207208833333674E-4</v>
      </c>
      <c r="D56" s="21">
        <v>0.46</v>
      </c>
      <c r="E56" s="46">
        <v>6.6949657184488309E-2</v>
      </c>
      <c r="F56" s="46">
        <v>2.2598212236234982E-2</v>
      </c>
      <c r="G56" s="46">
        <v>6.8325243929620527E-2</v>
      </c>
      <c r="H56" s="50">
        <v>0.20161910052927656</v>
      </c>
    </row>
    <row r="57" spans="2:8" x14ac:dyDescent="0.35">
      <c r="B57" s="17">
        <v>10</v>
      </c>
      <c r="C57" s="96">
        <v>-9.2405419649346852E-4</v>
      </c>
      <c r="D57" s="20">
        <v>0.39</v>
      </c>
      <c r="E57" s="45">
        <v>2.3177962822389556E-2</v>
      </c>
      <c r="F57" s="45">
        <v>1.2937571319658621E-2</v>
      </c>
      <c r="G57" s="45">
        <v>3.1341953989866639E-2</v>
      </c>
      <c r="H57" s="49">
        <v>0.1055358051444012</v>
      </c>
    </row>
    <row r="58" spans="2:8" x14ac:dyDescent="0.35">
      <c r="B58" s="18">
        <v>11</v>
      </c>
      <c r="C58" s="97">
        <v>-3.6418373079178643E-4</v>
      </c>
      <c r="D58" s="21">
        <v>0.36</v>
      </c>
      <c r="E58" s="46">
        <v>0.13945654021810355</v>
      </c>
      <c r="F58" s="46">
        <v>1.1334320361668308E-2</v>
      </c>
      <c r="G58" s="46">
        <v>4.4812406847137699E-2</v>
      </c>
      <c r="H58" s="50">
        <v>0.2383937516814969</v>
      </c>
    </row>
    <row r="59" spans="2:8" x14ac:dyDescent="0.35">
      <c r="B59" s="17">
        <v>12</v>
      </c>
      <c r="C59" s="96">
        <v>-1.152090766894255E-4</v>
      </c>
      <c r="D59" s="20">
        <v>0.38</v>
      </c>
      <c r="E59" s="45">
        <v>1.0891459119815551E-2</v>
      </c>
      <c r="F59" s="45">
        <v>5.6515873216955075E-3</v>
      </c>
      <c r="G59" s="45">
        <v>1.6536712356532975E-2</v>
      </c>
      <c r="H59" s="49">
        <v>9.3613025412348949E-2</v>
      </c>
    </row>
    <row r="60" spans="2:8" x14ac:dyDescent="0.35">
      <c r="B60" s="18">
        <v>13</v>
      </c>
      <c r="C60" s="97">
        <v>1.0280499866445533E-4</v>
      </c>
      <c r="D60" s="21">
        <v>0.32</v>
      </c>
      <c r="E60" s="46">
        <v>4.2231330940660401E-2</v>
      </c>
      <c r="F60" s="46">
        <v>6.4294913281949702E-3</v>
      </c>
      <c r="G60" s="46">
        <v>3.9385945988350428E-2</v>
      </c>
      <c r="H60" s="50">
        <v>0.13145155491053628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60">
    <cfRule type="cellIs" dxfId="39" priority="2" operator="greaterThan">
      <formula>40%</formula>
    </cfRule>
  </conditionalFormatting>
  <conditionalFormatting sqref="E48:G60">
    <cfRule type="cellIs" dxfId="38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259E1-3BAE-438C-B8DA-407198FBFAA1}">
  <sheetPr>
    <tabColor theme="9"/>
  </sheetPr>
  <dimension ref="A1:R60"/>
  <sheetViews>
    <sheetView view="pageBreakPreview" zoomScaleNormal="100" zoomScaleSheetLayoutView="100" workbookViewId="0">
      <selection activeCell="C48" sqref="C48"/>
    </sheetView>
  </sheetViews>
  <sheetFormatPr defaultRowHeight="14.5" x14ac:dyDescent="0.35"/>
  <cols>
    <col min="1" max="1" width="2.90625" customWidth="1"/>
    <col min="2" max="2" width="31.26953125" customWidth="1"/>
    <col min="3" max="3" width="18.7265625" customWidth="1"/>
    <col min="4" max="4" width="14.453125" customWidth="1"/>
    <col min="5" max="5" width="13" customWidth="1"/>
    <col min="6" max="8" width="9.36328125" customWidth="1"/>
    <col min="9" max="9" width="12.6328125" customWidth="1"/>
    <col min="10" max="10" width="4.08984375" customWidth="1"/>
    <col min="11" max="11" width="14.26953125" customWidth="1"/>
    <col min="12" max="12" width="22.453125" customWidth="1"/>
    <col min="13" max="13" width="13.453125" customWidth="1"/>
    <col min="14" max="14" width="19" customWidth="1"/>
    <col min="18" max="18" width="11.81640625" customWidth="1"/>
  </cols>
  <sheetData>
    <row r="1" spans="1:18" ht="21.5" customHeight="1" x14ac:dyDescent="0.35">
      <c r="B1" s="164" t="s">
        <v>22</v>
      </c>
      <c r="C1" s="164"/>
      <c r="D1" s="164"/>
      <c r="E1" s="164"/>
      <c r="F1" s="164"/>
      <c r="G1" s="164"/>
      <c r="H1" s="164"/>
      <c r="I1" s="164"/>
      <c r="M1" s="70"/>
      <c r="N1" s="70"/>
      <c r="O1" s="70"/>
      <c r="P1" s="71"/>
      <c r="Q1" s="70"/>
      <c r="R1" s="71"/>
    </row>
    <row r="2" spans="1:18" ht="7" customHeight="1" x14ac:dyDescent="0.35"/>
    <row r="3" spans="1:18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  <c r="L3" s="26"/>
    </row>
    <row r="4" spans="1:18" x14ac:dyDescent="0.35">
      <c r="B4" s="10" t="s">
        <v>19</v>
      </c>
      <c r="C4" s="132" t="s">
        <v>36</v>
      </c>
      <c r="D4" s="9"/>
      <c r="E4" s="9"/>
      <c r="F4" s="9"/>
      <c r="G4" s="9"/>
      <c r="H4" s="9"/>
      <c r="I4" s="9"/>
    </row>
    <row r="5" spans="1:18" x14ac:dyDescent="0.35">
      <c r="B5" s="11" t="s">
        <v>82</v>
      </c>
      <c r="C5" s="128" t="s">
        <v>103</v>
      </c>
    </row>
    <row r="6" spans="1:18" x14ac:dyDescent="0.35">
      <c r="B6" s="10" t="s">
        <v>20</v>
      </c>
      <c r="C6" s="133" t="s">
        <v>32</v>
      </c>
      <c r="D6" s="9"/>
      <c r="E6" s="9"/>
      <c r="F6" s="9"/>
      <c r="G6" s="9"/>
      <c r="H6" s="9"/>
      <c r="I6" s="9"/>
    </row>
    <row r="7" spans="1:18" s="111" customFormat="1" x14ac:dyDescent="0.35">
      <c r="B7" s="112" t="s">
        <v>21</v>
      </c>
      <c r="C7" s="134">
        <v>44480</v>
      </c>
    </row>
    <row r="8" spans="1:18" x14ac:dyDescent="0.35">
      <c r="A8" s="12" t="s">
        <v>0</v>
      </c>
      <c r="C8" s="3"/>
    </row>
    <row r="9" spans="1:18" x14ac:dyDescent="0.35">
      <c r="A9" s="12"/>
      <c r="C9" s="3" t="s">
        <v>43</v>
      </c>
      <c r="D9" s="3" t="s">
        <v>11</v>
      </c>
      <c r="E9" s="160"/>
      <c r="F9" s="160"/>
      <c r="G9" s="3"/>
      <c r="H9" s="3"/>
    </row>
    <row r="10" spans="1:18" x14ac:dyDescent="0.35">
      <c r="A10" s="12"/>
      <c r="B10" s="12" t="s">
        <v>2</v>
      </c>
      <c r="C10" s="40" t="s">
        <v>42</v>
      </c>
      <c r="D10" s="40">
        <v>0.04</v>
      </c>
      <c r="E10" s="32"/>
      <c r="F10" s="33"/>
      <c r="G10" s="33"/>
      <c r="H10" s="33"/>
    </row>
    <row r="11" spans="1:18" x14ac:dyDescent="0.35">
      <c r="A11" s="12"/>
      <c r="B11" s="12" t="s">
        <v>3</v>
      </c>
      <c r="C11" s="40" t="s">
        <v>42</v>
      </c>
      <c r="D11" s="40">
        <v>2.1999999999999999E-2</v>
      </c>
    </row>
    <row r="12" spans="1:18" ht="15.5" x14ac:dyDescent="0.35">
      <c r="A12" s="12"/>
      <c r="B12" s="12" t="s">
        <v>4</v>
      </c>
      <c r="C12" s="40" t="s">
        <v>42</v>
      </c>
      <c r="D12" s="40">
        <v>8.0000000000000002E-3</v>
      </c>
      <c r="E12" s="30"/>
      <c r="F12" s="31"/>
      <c r="G12" s="31"/>
      <c r="H12" s="31"/>
    </row>
    <row r="13" spans="1:18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8" ht="24.5" x14ac:dyDescent="0.35">
      <c r="A14" s="12"/>
      <c r="B14" s="36" t="s">
        <v>44</v>
      </c>
      <c r="C14" s="38" t="s">
        <v>45</v>
      </c>
      <c r="D14" s="3" t="s">
        <v>46</v>
      </c>
      <c r="E14" s="39" t="s">
        <v>47</v>
      </c>
      <c r="F14" s="35"/>
      <c r="G14" s="35"/>
      <c r="H14" s="35"/>
    </row>
    <row r="15" spans="1:18" ht="15.5" x14ac:dyDescent="0.35">
      <c r="A15" s="12"/>
      <c r="B15" s="30" t="s">
        <v>41</v>
      </c>
      <c r="C15" s="40">
        <v>0.52300000000000002</v>
      </c>
      <c r="D15" s="40">
        <v>0.53800000000000003</v>
      </c>
      <c r="E15" s="40">
        <v>1.4999999999999999E-2</v>
      </c>
      <c r="F15" s="35"/>
      <c r="G15" s="35"/>
      <c r="H15" s="35"/>
    </row>
    <row r="16" spans="1:18" ht="15.5" x14ac:dyDescent="0.35">
      <c r="A16" s="12"/>
      <c r="B16" s="30" t="s">
        <v>42</v>
      </c>
      <c r="C16" s="40">
        <v>0.47699999999999998</v>
      </c>
      <c r="D16" s="40">
        <v>0.46200000000000002</v>
      </c>
      <c r="E16" s="40">
        <v>-1.4999999999999999E-2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56</v>
      </c>
      <c r="B18" s="54"/>
      <c r="C18" s="55">
        <f>MAX(C48:C60)+ABS(MIN(C48:C60))</f>
        <v>2E-3</v>
      </c>
      <c r="D18" s="37"/>
      <c r="E18" s="37"/>
    </row>
    <row r="19" spans="1:5" ht="15.5" x14ac:dyDescent="0.35">
      <c r="A19" s="12"/>
      <c r="B19" s="30"/>
      <c r="C19" s="37"/>
      <c r="D19" s="37"/>
      <c r="E19" s="37"/>
    </row>
    <row r="20" spans="1:5" x14ac:dyDescent="0.35">
      <c r="A20" s="12" t="s">
        <v>12</v>
      </c>
      <c r="C20" s="8"/>
    </row>
    <row r="21" spans="1:5" x14ac:dyDescent="0.35">
      <c r="C21" s="3" t="s">
        <v>11</v>
      </c>
      <c r="D21" s="3" t="s">
        <v>48</v>
      </c>
    </row>
    <row r="22" spans="1:5" x14ac:dyDescent="0.35">
      <c r="A22" s="12"/>
      <c r="B22" s="5" t="s">
        <v>49</v>
      </c>
      <c r="C22" s="6">
        <v>0.55000000000000004</v>
      </c>
      <c r="D22" s="6">
        <v>5</v>
      </c>
    </row>
    <row r="23" spans="1:5" x14ac:dyDescent="0.35">
      <c r="B23" s="5" t="s">
        <v>50</v>
      </c>
      <c r="C23" s="6">
        <v>0.28999999999999998</v>
      </c>
      <c r="D23" s="6">
        <v>1</v>
      </c>
    </row>
    <row r="24" spans="1:5" x14ac:dyDescent="0.35">
      <c r="B24" s="5"/>
      <c r="C24" s="41"/>
      <c r="D24" s="7"/>
    </row>
    <row r="25" spans="1:5" x14ac:dyDescent="0.35">
      <c r="C25" s="3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3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8" x14ac:dyDescent="0.35">
      <c r="B33" s="158"/>
      <c r="C33" s="159"/>
    </row>
    <row r="35" spans="2:8" ht="10" customHeight="1" x14ac:dyDescent="0.35">
      <c r="B35" s="158" t="s">
        <v>17</v>
      </c>
      <c r="C35" s="159" t="s">
        <v>27</v>
      </c>
    </row>
    <row r="36" spans="2:8" ht="12" customHeight="1" x14ac:dyDescent="0.35">
      <c r="B36" s="158"/>
      <c r="C36" s="159"/>
    </row>
    <row r="37" spans="2:8" x14ac:dyDescent="0.35">
      <c r="B37" s="158"/>
      <c r="C37" s="159"/>
    </row>
    <row r="38" spans="2:8" ht="24" customHeight="1" x14ac:dyDescent="0.35">
      <c r="B38" s="158"/>
      <c r="C38" s="159"/>
    </row>
    <row r="39" spans="2:8" ht="21" customHeight="1" x14ac:dyDescent="0.35"/>
    <row r="40" spans="2:8" x14ac:dyDescent="0.35">
      <c r="B40" s="158" t="s">
        <v>16</v>
      </c>
      <c r="C40" s="159" t="s">
        <v>27</v>
      </c>
    </row>
    <row r="41" spans="2:8" x14ac:dyDescent="0.35">
      <c r="B41" s="158"/>
      <c r="C41" s="159"/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4" t="s">
        <v>10</v>
      </c>
      <c r="C44" s="13" t="s">
        <v>74</v>
      </c>
    </row>
    <row r="45" spans="2:8" x14ac:dyDescent="0.35">
      <c r="B45" s="4"/>
      <c r="C45" s="25"/>
    </row>
    <row r="46" spans="2:8" ht="15" thickBot="1" x14ac:dyDescent="0.4">
      <c r="B46" s="29" t="s">
        <v>25</v>
      </c>
      <c r="C46" s="2"/>
    </row>
    <row r="47" spans="2:8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8" x14ac:dyDescent="0.35">
      <c r="B48" s="16">
        <v>1</v>
      </c>
      <c r="C48" s="143">
        <v>8.0000000000000004E-4</v>
      </c>
      <c r="D48" s="19">
        <v>0.28999999999999998</v>
      </c>
      <c r="E48" s="44">
        <v>0.43597192901994375</v>
      </c>
      <c r="F48" s="44">
        <v>2.9318729049619942E-2</v>
      </c>
      <c r="G48" s="44">
        <v>8.839627159111603E-2</v>
      </c>
      <c r="H48" s="48">
        <v>0.59507004255835749</v>
      </c>
    </row>
    <row r="49" spans="2:8" x14ac:dyDescent="0.35">
      <c r="B49" s="17">
        <f>B48+1</f>
        <v>2</v>
      </c>
      <c r="C49" s="144">
        <v>-1E-4</v>
      </c>
      <c r="D49" s="20">
        <v>0.49</v>
      </c>
      <c r="E49" s="45">
        <v>0.44905392453887949</v>
      </c>
      <c r="F49" s="45">
        <v>1.9290774904032883E-2</v>
      </c>
      <c r="G49" s="45">
        <v>2.7805705826173217E-2</v>
      </c>
      <c r="H49" s="49">
        <v>0.53477056012568469</v>
      </c>
    </row>
    <row r="50" spans="2:8" x14ac:dyDescent="0.35">
      <c r="B50" s="18">
        <v>3</v>
      </c>
      <c r="C50" s="145">
        <v>0</v>
      </c>
      <c r="D50" s="21">
        <v>0.4</v>
      </c>
      <c r="E50" s="46">
        <v>0.12795476831278296</v>
      </c>
      <c r="F50" s="46">
        <v>9.7166921038736767E-2</v>
      </c>
      <c r="G50" s="46">
        <v>4.5026263715629677E-2</v>
      </c>
      <c r="H50" s="50">
        <v>0.30729911427163725</v>
      </c>
    </row>
    <row r="51" spans="2:8" x14ac:dyDescent="0.35">
      <c r="B51" s="17">
        <v>4</v>
      </c>
      <c r="C51" s="144">
        <v>2.0000000000000001E-4</v>
      </c>
      <c r="D51" s="20">
        <v>0.48</v>
      </c>
      <c r="E51" s="45">
        <v>7.5868324898056075E-2</v>
      </c>
      <c r="F51" s="45">
        <v>2.9500580720092914E-2</v>
      </c>
      <c r="G51" s="45">
        <v>8.6048305738531838E-2</v>
      </c>
      <c r="H51" s="49">
        <v>0.22903600464576079</v>
      </c>
    </row>
    <row r="52" spans="2:8" x14ac:dyDescent="0.35">
      <c r="B52" s="18">
        <v>5</v>
      </c>
      <c r="C52" s="145">
        <v>-1.1999999999999999E-3</v>
      </c>
      <c r="D52" s="21">
        <v>0.55000000000000004</v>
      </c>
      <c r="E52" s="46">
        <v>6.0758266297534474E-2</v>
      </c>
      <c r="F52" s="46">
        <v>2.9898401587964897E-2</v>
      </c>
      <c r="G52" s="46">
        <v>4.8373511282908482E-2</v>
      </c>
      <c r="H52" s="50">
        <v>0.18145371918094444</v>
      </c>
    </row>
    <row r="53" spans="2:8" x14ac:dyDescent="0.35">
      <c r="B53" s="17">
        <v>6</v>
      </c>
      <c r="C53" s="144">
        <v>2.9999999999999997E-4</v>
      </c>
      <c r="D53" s="20">
        <v>0.44</v>
      </c>
      <c r="E53" s="45">
        <v>0.11984931146758439</v>
      </c>
      <c r="F53" s="45">
        <v>5.7370981813842252E-2</v>
      </c>
      <c r="G53" s="45">
        <v>2.6075373294392561E-2</v>
      </c>
      <c r="H53" s="49">
        <v>0.24172575783720673</v>
      </c>
    </row>
    <row r="54" spans="2:8" x14ac:dyDescent="0.35">
      <c r="B54" s="18">
        <v>7</v>
      </c>
      <c r="C54" s="145">
        <v>0</v>
      </c>
      <c r="D54" s="21">
        <v>0.36</v>
      </c>
      <c r="E54" s="46">
        <v>9.2414103157070826E-2</v>
      </c>
      <c r="F54" s="46">
        <v>8.9693996034659537E-2</v>
      </c>
      <c r="G54" s="46">
        <v>4.2860284818826637E-2</v>
      </c>
      <c r="H54" s="50">
        <v>0.27035794798482438</v>
      </c>
    </row>
    <row r="55" spans="2:8" x14ac:dyDescent="0.35">
      <c r="B55" s="17">
        <v>8</v>
      </c>
      <c r="C55" s="144">
        <v>5.9999999999999995E-4</v>
      </c>
      <c r="D55" s="20">
        <v>0.33</v>
      </c>
      <c r="E55" s="45">
        <v>5.045216957061667E-2</v>
      </c>
      <c r="F55" s="45">
        <v>1.0058685310152443E-2</v>
      </c>
      <c r="G55" s="45">
        <v>4.2890379676924884E-2</v>
      </c>
      <c r="H55" s="49">
        <v>0.14772195498643248</v>
      </c>
    </row>
    <row r="56" spans="2:8" x14ac:dyDescent="0.35">
      <c r="B56" s="18">
        <v>9</v>
      </c>
      <c r="C56" s="145">
        <v>5.0000000000000001E-4</v>
      </c>
      <c r="D56" s="21">
        <v>0.46</v>
      </c>
      <c r="E56" s="46">
        <v>6.6949657184488309E-2</v>
      </c>
      <c r="F56" s="46">
        <v>2.2598212236234982E-2</v>
      </c>
      <c r="G56" s="46">
        <v>6.8325243929620527E-2</v>
      </c>
      <c r="H56" s="50">
        <v>0.20161910052927656</v>
      </c>
    </row>
    <row r="57" spans="2:8" x14ac:dyDescent="0.35">
      <c r="B57" s="17">
        <v>10</v>
      </c>
      <c r="C57" s="144">
        <v>-8.0000000000000004E-4</v>
      </c>
      <c r="D57" s="20">
        <v>0.38</v>
      </c>
      <c r="E57" s="45">
        <v>2.3557784239642884E-2</v>
      </c>
      <c r="F57" s="45">
        <v>1.4074337823670208E-2</v>
      </c>
      <c r="G57" s="45">
        <v>3.1048272769832321E-2</v>
      </c>
      <c r="H57" s="49">
        <v>0.10709222664002793</v>
      </c>
    </row>
    <row r="58" spans="2:8" x14ac:dyDescent="0.35">
      <c r="B58" s="18">
        <v>11</v>
      </c>
      <c r="C58" s="145">
        <v>-4.0000000000000002E-4</v>
      </c>
      <c r="D58" s="21">
        <v>0.36</v>
      </c>
      <c r="E58" s="46">
        <v>0.13945654021810355</v>
      </c>
      <c r="F58" s="46">
        <v>1.1334320361668308E-2</v>
      </c>
      <c r="G58" s="46">
        <v>4.4812406847137699E-2</v>
      </c>
      <c r="H58" s="50">
        <v>0.2383937516814969</v>
      </c>
    </row>
    <row r="59" spans="2:8" x14ac:dyDescent="0.35">
      <c r="B59" s="17">
        <v>12</v>
      </c>
      <c r="C59" s="144">
        <v>-1E-4</v>
      </c>
      <c r="D59" s="20">
        <v>0.38</v>
      </c>
      <c r="E59" s="45">
        <v>1.0891459119815551E-2</v>
      </c>
      <c r="F59" s="45">
        <v>5.6515873216955075E-3</v>
      </c>
      <c r="G59" s="45">
        <v>1.6536712356532975E-2</v>
      </c>
      <c r="H59" s="49">
        <v>9.3613025412348949E-2</v>
      </c>
    </row>
    <row r="60" spans="2:8" x14ac:dyDescent="0.35">
      <c r="B60" s="18">
        <v>13</v>
      </c>
      <c r="C60" s="145">
        <v>1E-4</v>
      </c>
      <c r="D60" s="21">
        <v>0.32</v>
      </c>
      <c r="E60" s="46">
        <v>4.2231330940660401E-2</v>
      </c>
      <c r="F60" s="46">
        <v>6.4294913281949702E-3</v>
      </c>
      <c r="G60" s="46">
        <v>3.9385945988350428E-2</v>
      </c>
      <c r="H60" s="50">
        <v>0.13145155491053628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60">
    <cfRule type="cellIs" dxfId="37" priority="2" operator="greaterThan">
      <formula>40%</formula>
    </cfRule>
  </conditionalFormatting>
  <conditionalFormatting sqref="E48:G60">
    <cfRule type="cellIs" dxfId="36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1009E-4015-4F9B-90AF-23793AB14654}">
  <sheetPr>
    <tabColor theme="9"/>
  </sheetPr>
  <dimension ref="A1:R60"/>
  <sheetViews>
    <sheetView view="pageBreakPreview" zoomScaleNormal="100" zoomScaleSheetLayoutView="100" workbookViewId="0">
      <selection activeCell="C6" sqref="C6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1.4531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  <col min="13" max="13" width="13.453125" customWidth="1"/>
    <col min="14" max="14" width="19" customWidth="1"/>
    <col min="18" max="18" width="11.81640625" customWidth="1"/>
  </cols>
  <sheetData>
    <row r="1" spans="1:18" ht="21.5" customHeight="1" x14ac:dyDescent="0.35">
      <c r="B1" s="164" t="s">
        <v>22</v>
      </c>
      <c r="C1" s="164"/>
      <c r="D1" s="164"/>
      <c r="E1" s="164"/>
      <c r="F1" s="164"/>
      <c r="G1" s="164"/>
      <c r="H1" s="164"/>
      <c r="I1" s="164"/>
      <c r="M1" s="70"/>
      <c r="N1" s="70"/>
      <c r="O1" s="70"/>
      <c r="P1" s="71"/>
      <c r="Q1" s="70"/>
      <c r="R1" s="71"/>
    </row>
    <row r="2" spans="1:18" ht="7" customHeight="1" x14ac:dyDescent="0.35"/>
    <row r="3" spans="1:18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  <c r="L3" s="26"/>
    </row>
    <row r="4" spans="1:18" x14ac:dyDescent="0.35">
      <c r="B4" s="10" t="s">
        <v>19</v>
      </c>
      <c r="C4" s="129" t="s">
        <v>36</v>
      </c>
      <c r="D4" s="9"/>
      <c r="E4" s="9"/>
      <c r="F4" s="9"/>
      <c r="G4" s="9"/>
      <c r="H4" s="9"/>
      <c r="I4" s="9"/>
    </row>
    <row r="5" spans="1:18" s="111" customFormat="1" x14ac:dyDescent="0.35">
      <c r="B5" s="112" t="s">
        <v>82</v>
      </c>
      <c r="C5" s="26" t="s">
        <v>83</v>
      </c>
    </row>
    <row r="6" spans="1:18" s="111" customFormat="1" x14ac:dyDescent="0.35">
      <c r="B6" s="113" t="s">
        <v>20</v>
      </c>
      <c r="C6" s="140" t="s">
        <v>80</v>
      </c>
      <c r="D6" s="114"/>
      <c r="E6" s="114"/>
      <c r="F6" s="114"/>
      <c r="G6" s="114"/>
      <c r="H6" s="114"/>
      <c r="I6" s="114"/>
    </row>
    <row r="7" spans="1:18" s="111" customFormat="1" x14ac:dyDescent="0.35">
      <c r="B7" s="112" t="s">
        <v>21</v>
      </c>
      <c r="C7" s="131" t="s">
        <v>84</v>
      </c>
    </row>
    <row r="8" spans="1:18" x14ac:dyDescent="0.35">
      <c r="A8" s="12" t="s">
        <v>0</v>
      </c>
      <c r="C8" s="104"/>
    </row>
    <row r="9" spans="1:18" x14ac:dyDescent="0.35">
      <c r="A9" s="12"/>
      <c r="C9" s="104" t="s">
        <v>43</v>
      </c>
      <c r="D9" s="104" t="s">
        <v>11</v>
      </c>
      <c r="E9" s="160"/>
      <c r="F9" s="160"/>
      <c r="G9" s="104"/>
      <c r="H9" s="104"/>
    </row>
    <row r="10" spans="1:18" x14ac:dyDescent="0.35">
      <c r="A10" s="12"/>
      <c r="B10" s="12" t="s">
        <v>2</v>
      </c>
      <c r="C10" s="40" t="s">
        <v>42</v>
      </c>
      <c r="D10" s="40">
        <v>4.1000000000000002E-2</v>
      </c>
      <c r="E10" s="32"/>
      <c r="F10" s="33"/>
      <c r="G10" s="33"/>
      <c r="H10" s="33"/>
    </row>
    <row r="11" spans="1:18" x14ac:dyDescent="0.35">
      <c r="A11" s="12"/>
      <c r="B11" s="12" t="s">
        <v>3</v>
      </c>
      <c r="C11" s="40" t="s">
        <v>42</v>
      </c>
      <c r="D11" s="40">
        <v>2.1999999999999999E-2</v>
      </c>
    </row>
    <row r="12" spans="1:18" ht="15.5" x14ac:dyDescent="0.35">
      <c r="A12" s="12"/>
      <c r="B12" s="12" t="s">
        <v>4</v>
      </c>
      <c r="C12" s="40" t="s">
        <v>42</v>
      </c>
      <c r="D12" s="40">
        <v>7.0000000000000001E-3</v>
      </c>
      <c r="E12" s="30"/>
      <c r="F12" s="31"/>
      <c r="G12" s="31"/>
      <c r="H12" s="31"/>
    </row>
    <row r="13" spans="1:18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8" ht="24.5" x14ac:dyDescent="0.35">
      <c r="A14" s="12"/>
      <c r="B14" s="36" t="s">
        <v>44</v>
      </c>
      <c r="C14" s="38" t="s">
        <v>45</v>
      </c>
      <c r="D14" s="104" t="s">
        <v>46</v>
      </c>
      <c r="E14" s="39" t="s">
        <v>47</v>
      </c>
      <c r="F14" s="35"/>
      <c r="G14" s="35"/>
      <c r="H14" s="35"/>
    </row>
    <row r="15" spans="1:18" ht="15.5" x14ac:dyDescent="0.35">
      <c r="A15" s="12"/>
      <c r="B15" s="30" t="s">
        <v>41</v>
      </c>
      <c r="C15" s="40">
        <v>0.52313930604228875</v>
      </c>
      <c r="D15" s="40">
        <v>0.53846153846153844</v>
      </c>
      <c r="E15" s="40">
        <v>1.5322232419249682E-2</v>
      </c>
      <c r="F15" s="35"/>
      <c r="G15" s="35"/>
      <c r="H15" s="35"/>
    </row>
    <row r="16" spans="1:18" ht="15.5" x14ac:dyDescent="0.35">
      <c r="A16" s="12"/>
      <c r="B16" s="30" t="s">
        <v>42</v>
      </c>
      <c r="C16" s="40">
        <v>0.4768606939577113</v>
      </c>
      <c r="D16" s="40">
        <v>0.46153846153846156</v>
      </c>
      <c r="E16" s="40">
        <v>-1.5322232419249737E-2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56</v>
      </c>
      <c r="B18" s="54"/>
      <c r="C18" s="55">
        <f>MAX(C48:C60)+ABS(MIN(C48:C60))</f>
        <v>2.6638997964838103E-3</v>
      </c>
      <c r="D18" s="37"/>
      <c r="E18" s="37"/>
    </row>
    <row r="19" spans="1:5" ht="15.5" x14ac:dyDescent="0.35">
      <c r="A19" s="12"/>
      <c r="B19" s="30"/>
      <c r="C19" s="37"/>
      <c r="D19" s="37"/>
      <c r="E19" s="37"/>
    </row>
    <row r="20" spans="1:5" x14ac:dyDescent="0.35">
      <c r="A20" s="12" t="s">
        <v>12</v>
      </c>
      <c r="C20" s="8"/>
    </row>
    <row r="21" spans="1:5" x14ac:dyDescent="0.35">
      <c r="C21" s="104" t="s">
        <v>11</v>
      </c>
      <c r="D21" s="104" t="s">
        <v>48</v>
      </c>
    </row>
    <row r="22" spans="1:5" x14ac:dyDescent="0.35">
      <c r="A22" s="12"/>
      <c r="B22" s="5" t="s">
        <v>49</v>
      </c>
      <c r="C22" s="6">
        <v>0.74</v>
      </c>
      <c r="D22" s="6"/>
    </row>
    <row r="23" spans="1:5" x14ac:dyDescent="0.35">
      <c r="B23" s="5" t="s">
        <v>50</v>
      </c>
      <c r="C23" s="6">
        <v>0.49</v>
      </c>
      <c r="D23" s="6"/>
    </row>
    <row r="24" spans="1:5" x14ac:dyDescent="0.35">
      <c r="B24" s="5"/>
      <c r="C24" s="41"/>
      <c r="D24" s="7"/>
    </row>
    <row r="25" spans="1:5" x14ac:dyDescent="0.35">
      <c r="C25" s="104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104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8" x14ac:dyDescent="0.35">
      <c r="B33" s="158"/>
      <c r="C33" s="159"/>
    </row>
    <row r="35" spans="2:8" ht="10" customHeight="1" x14ac:dyDescent="0.35">
      <c r="B35" s="158" t="s">
        <v>17</v>
      </c>
      <c r="C35" s="159" t="s">
        <v>27</v>
      </c>
    </row>
    <row r="36" spans="2:8" ht="12" customHeight="1" x14ac:dyDescent="0.35">
      <c r="B36" s="158"/>
      <c r="C36" s="159"/>
    </row>
    <row r="37" spans="2:8" x14ac:dyDescent="0.35">
      <c r="B37" s="158"/>
      <c r="C37" s="159"/>
    </row>
    <row r="38" spans="2:8" ht="24" customHeight="1" x14ac:dyDescent="0.35">
      <c r="B38" s="158"/>
      <c r="C38" s="159"/>
    </row>
    <row r="39" spans="2:8" ht="21" customHeight="1" x14ac:dyDescent="0.35"/>
    <row r="40" spans="2:8" x14ac:dyDescent="0.35">
      <c r="B40" s="158" t="s">
        <v>16</v>
      </c>
      <c r="C40" s="159" t="s">
        <v>84</v>
      </c>
    </row>
    <row r="41" spans="2:8" x14ac:dyDescent="0.35">
      <c r="B41" s="158"/>
      <c r="C41" s="159"/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4" t="s">
        <v>10</v>
      </c>
      <c r="C44" s="13" t="s">
        <v>84</v>
      </c>
    </row>
    <row r="45" spans="2:8" x14ac:dyDescent="0.35">
      <c r="B45" s="4"/>
      <c r="C45" s="25"/>
    </row>
    <row r="46" spans="2:8" ht="15" thickBot="1" x14ac:dyDescent="0.4">
      <c r="B46" s="29" t="s">
        <v>25</v>
      </c>
      <c r="C46" s="2"/>
    </row>
    <row r="47" spans="2:8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8" x14ac:dyDescent="0.35">
      <c r="B48" s="16">
        <v>1</v>
      </c>
      <c r="C48" s="95">
        <v>-6.3608112108625299E-5</v>
      </c>
      <c r="D48" s="19">
        <v>0.24</v>
      </c>
      <c r="E48" s="44">
        <v>0.41408569146028679</v>
      </c>
      <c r="F48" s="44">
        <v>4.5195307572635915E-2</v>
      </c>
      <c r="G48" s="44">
        <v>8.1860152209561457E-2</v>
      </c>
      <c r="H48" s="48">
        <v>0.58145734348063738</v>
      </c>
    </row>
    <row r="49" spans="2:8" x14ac:dyDescent="0.35">
      <c r="B49" s="17">
        <f>B48+1</f>
        <v>2</v>
      </c>
      <c r="C49" s="96">
        <v>6.6396548848065748E-4</v>
      </c>
      <c r="D49" s="20">
        <v>0.53</v>
      </c>
      <c r="E49" s="45">
        <v>0.42177133067128042</v>
      </c>
      <c r="F49" s="45">
        <v>1.7707556407953687E-2</v>
      </c>
      <c r="G49" s="45">
        <v>3.1550569702996752E-2</v>
      </c>
      <c r="H49" s="49">
        <v>0.51187691641593647</v>
      </c>
    </row>
    <row r="50" spans="2:8" x14ac:dyDescent="0.35">
      <c r="B50" s="18">
        <v>3</v>
      </c>
      <c r="C50" s="97">
        <v>-8.5181284608034822E-4</v>
      </c>
      <c r="D50" s="21">
        <v>0.45</v>
      </c>
      <c r="E50" s="46">
        <v>0.17330285143965379</v>
      </c>
      <c r="F50" s="46">
        <v>7.9953402236238993E-2</v>
      </c>
      <c r="G50" s="46">
        <v>4.4671312401064811E-2</v>
      </c>
      <c r="H50" s="50">
        <v>0.33488011121246541</v>
      </c>
    </row>
    <row r="51" spans="2:8" x14ac:dyDescent="0.35">
      <c r="B51" s="17">
        <v>4</v>
      </c>
      <c r="C51" s="96">
        <v>1.7633637319209561E-4</v>
      </c>
      <c r="D51" s="20">
        <v>0.48</v>
      </c>
      <c r="E51" s="45">
        <v>7.5868324898056075E-2</v>
      </c>
      <c r="F51" s="45">
        <v>2.9500580720092914E-2</v>
      </c>
      <c r="G51" s="45">
        <v>8.6048305738531838E-2</v>
      </c>
      <c r="H51" s="49">
        <v>0.22903600464576079</v>
      </c>
    </row>
    <row r="52" spans="2:8" x14ac:dyDescent="0.35">
      <c r="B52" s="18">
        <v>5</v>
      </c>
      <c r="C52" s="97">
        <v>-1.1549685129925494E-3</v>
      </c>
      <c r="D52" s="21">
        <v>0.55000000000000004</v>
      </c>
      <c r="E52" s="46">
        <v>6.0758266297534474E-2</v>
      </c>
      <c r="F52" s="46">
        <v>2.9898401587964897E-2</v>
      </c>
      <c r="G52" s="46">
        <v>4.8373511282908482E-2</v>
      </c>
      <c r="H52" s="50">
        <v>0.18145371918094444</v>
      </c>
    </row>
    <row r="53" spans="2:8" x14ac:dyDescent="0.35">
      <c r="B53" s="17">
        <v>6</v>
      </c>
      <c r="C53" s="96">
        <v>1.5089312834912607E-3</v>
      </c>
      <c r="D53" s="20">
        <v>0.28999999999999998</v>
      </c>
      <c r="E53" s="45">
        <v>0.119602526753007</v>
      </c>
      <c r="F53" s="45">
        <v>6.9871899647780122E-2</v>
      </c>
      <c r="G53" s="45">
        <v>2.676422420285814E-2</v>
      </c>
      <c r="H53" s="49">
        <v>0.25384028639098011</v>
      </c>
    </row>
    <row r="54" spans="2:8" x14ac:dyDescent="0.35">
      <c r="B54" s="18">
        <v>7</v>
      </c>
      <c r="C54" s="97">
        <v>-3.8740416485314653E-4</v>
      </c>
      <c r="D54" s="21">
        <v>0.34</v>
      </c>
      <c r="E54" s="46">
        <v>9.3159202777321121E-2</v>
      </c>
      <c r="F54" s="46">
        <v>7.9217798579749671E-2</v>
      </c>
      <c r="G54" s="46">
        <v>4.5714911983805409E-2</v>
      </c>
      <c r="H54" s="50">
        <v>0.26480770532545528</v>
      </c>
    </row>
    <row r="55" spans="2:8" x14ac:dyDescent="0.35">
      <c r="B55" s="17">
        <v>8</v>
      </c>
      <c r="C55" s="96">
        <v>5.9172413806753718E-4</v>
      </c>
      <c r="D55" s="20">
        <v>0.33</v>
      </c>
      <c r="E55" s="45">
        <v>5.045216957061667E-2</v>
      </c>
      <c r="F55" s="45">
        <v>1.0058685310152443E-2</v>
      </c>
      <c r="G55" s="45">
        <v>4.2890379676924884E-2</v>
      </c>
      <c r="H55" s="49">
        <v>0.14772195498643248</v>
      </c>
    </row>
    <row r="56" spans="2:8" x14ac:dyDescent="0.35">
      <c r="B56" s="18">
        <v>9</v>
      </c>
      <c r="C56" s="97">
        <v>4.8207208833333674E-4</v>
      </c>
      <c r="D56" s="21">
        <v>0.46</v>
      </c>
      <c r="E56" s="46">
        <v>6.6949657184488309E-2</v>
      </c>
      <c r="F56" s="46">
        <v>2.2598212236234982E-2</v>
      </c>
      <c r="G56" s="46">
        <v>6.8325243929620527E-2</v>
      </c>
      <c r="H56" s="50">
        <v>0.20161910052927656</v>
      </c>
    </row>
    <row r="57" spans="2:8" x14ac:dyDescent="0.35">
      <c r="B57" s="17">
        <v>10</v>
      </c>
      <c r="C57" s="96">
        <v>-5.8864792671826731E-4</v>
      </c>
      <c r="D57" s="20">
        <v>0.41</v>
      </c>
      <c r="E57" s="45">
        <v>2.7222849342398867E-2</v>
      </c>
      <c r="F57" s="45">
        <v>1.5683655789777651E-2</v>
      </c>
      <c r="G57" s="45">
        <v>3.0501010684377706E-2</v>
      </c>
      <c r="H57" s="49">
        <v>0.11035656157299245</v>
      </c>
    </row>
    <row r="58" spans="2:8" x14ac:dyDescent="0.35">
      <c r="B58" s="18">
        <v>11</v>
      </c>
      <c r="C58" s="97">
        <v>-2.6197412787545153E-5</v>
      </c>
      <c r="D58" s="21">
        <v>0.34</v>
      </c>
      <c r="E58" s="46">
        <v>0.13813985788432614</v>
      </c>
      <c r="F58" s="46">
        <v>9.5610475353561288E-3</v>
      </c>
      <c r="G58" s="46">
        <v>4.3898537702781425E-2</v>
      </c>
      <c r="H58" s="50">
        <v>0.23397084621030351</v>
      </c>
    </row>
    <row r="59" spans="2:8" x14ac:dyDescent="0.35">
      <c r="B59" s="17">
        <v>12</v>
      </c>
      <c r="C59" s="96">
        <v>-1.152090766894255E-4</v>
      </c>
      <c r="D59" s="20">
        <v>0.38</v>
      </c>
      <c r="E59" s="45">
        <v>1.0891459119815551E-2</v>
      </c>
      <c r="F59" s="45">
        <v>5.6515873216955075E-3</v>
      </c>
      <c r="G59" s="45">
        <v>1.6536712356532975E-2</v>
      </c>
      <c r="H59" s="49">
        <v>9.3613025412348949E-2</v>
      </c>
    </row>
    <row r="60" spans="2:8" x14ac:dyDescent="0.35">
      <c r="B60" s="18">
        <v>13</v>
      </c>
      <c r="C60" s="97">
        <v>-2.3518131933978595E-4</v>
      </c>
      <c r="D60" s="21">
        <v>0.4</v>
      </c>
      <c r="E60" s="46">
        <v>4.3253618947861908E-2</v>
      </c>
      <c r="F60" s="46">
        <v>8.1812563826421641E-3</v>
      </c>
      <c r="G60" s="46">
        <v>4.0280106810391882E-2</v>
      </c>
      <c r="H60" s="50">
        <v>0.13553904332902222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60">
    <cfRule type="cellIs" dxfId="35" priority="3" operator="greaterThan">
      <formula>40%</formula>
    </cfRule>
  </conditionalFormatting>
  <conditionalFormatting sqref="E48:G60">
    <cfRule type="cellIs" dxfId="34" priority="2" operator="greaterThan">
      <formula>0.4</formula>
    </cfRule>
  </conditionalFormatting>
  <conditionalFormatting sqref="E48:H60">
    <cfRule type="cellIs" dxfId="33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7D59-DA48-49BB-B8DB-FA3DF9F5D63D}">
  <sheetPr>
    <tabColor theme="9"/>
  </sheetPr>
  <dimension ref="A1:R60"/>
  <sheetViews>
    <sheetView view="pageBreakPreview" zoomScaleNormal="100" zoomScaleSheetLayoutView="100" workbookViewId="0">
      <selection activeCell="E49" sqref="E49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1.4531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  <col min="13" max="13" width="13.453125" customWidth="1"/>
    <col min="14" max="14" width="19" customWidth="1"/>
    <col min="18" max="18" width="11.81640625" customWidth="1"/>
  </cols>
  <sheetData>
    <row r="1" spans="1:18" ht="21.5" customHeight="1" x14ac:dyDescent="0.35">
      <c r="B1" s="164" t="s">
        <v>22</v>
      </c>
      <c r="C1" s="164"/>
      <c r="D1" s="164"/>
      <c r="E1" s="164"/>
      <c r="F1" s="164"/>
      <c r="G1" s="164"/>
      <c r="H1" s="164"/>
      <c r="I1" s="164"/>
      <c r="M1" s="70"/>
      <c r="N1" s="70"/>
      <c r="O1" s="70"/>
      <c r="P1" s="71"/>
      <c r="Q1" s="70"/>
      <c r="R1" s="71"/>
    </row>
    <row r="2" spans="1:18" ht="7" customHeight="1" x14ac:dyDescent="0.35"/>
    <row r="3" spans="1:18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  <c r="L3" s="26"/>
    </row>
    <row r="4" spans="1:18" x14ac:dyDescent="0.35">
      <c r="B4" s="10" t="s">
        <v>19</v>
      </c>
      <c r="C4" s="129" t="s">
        <v>36</v>
      </c>
      <c r="D4" s="9"/>
      <c r="E4" s="9"/>
      <c r="F4" s="9"/>
      <c r="G4" s="9"/>
      <c r="H4" s="9"/>
      <c r="I4" s="9"/>
    </row>
    <row r="5" spans="1:18" s="111" customFormat="1" x14ac:dyDescent="0.35">
      <c r="B5" s="112" t="s">
        <v>82</v>
      </c>
      <c r="C5" s="26" t="s">
        <v>90</v>
      </c>
    </row>
    <row r="6" spans="1:18" s="111" customFormat="1" x14ac:dyDescent="0.35">
      <c r="B6" s="113" t="s">
        <v>20</v>
      </c>
      <c r="C6" s="140" t="s">
        <v>91</v>
      </c>
      <c r="D6" s="114"/>
      <c r="E6" s="114"/>
      <c r="F6" s="114"/>
      <c r="G6" s="114"/>
      <c r="H6" s="114"/>
      <c r="I6" s="114"/>
    </row>
    <row r="7" spans="1:18" s="111" customFormat="1" x14ac:dyDescent="0.35">
      <c r="B7" s="112" t="s">
        <v>21</v>
      </c>
      <c r="C7" s="131" t="s">
        <v>84</v>
      </c>
    </row>
    <row r="8" spans="1:18" x14ac:dyDescent="0.35">
      <c r="A8" s="12" t="s">
        <v>0</v>
      </c>
      <c r="C8" s="104"/>
    </row>
    <row r="9" spans="1:18" x14ac:dyDescent="0.35">
      <c r="A9" s="12"/>
      <c r="C9" s="104" t="s">
        <v>43</v>
      </c>
      <c r="D9" s="104" t="s">
        <v>11</v>
      </c>
      <c r="E9" s="160"/>
      <c r="F9" s="160"/>
      <c r="G9" s="104"/>
      <c r="H9" s="104"/>
    </row>
    <row r="10" spans="1:18" x14ac:dyDescent="0.35">
      <c r="A10" s="12"/>
      <c r="B10" s="12" t="s">
        <v>2</v>
      </c>
      <c r="C10" s="40" t="s">
        <v>42</v>
      </c>
      <c r="D10" s="40">
        <v>0.04</v>
      </c>
      <c r="E10" s="32"/>
      <c r="F10" s="33"/>
      <c r="G10" s="33"/>
      <c r="H10" s="33"/>
    </row>
    <row r="11" spans="1:18" x14ac:dyDescent="0.35">
      <c r="A11" s="12"/>
      <c r="B11" s="12" t="s">
        <v>3</v>
      </c>
      <c r="C11" s="40" t="s">
        <v>41</v>
      </c>
      <c r="D11" s="40">
        <v>8.9999999999999993E-3</v>
      </c>
    </row>
    <row r="12" spans="1:18" ht="15.5" x14ac:dyDescent="0.35">
      <c r="A12" s="12"/>
      <c r="B12" s="12" t="s">
        <v>4</v>
      </c>
      <c r="C12" s="40" t="s">
        <v>42</v>
      </c>
      <c r="D12" s="40">
        <v>1.0999999999999999E-2</v>
      </c>
      <c r="E12" s="30"/>
      <c r="F12" s="31"/>
      <c r="G12" s="31"/>
      <c r="H12" s="31"/>
    </row>
    <row r="13" spans="1:18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8" ht="24.5" x14ac:dyDescent="0.35">
      <c r="A14" s="12"/>
      <c r="B14" s="36" t="s">
        <v>44</v>
      </c>
      <c r="C14" s="38" t="s">
        <v>45</v>
      </c>
      <c r="D14" s="104" t="s">
        <v>46</v>
      </c>
      <c r="E14" s="39" t="s">
        <v>47</v>
      </c>
      <c r="F14" s="35"/>
      <c r="G14" s="35"/>
      <c r="H14" s="35"/>
    </row>
    <row r="15" spans="1:18" ht="15.5" x14ac:dyDescent="0.35">
      <c r="A15" s="12"/>
      <c r="B15" s="30" t="s">
        <v>41</v>
      </c>
      <c r="C15" s="40">
        <v>0.52313935964534786</v>
      </c>
      <c r="D15" s="40">
        <v>0.53846153846153844</v>
      </c>
      <c r="E15" s="40">
        <v>1.5322178816190579E-2</v>
      </c>
      <c r="F15" s="35"/>
      <c r="G15" s="35"/>
      <c r="H15" s="35"/>
    </row>
    <row r="16" spans="1:18" ht="15.5" x14ac:dyDescent="0.35">
      <c r="A16" s="12"/>
      <c r="B16" s="30" t="s">
        <v>42</v>
      </c>
      <c r="C16" s="40">
        <v>0.47686064035465214</v>
      </c>
      <c r="D16" s="40">
        <v>0.46153846153846156</v>
      </c>
      <c r="E16" s="40">
        <v>-1.5322178816190579E-2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56</v>
      </c>
      <c r="B18" s="54"/>
      <c r="C18" s="55">
        <f>MAX(C48:C60)+ABS(MIN(C48:C60))</f>
        <v>1.7105719758535266E-3</v>
      </c>
      <c r="D18" s="37"/>
      <c r="E18" s="37"/>
    </row>
    <row r="19" spans="1:5" ht="15.5" x14ac:dyDescent="0.35">
      <c r="A19" s="12"/>
      <c r="B19" s="30"/>
      <c r="C19" s="37"/>
      <c r="D19" s="37"/>
      <c r="E19" s="37"/>
    </row>
    <row r="20" spans="1:5" x14ac:dyDescent="0.35">
      <c r="A20" s="12" t="s">
        <v>12</v>
      </c>
      <c r="C20" s="8"/>
    </row>
    <row r="21" spans="1:5" x14ac:dyDescent="0.35">
      <c r="C21" s="104" t="s">
        <v>11</v>
      </c>
      <c r="D21" s="104" t="s">
        <v>48</v>
      </c>
    </row>
    <row r="22" spans="1:5" x14ac:dyDescent="0.35">
      <c r="A22" s="12"/>
      <c r="B22" s="5" t="s">
        <v>49</v>
      </c>
      <c r="C22" s="6">
        <v>0.64</v>
      </c>
      <c r="D22" s="6">
        <v>9</v>
      </c>
    </row>
    <row r="23" spans="1:5" x14ac:dyDescent="0.35">
      <c r="B23" s="5" t="s">
        <v>50</v>
      </c>
      <c r="C23" s="6">
        <v>0.16</v>
      </c>
      <c r="D23" s="6">
        <v>10</v>
      </c>
    </row>
    <row r="24" spans="1:5" x14ac:dyDescent="0.35">
      <c r="B24" s="5"/>
      <c r="C24" s="41"/>
      <c r="D24" s="7"/>
    </row>
    <row r="25" spans="1:5" x14ac:dyDescent="0.35">
      <c r="C25" s="104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104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8" x14ac:dyDescent="0.35">
      <c r="B33" s="158"/>
      <c r="C33" s="159"/>
    </row>
    <row r="35" spans="2:8" ht="10" customHeight="1" x14ac:dyDescent="0.35">
      <c r="B35" s="158" t="s">
        <v>17</v>
      </c>
      <c r="C35" s="159" t="s">
        <v>27</v>
      </c>
    </row>
    <row r="36" spans="2:8" ht="12" customHeight="1" x14ac:dyDescent="0.35">
      <c r="B36" s="158"/>
      <c r="C36" s="159"/>
    </row>
    <row r="37" spans="2:8" x14ac:dyDescent="0.35">
      <c r="B37" s="158"/>
      <c r="C37" s="159"/>
    </row>
    <row r="38" spans="2:8" ht="24" customHeight="1" x14ac:dyDescent="0.35">
      <c r="B38" s="158"/>
      <c r="C38" s="159"/>
    </row>
    <row r="39" spans="2:8" ht="21" customHeight="1" x14ac:dyDescent="0.35"/>
    <row r="40" spans="2:8" x14ac:dyDescent="0.35">
      <c r="B40" s="158" t="s">
        <v>16</v>
      </c>
      <c r="C40" s="159" t="s">
        <v>84</v>
      </c>
    </row>
    <row r="41" spans="2:8" x14ac:dyDescent="0.35">
      <c r="B41" s="158"/>
      <c r="C41" s="159"/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4" t="s">
        <v>10</v>
      </c>
      <c r="C44" s="13" t="s">
        <v>84</v>
      </c>
    </row>
    <row r="45" spans="2:8" x14ac:dyDescent="0.35">
      <c r="B45" s="4"/>
      <c r="C45" s="25"/>
    </row>
    <row r="46" spans="2:8" ht="15" thickBot="1" x14ac:dyDescent="0.4">
      <c r="B46" s="29" t="s">
        <v>25</v>
      </c>
      <c r="C46" s="2"/>
    </row>
    <row r="47" spans="2:8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8" x14ac:dyDescent="0.35">
      <c r="B48" s="16">
        <v>1</v>
      </c>
      <c r="C48" s="95">
        <v>-1.152090766894255E-4</v>
      </c>
      <c r="D48" s="19">
        <v>0.38</v>
      </c>
      <c r="E48" s="44">
        <v>1.0755947503777133E-2</v>
      </c>
      <c r="F48" s="44">
        <v>5.5445306962080276E-3</v>
      </c>
      <c r="G48" s="44">
        <v>1.6485190640604847E-2</v>
      </c>
      <c r="H48" s="48">
        <v>9.2810897086753275E-2</v>
      </c>
    </row>
    <row r="49" spans="2:8" x14ac:dyDescent="0.35">
      <c r="B49" s="17">
        <f>B48+1</f>
        <v>2</v>
      </c>
      <c r="C49" s="96">
        <v>-5.7157991536025271E-5</v>
      </c>
      <c r="D49" s="20">
        <v>0.39</v>
      </c>
      <c r="E49" s="45">
        <v>5.2875510977027258E-2</v>
      </c>
      <c r="F49" s="45">
        <v>9.257989525787198E-3</v>
      </c>
      <c r="G49" s="45">
        <v>4.7703705154827671E-2</v>
      </c>
      <c r="H49" s="49">
        <v>0.15171609920463891</v>
      </c>
    </row>
    <row r="50" spans="2:8" x14ac:dyDescent="0.35">
      <c r="B50" s="18">
        <v>3</v>
      </c>
      <c r="C50" s="97">
        <v>3.9177040031693644E-4</v>
      </c>
      <c r="D50" s="21">
        <v>0.34</v>
      </c>
      <c r="E50" s="46">
        <v>4.106181823077415E-2</v>
      </c>
      <c r="F50" s="46">
        <v>1.3927360970405199E-2</v>
      </c>
      <c r="G50" s="46">
        <v>5.981394284329531E-2</v>
      </c>
      <c r="H50" s="50">
        <v>0.15316058200078753</v>
      </c>
    </row>
    <row r="51" spans="2:8" x14ac:dyDescent="0.35">
      <c r="B51" s="17">
        <v>4</v>
      </c>
      <c r="C51" s="96">
        <v>2.1761714485673576E-4</v>
      </c>
      <c r="D51" s="20">
        <v>0.35</v>
      </c>
      <c r="E51" s="45">
        <v>8.0982282609242701E-2</v>
      </c>
      <c r="F51" s="45">
        <v>3.0339836364520929E-2</v>
      </c>
      <c r="G51" s="45">
        <v>8.5968182176583377E-2</v>
      </c>
      <c r="H51" s="49">
        <v>0.23551497195850901</v>
      </c>
    </row>
    <row r="52" spans="2:8" x14ac:dyDescent="0.35">
      <c r="B52" s="18">
        <v>5</v>
      </c>
      <c r="C52" s="97">
        <v>5.6205358343357702E-4</v>
      </c>
      <c r="D52" s="21">
        <v>0.28999999999999998</v>
      </c>
      <c r="E52" s="46">
        <v>5.2012923451368404E-2</v>
      </c>
      <c r="F52" s="46">
        <v>9.2560748158044426E-3</v>
      </c>
      <c r="G52" s="46">
        <v>4.9084643976772181E-2</v>
      </c>
      <c r="H52" s="50">
        <v>0.15516739639413224</v>
      </c>
    </row>
    <row r="53" spans="2:8" x14ac:dyDescent="0.35">
      <c r="B53" s="17">
        <v>6</v>
      </c>
      <c r="C53" s="96">
        <v>2.3696750657453583E-4</v>
      </c>
      <c r="D53" s="20">
        <v>0.51</v>
      </c>
      <c r="E53" s="45">
        <v>0.10353643716076114</v>
      </c>
      <c r="F53" s="45">
        <v>3.8020957877875648E-2</v>
      </c>
      <c r="G53" s="45">
        <v>5.7429433403542333E-2</v>
      </c>
      <c r="H53" s="49">
        <v>0.24697571729467138</v>
      </c>
    </row>
    <row r="54" spans="2:8" x14ac:dyDescent="0.35">
      <c r="B54" s="18">
        <v>7</v>
      </c>
      <c r="C54" s="97">
        <v>2.9243854349889607E-4</v>
      </c>
      <c r="D54" s="21">
        <v>0.49</v>
      </c>
      <c r="E54" s="46">
        <v>6.2214102938259942E-2</v>
      </c>
      <c r="F54" s="46">
        <v>5.192059942244158E-2</v>
      </c>
      <c r="G54" s="46">
        <v>3.6478731757812438E-2</v>
      </c>
      <c r="H54" s="50">
        <v>0.1961167177525851</v>
      </c>
    </row>
    <row r="55" spans="2:8" x14ac:dyDescent="0.35">
      <c r="B55" s="17">
        <v>8</v>
      </c>
      <c r="C55" s="96">
        <v>-4.6867568406790681E-4</v>
      </c>
      <c r="D55" s="20">
        <v>0.33</v>
      </c>
      <c r="E55" s="45">
        <v>0.14589976127329737</v>
      </c>
      <c r="F55" s="45">
        <v>2.1910873156986813E-2</v>
      </c>
      <c r="G55" s="45">
        <v>5.0106119151444112E-2</v>
      </c>
      <c r="H55" s="49">
        <v>0.26217721401633676</v>
      </c>
    </row>
    <row r="56" spans="2:8" x14ac:dyDescent="0.35">
      <c r="B56" s="18">
        <v>9</v>
      </c>
      <c r="C56" s="97">
        <v>6.8460587431297751E-4</v>
      </c>
      <c r="D56" s="21">
        <v>0.64</v>
      </c>
      <c r="E56" s="46">
        <v>4.6245684461463009E-2</v>
      </c>
      <c r="F56" s="46">
        <v>1.1552489615101056E-2</v>
      </c>
      <c r="G56" s="46">
        <v>2.8593792120143294E-2</v>
      </c>
      <c r="H56" s="50">
        <v>0.12347555529573007</v>
      </c>
    </row>
    <row r="57" spans="2:8" x14ac:dyDescent="0.35">
      <c r="B57" s="17">
        <v>10</v>
      </c>
      <c r="C57" s="96">
        <v>-9.8339530576138884E-4</v>
      </c>
      <c r="D57" s="20">
        <v>0.16</v>
      </c>
      <c r="E57" s="45">
        <v>0.36822904696402659</v>
      </c>
      <c r="F57" s="45">
        <v>1.3556484781542325E-2</v>
      </c>
      <c r="G57" s="45">
        <v>7.5773271908370243E-2</v>
      </c>
      <c r="H57" s="49">
        <v>0.49823168828317688</v>
      </c>
    </row>
    <row r="58" spans="2:8" x14ac:dyDescent="0.35">
      <c r="B58" s="18">
        <v>11</v>
      </c>
      <c r="C58" s="97">
        <v>-9.2018412414990856E-4</v>
      </c>
      <c r="D58" s="21">
        <v>0.3</v>
      </c>
      <c r="E58" s="46">
        <v>0.42396457532153953</v>
      </c>
      <c r="F58" s="46">
        <v>4.8329525391180773E-2</v>
      </c>
      <c r="G58" s="46">
        <v>3.8949174372687988E-2</v>
      </c>
      <c r="H58" s="50">
        <v>0.54972318229697947</v>
      </c>
    </row>
    <row r="59" spans="2:8" x14ac:dyDescent="0.35">
      <c r="B59" s="17">
        <v>12</v>
      </c>
      <c r="C59" s="96">
        <v>7.2717667009213765E-4</v>
      </c>
      <c r="D59" s="20">
        <v>0.44</v>
      </c>
      <c r="E59" s="45">
        <v>0.14858127457940795</v>
      </c>
      <c r="F59" s="45">
        <v>9.1061670881229115E-2</v>
      </c>
      <c r="G59" s="45">
        <v>2.7305578378895811E-2</v>
      </c>
      <c r="H59" s="49">
        <v>0.3018817954833718</v>
      </c>
    </row>
    <row r="60" spans="2:8" x14ac:dyDescent="0.35">
      <c r="B60" s="18">
        <v>13</v>
      </c>
      <c r="C60" s="97">
        <v>-5.6800754088594718E-4</v>
      </c>
      <c r="D60" s="21">
        <v>0.37</v>
      </c>
      <c r="E60" s="46">
        <v>0.15874537913550016</v>
      </c>
      <c r="F60" s="46">
        <v>7.8125484955951702E-2</v>
      </c>
      <c r="G60" s="46">
        <v>3.4707735935664827E-2</v>
      </c>
      <c r="H60" s="50">
        <v>0.31357353933309262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60">
    <cfRule type="cellIs" dxfId="32" priority="3" operator="greaterThan">
      <formula>40%</formula>
    </cfRule>
  </conditionalFormatting>
  <conditionalFormatting sqref="E48:G60">
    <cfRule type="cellIs" dxfId="31" priority="2" operator="greaterThan">
      <formula>0.4</formula>
    </cfRule>
  </conditionalFormatting>
  <conditionalFormatting sqref="E48:H60">
    <cfRule type="cellIs" dxfId="30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F4C6-83C2-49FF-A8E8-F76F3848CF1B}">
  <sheetPr>
    <tabColor theme="4" tint="-0.249977111117893"/>
  </sheetPr>
  <dimension ref="A1:R90"/>
  <sheetViews>
    <sheetView view="pageBreakPreview" zoomScaleNormal="100" zoomScaleSheetLayoutView="100" workbookViewId="0">
      <selection activeCell="C8" sqref="C8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1.453125" customWidth="1"/>
    <col min="5" max="5" width="13" customWidth="1"/>
    <col min="6" max="8" width="9.36328125" customWidth="1"/>
    <col min="9" max="9" width="11.906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54" t="s">
        <v>23</v>
      </c>
      <c r="C1" s="154"/>
      <c r="D1" s="154"/>
      <c r="E1" s="154"/>
      <c r="F1" s="154"/>
      <c r="G1" s="154"/>
      <c r="H1" s="154"/>
      <c r="I1" s="154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32" t="s">
        <v>26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128" t="s">
        <v>94</v>
      </c>
      <c r="L5" s="26"/>
    </row>
    <row r="6" spans="1:12" x14ac:dyDescent="0.35">
      <c r="B6" s="10" t="s">
        <v>20</v>
      </c>
      <c r="C6" s="133" t="s">
        <v>111</v>
      </c>
      <c r="D6" s="9"/>
      <c r="E6" s="9"/>
      <c r="F6" s="9"/>
      <c r="G6" s="9"/>
      <c r="H6" s="9"/>
      <c r="I6" s="9"/>
    </row>
    <row r="7" spans="1:12" s="111" customFormat="1" x14ac:dyDescent="0.35">
      <c r="B7" s="112" t="s">
        <v>21</v>
      </c>
      <c r="C7" s="134">
        <v>44480</v>
      </c>
    </row>
    <row r="8" spans="1:12" x14ac:dyDescent="0.35">
      <c r="A8" s="12" t="s">
        <v>0</v>
      </c>
      <c r="C8" s="3"/>
    </row>
    <row r="9" spans="1:12" x14ac:dyDescent="0.35">
      <c r="A9" s="12"/>
      <c r="C9" s="3" t="s">
        <v>43</v>
      </c>
      <c r="D9" s="3" t="s">
        <v>11</v>
      </c>
      <c r="E9" s="160"/>
      <c r="F9" s="160"/>
      <c r="G9" s="3"/>
      <c r="H9" s="3"/>
    </row>
    <row r="10" spans="1:12" x14ac:dyDescent="0.35">
      <c r="A10" s="12"/>
      <c r="B10" s="12" t="s">
        <v>2</v>
      </c>
      <c r="C10" s="40" t="s">
        <v>42</v>
      </c>
      <c r="D10" s="40">
        <v>5.7000000000000002E-2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3.4000000000000002E-2</v>
      </c>
    </row>
    <row r="12" spans="1:12" ht="15.5" x14ac:dyDescent="0.35">
      <c r="A12" s="12"/>
      <c r="B12" s="12" t="s">
        <v>4</v>
      </c>
      <c r="C12" s="40" t="s">
        <v>42</v>
      </c>
      <c r="D12" s="40">
        <v>6.2E-2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3" t="s">
        <v>46</v>
      </c>
      <c r="E14" s="39" t="s">
        <v>47</v>
      </c>
      <c r="F14" s="35"/>
      <c r="G14" s="35"/>
      <c r="H14" s="35"/>
      <c r="L14" s="26"/>
    </row>
    <row r="15" spans="1:12" ht="15.5" x14ac:dyDescent="0.35">
      <c r="A15" s="12"/>
      <c r="B15" s="30" t="s">
        <v>41</v>
      </c>
      <c r="C15" s="40">
        <v>0.52313929752189126</v>
      </c>
      <c r="D15" s="40">
        <v>0.5</v>
      </c>
      <c r="E15" s="40">
        <v>-2.3139297521891256E-2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0.4768607024781088</v>
      </c>
      <c r="D16" s="40">
        <v>0.5</v>
      </c>
      <c r="E16" s="40">
        <v>2.31392975218912E-2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3" t="s">
        <v>11</v>
      </c>
      <c r="D19" s="3" t="s">
        <v>48</v>
      </c>
    </row>
    <row r="20" spans="1:5" x14ac:dyDescent="0.35">
      <c r="A20" s="12"/>
      <c r="B20" s="5" t="s">
        <v>49</v>
      </c>
      <c r="C20" s="6">
        <v>0.66</v>
      </c>
      <c r="D20" s="6">
        <v>21</v>
      </c>
    </row>
    <row r="21" spans="1:5" x14ac:dyDescent="0.35">
      <c r="B21" s="5" t="s">
        <v>50</v>
      </c>
      <c r="C21" s="6">
        <v>0.21</v>
      </c>
      <c r="D21" s="6">
        <v>17</v>
      </c>
    </row>
    <row r="22" spans="1:5" x14ac:dyDescent="0.35">
      <c r="B22" s="5"/>
      <c r="C22" s="41"/>
      <c r="D22" s="7"/>
    </row>
    <row r="23" spans="1:5" x14ac:dyDescent="0.35">
      <c r="A23" s="12" t="s">
        <v>56</v>
      </c>
      <c r="B23" s="54"/>
      <c r="C23" s="55">
        <f>MAX(C48:C85)+ABS(MIN(C48:C85))</f>
        <v>8.9663026847088642E-2</v>
      </c>
      <c r="D23" s="7"/>
    </row>
    <row r="24" spans="1:5" x14ac:dyDescent="0.35">
      <c r="A24" s="12"/>
      <c r="B24" s="54"/>
      <c r="C24" s="56"/>
      <c r="D24" s="7"/>
    </row>
    <row r="25" spans="1:5" x14ac:dyDescent="0.35">
      <c r="C25" s="3" t="s">
        <v>6</v>
      </c>
    </row>
    <row r="26" spans="1:5" x14ac:dyDescent="0.35">
      <c r="B26" s="156" t="s">
        <v>8</v>
      </c>
      <c r="C26" s="157" t="s">
        <v>27</v>
      </c>
    </row>
    <row r="27" spans="1:5" ht="23.5" customHeight="1" x14ac:dyDescent="0.35">
      <c r="B27" s="156"/>
      <c r="C27" s="157"/>
    </row>
    <row r="28" spans="1:5" ht="13" customHeight="1" x14ac:dyDescent="0.35">
      <c r="C28" s="2"/>
    </row>
    <row r="29" spans="1:5" x14ac:dyDescent="0.35">
      <c r="A29" s="12" t="s">
        <v>5</v>
      </c>
      <c r="C29" s="3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9" x14ac:dyDescent="0.35">
      <c r="B33" s="158"/>
      <c r="C33" s="159"/>
    </row>
    <row r="35" spans="2:9" ht="10" customHeight="1" x14ac:dyDescent="0.35">
      <c r="B35" s="158" t="s">
        <v>17</v>
      </c>
      <c r="C35" s="159" t="s">
        <v>27</v>
      </c>
    </row>
    <row r="36" spans="2:9" ht="12" customHeight="1" x14ac:dyDescent="0.35">
      <c r="B36" s="158"/>
      <c r="C36" s="159"/>
    </row>
    <row r="37" spans="2:9" x14ac:dyDescent="0.35">
      <c r="B37" s="158"/>
      <c r="C37" s="159"/>
    </row>
    <row r="38" spans="2:9" ht="24" customHeight="1" x14ac:dyDescent="0.35">
      <c r="B38" s="158"/>
      <c r="C38" s="159"/>
    </row>
    <row r="39" spans="2:9" ht="21" customHeight="1" x14ac:dyDescent="0.35"/>
    <row r="40" spans="2:9" x14ac:dyDescent="0.35">
      <c r="B40" s="158" t="s">
        <v>16</v>
      </c>
      <c r="C40" s="159" t="s">
        <v>27</v>
      </c>
    </row>
    <row r="41" spans="2:9" x14ac:dyDescent="0.35">
      <c r="B41" s="158"/>
      <c r="C41" s="159"/>
    </row>
    <row r="42" spans="2:9" x14ac:dyDescent="0.35">
      <c r="B42" s="158"/>
      <c r="C42" s="159"/>
    </row>
    <row r="43" spans="2:9" x14ac:dyDescent="0.35">
      <c r="B43" s="158"/>
      <c r="C43" s="159"/>
    </row>
    <row r="44" spans="2:9" x14ac:dyDescent="0.35">
      <c r="B44" s="4" t="s">
        <v>10</v>
      </c>
      <c r="C44" s="13" t="s">
        <v>75</v>
      </c>
    </row>
    <row r="45" spans="2:9" x14ac:dyDescent="0.35">
      <c r="B45" s="4"/>
      <c r="C45" s="25"/>
    </row>
    <row r="46" spans="2:9" ht="15" thickBot="1" x14ac:dyDescent="0.4">
      <c r="B46" s="29" t="s">
        <v>25</v>
      </c>
      <c r="C46" s="2"/>
      <c r="F46" s="161"/>
      <c r="G46" s="161"/>
      <c r="H46" s="161"/>
      <c r="I46" s="161"/>
    </row>
    <row r="47" spans="2:9" ht="47" thickBot="1" x14ac:dyDescent="0.4">
      <c r="B47" s="22" t="s">
        <v>9</v>
      </c>
      <c r="C47" s="43" t="s">
        <v>14</v>
      </c>
      <c r="D47" s="53" t="s">
        <v>15</v>
      </c>
      <c r="E47" s="61" t="s">
        <v>51</v>
      </c>
      <c r="F47" s="61" t="s">
        <v>52</v>
      </c>
      <c r="G47" s="61" t="s">
        <v>53</v>
      </c>
      <c r="H47" s="61" t="s">
        <v>55</v>
      </c>
    </row>
    <row r="48" spans="2:9" x14ac:dyDescent="0.35">
      <c r="B48" s="16">
        <v>1</v>
      </c>
      <c r="C48" s="106">
        <v>1.9506851566152235E-2</v>
      </c>
      <c r="D48" s="57">
        <v>0.51</v>
      </c>
      <c r="E48" s="64">
        <v>0.11295256918864989</v>
      </c>
      <c r="F48" s="64">
        <v>1.5532869632648815E-2</v>
      </c>
      <c r="G48" s="64">
        <v>6.324738636417368E-2</v>
      </c>
      <c r="H48" s="64">
        <v>0.23070448774629171</v>
      </c>
    </row>
    <row r="49" spans="2:8" x14ac:dyDescent="0.35">
      <c r="B49" s="17">
        <f>B48+1</f>
        <v>2</v>
      </c>
      <c r="C49" s="107">
        <v>1.445769718192094E-2</v>
      </c>
      <c r="D49" s="58">
        <v>0.3</v>
      </c>
      <c r="E49" s="65">
        <v>2.7693433501071528E-2</v>
      </c>
      <c r="F49" s="65">
        <v>2.5117963192632823E-2</v>
      </c>
      <c r="G49" s="65">
        <v>3.3509624751124983E-2</v>
      </c>
      <c r="H49" s="65">
        <v>0.12300009028401448</v>
      </c>
    </row>
    <row r="50" spans="2:8" x14ac:dyDescent="0.35">
      <c r="B50" s="18">
        <v>3</v>
      </c>
      <c r="C50" s="108">
        <v>-1.8254337383580531E-2</v>
      </c>
      <c r="D50" s="59">
        <v>0.32</v>
      </c>
      <c r="E50" s="66">
        <v>4.8608071324709567E-2</v>
      </c>
      <c r="F50" s="66">
        <v>1.9109145522331738E-2</v>
      </c>
      <c r="G50" s="66">
        <v>3.549631955240927E-2</v>
      </c>
      <c r="H50" s="66">
        <v>0.14681539398147447</v>
      </c>
    </row>
    <row r="51" spans="2:8" x14ac:dyDescent="0.35">
      <c r="B51" s="17">
        <v>4</v>
      </c>
      <c r="C51" s="107">
        <v>-4.8911264302027441E-2</v>
      </c>
      <c r="D51" s="58">
        <v>0.52</v>
      </c>
      <c r="E51" s="65">
        <v>0.27945012009937836</v>
      </c>
      <c r="F51" s="65">
        <v>1.3473810088347783E-2</v>
      </c>
      <c r="G51" s="65">
        <v>3.6679277960475452E-2</v>
      </c>
      <c r="H51" s="65">
        <v>0.37709658464171214</v>
      </c>
    </row>
    <row r="52" spans="2:8" x14ac:dyDescent="0.35">
      <c r="B52" s="18">
        <v>5</v>
      </c>
      <c r="C52" s="108">
        <v>-4.6637447951249647E-2</v>
      </c>
      <c r="D52" s="59">
        <v>0.28999999999999998</v>
      </c>
      <c r="E52" s="66">
        <v>0.1723917839750323</v>
      </c>
      <c r="F52" s="66">
        <v>2.4053031254868653E-2</v>
      </c>
      <c r="G52" s="66">
        <v>2.4123391145710309E-2</v>
      </c>
      <c r="H52" s="66">
        <v>0.26128648034697477</v>
      </c>
    </row>
    <row r="53" spans="2:8" x14ac:dyDescent="0.35">
      <c r="B53" s="17">
        <v>6</v>
      </c>
      <c r="C53" s="107">
        <v>9.4952721112350688E-3</v>
      </c>
      <c r="D53" s="58">
        <v>0.27</v>
      </c>
      <c r="E53" s="65">
        <v>0.39864969809928746</v>
      </c>
      <c r="F53" s="65">
        <v>3.9965441590463432E-2</v>
      </c>
      <c r="G53" s="65">
        <v>1.8953734443861999E-2</v>
      </c>
      <c r="H53" s="65">
        <v>0.49354456675791636</v>
      </c>
    </row>
    <row r="54" spans="2:8" x14ac:dyDescent="0.35">
      <c r="B54" s="18">
        <v>7</v>
      </c>
      <c r="C54" s="108">
        <v>3.797533295272795E-3</v>
      </c>
      <c r="D54" s="59">
        <v>0.5</v>
      </c>
      <c r="E54" s="66">
        <v>0.11199760692868928</v>
      </c>
      <c r="F54" s="66">
        <v>1.2601016120513576E-2</v>
      </c>
      <c r="G54" s="66">
        <v>2.3210922127029087E-2</v>
      </c>
      <c r="H54" s="66">
        <v>0.18616879565881905</v>
      </c>
    </row>
    <row r="55" spans="2:8" x14ac:dyDescent="0.35">
      <c r="B55" s="17">
        <v>8</v>
      </c>
      <c r="C55" s="107">
        <v>-6.2517545568380314E-3</v>
      </c>
      <c r="D55" s="58">
        <v>0.22</v>
      </c>
      <c r="E55" s="65">
        <v>0.41769216024535172</v>
      </c>
      <c r="F55" s="65">
        <v>9.6051370519455628E-2</v>
      </c>
      <c r="G55" s="65">
        <v>2.1741422273337165E-2</v>
      </c>
      <c r="H55" s="65">
        <v>0.57780812727621234</v>
      </c>
    </row>
    <row r="56" spans="2:8" x14ac:dyDescent="0.35">
      <c r="B56" s="18">
        <v>9</v>
      </c>
      <c r="C56" s="108">
        <v>-2.9913773795860708E-2</v>
      </c>
      <c r="D56" s="59">
        <v>0.39</v>
      </c>
      <c r="E56" s="66">
        <v>0.38638180970835684</v>
      </c>
      <c r="F56" s="66">
        <v>5.5929750545757807E-2</v>
      </c>
      <c r="G56" s="66">
        <v>2.6142412126861095E-2</v>
      </c>
      <c r="H56" s="66">
        <v>0.50594814687630307</v>
      </c>
    </row>
    <row r="57" spans="2:8" x14ac:dyDescent="0.35">
      <c r="B57" s="17">
        <v>10</v>
      </c>
      <c r="C57" s="107">
        <v>-1.6221854774842167E-2</v>
      </c>
      <c r="D57" s="58">
        <v>0.4</v>
      </c>
      <c r="E57" s="65">
        <v>0.1825384056593195</v>
      </c>
      <c r="F57" s="65">
        <v>8.8648696084597273E-2</v>
      </c>
      <c r="G57" s="65">
        <v>3.4200660123931685E-2</v>
      </c>
      <c r="H57" s="65">
        <v>0.34907587524925288</v>
      </c>
    </row>
    <row r="58" spans="2:8" x14ac:dyDescent="0.35">
      <c r="B58" s="18">
        <v>11</v>
      </c>
      <c r="C58" s="108">
        <v>2.9156430408010248E-2</v>
      </c>
      <c r="D58" s="59">
        <v>0.41</v>
      </c>
      <c r="E58" s="66">
        <v>7.6787389228766226E-2</v>
      </c>
      <c r="F58" s="66">
        <v>0.12007391748680545</v>
      </c>
      <c r="G58" s="66">
        <v>3.2796218261912431E-2</v>
      </c>
      <c r="H58" s="66">
        <v>0.26389569421306347</v>
      </c>
    </row>
    <row r="59" spans="2:8" x14ac:dyDescent="0.35">
      <c r="B59" s="17">
        <v>12</v>
      </c>
      <c r="C59" s="107">
        <v>1.8555508397992207E-3</v>
      </c>
      <c r="D59" s="58">
        <v>0.4</v>
      </c>
      <c r="E59" s="65">
        <v>0.13212167718221263</v>
      </c>
      <c r="F59" s="65">
        <v>2.0870043009530305E-2</v>
      </c>
      <c r="G59" s="65">
        <v>4.9541484302468783E-2</v>
      </c>
      <c r="H59" s="65">
        <v>0.25094260975008997</v>
      </c>
    </row>
    <row r="60" spans="2:8" x14ac:dyDescent="0.35">
      <c r="B60" s="18">
        <v>13</v>
      </c>
      <c r="C60" s="108">
        <v>-8.2276745697859015E-3</v>
      </c>
      <c r="D60" s="59">
        <v>0.26</v>
      </c>
      <c r="E60" s="66">
        <v>0.41064953604568166</v>
      </c>
      <c r="F60" s="66">
        <v>1.8258386866523913E-2</v>
      </c>
      <c r="G60" s="66">
        <v>2.2664763264334999E-2</v>
      </c>
      <c r="H60" s="66">
        <v>0.48730430644777545</v>
      </c>
    </row>
    <row r="61" spans="2:8" x14ac:dyDescent="0.35">
      <c r="B61" s="17">
        <v>14</v>
      </c>
      <c r="C61" s="107">
        <v>-5.232387424805382E-2</v>
      </c>
      <c r="D61" s="58">
        <v>0.31</v>
      </c>
      <c r="E61" s="65">
        <v>0.45906747208346316</v>
      </c>
      <c r="F61" s="65">
        <v>4.8510950519131998E-2</v>
      </c>
      <c r="G61" s="65">
        <v>6.2898897409868038E-2</v>
      </c>
      <c r="H61" s="65">
        <v>0.60840461137969504</v>
      </c>
    </row>
    <row r="62" spans="2:8" x14ac:dyDescent="0.35">
      <c r="B62" s="18">
        <v>15</v>
      </c>
      <c r="C62" s="108">
        <v>2.3454920752328606E-2</v>
      </c>
      <c r="D62" s="59">
        <v>0.3</v>
      </c>
      <c r="E62" s="66">
        <v>3.1481318396084305E-2</v>
      </c>
      <c r="F62" s="66">
        <v>4.7463000644273152E-3</v>
      </c>
      <c r="G62" s="66">
        <v>3.6853351379161702E-2</v>
      </c>
      <c r="H62" s="66">
        <v>0.11495408974400567</v>
      </c>
    </row>
    <row r="63" spans="2:8" x14ac:dyDescent="0.35">
      <c r="B63" s="17">
        <v>16</v>
      </c>
      <c r="C63" s="107">
        <v>-2.6263600947514263E-2</v>
      </c>
      <c r="D63" s="58">
        <v>0.43</v>
      </c>
      <c r="E63" s="65">
        <v>3.9145713989155846E-2</v>
      </c>
      <c r="F63" s="65">
        <v>0.16394739053286608</v>
      </c>
      <c r="G63" s="65">
        <v>3.1514276817532536E-2</v>
      </c>
      <c r="H63" s="65">
        <v>0.26603269062529344</v>
      </c>
    </row>
    <row r="64" spans="2:8" x14ac:dyDescent="0.35">
      <c r="B64" s="18">
        <v>17</v>
      </c>
      <c r="C64" s="108">
        <v>3.6913047710746445E-2</v>
      </c>
      <c r="D64" s="59">
        <v>0.21</v>
      </c>
      <c r="E64" s="66">
        <v>0.35139336656111586</v>
      </c>
      <c r="F64" s="66">
        <v>1.0312730194870421E-2</v>
      </c>
      <c r="G64" s="66">
        <v>0.16131578192115259</v>
      </c>
      <c r="H64" s="66">
        <v>0.56704231280672723</v>
      </c>
    </row>
    <row r="65" spans="2:8" x14ac:dyDescent="0.35">
      <c r="B65" s="17">
        <v>18</v>
      </c>
      <c r="C65" s="107">
        <v>6.7161632380622061E-3</v>
      </c>
      <c r="D65" s="58">
        <v>0.41</v>
      </c>
      <c r="E65" s="65">
        <v>5.3343986244661863E-2</v>
      </c>
      <c r="F65" s="65">
        <v>3.3514619719099546E-2</v>
      </c>
      <c r="G65" s="65">
        <v>3.7341257604216312E-2</v>
      </c>
      <c r="H65" s="65">
        <v>0.1635362058815284</v>
      </c>
    </row>
    <row r="66" spans="2:8" x14ac:dyDescent="0.35">
      <c r="B66" s="18">
        <v>19</v>
      </c>
      <c r="C66" s="108">
        <v>2.9118722010816583E-2</v>
      </c>
      <c r="D66" s="59">
        <v>0.38</v>
      </c>
      <c r="E66" s="66">
        <v>0.27223316628050587</v>
      </c>
      <c r="F66" s="66">
        <v>1.7407857266797996E-2</v>
      </c>
      <c r="G66" s="66">
        <v>7.9164667816643358E-2</v>
      </c>
      <c r="H66" s="66">
        <v>0.40813795637573613</v>
      </c>
    </row>
    <row r="67" spans="2:8" x14ac:dyDescent="0.35">
      <c r="B67" s="17">
        <v>20</v>
      </c>
      <c r="C67" s="107">
        <v>-1.0969075045765102E-2</v>
      </c>
      <c r="D67" s="58">
        <v>0.23</v>
      </c>
      <c r="E67" s="65">
        <v>8.3383260439757953E-2</v>
      </c>
      <c r="F67" s="65">
        <v>1.9496535058814133E-2</v>
      </c>
      <c r="G67" s="65">
        <v>6.732670301360015E-2</v>
      </c>
      <c r="H67" s="65">
        <v>0.2135582050206698</v>
      </c>
    </row>
    <row r="68" spans="2:8" x14ac:dyDescent="0.35">
      <c r="B68" s="18">
        <v>21</v>
      </c>
      <c r="C68" s="108">
        <v>3.7339152599034822E-2</v>
      </c>
      <c r="D68" s="59">
        <v>0.66</v>
      </c>
      <c r="E68" s="66">
        <v>9.9003204485346594E-2</v>
      </c>
      <c r="F68" s="66">
        <v>2.6746024712319311E-2</v>
      </c>
      <c r="G68" s="66">
        <v>4.7708116630206125E-2</v>
      </c>
      <c r="H68" s="66">
        <v>0.2230545695401307</v>
      </c>
    </row>
    <row r="69" spans="2:8" x14ac:dyDescent="0.35">
      <c r="B69" s="17">
        <v>22</v>
      </c>
      <c r="C69" s="107">
        <v>-2.3376229281359532E-3</v>
      </c>
      <c r="D69" s="58">
        <v>0.61</v>
      </c>
      <c r="E69" s="65">
        <v>1.4100566113830206E-2</v>
      </c>
      <c r="F69" s="65">
        <v>2.9236767026981275E-2</v>
      </c>
      <c r="G69" s="65">
        <v>9.2246182341430866E-2</v>
      </c>
      <c r="H69" s="65">
        <v>0.16681188789253298</v>
      </c>
    </row>
    <row r="70" spans="2:8" x14ac:dyDescent="0.35">
      <c r="B70" s="18">
        <v>23</v>
      </c>
      <c r="C70" s="108">
        <v>-5.3278988255933213E-3</v>
      </c>
      <c r="D70" s="59">
        <v>0.57999999999999996</v>
      </c>
      <c r="E70" s="66">
        <v>0.15369019261212402</v>
      </c>
      <c r="F70" s="66">
        <v>4.6322791352679443E-2</v>
      </c>
      <c r="G70" s="66">
        <v>0.1549636199293872</v>
      </c>
      <c r="H70" s="66">
        <v>0.39428306042038086</v>
      </c>
    </row>
    <row r="71" spans="2:8" x14ac:dyDescent="0.35">
      <c r="B71" s="17">
        <v>24</v>
      </c>
      <c r="C71" s="107">
        <v>2.7530106930083679E-3</v>
      </c>
      <c r="D71" s="58">
        <v>0.45</v>
      </c>
      <c r="E71" s="65">
        <v>5.0904820114570599E-2</v>
      </c>
      <c r="F71" s="65">
        <v>2.0589151746123056E-2</v>
      </c>
      <c r="G71" s="65">
        <v>6.2520073823733854E-2</v>
      </c>
      <c r="H71" s="65">
        <v>0.17373984324440928</v>
      </c>
    </row>
    <row r="72" spans="2:8" x14ac:dyDescent="0.35">
      <c r="B72" s="18">
        <v>25</v>
      </c>
      <c r="C72" s="108">
        <v>-2.1464016613280314E-4</v>
      </c>
      <c r="D72" s="59">
        <v>0.65</v>
      </c>
      <c r="E72" s="66">
        <v>1.498735143907212E-2</v>
      </c>
      <c r="F72" s="66">
        <v>4.5487088921769845E-3</v>
      </c>
      <c r="G72" s="66">
        <v>2.8919860627177701E-2</v>
      </c>
      <c r="H72" s="66">
        <v>8.3723927258842035E-2</v>
      </c>
    </row>
    <row r="73" spans="2:8" x14ac:dyDescent="0.35">
      <c r="B73" s="17">
        <v>26</v>
      </c>
      <c r="C73" s="107">
        <v>6.5804130081650236E-3</v>
      </c>
      <c r="D73" s="58">
        <v>0.28000000000000003</v>
      </c>
      <c r="E73" s="65">
        <v>3.5606027643620648E-2</v>
      </c>
      <c r="F73" s="65">
        <v>1.0123424560182163E-2</v>
      </c>
      <c r="G73" s="65">
        <v>4.5763293642160634E-2</v>
      </c>
      <c r="H73" s="65">
        <v>0.13753643997737464</v>
      </c>
    </row>
    <row r="74" spans="2:8" x14ac:dyDescent="0.35">
      <c r="B74" s="18">
        <v>27</v>
      </c>
      <c r="C74" s="108">
        <v>2.0030998287144129E-2</v>
      </c>
      <c r="D74" s="59">
        <v>0.34</v>
      </c>
      <c r="E74" s="66">
        <v>0.12390816795152466</v>
      </c>
      <c r="F74" s="66">
        <v>0.11770161272343822</v>
      </c>
      <c r="G74" s="66">
        <v>5.3643007147347724E-2</v>
      </c>
      <c r="H74" s="66">
        <v>0.34959581592569966</v>
      </c>
    </row>
    <row r="75" spans="2:8" x14ac:dyDescent="0.35">
      <c r="B75" s="17">
        <v>28</v>
      </c>
      <c r="C75" s="107">
        <v>-4.8723218480691927E-5</v>
      </c>
      <c r="D75" s="58">
        <v>0.54</v>
      </c>
      <c r="E75" s="65">
        <v>2.6725408032451256E-2</v>
      </c>
      <c r="F75" s="65">
        <v>5.9650230564644207E-3</v>
      </c>
      <c r="G75" s="65">
        <v>4.6663031207546446E-2</v>
      </c>
      <c r="H75" s="65">
        <v>0.12235233339073537</v>
      </c>
    </row>
    <row r="76" spans="2:8" x14ac:dyDescent="0.35">
      <c r="B76" s="18">
        <v>29</v>
      </c>
      <c r="C76" s="108">
        <v>-4.1072383153984365E-4</v>
      </c>
      <c r="D76" s="59">
        <v>0.33</v>
      </c>
      <c r="E76" s="66">
        <v>6.1401869606673473E-2</v>
      </c>
      <c r="F76" s="66">
        <v>1.0972320046764125E-2</v>
      </c>
      <c r="G76" s="66">
        <v>3.1915556258295119E-2</v>
      </c>
      <c r="H76" s="66">
        <v>0.14560604100485375</v>
      </c>
    </row>
    <row r="77" spans="2:8" x14ac:dyDescent="0.35">
      <c r="B77" s="17">
        <v>30</v>
      </c>
      <c r="C77" s="107">
        <v>1.236488113767272E-2</v>
      </c>
      <c r="D77" s="58">
        <v>0.56999999999999995</v>
      </c>
      <c r="E77" s="65">
        <v>0.11020587490866719</v>
      </c>
      <c r="F77" s="65">
        <v>2.7201658078596366E-2</v>
      </c>
      <c r="G77" s="65">
        <v>7.2875228630509215E-2</v>
      </c>
      <c r="H77" s="65">
        <v>0.25965262489314656</v>
      </c>
    </row>
    <row r="78" spans="2:8" x14ac:dyDescent="0.35">
      <c r="B78" s="18">
        <v>31</v>
      </c>
      <c r="C78" s="108">
        <v>6.3956418619160816E-3</v>
      </c>
      <c r="D78" s="59">
        <v>0.54</v>
      </c>
      <c r="E78" s="66">
        <v>6.9598379215826478E-3</v>
      </c>
      <c r="F78" s="66">
        <v>8.6568942915028011E-3</v>
      </c>
      <c r="G78" s="66">
        <v>2.4173519246812061E-2</v>
      </c>
      <c r="H78" s="66">
        <v>7.9575735907519984E-2</v>
      </c>
    </row>
    <row r="79" spans="2:8" x14ac:dyDescent="0.35">
      <c r="B79" s="17">
        <v>32</v>
      </c>
      <c r="C79" s="107">
        <v>2.8779346436073629E-2</v>
      </c>
      <c r="D79" s="58">
        <v>0.56999999999999995</v>
      </c>
      <c r="E79" s="65">
        <v>4.6421698641105312E-2</v>
      </c>
      <c r="F79" s="65">
        <v>5.0811833802675933E-2</v>
      </c>
      <c r="G79" s="65">
        <v>4.2914139874710544E-2</v>
      </c>
      <c r="H79" s="65">
        <v>0.18072343968227245</v>
      </c>
    </row>
    <row r="80" spans="2:8" x14ac:dyDescent="0.35">
      <c r="B80" s="18">
        <v>33</v>
      </c>
      <c r="C80" s="108">
        <v>-1.1331075658824253E-2</v>
      </c>
      <c r="D80" s="59">
        <v>0.45</v>
      </c>
      <c r="E80" s="66">
        <v>2.8537837210336259E-2</v>
      </c>
      <c r="F80" s="66">
        <v>4.110001827765236E-3</v>
      </c>
      <c r="G80" s="66">
        <v>4.0013238948195202E-2</v>
      </c>
      <c r="H80" s="66">
        <v>0.10825804093206148</v>
      </c>
    </row>
    <row r="81" spans="2:18" x14ac:dyDescent="0.35">
      <c r="B81" s="17">
        <v>34</v>
      </c>
      <c r="C81" s="107">
        <v>7.3986852272674812E-3</v>
      </c>
      <c r="D81" s="58">
        <v>0.64</v>
      </c>
      <c r="E81" s="65">
        <v>8.6188449558952898E-2</v>
      </c>
      <c r="F81" s="65">
        <v>5.4066906012981766E-3</v>
      </c>
      <c r="G81" s="65">
        <v>4.8669725861290092E-2</v>
      </c>
      <c r="H81" s="65">
        <v>0.1880025678213938</v>
      </c>
    </row>
    <row r="82" spans="2:18" x14ac:dyDescent="0.35">
      <c r="B82" s="18">
        <v>35</v>
      </c>
      <c r="C82" s="108">
        <v>-4.5247099653683287E-3</v>
      </c>
      <c r="D82" s="59">
        <v>0.47</v>
      </c>
      <c r="E82" s="66">
        <v>2.5413641515428863E-2</v>
      </c>
      <c r="F82" s="66">
        <v>7.4690213448032209E-3</v>
      </c>
      <c r="G82" s="66">
        <v>3.4267395706379732E-2</v>
      </c>
      <c r="H82" s="66">
        <v>0.11398437907535885</v>
      </c>
      <c r="J82" s="52"/>
      <c r="K82" s="52"/>
      <c r="L82" s="52"/>
      <c r="M82" s="52"/>
      <c r="N82" s="52"/>
      <c r="O82" s="52"/>
      <c r="P82" s="52"/>
      <c r="Q82" s="52"/>
    </row>
    <row r="83" spans="2:18" x14ac:dyDescent="0.35">
      <c r="B83" s="17">
        <v>36</v>
      </c>
      <c r="C83" s="107">
        <v>-2.1464016613280314E-4</v>
      </c>
      <c r="D83" s="58">
        <v>0.5</v>
      </c>
      <c r="E83" s="65">
        <v>3.0172973173399581E-3</v>
      </c>
      <c r="F83" s="65">
        <v>3.7125271139620683E-3</v>
      </c>
      <c r="G83" s="65">
        <v>1.5285785795064795E-2</v>
      </c>
      <c r="H83" s="65">
        <v>6.1657613229759489E-2</v>
      </c>
      <c r="J83" s="52"/>
      <c r="K83" s="52"/>
      <c r="L83" s="52"/>
      <c r="M83" s="52"/>
      <c r="N83" s="52"/>
      <c r="O83" s="52"/>
      <c r="P83" s="52"/>
      <c r="Q83" s="52"/>
    </row>
    <row r="84" spans="2:18" x14ac:dyDescent="0.35">
      <c r="B84" s="18">
        <v>37</v>
      </c>
      <c r="C84" s="108">
        <v>-1.3144849563839378E-2</v>
      </c>
      <c r="D84" s="59">
        <v>0.33</v>
      </c>
      <c r="E84" s="66">
        <v>7.5300498250025806E-3</v>
      </c>
      <c r="F84" s="66">
        <v>5.6815516125097347E-3</v>
      </c>
      <c r="G84" s="66">
        <v>1.9512446867405442E-2</v>
      </c>
      <c r="H84" s="66">
        <v>0.10699239019263795</v>
      </c>
      <c r="J84" s="52"/>
      <c r="K84" s="52"/>
      <c r="L84" s="52"/>
      <c r="M84" s="52"/>
      <c r="N84" s="52"/>
      <c r="O84" s="52"/>
      <c r="P84" s="52"/>
      <c r="Q84" s="52"/>
    </row>
    <row r="85" spans="2:18" x14ac:dyDescent="0.35">
      <c r="B85" s="23">
        <v>38</v>
      </c>
      <c r="C85" s="109">
        <v>5.366202618529119E-3</v>
      </c>
      <c r="D85" s="60">
        <v>0.47</v>
      </c>
      <c r="E85" s="67">
        <v>1.8960092730584535E-2</v>
      </c>
      <c r="F85" s="67">
        <v>7.2077790657025633E-3</v>
      </c>
      <c r="G85" s="67">
        <v>1.4282165921510184E-2</v>
      </c>
      <c r="H85" s="67">
        <v>0.10478188073816486</v>
      </c>
      <c r="J85" s="52"/>
      <c r="K85" s="52"/>
      <c r="L85" s="52"/>
      <c r="M85" s="52"/>
      <c r="N85" s="52"/>
      <c r="O85" s="52"/>
      <c r="P85" s="52"/>
      <c r="Q85" s="52"/>
    </row>
    <row r="86" spans="2:18" x14ac:dyDescent="0.35">
      <c r="K86" s="52"/>
      <c r="L86" s="68"/>
      <c r="M86" s="68"/>
      <c r="N86" s="68"/>
      <c r="O86" s="69"/>
      <c r="P86" s="52"/>
      <c r="Q86" s="52"/>
      <c r="R86" s="52"/>
    </row>
    <row r="87" spans="2:18" x14ac:dyDescent="0.35">
      <c r="K87" s="52"/>
      <c r="L87" s="62"/>
      <c r="M87" s="62"/>
      <c r="N87" s="62"/>
      <c r="O87" s="63"/>
      <c r="P87" s="52"/>
      <c r="Q87" s="52"/>
      <c r="R87" s="52"/>
    </row>
    <row r="88" spans="2:18" x14ac:dyDescent="0.35">
      <c r="K88" s="52"/>
      <c r="L88" s="52"/>
      <c r="M88" s="52"/>
      <c r="N88" s="52"/>
      <c r="O88" s="52"/>
      <c r="P88" s="52"/>
      <c r="Q88" s="52"/>
      <c r="R88" s="52"/>
    </row>
    <row r="89" spans="2:18" x14ac:dyDescent="0.35">
      <c r="K89" s="52"/>
      <c r="L89" s="52"/>
      <c r="M89" s="52"/>
      <c r="N89" s="52"/>
      <c r="O89" s="52"/>
      <c r="P89" s="52"/>
      <c r="Q89" s="52"/>
      <c r="R89" s="52"/>
    </row>
    <row r="90" spans="2:18" x14ac:dyDescent="0.35">
      <c r="K90" s="52"/>
      <c r="L90" s="52"/>
      <c r="M90" s="52"/>
      <c r="N90" s="52"/>
      <c r="O90" s="52"/>
      <c r="P90" s="52"/>
      <c r="Q90" s="52"/>
      <c r="R90" s="52"/>
    </row>
  </sheetData>
  <autoFilter ref="B47:I47" xr:uid="{A362E01B-9459-41FF-B5DD-842963870A15}"/>
  <mergeCells count="12">
    <mergeCell ref="F46:I46"/>
    <mergeCell ref="B35:B38"/>
    <mergeCell ref="C35:C38"/>
    <mergeCell ref="B40:B43"/>
    <mergeCell ref="C40:C43"/>
    <mergeCell ref="B1:I1"/>
    <mergeCell ref="C3:I3"/>
    <mergeCell ref="B26:B27"/>
    <mergeCell ref="C26:C27"/>
    <mergeCell ref="B30:B33"/>
    <mergeCell ref="C30:C33"/>
    <mergeCell ref="E9:F9"/>
  </mergeCells>
  <conditionalFormatting sqref="O86:O87">
    <cfRule type="cellIs" dxfId="178" priority="5" operator="greaterThan">
      <formula>40%</formula>
    </cfRule>
  </conditionalFormatting>
  <conditionalFormatting sqref="L86:N87">
    <cfRule type="cellIs" dxfId="177" priority="4" operator="greaterThan">
      <formula>0.4</formula>
    </cfRule>
  </conditionalFormatting>
  <conditionalFormatting sqref="E48:H85">
    <cfRule type="cellIs" dxfId="176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7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2AD5F-B6D3-4CB2-9BCD-A8194483205C}">
  <sheetPr>
    <tabColor theme="9"/>
  </sheetPr>
  <dimension ref="A1:R60"/>
  <sheetViews>
    <sheetView view="pageBreakPreview" zoomScaleNormal="100" zoomScaleSheetLayoutView="100" workbookViewId="0">
      <selection activeCell="C14" sqref="C14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1.4531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  <col min="13" max="13" width="13.453125" customWidth="1"/>
    <col min="14" max="14" width="19" customWidth="1"/>
    <col min="18" max="18" width="11.81640625" customWidth="1"/>
  </cols>
  <sheetData>
    <row r="1" spans="1:18" ht="21.5" customHeight="1" x14ac:dyDescent="0.35">
      <c r="B1" s="164" t="s">
        <v>22</v>
      </c>
      <c r="C1" s="164"/>
      <c r="D1" s="164"/>
      <c r="E1" s="164"/>
      <c r="F1" s="164"/>
      <c r="G1" s="164"/>
      <c r="H1" s="164"/>
      <c r="I1" s="164"/>
      <c r="M1" s="70"/>
      <c r="N1" s="70"/>
      <c r="O1" s="70"/>
      <c r="P1" s="71"/>
      <c r="Q1" s="70"/>
      <c r="R1" s="71"/>
    </row>
    <row r="2" spans="1:18" ht="7" customHeight="1" x14ac:dyDescent="0.35"/>
    <row r="3" spans="1:18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  <c r="L3" s="26"/>
    </row>
    <row r="4" spans="1:18" x14ac:dyDescent="0.35">
      <c r="B4" s="10" t="s">
        <v>19</v>
      </c>
      <c r="C4" s="129" t="s">
        <v>36</v>
      </c>
      <c r="D4" s="9"/>
      <c r="E4" s="9"/>
      <c r="F4" s="9"/>
      <c r="G4" s="9"/>
      <c r="H4" s="9"/>
      <c r="I4" s="9"/>
    </row>
    <row r="5" spans="1:18" s="111" customFormat="1" x14ac:dyDescent="0.35">
      <c r="B5" s="112" t="s">
        <v>82</v>
      </c>
      <c r="C5" s="26" t="s">
        <v>85</v>
      </c>
    </row>
    <row r="6" spans="1:18" s="111" customFormat="1" x14ac:dyDescent="0.35">
      <c r="B6" s="113" t="s">
        <v>20</v>
      </c>
      <c r="C6" s="140" t="s">
        <v>86</v>
      </c>
      <c r="D6" s="114"/>
      <c r="E6" s="114"/>
      <c r="F6" s="114"/>
      <c r="G6" s="114"/>
      <c r="H6" s="114"/>
      <c r="I6" s="114"/>
    </row>
    <row r="7" spans="1:18" s="111" customFormat="1" x14ac:dyDescent="0.35">
      <c r="B7" s="112" t="s">
        <v>21</v>
      </c>
      <c r="C7" s="131" t="s">
        <v>84</v>
      </c>
    </row>
    <row r="8" spans="1:18" x14ac:dyDescent="0.35">
      <c r="A8" s="12" t="s">
        <v>0</v>
      </c>
      <c r="C8" s="104"/>
    </row>
    <row r="9" spans="1:18" x14ac:dyDescent="0.35">
      <c r="A9" s="12"/>
      <c r="C9" s="104" t="s">
        <v>43</v>
      </c>
      <c r="D9" s="104" t="s">
        <v>11</v>
      </c>
      <c r="E9" s="160"/>
      <c r="F9" s="160"/>
      <c r="G9" s="104"/>
      <c r="H9" s="104"/>
    </row>
    <row r="10" spans="1:18" x14ac:dyDescent="0.35">
      <c r="A10" s="12"/>
      <c r="B10" s="12" t="s">
        <v>2</v>
      </c>
      <c r="C10" s="40" t="s">
        <v>42</v>
      </c>
      <c r="D10" s="40">
        <v>0.04</v>
      </c>
      <c r="E10" s="32"/>
      <c r="F10" s="33"/>
      <c r="G10" s="33"/>
      <c r="H10" s="33"/>
    </row>
    <row r="11" spans="1:18" x14ac:dyDescent="0.35">
      <c r="A11" s="12"/>
      <c r="B11" s="12" t="s">
        <v>3</v>
      </c>
      <c r="C11" s="40" t="s">
        <v>42</v>
      </c>
      <c r="D11" s="40">
        <v>2.3E-2</v>
      </c>
    </row>
    <row r="12" spans="1:18" ht="15.5" x14ac:dyDescent="0.35">
      <c r="A12" s="12"/>
      <c r="B12" s="12" t="s">
        <v>4</v>
      </c>
      <c r="C12" s="40" t="s">
        <v>42</v>
      </c>
      <c r="D12" s="40">
        <v>6.0000000000000001E-3</v>
      </c>
      <c r="E12" s="30"/>
      <c r="F12" s="31"/>
      <c r="G12" s="31"/>
      <c r="H12" s="31"/>
    </row>
    <row r="13" spans="1:18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8" ht="24.5" x14ac:dyDescent="0.35">
      <c r="A14" s="12"/>
      <c r="B14" s="36" t="s">
        <v>44</v>
      </c>
      <c r="C14" s="38" t="s">
        <v>45</v>
      </c>
      <c r="D14" s="104" t="s">
        <v>46</v>
      </c>
      <c r="E14" s="39" t="s">
        <v>47</v>
      </c>
      <c r="F14" s="35"/>
      <c r="G14" s="35"/>
      <c r="H14" s="35"/>
    </row>
    <row r="15" spans="1:18" ht="15.5" x14ac:dyDescent="0.35">
      <c r="A15" s="12"/>
      <c r="B15" s="30" t="s">
        <v>41</v>
      </c>
      <c r="C15" s="40">
        <v>0.52313932308308275</v>
      </c>
      <c r="D15" s="40">
        <v>0.53846153846153844</v>
      </c>
      <c r="E15" s="40">
        <v>1.5322215378455684E-2</v>
      </c>
      <c r="F15" s="35"/>
      <c r="G15" s="35"/>
      <c r="H15" s="35"/>
    </row>
    <row r="16" spans="1:18" ht="15.5" x14ac:dyDescent="0.35">
      <c r="A16" s="12"/>
      <c r="B16" s="30" t="s">
        <v>42</v>
      </c>
      <c r="C16" s="40">
        <v>0.47686067691691725</v>
      </c>
      <c r="D16" s="40">
        <v>0.46153846153846156</v>
      </c>
      <c r="E16" s="40">
        <v>-1.5322215378455684E-2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56</v>
      </c>
      <c r="B18" s="54"/>
      <c r="C18" s="55">
        <f>MAX(C48:C60)+ABS(MIN(C48:C60))</f>
        <v>1.4474070564914456E-3</v>
      </c>
      <c r="D18" s="37"/>
      <c r="E18" s="37"/>
    </row>
    <row r="19" spans="1:5" ht="15.5" x14ac:dyDescent="0.35">
      <c r="A19" s="12"/>
      <c r="B19" s="30"/>
      <c r="C19" s="37"/>
      <c r="D19" s="37"/>
      <c r="E19" s="37"/>
    </row>
    <row r="20" spans="1:5" x14ac:dyDescent="0.35">
      <c r="A20" s="12" t="s">
        <v>12</v>
      </c>
      <c r="C20" s="8"/>
    </row>
    <row r="21" spans="1:5" x14ac:dyDescent="0.35">
      <c r="C21" s="104" t="s">
        <v>11</v>
      </c>
      <c r="D21" s="104" t="s">
        <v>48</v>
      </c>
    </row>
    <row r="22" spans="1:5" x14ac:dyDescent="0.35">
      <c r="A22" s="12"/>
      <c r="B22" s="5" t="s">
        <v>49</v>
      </c>
      <c r="C22" s="6">
        <v>0.56000000000000005</v>
      </c>
      <c r="D22" s="6">
        <v>5</v>
      </c>
    </row>
    <row r="23" spans="1:5" x14ac:dyDescent="0.35">
      <c r="B23" s="5" t="s">
        <v>50</v>
      </c>
      <c r="C23" s="6">
        <v>0.27</v>
      </c>
      <c r="D23" s="6">
        <v>8</v>
      </c>
    </row>
    <row r="24" spans="1:5" x14ac:dyDescent="0.35">
      <c r="B24" s="5"/>
      <c r="C24" s="41"/>
      <c r="D24" s="7"/>
    </row>
    <row r="25" spans="1:5" x14ac:dyDescent="0.35">
      <c r="C25" s="104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104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8" x14ac:dyDescent="0.35">
      <c r="B33" s="158"/>
      <c r="C33" s="159"/>
    </row>
    <row r="35" spans="2:8" ht="10" customHeight="1" x14ac:dyDescent="0.35">
      <c r="B35" s="158" t="s">
        <v>17</v>
      </c>
      <c r="C35" s="159" t="s">
        <v>27</v>
      </c>
    </row>
    <row r="36" spans="2:8" ht="12" customHeight="1" x14ac:dyDescent="0.35">
      <c r="B36" s="158"/>
      <c r="C36" s="159"/>
    </row>
    <row r="37" spans="2:8" x14ac:dyDescent="0.35">
      <c r="B37" s="158"/>
      <c r="C37" s="159"/>
    </row>
    <row r="38" spans="2:8" ht="24" customHeight="1" x14ac:dyDescent="0.35">
      <c r="B38" s="158"/>
      <c r="C38" s="159"/>
    </row>
    <row r="39" spans="2:8" ht="21" customHeight="1" x14ac:dyDescent="0.35"/>
    <row r="40" spans="2:8" x14ac:dyDescent="0.35">
      <c r="B40" s="158" t="s">
        <v>16</v>
      </c>
      <c r="C40" s="159" t="s">
        <v>84</v>
      </c>
    </row>
    <row r="41" spans="2:8" x14ac:dyDescent="0.35">
      <c r="B41" s="158"/>
      <c r="C41" s="159"/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4" t="s">
        <v>10</v>
      </c>
      <c r="C44" s="13" t="s">
        <v>84</v>
      </c>
    </row>
    <row r="45" spans="2:8" x14ac:dyDescent="0.35">
      <c r="B45" s="4"/>
      <c r="C45" s="25"/>
    </row>
    <row r="46" spans="2:8" ht="15" thickBot="1" x14ac:dyDescent="0.4">
      <c r="B46" s="29" t="s">
        <v>25</v>
      </c>
      <c r="C46" s="2"/>
    </row>
    <row r="47" spans="2:8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8" x14ac:dyDescent="0.35">
      <c r="B48" s="16">
        <v>1</v>
      </c>
      <c r="C48" s="95">
        <v>6.2784481327409728E-4</v>
      </c>
      <c r="D48" s="19">
        <v>0.28000000000000003</v>
      </c>
      <c r="E48" s="44">
        <v>0.44699477337220406</v>
      </c>
      <c r="F48" s="44">
        <v>2.8918536814152723E-2</v>
      </c>
      <c r="G48" s="44">
        <v>8.7691949508548528E-2</v>
      </c>
      <c r="H48" s="48">
        <v>0.60452749462659472</v>
      </c>
    </row>
    <row r="49" spans="2:8" x14ac:dyDescent="0.35">
      <c r="B49" s="17">
        <f>B48+1</f>
        <v>2</v>
      </c>
      <c r="C49" s="96">
        <v>8.7324709290215272E-5</v>
      </c>
      <c r="D49" s="20">
        <v>0.48</v>
      </c>
      <c r="E49" s="45">
        <v>0.438086195356234</v>
      </c>
      <c r="F49" s="45">
        <v>1.9694318675548682E-2</v>
      </c>
      <c r="G49" s="45">
        <v>2.8539986680333026E-2</v>
      </c>
      <c r="H49" s="49">
        <v>0.52540047071770191</v>
      </c>
    </row>
    <row r="50" spans="2:8" x14ac:dyDescent="0.35">
      <c r="B50" s="18">
        <v>3</v>
      </c>
      <c r="C50" s="97">
        <v>5.0142245005113683E-4</v>
      </c>
      <c r="D50" s="21">
        <v>0.41</v>
      </c>
      <c r="E50" s="46">
        <v>0.12499979970035173</v>
      </c>
      <c r="F50" s="46">
        <v>8.3907926257681495E-2</v>
      </c>
      <c r="G50" s="46">
        <v>4.4652399990385616E-2</v>
      </c>
      <c r="H50" s="50">
        <v>0.29136708515939846</v>
      </c>
    </row>
    <row r="51" spans="2:8" x14ac:dyDescent="0.35">
      <c r="B51" s="17">
        <v>4</v>
      </c>
      <c r="C51" s="96">
        <v>3.0275873641505608E-4</v>
      </c>
      <c r="D51" s="20">
        <v>0.3</v>
      </c>
      <c r="E51" s="45">
        <v>0.10247753779408417</v>
      </c>
      <c r="F51" s="45">
        <v>2.9540646215235469E-2</v>
      </c>
      <c r="G51" s="45">
        <v>8.8108086394129703E-2</v>
      </c>
      <c r="H51" s="49">
        <v>0.26002597715617093</v>
      </c>
    </row>
    <row r="52" spans="2:8" x14ac:dyDescent="0.35">
      <c r="B52" s="18">
        <v>5</v>
      </c>
      <c r="C52" s="97">
        <v>7.5714492259535232E-5</v>
      </c>
      <c r="D52" s="21">
        <v>0.56000000000000005</v>
      </c>
      <c r="E52" s="46">
        <v>5.6656194777145098E-2</v>
      </c>
      <c r="F52" s="46">
        <v>3.2281235682963545E-2</v>
      </c>
      <c r="G52" s="46">
        <v>4.7691275607042345E-2</v>
      </c>
      <c r="H52" s="50">
        <v>0.17967308069899868</v>
      </c>
    </row>
    <row r="53" spans="2:8" x14ac:dyDescent="0.35">
      <c r="B53" s="17">
        <v>6</v>
      </c>
      <c r="C53" s="96">
        <v>4.9914009969135133E-5</v>
      </c>
      <c r="D53" s="20">
        <v>0.48</v>
      </c>
      <c r="E53" s="45">
        <v>0.12087439058993474</v>
      </c>
      <c r="F53" s="45">
        <v>5.7839141537905953E-2</v>
      </c>
      <c r="G53" s="45">
        <v>2.555008125467537E-2</v>
      </c>
      <c r="H53" s="49">
        <v>0.24273060850723549</v>
      </c>
    </row>
    <row r="54" spans="2:8" x14ac:dyDescent="0.35">
      <c r="B54" s="18">
        <v>7</v>
      </c>
      <c r="C54" s="97">
        <v>1.2086533626773541E-4</v>
      </c>
      <c r="D54" s="21">
        <v>0.39</v>
      </c>
      <c r="E54" s="46">
        <v>9.5336650382773724E-2</v>
      </c>
      <c r="F54" s="46">
        <v>0.1012001433585287</v>
      </c>
      <c r="G54" s="46">
        <v>4.3369183728161231E-2</v>
      </c>
      <c r="H54" s="50">
        <v>0.28493799097874484</v>
      </c>
    </row>
    <row r="55" spans="2:8" x14ac:dyDescent="0.35">
      <c r="B55" s="17">
        <v>8</v>
      </c>
      <c r="C55" s="96">
        <v>-8.195622432173482E-4</v>
      </c>
      <c r="D55" s="20">
        <v>0.27</v>
      </c>
      <c r="E55" s="45">
        <v>4.0380599895102474E-2</v>
      </c>
      <c r="F55" s="45">
        <v>8.8024858734698317E-3</v>
      </c>
      <c r="G55" s="45">
        <v>4.1274537939588261E-2</v>
      </c>
      <c r="H55" s="49">
        <v>0.13385815083472707</v>
      </c>
    </row>
    <row r="56" spans="2:8" x14ac:dyDescent="0.35">
      <c r="B56" s="18">
        <v>9</v>
      </c>
      <c r="C56" s="97">
        <v>-7.4732089280422789E-4</v>
      </c>
      <c r="D56" s="21">
        <v>0.41</v>
      </c>
      <c r="E56" s="46">
        <v>7.7067605880411866E-2</v>
      </c>
      <c r="F56" s="46">
        <v>2.462742351491316E-2</v>
      </c>
      <c r="G56" s="46">
        <v>7.0476386092273705E-2</v>
      </c>
      <c r="H56" s="50">
        <v>0.21583508986955613</v>
      </c>
    </row>
    <row r="57" spans="2:8" x14ac:dyDescent="0.35">
      <c r="B57" s="17">
        <v>10</v>
      </c>
      <c r="C57" s="96">
        <v>-2.8033216334798612E-4</v>
      </c>
      <c r="D57" s="20">
        <v>0.53</v>
      </c>
      <c r="E57" s="45">
        <v>2.1812218797897062E-2</v>
      </c>
      <c r="F57" s="45">
        <v>1.2798918865467969E-2</v>
      </c>
      <c r="G57" s="45">
        <v>3.1425416549928309E-2</v>
      </c>
      <c r="H57" s="49">
        <v>0.10406743906257721</v>
      </c>
    </row>
    <row r="58" spans="2:8" x14ac:dyDescent="0.35">
      <c r="B58" s="18">
        <v>11</v>
      </c>
      <c r="C58" s="97">
        <v>6.4104275228855191E-5</v>
      </c>
      <c r="D58" s="21">
        <v>0.43</v>
      </c>
      <c r="E58" s="46">
        <v>0.13909530170352413</v>
      </c>
      <c r="F58" s="46">
        <v>1.1410148584244464E-2</v>
      </c>
      <c r="G58" s="46">
        <v>4.4403766552878511E-2</v>
      </c>
      <c r="H58" s="50">
        <v>0.23768366892593873</v>
      </c>
    </row>
    <row r="59" spans="2:8" x14ac:dyDescent="0.35">
      <c r="B59" s="17">
        <v>12</v>
      </c>
      <c r="C59" s="96">
        <v>-2.3518131933978595E-4</v>
      </c>
      <c r="D59" s="20">
        <v>0.41</v>
      </c>
      <c r="E59" s="45">
        <v>2.2093766684023543E-2</v>
      </c>
      <c r="F59" s="45">
        <v>5.6453792257953953E-3</v>
      </c>
      <c r="G59" s="45">
        <v>3.8153272210760827E-2</v>
      </c>
      <c r="H59" s="49">
        <v>0.10832503938253457</v>
      </c>
    </row>
    <row r="60" spans="2:8" x14ac:dyDescent="0.35">
      <c r="B60" s="18">
        <v>13</v>
      </c>
      <c r="C60" s="97">
        <v>2.524477959487759E-4</v>
      </c>
      <c r="D60" s="21">
        <v>0.39</v>
      </c>
      <c r="E60" s="46">
        <v>9.9244961142351679E-3</v>
      </c>
      <c r="F60" s="46">
        <v>5.5206293043533203E-3</v>
      </c>
      <c r="G60" s="46">
        <v>1.6198584697036708E-2</v>
      </c>
      <c r="H60" s="50">
        <v>9.1399191255449597E-2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60">
    <cfRule type="cellIs" dxfId="29" priority="3" operator="greaterThan">
      <formula>40%</formula>
    </cfRule>
  </conditionalFormatting>
  <conditionalFormatting sqref="E48:G60">
    <cfRule type="cellIs" dxfId="28" priority="2" operator="greaterThan">
      <formula>0.4</formula>
    </cfRule>
  </conditionalFormatting>
  <conditionalFormatting sqref="E48:H60">
    <cfRule type="cellIs" dxfId="27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E090C-4FCC-417B-BC08-0796B99B25C1}">
  <sheetPr>
    <tabColor theme="9"/>
  </sheetPr>
  <dimension ref="A1:R60"/>
  <sheetViews>
    <sheetView view="pageBreakPreview" zoomScaleNormal="100" zoomScaleSheetLayoutView="100" workbookViewId="0">
      <selection activeCell="C4" sqref="C4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1.4531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  <col min="13" max="13" width="13.453125" customWidth="1"/>
    <col min="14" max="14" width="19" customWidth="1"/>
    <col min="18" max="18" width="11.81640625" customWidth="1"/>
  </cols>
  <sheetData>
    <row r="1" spans="1:18" ht="21.5" customHeight="1" x14ac:dyDescent="0.35">
      <c r="B1" s="164" t="s">
        <v>22</v>
      </c>
      <c r="C1" s="164"/>
      <c r="D1" s="164"/>
      <c r="E1" s="164"/>
      <c r="F1" s="164"/>
      <c r="G1" s="164"/>
      <c r="H1" s="164"/>
      <c r="I1" s="164"/>
      <c r="M1" s="70"/>
      <c r="N1" s="70"/>
      <c r="O1" s="70"/>
      <c r="P1" s="71"/>
      <c r="Q1" s="70"/>
      <c r="R1" s="71"/>
    </row>
    <row r="2" spans="1:18" ht="7" customHeight="1" x14ac:dyDescent="0.35"/>
    <row r="3" spans="1:18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  <c r="L3" s="26"/>
    </row>
    <row r="4" spans="1:18" x14ac:dyDescent="0.35">
      <c r="B4" s="10" t="s">
        <v>19</v>
      </c>
      <c r="C4" s="129" t="s">
        <v>36</v>
      </c>
      <c r="D4" s="9"/>
      <c r="E4" s="9"/>
      <c r="F4" s="9"/>
      <c r="G4" s="9"/>
      <c r="H4" s="9"/>
      <c r="I4" s="9"/>
    </row>
    <row r="5" spans="1:18" s="111" customFormat="1" x14ac:dyDescent="0.35">
      <c r="B5" s="112" t="s">
        <v>82</v>
      </c>
      <c r="C5" s="26" t="s">
        <v>105</v>
      </c>
    </row>
    <row r="6" spans="1:18" s="111" customFormat="1" x14ac:dyDescent="0.35">
      <c r="B6" s="113" t="s">
        <v>20</v>
      </c>
      <c r="C6" s="140" t="s">
        <v>106</v>
      </c>
      <c r="D6" s="114"/>
      <c r="E6" s="114"/>
      <c r="F6" s="114"/>
      <c r="G6" s="114"/>
      <c r="H6" s="114"/>
      <c r="I6" s="114"/>
    </row>
    <row r="7" spans="1:18" s="111" customFormat="1" x14ac:dyDescent="0.35">
      <c r="B7" s="112" t="s">
        <v>21</v>
      </c>
      <c r="C7" s="131" t="s">
        <v>84</v>
      </c>
    </row>
    <row r="8" spans="1:18" x14ac:dyDescent="0.35">
      <c r="A8" s="12" t="s">
        <v>0</v>
      </c>
      <c r="C8" s="104"/>
    </row>
    <row r="9" spans="1:18" x14ac:dyDescent="0.35">
      <c r="A9" s="12"/>
      <c r="C9" s="104" t="s">
        <v>43</v>
      </c>
      <c r="D9" s="104" t="s">
        <v>11</v>
      </c>
      <c r="E9" s="160"/>
      <c r="F9" s="160"/>
      <c r="G9" s="104"/>
      <c r="H9" s="104"/>
    </row>
    <row r="10" spans="1:18" x14ac:dyDescent="0.35">
      <c r="A10" s="12"/>
      <c r="B10" s="12" t="s">
        <v>2</v>
      </c>
      <c r="C10" s="40" t="s">
        <v>42</v>
      </c>
      <c r="D10" s="40">
        <v>4.1000000000000002E-2</v>
      </c>
      <c r="E10" s="32"/>
      <c r="F10" s="33"/>
      <c r="G10" s="33"/>
      <c r="H10" s="33"/>
    </row>
    <row r="11" spans="1:18" x14ac:dyDescent="0.35">
      <c r="A11" s="12"/>
      <c r="B11" s="12" t="s">
        <v>3</v>
      </c>
      <c r="C11" s="40" t="s">
        <v>42</v>
      </c>
      <c r="D11" s="40">
        <v>5.0000000000000001E-3</v>
      </c>
    </row>
    <row r="12" spans="1:18" ht="15.5" x14ac:dyDescent="0.35">
      <c r="A12" s="12"/>
      <c r="B12" s="12" t="s">
        <v>4</v>
      </c>
      <c r="C12" s="40" t="s">
        <v>42</v>
      </c>
      <c r="D12" s="40">
        <v>7.0000000000000001E-3</v>
      </c>
      <c r="E12" s="30"/>
      <c r="F12" s="31"/>
      <c r="G12" s="31"/>
      <c r="H12" s="31"/>
    </row>
    <row r="13" spans="1:18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8" ht="24.5" x14ac:dyDescent="0.35">
      <c r="A14" s="12"/>
      <c r="B14" s="36" t="s">
        <v>44</v>
      </c>
      <c r="C14" s="38" t="s">
        <v>45</v>
      </c>
      <c r="D14" s="104" t="s">
        <v>46</v>
      </c>
      <c r="E14" s="39" t="s">
        <v>47</v>
      </c>
      <c r="F14" s="35"/>
      <c r="G14" s="35"/>
      <c r="H14" s="35"/>
    </row>
    <row r="15" spans="1:18" ht="15.5" x14ac:dyDescent="0.35">
      <c r="A15" s="12"/>
      <c r="B15" s="30" t="s">
        <v>41</v>
      </c>
      <c r="C15" s="40">
        <v>0.52313932308308275</v>
      </c>
      <c r="D15" s="40">
        <v>0.53846153846153844</v>
      </c>
      <c r="E15" s="40">
        <v>1.5322197510769908E-2</v>
      </c>
      <c r="F15" s="35"/>
      <c r="G15" s="35"/>
      <c r="H15" s="35"/>
    </row>
    <row r="16" spans="1:18" ht="15.5" x14ac:dyDescent="0.35">
      <c r="A16" s="12"/>
      <c r="B16" s="30" t="s">
        <v>42</v>
      </c>
      <c r="C16" s="40">
        <v>0.47686067691691725</v>
      </c>
      <c r="D16" s="40">
        <v>0.46153846153846156</v>
      </c>
      <c r="E16" s="40">
        <v>-1.5322197510769908E-2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56</v>
      </c>
      <c r="B18" s="54"/>
      <c r="C18" s="55">
        <f>MAX(C48:C60)+ABS(MIN(C48:C60))</f>
        <v>1.2474533187408448E-3</v>
      </c>
      <c r="D18" s="37"/>
      <c r="E18" s="37"/>
    </row>
    <row r="19" spans="1:5" ht="15.5" x14ac:dyDescent="0.35">
      <c r="A19" s="12"/>
      <c r="B19" s="30"/>
      <c r="C19" s="37"/>
      <c r="D19" s="37"/>
      <c r="E19" s="37"/>
    </row>
    <row r="20" spans="1:5" x14ac:dyDescent="0.35">
      <c r="A20" s="12" t="s">
        <v>12</v>
      </c>
      <c r="C20" s="8"/>
    </row>
    <row r="21" spans="1:5" x14ac:dyDescent="0.35">
      <c r="C21" s="104" t="s">
        <v>11</v>
      </c>
      <c r="D21" s="104" t="s">
        <v>48</v>
      </c>
    </row>
    <row r="22" spans="1:5" x14ac:dyDescent="0.35">
      <c r="A22" s="12"/>
      <c r="B22" s="5" t="s">
        <v>49</v>
      </c>
      <c r="C22" s="6">
        <v>0.53</v>
      </c>
      <c r="D22" s="6">
        <v>2</v>
      </c>
    </row>
    <row r="23" spans="1:5" x14ac:dyDescent="0.35">
      <c r="B23" s="5" t="s">
        <v>50</v>
      </c>
      <c r="C23" s="6">
        <v>0.24</v>
      </c>
      <c r="D23" s="6">
        <v>1</v>
      </c>
    </row>
    <row r="24" spans="1:5" x14ac:dyDescent="0.35">
      <c r="B24" s="5"/>
      <c r="C24" s="41"/>
      <c r="D24" s="7"/>
    </row>
    <row r="25" spans="1:5" x14ac:dyDescent="0.35">
      <c r="C25" s="104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104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11" x14ac:dyDescent="0.35">
      <c r="B33" s="158"/>
      <c r="C33" s="159"/>
    </row>
    <row r="35" spans="2:11" ht="10" customHeight="1" x14ac:dyDescent="0.35">
      <c r="B35" s="158" t="s">
        <v>17</v>
      </c>
      <c r="C35" s="159" t="s">
        <v>27</v>
      </c>
    </row>
    <row r="36" spans="2:11" ht="12" customHeight="1" x14ac:dyDescent="0.35">
      <c r="B36" s="158"/>
      <c r="C36" s="159"/>
    </row>
    <row r="37" spans="2:11" x14ac:dyDescent="0.35">
      <c r="B37" s="158"/>
      <c r="C37" s="159"/>
    </row>
    <row r="38" spans="2:11" ht="24" customHeight="1" x14ac:dyDescent="0.35">
      <c r="B38" s="158"/>
      <c r="C38" s="159"/>
    </row>
    <row r="39" spans="2:11" ht="21" customHeight="1" x14ac:dyDescent="0.35"/>
    <row r="40" spans="2:11" x14ac:dyDescent="0.35">
      <c r="B40" s="158" t="s">
        <v>16</v>
      </c>
      <c r="C40" s="159" t="s">
        <v>84</v>
      </c>
    </row>
    <row r="41" spans="2:11" x14ac:dyDescent="0.35">
      <c r="B41" s="158"/>
      <c r="C41" s="159"/>
    </row>
    <row r="42" spans="2:11" x14ac:dyDescent="0.35">
      <c r="B42" s="158"/>
      <c r="C42" s="159"/>
    </row>
    <row r="43" spans="2:11" x14ac:dyDescent="0.35">
      <c r="B43" s="158"/>
      <c r="C43" s="159"/>
    </row>
    <row r="44" spans="2:11" x14ac:dyDescent="0.35">
      <c r="B44" s="4" t="s">
        <v>10</v>
      </c>
      <c r="C44" s="13" t="s">
        <v>84</v>
      </c>
    </row>
    <row r="45" spans="2:11" x14ac:dyDescent="0.35">
      <c r="B45" s="4"/>
      <c r="C45" s="25"/>
    </row>
    <row r="46" spans="2:11" ht="15" thickBot="1" x14ac:dyDescent="0.4">
      <c r="B46" s="29" t="s">
        <v>25</v>
      </c>
      <c r="C46" s="2"/>
    </row>
    <row r="47" spans="2:11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11" x14ac:dyDescent="0.35">
      <c r="B48" s="16">
        <v>1</v>
      </c>
      <c r="C48" s="95">
        <v>1.2989550506937544E-4</v>
      </c>
      <c r="D48" s="115">
        <v>0.243356207321689</v>
      </c>
      <c r="E48" s="44">
        <v>0.41401535214938501</v>
      </c>
      <c r="F48" s="44">
        <v>4.5205606140859757E-2</v>
      </c>
      <c r="G48" s="44">
        <v>8.1848983950025642E-2</v>
      </c>
      <c r="H48" s="48">
        <v>0.58138068454107494</v>
      </c>
      <c r="J48" s="126"/>
      <c r="K48" s="126"/>
    </row>
    <row r="49" spans="2:11" x14ac:dyDescent="0.35">
      <c r="B49" s="17">
        <f>B48+1</f>
        <v>2</v>
      </c>
      <c r="C49" s="96">
        <v>6.4332510264833735E-4</v>
      </c>
      <c r="D49" s="117">
        <v>0.53351467644129102</v>
      </c>
      <c r="E49" s="45">
        <v>0.42176297777123806</v>
      </c>
      <c r="F49" s="45">
        <v>1.7707915793532807E-2</v>
      </c>
      <c r="G49" s="45">
        <v>3.1549518740454724E-2</v>
      </c>
      <c r="H49" s="49">
        <v>0.51186700966239951</v>
      </c>
      <c r="J49" s="126"/>
      <c r="K49" s="126"/>
    </row>
    <row r="50" spans="2:11" x14ac:dyDescent="0.35">
      <c r="B50" s="18">
        <v>3</v>
      </c>
      <c r="C50" s="97">
        <v>4.6143170250101666E-4</v>
      </c>
      <c r="D50" s="119">
        <v>0.51136522694322595</v>
      </c>
      <c r="E50" s="46">
        <v>0.17295141701061967</v>
      </c>
      <c r="F50" s="46">
        <v>7.5477057266348652E-2</v>
      </c>
      <c r="G50" s="46">
        <v>4.4679535351010595E-2</v>
      </c>
      <c r="H50" s="50">
        <v>0.33059252971413078</v>
      </c>
      <c r="J50" s="126"/>
      <c r="K50" s="126"/>
    </row>
    <row r="51" spans="2:11" x14ac:dyDescent="0.35">
      <c r="B51" s="17">
        <v>4</v>
      </c>
      <c r="C51" s="96">
        <v>1.7633637319209561E-4</v>
      </c>
      <c r="D51" s="117">
        <v>0.48476391547030101</v>
      </c>
      <c r="E51" s="45">
        <v>7.5868324898056075E-2</v>
      </c>
      <c r="F51" s="45">
        <v>2.9500580720092914E-2</v>
      </c>
      <c r="G51" s="45">
        <v>8.6048305738531838E-2</v>
      </c>
      <c r="H51" s="49">
        <v>0.22903600464576079</v>
      </c>
      <c r="J51" s="126"/>
      <c r="K51" s="126"/>
    </row>
    <row r="52" spans="2:11" x14ac:dyDescent="0.35">
      <c r="B52" s="18">
        <v>5</v>
      </c>
      <c r="C52" s="97">
        <v>-5.2285669687774706E-4</v>
      </c>
      <c r="D52" s="119">
        <v>0.397650628902883</v>
      </c>
      <c r="E52" s="46">
        <v>6.166305318199209E-2</v>
      </c>
      <c r="F52" s="46">
        <v>3.1712006906497406E-2</v>
      </c>
      <c r="G52" s="46">
        <v>4.9218604377385143E-2</v>
      </c>
      <c r="H52" s="50">
        <v>0.18538974947596298</v>
      </c>
      <c r="J52" s="126"/>
      <c r="K52" s="126"/>
    </row>
    <row r="53" spans="2:11" x14ac:dyDescent="0.35">
      <c r="B53" s="17">
        <v>6</v>
      </c>
      <c r="C53" s="96">
        <v>6.2397474093053731E-4</v>
      </c>
      <c r="D53" s="117">
        <v>0.287052982981227</v>
      </c>
      <c r="E53" s="45">
        <v>0.11970917186479989</v>
      </c>
      <c r="F53" s="45">
        <v>6.9912953657085206E-2</v>
      </c>
      <c r="G53" s="45">
        <v>2.6774730095386879E-2</v>
      </c>
      <c r="H53" s="49">
        <v>0.25399664132961008</v>
      </c>
      <c r="J53" s="126"/>
      <c r="K53" s="126"/>
    </row>
    <row r="54" spans="2:11" x14ac:dyDescent="0.35">
      <c r="B54" s="18">
        <v>7</v>
      </c>
      <c r="C54" s="97">
        <v>-4.2481486417422667E-4</v>
      </c>
      <c r="D54" s="119">
        <v>0.26238238573383699</v>
      </c>
      <c r="E54" s="46">
        <v>9.2004379405253689E-2</v>
      </c>
      <c r="F54" s="46">
        <v>8.1549591314286449E-2</v>
      </c>
      <c r="G54" s="46">
        <v>4.4457695939111516E-2</v>
      </c>
      <c r="H54" s="50">
        <v>0.26349688776892388</v>
      </c>
      <c r="J54" s="126"/>
      <c r="K54" s="126"/>
    </row>
    <row r="55" spans="2:11" x14ac:dyDescent="0.35">
      <c r="B55" s="17">
        <v>8</v>
      </c>
      <c r="C55" s="96">
        <v>-6.0412821609250739E-4</v>
      </c>
      <c r="D55" s="117">
        <v>0.29161473749716899</v>
      </c>
      <c r="E55" s="45">
        <v>5.1047729436602227E-2</v>
      </c>
      <c r="F55" s="45">
        <v>1.0148611168605373E-2</v>
      </c>
      <c r="G55" s="45">
        <v>4.3298422817402822E-2</v>
      </c>
      <c r="H55" s="49">
        <v>0.14913937988988701</v>
      </c>
      <c r="J55" s="126"/>
      <c r="K55" s="126"/>
    </row>
    <row r="56" spans="2:11" x14ac:dyDescent="0.35">
      <c r="B56" s="18">
        <v>9</v>
      </c>
      <c r="C56" s="97">
        <v>4.8207208833333674E-4</v>
      </c>
      <c r="D56" s="119">
        <v>0.460389001839141</v>
      </c>
      <c r="E56" s="46">
        <v>6.6949657184488309E-2</v>
      </c>
      <c r="F56" s="46">
        <v>2.2598212236234982E-2</v>
      </c>
      <c r="G56" s="46">
        <v>6.8325243929620527E-2</v>
      </c>
      <c r="H56" s="50">
        <v>0.20161910052927656</v>
      </c>
      <c r="J56" s="126"/>
      <c r="K56" s="126"/>
    </row>
    <row r="57" spans="2:11" x14ac:dyDescent="0.35">
      <c r="B57" s="17">
        <v>10</v>
      </c>
      <c r="C57" s="96">
        <v>-5.8864792671826731E-4</v>
      </c>
      <c r="D57" s="117">
        <v>0.407296991788619</v>
      </c>
      <c r="E57" s="45">
        <v>2.7222849342398867E-2</v>
      </c>
      <c r="F57" s="45">
        <v>1.5683655789777651E-2</v>
      </c>
      <c r="G57" s="45">
        <v>3.0501010684377706E-2</v>
      </c>
      <c r="H57" s="49">
        <v>0.11035656157299245</v>
      </c>
      <c r="J57" s="126"/>
      <c r="K57" s="126"/>
    </row>
    <row r="58" spans="2:11" x14ac:dyDescent="0.35">
      <c r="B58" s="18">
        <v>11</v>
      </c>
      <c r="C58" s="97">
        <v>-3.6418373079178643E-4</v>
      </c>
      <c r="D58" s="119">
        <v>0.35582704366630402</v>
      </c>
      <c r="E58" s="46">
        <v>0.13945654021810355</v>
      </c>
      <c r="F58" s="46">
        <v>1.1334320361668308E-2</v>
      </c>
      <c r="G58" s="46">
        <v>4.4812406847137699E-2</v>
      </c>
      <c r="H58" s="50">
        <v>0.2383937516814969</v>
      </c>
      <c r="J58" s="126"/>
      <c r="K58" s="126"/>
    </row>
    <row r="59" spans="2:11" x14ac:dyDescent="0.35">
      <c r="B59" s="17">
        <v>12</v>
      </c>
      <c r="C59" s="96">
        <v>-1.152090766894255E-4</v>
      </c>
      <c r="D59" s="117">
        <v>0.37692050485434497</v>
      </c>
      <c r="E59" s="45">
        <v>1.0891459119815551E-2</v>
      </c>
      <c r="F59" s="45">
        <v>5.6515873216955075E-3</v>
      </c>
      <c r="G59" s="45">
        <v>1.6536712356532975E-2</v>
      </c>
      <c r="H59" s="49">
        <v>9.3613025412348949E-2</v>
      </c>
      <c r="J59" s="126"/>
      <c r="K59" s="126"/>
    </row>
    <row r="60" spans="2:11" x14ac:dyDescent="0.35">
      <c r="B60" s="18">
        <v>13</v>
      </c>
      <c r="C60" s="97">
        <v>1.0280499866445533E-4</v>
      </c>
      <c r="D60" s="119">
        <v>0.32462670211879602</v>
      </c>
      <c r="E60" s="46">
        <v>4.2231330940660401E-2</v>
      </c>
      <c r="F60" s="46">
        <v>6.4294913281949702E-3</v>
      </c>
      <c r="G60" s="46">
        <v>3.9385945988350428E-2</v>
      </c>
      <c r="H60" s="50">
        <v>0.13145155491053628</v>
      </c>
      <c r="J60" s="126"/>
      <c r="K60" s="126"/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60">
    <cfRule type="cellIs" dxfId="26" priority="3" operator="greaterThan">
      <formula>40%</formula>
    </cfRule>
  </conditionalFormatting>
  <conditionalFormatting sqref="E48:G60">
    <cfRule type="cellIs" dxfId="25" priority="2" operator="greaterThan">
      <formula>0.4</formula>
    </cfRule>
  </conditionalFormatting>
  <conditionalFormatting sqref="E48:H60">
    <cfRule type="cellIs" dxfId="24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62983-495D-4061-886E-4332DB958AD3}">
  <sheetPr>
    <tabColor theme="4" tint="-0.249977111117893"/>
  </sheetPr>
  <dimension ref="A1:L85"/>
  <sheetViews>
    <sheetView view="pageBreakPreview" topLeftCell="B1" zoomScaleNormal="100" zoomScaleSheetLayoutView="100" workbookViewId="0">
      <selection activeCell="C8" sqref="C8"/>
    </sheetView>
  </sheetViews>
  <sheetFormatPr defaultRowHeight="14.5" x14ac:dyDescent="0.35"/>
  <cols>
    <col min="1" max="1" width="2.90625" customWidth="1"/>
    <col min="2" max="2" width="31.26953125" customWidth="1"/>
    <col min="3" max="3" width="19.81640625" customWidth="1"/>
    <col min="4" max="4" width="11.453125" customWidth="1"/>
    <col min="5" max="5" width="13" customWidth="1"/>
    <col min="6" max="8" width="9.36328125" customWidth="1"/>
    <col min="9" max="9" width="9.0898437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54" t="s">
        <v>23</v>
      </c>
      <c r="C1" s="154"/>
      <c r="D1" s="154"/>
      <c r="E1" s="154"/>
      <c r="F1" s="154"/>
      <c r="G1" s="154"/>
      <c r="H1" s="154"/>
      <c r="I1" s="154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32" t="s">
        <v>26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135" t="s">
        <v>95</v>
      </c>
      <c r="L5" s="26"/>
    </row>
    <row r="6" spans="1:12" x14ac:dyDescent="0.35">
      <c r="B6" s="10" t="s">
        <v>20</v>
      </c>
      <c r="C6" s="133" t="s">
        <v>28</v>
      </c>
      <c r="D6" s="9"/>
      <c r="E6" s="9"/>
      <c r="F6" s="9"/>
      <c r="G6" s="9"/>
      <c r="H6" s="9"/>
      <c r="I6" s="9"/>
    </row>
    <row r="7" spans="1:12" s="111" customFormat="1" x14ac:dyDescent="0.35">
      <c r="B7" s="112" t="s">
        <v>21</v>
      </c>
      <c r="C7" s="134">
        <v>44480</v>
      </c>
    </row>
    <row r="8" spans="1:12" x14ac:dyDescent="0.35">
      <c r="A8" s="12" t="s">
        <v>0</v>
      </c>
      <c r="C8" s="3"/>
    </row>
    <row r="9" spans="1:12" x14ac:dyDescent="0.35">
      <c r="A9" s="12"/>
      <c r="C9" s="3" t="s">
        <v>43</v>
      </c>
      <c r="D9" s="3" t="s">
        <v>11</v>
      </c>
      <c r="E9" s="160"/>
      <c r="F9" s="160"/>
      <c r="G9" s="3"/>
      <c r="H9" s="3"/>
    </row>
    <row r="10" spans="1:12" x14ac:dyDescent="0.35">
      <c r="A10" s="12"/>
      <c r="B10" s="12" t="s">
        <v>2</v>
      </c>
      <c r="C10" s="40" t="s">
        <v>42</v>
      </c>
      <c r="D10" s="40">
        <v>4.4999999999999998E-2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2.1999999999999999E-2</v>
      </c>
    </row>
    <row r="12" spans="1:12" ht="15.5" x14ac:dyDescent="0.35">
      <c r="A12" s="12"/>
      <c r="B12" s="12" t="s">
        <v>4</v>
      </c>
      <c r="C12" s="40" t="s">
        <v>42</v>
      </c>
      <c r="D12" s="40">
        <v>3.4000000000000002E-2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3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40">
        <v>0.52600000000000002</v>
      </c>
      <c r="E15" s="40">
        <v>3.0000000000000001E-3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40">
        <v>0.47399999999999998</v>
      </c>
      <c r="E16" s="40">
        <v>-3.0000000000000001E-3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3" t="s">
        <v>11</v>
      </c>
      <c r="D19" s="3" t="s">
        <v>48</v>
      </c>
    </row>
    <row r="20" spans="1:5" x14ac:dyDescent="0.35">
      <c r="A20" s="12"/>
      <c r="B20" s="5" t="s">
        <v>49</v>
      </c>
      <c r="C20" s="6">
        <v>0.61</v>
      </c>
      <c r="D20" s="6">
        <v>22</v>
      </c>
    </row>
    <row r="21" spans="1:5" x14ac:dyDescent="0.35">
      <c r="B21" s="5" t="s">
        <v>50</v>
      </c>
      <c r="C21" s="6">
        <v>0.19</v>
      </c>
      <c r="D21" s="6">
        <v>8</v>
      </c>
    </row>
    <row r="22" spans="1:5" x14ac:dyDescent="0.35">
      <c r="B22" s="5"/>
      <c r="C22" s="41"/>
      <c r="D22" s="7"/>
    </row>
    <row r="23" spans="1:5" x14ac:dyDescent="0.35">
      <c r="A23" s="12" t="s">
        <v>56</v>
      </c>
      <c r="B23" s="54"/>
      <c r="C23" s="55">
        <f>MAX(C48:C85)+ABS(MIN(C48:C85))</f>
        <v>4.9299999999999997E-2</v>
      </c>
      <c r="D23" s="7"/>
    </row>
    <row r="24" spans="1:5" x14ac:dyDescent="0.35">
      <c r="B24" s="5"/>
      <c r="C24" s="41"/>
      <c r="D24" s="7"/>
    </row>
    <row r="25" spans="1:5" x14ac:dyDescent="0.35">
      <c r="C25" s="3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3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8" x14ac:dyDescent="0.35">
      <c r="B33" s="158"/>
      <c r="C33" s="159"/>
    </row>
    <row r="35" spans="2:8" ht="10" customHeight="1" x14ac:dyDescent="0.35">
      <c r="B35" s="158" t="s">
        <v>17</v>
      </c>
      <c r="C35" s="159" t="s">
        <v>27</v>
      </c>
    </row>
    <row r="36" spans="2:8" ht="12" customHeight="1" x14ac:dyDescent="0.35">
      <c r="B36" s="158"/>
      <c r="C36" s="159"/>
    </row>
    <row r="37" spans="2:8" x14ac:dyDescent="0.35">
      <c r="B37" s="158"/>
      <c r="C37" s="159"/>
    </row>
    <row r="38" spans="2:8" ht="24" customHeight="1" x14ac:dyDescent="0.35">
      <c r="B38" s="158"/>
      <c r="C38" s="159"/>
    </row>
    <row r="39" spans="2:8" ht="21" customHeight="1" x14ac:dyDescent="0.35"/>
    <row r="40" spans="2:8" x14ac:dyDescent="0.35">
      <c r="B40" s="158" t="s">
        <v>16</v>
      </c>
      <c r="C40" s="159" t="s">
        <v>27</v>
      </c>
    </row>
    <row r="41" spans="2:8" x14ac:dyDescent="0.35">
      <c r="B41" s="158"/>
      <c r="C41" s="159"/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4" t="s">
        <v>10</v>
      </c>
      <c r="C44" s="13" t="s">
        <v>74</v>
      </c>
    </row>
    <row r="45" spans="2:8" x14ac:dyDescent="0.35">
      <c r="B45" s="4"/>
      <c r="C45" s="25"/>
    </row>
    <row r="46" spans="2:8" ht="15" thickBot="1" x14ac:dyDescent="0.4">
      <c r="B46" s="29" t="s">
        <v>25</v>
      </c>
      <c r="C46" s="2"/>
    </row>
    <row r="47" spans="2:8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8" x14ac:dyDescent="0.35">
      <c r="B48" s="16">
        <v>1</v>
      </c>
      <c r="C48" s="143">
        <v>1.95E-2</v>
      </c>
      <c r="D48" s="19">
        <v>0.51</v>
      </c>
      <c r="E48" s="44">
        <v>0.113</v>
      </c>
      <c r="F48" s="44">
        <v>1.55E-2</v>
      </c>
      <c r="G48" s="44">
        <v>6.3200000000000006E-2</v>
      </c>
      <c r="H48" s="48">
        <v>0.23070448774629171</v>
      </c>
    </row>
    <row r="49" spans="2:8" x14ac:dyDescent="0.35">
      <c r="B49" s="17">
        <f>B48+1</f>
        <v>2</v>
      </c>
      <c r="C49" s="144">
        <v>-2.1700000000000001E-2</v>
      </c>
      <c r="D49" s="20">
        <v>0.27</v>
      </c>
      <c r="E49" s="45">
        <v>2.0899999999999998E-2</v>
      </c>
      <c r="F49" s="45">
        <v>2.2800000000000001E-2</v>
      </c>
      <c r="G49" s="45">
        <v>3.2300000000000002E-2</v>
      </c>
      <c r="H49" s="49">
        <v>0.11147484493452786</v>
      </c>
    </row>
    <row r="50" spans="2:8" x14ac:dyDescent="0.35">
      <c r="B50" s="18">
        <v>3</v>
      </c>
      <c r="C50" s="145">
        <v>-4.3E-3</v>
      </c>
      <c r="D50" s="21">
        <v>0.31</v>
      </c>
      <c r="E50" s="46">
        <v>4.8000000000000001E-2</v>
      </c>
      <c r="F50" s="46">
        <v>1.89E-2</v>
      </c>
      <c r="G50" s="46">
        <v>3.5400000000000001E-2</v>
      </c>
      <c r="H50" s="50">
        <v>0.14574075543564513</v>
      </c>
    </row>
    <row r="51" spans="2:8" x14ac:dyDescent="0.35">
      <c r="B51" s="17">
        <v>4</v>
      </c>
      <c r="C51" s="144">
        <v>-0.02</v>
      </c>
      <c r="D51" s="20">
        <v>0.52</v>
      </c>
      <c r="E51" s="45">
        <v>0.2727</v>
      </c>
      <c r="F51" s="45">
        <v>1.32E-2</v>
      </c>
      <c r="G51" s="45">
        <v>3.6600000000000001E-2</v>
      </c>
      <c r="H51" s="49">
        <v>0.36997253433208488</v>
      </c>
    </row>
    <row r="52" spans="2:8" x14ac:dyDescent="0.35">
      <c r="B52" s="18">
        <v>5</v>
      </c>
      <c r="C52" s="145">
        <v>-2.01E-2</v>
      </c>
      <c r="D52" s="21">
        <v>0.27</v>
      </c>
      <c r="E52" s="46">
        <v>0.18970000000000001</v>
      </c>
      <c r="F52" s="46">
        <v>2.3599999999999999E-2</v>
      </c>
      <c r="G52" s="46">
        <v>2.3800000000000002E-2</v>
      </c>
      <c r="H52" s="50">
        <v>0.27746472656652299</v>
      </c>
    </row>
    <row r="53" spans="2:8" x14ac:dyDescent="0.35">
      <c r="B53" s="17">
        <v>6</v>
      </c>
      <c r="C53" s="144">
        <v>-2.1499999999999998E-2</v>
      </c>
      <c r="D53" s="20">
        <v>0.21</v>
      </c>
      <c r="E53" s="45">
        <v>0.35389999999999999</v>
      </c>
      <c r="F53" s="45">
        <v>4.1599999999999998E-2</v>
      </c>
      <c r="G53" s="45">
        <v>0.02</v>
      </c>
      <c r="H53" s="49">
        <v>0.45199324827483489</v>
      </c>
    </row>
    <row r="54" spans="2:8" x14ac:dyDescent="0.35">
      <c r="B54" s="18">
        <v>7</v>
      </c>
      <c r="C54" s="145">
        <v>-1.8599999999999998E-2</v>
      </c>
      <c r="D54" s="21">
        <v>0.44</v>
      </c>
      <c r="E54" s="46">
        <v>0.1961</v>
      </c>
      <c r="F54" s="46">
        <v>1.2200000000000001E-2</v>
      </c>
      <c r="G54" s="46">
        <v>2.35E-2</v>
      </c>
      <c r="H54" s="50">
        <v>0.26964348197970534</v>
      </c>
    </row>
    <row r="55" spans="2:8" x14ac:dyDescent="0.35">
      <c r="B55" s="17">
        <v>8</v>
      </c>
      <c r="C55" s="144">
        <v>-1.41E-2</v>
      </c>
      <c r="D55" s="20">
        <v>0.19</v>
      </c>
      <c r="E55" s="45">
        <v>0.41220000000000001</v>
      </c>
      <c r="F55" s="45">
        <v>9.6699999999999994E-2</v>
      </c>
      <c r="G55" s="45">
        <v>2.1899999999999999E-2</v>
      </c>
      <c r="H55" s="49">
        <v>0.5739553244752551</v>
      </c>
    </row>
    <row r="56" spans="2:8" x14ac:dyDescent="0.35">
      <c r="B56" s="18">
        <v>9</v>
      </c>
      <c r="C56" s="145">
        <v>-7.1000000000000004E-3</v>
      </c>
      <c r="D56" s="21">
        <v>0.35</v>
      </c>
      <c r="E56" s="46">
        <v>0.39240000000000003</v>
      </c>
      <c r="F56" s="46">
        <v>5.5899999999999998E-2</v>
      </c>
      <c r="G56" s="46">
        <v>2.58E-2</v>
      </c>
      <c r="H56" s="50">
        <v>0.51142525360128221</v>
      </c>
    </row>
    <row r="57" spans="2:8" x14ac:dyDescent="0.35">
      <c r="B57" s="17">
        <v>10</v>
      </c>
      <c r="C57" s="144">
        <v>-1.6199999999999999E-2</v>
      </c>
      <c r="D57" s="20">
        <v>0.4</v>
      </c>
      <c r="E57" s="45">
        <v>0.1825</v>
      </c>
      <c r="F57" s="45">
        <v>8.8599999999999998E-2</v>
      </c>
      <c r="G57" s="45">
        <v>3.4200000000000001E-2</v>
      </c>
      <c r="H57" s="49">
        <v>0.34907587524925288</v>
      </c>
    </row>
    <row r="58" spans="2:8" x14ac:dyDescent="0.35">
      <c r="B58" s="18">
        <v>11</v>
      </c>
      <c r="C58" s="145">
        <v>1.9800000000000002E-2</v>
      </c>
      <c r="D58" s="21">
        <v>0.41</v>
      </c>
      <c r="E58" s="46">
        <v>7.4800000000000005E-2</v>
      </c>
      <c r="F58" s="46">
        <v>0.1201</v>
      </c>
      <c r="G58" s="46">
        <v>3.3000000000000002E-2</v>
      </c>
      <c r="H58" s="50">
        <v>0.26211872868742814</v>
      </c>
    </row>
    <row r="59" spans="2:8" x14ac:dyDescent="0.35">
      <c r="B59" s="17">
        <v>12</v>
      </c>
      <c r="C59" s="144">
        <v>1.89E-2</v>
      </c>
      <c r="D59" s="20">
        <v>0.41</v>
      </c>
      <c r="E59" s="45">
        <v>0.13320000000000001</v>
      </c>
      <c r="F59" s="45">
        <v>2.1399999999999999E-2</v>
      </c>
      <c r="G59" s="45">
        <v>4.9799999999999997E-2</v>
      </c>
      <c r="H59" s="49">
        <v>0.25294224490841433</v>
      </c>
    </row>
    <row r="60" spans="2:8" x14ac:dyDescent="0.35">
      <c r="B60" s="18">
        <v>13</v>
      </c>
      <c r="C60" s="145">
        <v>-8.2000000000000007E-3</v>
      </c>
      <c r="D60" s="21">
        <v>0.26</v>
      </c>
      <c r="E60" s="46">
        <v>0.41060000000000002</v>
      </c>
      <c r="F60" s="46">
        <v>1.83E-2</v>
      </c>
      <c r="G60" s="46">
        <v>2.2700000000000001E-2</v>
      </c>
      <c r="H60" s="50">
        <v>0.48730430644777545</v>
      </c>
    </row>
    <row r="61" spans="2:8" x14ac:dyDescent="0.35">
      <c r="B61" s="17">
        <v>14</v>
      </c>
      <c r="C61" s="144">
        <v>-1.9099999999999999E-2</v>
      </c>
      <c r="D61" s="20">
        <v>0.32</v>
      </c>
      <c r="E61" s="45">
        <v>0.44379999999999997</v>
      </c>
      <c r="F61" s="45">
        <v>4.7500000000000001E-2</v>
      </c>
      <c r="G61" s="45">
        <v>6.25E-2</v>
      </c>
      <c r="H61" s="49">
        <v>0.59167336970742435</v>
      </c>
    </row>
    <row r="62" spans="2:8" x14ac:dyDescent="0.35">
      <c r="B62" s="18">
        <v>15</v>
      </c>
      <c r="C62" s="145">
        <v>-1.67E-2</v>
      </c>
      <c r="D62" s="21">
        <v>0.3</v>
      </c>
      <c r="E62" s="46">
        <v>3.1300000000000001E-2</v>
      </c>
      <c r="F62" s="46">
        <v>4.4000000000000003E-3</v>
      </c>
      <c r="G62" s="46">
        <v>3.7100000000000001E-2</v>
      </c>
      <c r="H62" s="50">
        <v>0.1149328615759404</v>
      </c>
    </row>
    <row r="63" spans="2:8" x14ac:dyDescent="0.35">
      <c r="B63" s="17">
        <v>16</v>
      </c>
      <c r="C63" s="144">
        <v>2.4299999999999999E-2</v>
      </c>
      <c r="D63" s="20">
        <v>0.41</v>
      </c>
      <c r="E63" s="45">
        <v>4.1399999999999999E-2</v>
      </c>
      <c r="F63" s="45">
        <v>0.15870000000000001</v>
      </c>
      <c r="G63" s="45">
        <v>3.1899999999999998E-2</v>
      </c>
      <c r="H63" s="49">
        <v>0.26419206809755269</v>
      </c>
    </row>
    <row r="64" spans="2:8" x14ac:dyDescent="0.35">
      <c r="B64" s="18">
        <v>17</v>
      </c>
      <c r="C64" s="145">
        <v>1.6299999999999999E-2</v>
      </c>
      <c r="D64" s="21">
        <v>0.22</v>
      </c>
      <c r="E64" s="46">
        <v>0.35470000000000002</v>
      </c>
      <c r="F64" s="46">
        <v>9.4000000000000004E-3</v>
      </c>
      <c r="G64" s="46">
        <v>0.1636</v>
      </c>
      <c r="H64" s="50">
        <v>0.57112784310653764</v>
      </c>
    </row>
    <row r="65" spans="2:8" x14ac:dyDescent="0.35">
      <c r="B65" s="17">
        <v>18</v>
      </c>
      <c r="C65" s="144">
        <v>-1.4E-2</v>
      </c>
      <c r="D65" s="20">
        <v>0.39</v>
      </c>
      <c r="E65" s="45">
        <v>5.3600000000000002E-2</v>
      </c>
      <c r="F65" s="45">
        <v>3.39E-2</v>
      </c>
      <c r="G65" s="45">
        <v>3.6700000000000003E-2</v>
      </c>
      <c r="H65" s="49">
        <v>0.16355851114725861</v>
      </c>
    </row>
    <row r="66" spans="2:8" x14ac:dyDescent="0.35">
      <c r="B66" s="18">
        <v>19</v>
      </c>
      <c r="C66" s="145">
        <v>-2.5000000000000001E-2</v>
      </c>
      <c r="D66" s="21">
        <v>0.41</v>
      </c>
      <c r="E66" s="46">
        <v>0.23430000000000001</v>
      </c>
      <c r="F66" s="46">
        <v>1.83E-2</v>
      </c>
      <c r="G66" s="46">
        <v>8.3000000000000004E-2</v>
      </c>
      <c r="H66" s="50">
        <v>0.37521801815422995</v>
      </c>
    </row>
    <row r="67" spans="2:8" x14ac:dyDescent="0.35">
      <c r="B67" s="17">
        <v>20</v>
      </c>
      <c r="C67" s="144">
        <v>-1.0999999999999999E-2</v>
      </c>
      <c r="D67" s="20">
        <v>0.23</v>
      </c>
      <c r="E67" s="45">
        <v>8.3400000000000002E-2</v>
      </c>
      <c r="F67" s="45">
        <v>1.95E-2</v>
      </c>
      <c r="G67" s="45">
        <v>6.7299999999999999E-2</v>
      </c>
      <c r="H67" s="49">
        <v>0.2135582050206698</v>
      </c>
    </row>
    <row r="68" spans="2:8" x14ac:dyDescent="0.35">
      <c r="B68" s="18">
        <v>21</v>
      </c>
      <c r="C68" s="145">
        <v>2.3400000000000001E-2</v>
      </c>
      <c r="D68" s="21">
        <v>0.59</v>
      </c>
      <c r="E68" s="46">
        <v>0.1003</v>
      </c>
      <c r="F68" s="46">
        <v>2.7099999999999999E-2</v>
      </c>
      <c r="G68" s="46">
        <v>4.8000000000000001E-2</v>
      </c>
      <c r="H68" s="50">
        <v>0.22511678045274885</v>
      </c>
    </row>
    <row r="69" spans="2:8" x14ac:dyDescent="0.35">
      <c r="B69" s="17">
        <v>22</v>
      </c>
      <c r="C69" s="144">
        <v>-2.3E-3</v>
      </c>
      <c r="D69" s="20">
        <v>0.61</v>
      </c>
      <c r="E69" s="45">
        <v>1.41E-2</v>
      </c>
      <c r="F69" s="45">
        <v>2.92E-2</v>
      </c>
      <c r="G69" s="45">
        <v>9.2200000000000004E-2</v>
      </c>
      <c r="H69" s="49">
        <v>0.16681188789253298</v>
      </c>
    </row>
    <row r="70" spans="2:8" x14ac:dyDescent="0.35">
      <c r="B70" s="18">
        <v>23</v>
      </c>
      <c r="C70" s="145">
        <v>-5.3E-3</v>
      </c>
      <c r="D70" s="21">
        <v>0.57999999999999996</v>
      </c>
      <c r="E70" s="46">
        <v>0.1537</v>
      </c>
      <c r="F70" s="46">
        <v>4.6300000000000001E-2</v>
      </c>
      <c r="G70" s="46">
        <v>0.155</v>
      </c>
      <c r="H70" s="50">
        <v>0.39428306042038086</v>
      </c>
    </row>
    <row r="71" spans="2:8" x14ac:dyDescent="0.35">
      <c r="B71" s="17">
        <v>24</v>
      </c>
      <c r="C71" s="144">
        <v>2.8E-3</v>
      </c>
      <c r="D71" s="20">
        <v>0.45</v>
      </c>
      <c r="E71" s="45">
        <v>5.0900000000000001E-2</v>
      </c>
      <c r="F71" s="45">
        <v>2.06E-2</v>
      </c>
      <c r="G71" s="45">
        <v>6.25E-2</v>
      </c>
      <c r="H71" s="49">
        <v>0.17373984324440928</v>
      </c>
    </row>
    <row r="72" spans="2:8" x14ac:dyDescent="0.35">
      <c r="B72" s="18">
        <v>25</v>
      </c>
      <c r="C72" s="145">
        <v>1.7500000000000002E-2</v>
      </c>
      <c r="D72" s="21">
        <v>0.46</v>
      </c>
      <c r="E72" s="46">
        <v>1.46E-2</v>
      </c>
      <c r="F72" s="46">
        <v>4.4000000000000003E-3</v>
      </c>
      <c r="G72" s="46">
        <v>2.7900000000000001E-2</v>
      </c>
      <c r="H72" s="50">
        <v>8.2690182289602121E-2</v>
      </c>
    </row>
    <row r="73" spans="2:8" x14ac:dyDescent="0.35">
      <c r="B73" s="17">
        <v>26</v>
      </c>
      <c r="C73" s="144">
        <v>6.6E-3</v>
      </c>
      <c r="D73" s="20">
        <v>0.28000000000000003</v>
      </c>
      <c r="E73" s="45">
        <v>3.56E-2</v>
      </c>
      <c r="F73" s="45">
        <v>1.01E-2</v>
      </c>
      <c r="G73" s="45">
        <v>4.58E-2</v>
      </c>
      <c r="H73" s="49">
        <v>0.13753643997737464</v>
      </c>
    </row>
    <row r="74" spans="2:8" x14ac:dyDescent="0.35">
      <c r="B74" s="18">
        <v>27</v>
      </c>
      <c r="C74" s="145">
        <v>0.02</v>
      </c>
      <c r="D74" s="21">
        <v>0.34</v>
      </c>
      <c r="E74" s="46">
        <v>0.1239</v>
      </c>
      <c r="F74" s="46">
        <v>0.1177</v>
      </c>
      <c r="G74" s="46">
        <v>5.3600000000000002E-2</v>
      </c>
      <c r="H74" s="50">
        <v>0.34959581592569966</v>
      </c>
    </row>
    <row r="75" spans="2:8" x14ac:dyDescent="0.35">
      <c r="B75" s="17">
        <v>28</v>
      </c>
      <c r="C75" s="144">
        <v>0</v>
      </c>
      <c r="D75" s="20">
        <v>0.54</v>
      </c>
      <c r="E75" s="45">
        <v>2.6700000000000002E-2</v>
      </c>
      <c r="F75" s="45">
        <v>6.0000000000000001E-3</v>
      </c>
      <c r="G75" s="45">
        <v>4.6699999999999998E-2</v>
      </c>
      <c r="H75" s="49">
        <v>0.12235233339073537</v>
      </c>
    </row>
    <row r="76" spans="2:8" x14ac:dyDescent="0.35">
      <c r="B76" s="18">
        <v>29</v>
      </c>
      <c r="C76" s="145">
        <v>-4.0000000000000002E-4</v>
      </c>
      <c r="D76" s="21">
        <v>0.33</v>
      </c>
      <c r="E76" s="46">
        <v>6.1400000000000003E-2</v>
      </c>
      <c r="F76" s="46">
        <v>1.0999999999999999E-2</v>
      </c>
      <c r="G76" s="46">
        <v>3.1899999999999998E-2</v>
      </c>
      <c r="H76" s="50">
        <v>0.14560604100485375</v>
      </c>
    </row>
    <row r="77" spans="2:8" x14ac:dyDescent="0.35">
      <c r="B77" s="17">
        <v>30</v>
      </c>
      <c r="C77" s="144">
        <v>1.24E-2</v>
      </c>
      <c r="D77" s="20">
        <v>0.56999999999999995</v>
      </c>
      <c r="E77" s="45">
        <v>0.11020000000000001</v>
      </c>
      <c r="F77" s="45">
        <v>2.7199999999999998E-2</v>
      </c>
      <c r="G77" s="45">
        <v>7.2900000000000006E-2</v>
      </c>
      <c r="H77" s="49">
        <v>0.25965262489314656</v>
      </c>
    </row>
    <row r="78" spans="2:8" x14ac:dyDescent="0.35">
      <c r="B78" s="18">
        <v>31</v>
      </c>
      <c r="C78" s="145">
        <v>6.4000000000000003E-3</v>
      </c>
      <c r="D78" s="21">
        <v>0.54</v>
      </c>
      <c r="E78" s="46">
        <v>7.0000000000000001E-3</v>
      </c>
      <c r="F78" s="46">
        <v>8.6999999999999994E-3</v>
      </c>
      <c r="G78" s="46">
        <v>2.4199999999999999E-2</v>
      </c>
      <c r="H78" s="50">
        <v>7.9575735907519984E-2</v>
      </c>
    </row>
    <row r="79" spans="2:8" x14ac:dyDescent="0.35">
      <c r="B79" s="17">
        <v>32</v>
      </c>
      <c r="C79" s="144">
        <v>1.9599999999999999E-2</v>
      </c>
      <c r="D79" s="20">
        <v>0.54</v>
      </c>
      <c r="E79" s="45">
        <v>4.6800000000000001E-2</v>
      </c>
      <c r="F79" s="45">
        <v>5.1200000000000002E-2</v>
      </c>
      <c r="G79" s="45">
        <v>4.2999999999999997E-2</v>
      </c>
      <c r="H79" s="49">
        <v>0.18175519418544894</v>
      </c>
    </row>
    <row r="80" spans="2:8" x14ac:dyDescent="0.35">
      <c r="B80" s="18">
        <v>33</v>
      </c>
      <c r="C80" s="145">
        <v>1.84E-2</v>
      </c>
      <c r="D80" s="21">
        <v>0.34</v>
      </c>
      <c r="E80" s="46">
        <v>2.9399999999999999E-2</v>
      </c>
      <c r="F80" s="46">
        <v>4.1000000000000003E-3</v>
      </c>
      <c r="G80" s="46">
        <v>4.3799999999999999E-2</v>
      </c>
      <c r="H80" s="50">
        <v>0.11326740241746691</v>
      </c>
    </row>
    <row r="81" spans="2:11" x14ac:dyDescent="0.35">
      <c r="B81" s="17">
        <v>34</v>
      </c>
      <c r="C81" s="144">
        <v>-1.2800000000000001E-2</v>
      </c>
      <c r="D81" s="20">
        <v>0.6</v>
      </c>
      <c r="E81" s="45">
        <v>8.7999999999999995E-2</v>
      </c>
      <c r="F81" s="45">
        <v>5.4999999999999997E-3</v>
      </c>
      <c r="G81" s="45">
        <v>4.9200000000000001E-2</v>
      </c>
      <c r="H81" s="49">
        <v>0.19024982398213119</v>
      </c>
    </row>
    <row r="82" spans="2:11" x14ac:dyDescent="0.35">
      <c r="B82" s="18">
        <v>35</v>
      </c>
      <c r="C82" s="145">
        <v>1.3299999999999999E-2</v>
      </c>
      <c r="D82" s="21">
        <v>0.43</v>
      </c>
      <c r="E82" s="46">
        <v>2.3400000000000001E-2</v>
      </c>
      <c r="F82" s="46">
        <v>7.1999999999999998E-3</v>
      </c>
      <c r="G82" s="46">
        <v>3.0099999999999998E-2</v>
      </c>
      <c r="H82" s="50">
        <v>0.1066914029094681</v>
      </c>
    </row>
    <row r="83" spans="2:11" x14ac:dyDescent="0.35">
      <c r="B83" s="17">
        <v>36</v>
      </c>
      <c r="C83" s="144">
        <v>0.02</v>
      </c>
      <c r="D83" s="20">
        <v>0.47</v>
      </c>
      <c r="E83" s="45">
        <v>3.0000000000000001E-3</v>
      </c>
      <c r="F83" s="45">
        <v>3.7000000000000002E-3</v>
      </c>
      <c r="G83" s="45">
        <v>1.55E-2</v>
      </c>
      <c r="H83" s="49">
        <v>6.2051920438334296E-2</v>
      </c>
    </row>
    <row r="84" spans="2:11" x14ac:dyDescent="0.35">
      <c r="B84" s="18">
        <v>37</v>
      </c>
      <c r="C84" s="145">
        <v>-1.3100000000000001E-2</v>
      </c>
      <c r="D84" s="21">
        <v>0.33</v>
      </c>
      <c r="E84" s="46">
        <v>7.4999999999999997E-3</v>
      </c>
      <c r="F84" s="46">
        <v>5.7000000000000002E-3</v>
      </c>
      <c r="G84" s="46">
        <v>1.95E-2</v>
      </c>
      <c r="H84" s="50">
        <v>0.10699239019263795</v>
      </c>
    </row>
    <row r="85" spans="2:11" x14ac:dyDescent="0.35">
      <c r="B85" s="23">
        <v>38</v>
      </c>
      <c r="C85" s="146">
        <v>5.4000000000000003E-3</v>
      </c>
      <c r="D85" s="24">
        <v>0.47</v>
      </c>
      <c r="E85" s="47">
        <v>1.9E-2</v>
      </c>
      <c r="F85" s="47">
        <v>7.1999999999999998E-3</v>
      </c>
      <c r="G85" s="47">
        <v>1.43E-2</v>
      </c>
      <c r="H85" s="51">
        <v>0.10478188073816486</v>
      </c>
      <c r="K85" s="9"/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85">
    <cfRule type="cellIs" dxfId="175" priority="2" operator="greaterThan">
      <formula>40%</formula>
    </cfRule>
  </conditionalFormatting>
  <conditionalFormatting sqref="E48:G85">
    <cfRule type="cellIs" dxfId="174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7B32-E262-404E-A03B-C02B375ACE42}">
  <sheetPr>
    <tabColor theme="4" tint="-0.249977111117893"/>
  </sheetPr>
  <dimension ref="A1:L86"/>
  <sheetViews>
    <sheetView view="pageBreakPreview" zoomScaleNormal="100" zoomScaleSheetLayoutView="100" workbookViewId="0">
      <selection activeCell="D14" sqref="D14"/>
    </sheetView>
  </sheetViews>
  <sheetFormatPr defaultRowHeight="14.5" x14ac:dyDescent="0.35"/>
  <cols>
    <col min="1" max="1" width="2.90625" customWidth="1"/>
    <col min="2" max="2" width="31.26953125" customWidth="1"/>
    <col min="3" max="3" width="18.81640625" customWidth="1"/>
    <col min="4" max="4" width="13.363281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54" t="s">
        <v>23</v>
      </c>
      <c r="C1" s="154"/>
      <c r="D1" s="154"/>
      <c r="E1" s="154"/>
      <c r="F1" s="154"/>
      <c r="G1" s="154"/>
      <c r="H1" s="154"/>
      <c r="I1" s="154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32" t="s">
        <v>26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135" t="s">
        <v>96</v>
      </c>
      <c r="L5" s="26"/>
    </row>
    <row r="6" spans="1:12" x14ac:dyDescent="0.35">
      <c r="B6" s="10" t="s">
        <v>20</v>
      </c>
      <c r="C6" s="133" t="s">
        <v>112</v>
      </c>
      <c r="D6" s="9"/>
      <c r="E6" s="9"/>
      <c r="F6" s="9"/>
      <c r="G6" s="9"/>
      <c r="H6" s="9"/>
      <c r="I6" s="9"/>
    </row>
    <row r="7" spans="1:12" s="111" customFormat="1" x14ac:dyDescent="0.35">
      <c r="B7" s="112" t="s">
        <v>21</v>
      </c>
      <c r="C7" s="134">
        <v>44480</v>
      </c>
    </row>
    <row r="8" spans="1:12" x14ac:dyDescent="0.35">
      <c r="A8" s="12" t="s">
        <v>0</v>
      </c>
      <c r="C8" s="3"/>
    </row>
    <row r="9" spans="1:12" x14ac:dyDescent="0.35">
      <c r="A9" s="12"/>
      <c r="C9" s="3" t="s">
        <v>43</v>
      </c>
      <c r="D9" s="3" t="s">
        <v>11</v>
      </c>
      <c r="E9" s="160"/>
      <c r="F9" s="160"/>
      <c r="G9" s="3"/>
      <c r="H9" s="3"/>
    </row>
    <row r="10" spans="1:12" x14ac:dyDescent="0.35">
      <c r="A10" s="12"/>
      <c r="B10" s="12" t="s">
        <v>2</v>
      </c>
      <c r="C10" s="40" t="s">
        <v>42</v>
      </c>
      <c r="D10" s="40">
        <v>4.4999999999999998E-2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2.7E-2</v>
      </c>
    </row>
    <row r="12" spans="1:12" ht="15.5" x14ac:dyDescent="0.35">
      <c r="A12" s="12"/>
      <c r="B12" s="12" t="s">
        <v>4</v>
      </c>
      <c r="C12" s="40" t="s">
        <v>42</v>
      </c>
      <c r="D12" s="40">
        <v>3.1E-2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3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40">
        <v>0.52600000000000002</v>
      </c>
      <c r="E15" s="40">
        <v>3.0000000000000001E-3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40">
        <v>0.47399999999999998</v>
      </c>
      <c r="E16" s="40">
        <v>-3.0000000000000001E-3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3" t="s">
        <v>11</v>
      </c>
      <c r="D19" s="3" t="s">
        <v>48</v>
      </c>
    </row>
    <row r="20" spans="1:5" x14ac:dyDescent="0.35">
      <c r="A20" s="12"/>
      <c r="B20" s="5" t="s">
        <v>49</v>
      </c>
      <c r="C20" s="6">
        <v>0.65</v>
      </c>
      <c r="D20" s="6">
        <v>25</v>
      </c>
    </row>
    <row r="21" spans="1:5" x14ac:dyDescent="0.35">
      <c r="B21" s="5" t="s">
        <v>50</v>
      </c>
      <c r="C21" s="6">
        <v>0.21</v>
      </c>
      <c r="D21" s="6">
        <v>17</v>
      </c>
    </row>
    <row r="22" spans="1:5" x14ac:dyDescent="0.35">
      <c r="B22" s="5" t="s">
        <v>7</v>
      </c>
      <c r="C22" s="42"/>
      <c r="D22" s="7"/>
    </row>
    <row r="23" spans="1:5" x14ac:dyDescent="0.35">
      <c r="B23" s="5"/>
      <c r="C23" s="41"/>
      <c r="D23" s="7"/>
    </row>
    <row r="24" spans="1:5" x14ac:dyDescent="0.35">
      <c r="A24" s="12" t="s">
        <v>56</v>
      </c>
      <c r="B24" s="54"/>
      <c r="C24" s="55">
        <f>MAX(C48:C85)+ABS(MIN(C48:C85))</f>
        <v>8.5824312012773879E-2</v>
      </c>
      <c r="D24" s="7"/>
    </row>
    <row r="25" spans="1:5" x14ac:dyDescent="0.35">
      <c r="A25" s="12"/>
      <c r="B25" s="54"/>
      <c r="C25" s="56"/>
      <c r="D25" s="7"/>
    </row>
    <row r="26" spans="1:5" x14ac:dyDescent="0.35">
      <c r="C26" s="3" t="s">
        <v>6</v>
      </c>
    </row>
    <row r="27" spans="1:5" x14ac:dyDescent="0.35">
      <c r="B27" s="156" t="s">
        <v>8</v>
      </c>
      <c r="C27" s="162" t="s">
        <v>27</v>
      </c>
    </row>
    <row r="28" spans="1:5" ht="23.5" customHeight="1" x14ac:dyDescent="0.35">
      <c r="B28" s="156"/>
      <c r="C28" s="162"/>
    </row>
    <row r="29" spans="1:5" ht="13" customHeight="1" x14ac:dyDescent="0.35">
      <c r="C29" s="2"/>
    </row>
    <row r="30" spans="1:5" x14ac:dyDescent="0.35">
      <c r="A30" s="12" t="s">
        <v>5</v>
      </c>
      <c r="C30" s="3" t="s">
        <v>6</v>
      </c>
    </row>
    <row r="31" spans="1:5" x14ac:dyDescent="0.35">
      <c r="A31" s="12"/>
      <c r="B31" s="158" t="s">
        <v>18</v>
      </c>
      <c r="C31" s="159" t="s">
        <v>73</v>
      </c>
      <c r="D31" s="1"/>
    </row>
    <row r="32" spans="1:5" ht="14.5" customHeight="1" x14ac:dyDescent="0.35">
      <c r="B32" s="158"/>
      <c r="C32" s="159"/>
      <c r="D32" s="1"/>
    </row>
    <row r="33" spans="2:8" ht="17" customHeight="1" x14ac:dyDescent="0.35">
      <c r="B33" s="158"/>
      <c r="C33" s="159"/>
    </row>
    <row r="34" spans="2:8" x14ac:dyDescent="0.35">
      <c r="B34" s="158"/>
      <c r="C34" s="159"/>
    </row>
    <row r="36" spans="2:8" ht="10" customHeight="1" x14ac:dyDescent="0.35">
      <c r="B36" s="158" t="s">
        <v>17</v>
      </c>
      <c r="C36" s="159" t="s">
        <v>27</v>
      </c>
    </row>
    <row r="37" spans="2:8" ht="12" customHeight="1" x14ac:dyDescent="0.35">
      <c r="B37" s="158"/>
      <c r="C37" s="159"/>
    </row>
    <row r="38" spans="2:8" x14ac:dyDescent="0.35">
      <c r="B38" s="158"/>
      <c r="C38" s="159"/>
    </row>
    <row r="39" spans="2:8" ht="24" customHeight="1" x14ac:dyDescent="0.35">
      <c r="B39" s="158"/>
      <c r="C39" s="159"/>
    </row>
    <row r="40" spans="2:8" ht="21" customHeight="1" x14ac:dyDescent="0.35"/>
    <row r="41" spans="2:8" x14ac:dyDescent="0.35">
      <c r="B41" s="158" t="s">
        <v>16</v>
      </c>
      <c r="C41" s="159" t="s">
        <v>27</v>
      </c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158"/>
      <c r="C44" s="159"/>
    </row>
    <row r="45" spans="2:8" x14ac:dyDescent="0.35">
      <c r="B45" s="4" t="s">
        <v>10</v>
      </c>
      <c r="C45" s="13" t="s">
        <v>74</v>
      </c>
    </row>
    <row r="46" spans="2:8" x14ac:dyDescent="0.35">
      <c r="B46" s="4"/>
      <c r="C46" s="25"/>
    </row>
    <row r="47" spans="2:8" ht="15" thickBot="1" x14ac:dyDescent="0.4">
      <c r="B47" s="29" t="s">
        <v>25</v>
      </c>
      <c r="C47" s="2"/>
    </row>
    <row r="48" spans="2:8" ht="47" thickBot="1" x14ac:dyDescent="0.4">
      <c r="B48" s="22" t="s">
        <v>9</v>
      </c>
      <c r="C48" s="14" t="s">
        <v>14</v>
      </c>
      <c r="D48" s="15" t="s">
        <v>15</v>
      </c>
      <c r="E48" s="14" t="s">
        <v>51</v>
      </c>
      <c r="F48" s="43" t="s">
        <v>52</v>
      </c>
      <c r="G48" s="43" t="s">
        <v>53</v>
      </c>
      <c r="H48" s="15" t="s">
        <v>54</v>
      </c>
    </row>
    <row r="49" spans="2:8" x14ac:dyDescent="0.35">
      <c r="B49" s="16">
        <v>1</v>
      </c>
      <c r="C49" s="95">
        <v>1.9506851566152235E-2</v>
      </c>
      <c r="D49" s="19">
        <v>0.51</v>
      </c>
      <c r="E49" s="44">
        <v>0.11295256918864989</v>
      </c>
      <c r="F49" s="44">
        <v>1.5532869632648815E-2</v>
      </c>
      <c r="G49" s="44">
        <v>6.324738636417368E-2</v>
      </c>
      <c r="H49" s="48">
        <v>0.23070448774629171</v>
      </c>
    </row>
    <row r="50" spans="2:8" x14ac:dyDescent="0.35">
      <c r="B50" s="17">
        <f>B49+1</f>
        <v>2</v>
      </c>
      <c r="C50" s="96">
        <v>-5.124273480747548E-3</v>
      </c>
      <c r="D50" s="20">
        <v>0.28999999999999998</v>
      </c>
      <c r="E50" s="45">
        <v>2.7416489585703151E-2</v>
      </c>
      <c r="F50" s="45">
        <v>2.4294378748348184E-2</v>
      </c>
      <c r="G50" s="45">
        <v>3.2813626924696623E-2</v>
      </c>
      <c r="H50" s="49">
        <v>0.1211088575978625</v>
      </c>
    </row>
    <row r="51" spans="2:8" x14ac:dyDescent="0.35">
      <c r="B51" s="18">
        <v>3</v>
      </c>
      <c r="C51" s="97">
        <v>-1.8254337383580531E-2</v>
      </c>
      <c r="D51" s="21">
        <v>0.32</v>
      </c>
      <c r="E51" s="46">
        <v>4.8608071324709567E-2</v>
      </c>
      <c r="F51" s="46">
        <v>1.9109145522331738E-2</v>
      </c>
      <c r="G51" s="46">
        <v>3.549631955240927E-2</v>
      </c>
      <c r="H51" s="50">
        <v>0.14681539398147447</v>
      </c>
    </row>
    <row r="52" spans="2:8" x14ac:dyDescent="0.35">
      <c r="B52" s="17">
        <v>4</v>
      </c>
      <c r="C52" s="96">
        <v>-4.8911264302027441E-2</v>
      </c>
      <c r="D52" s="20">
        <v>0.52</v>
      </c>
      <c r="E52" s="45">
        <v>0.27945012009937836</v>
      </c>
      <c r="F52" s="45">
        <v>1.3473810088347783E-2</v>
      </c>
      <c r="G52" s="45">
        <v>3.6679277960475452E-2</v>
      </c>
      <c r="H52" s="49">
        <v>0.37709658464171214</v>
      </c>
    </row>
    <row r="53" spans="2:8" x14ac:dyDescent="0.35">
      <c r="B53" s="18">
        <v>5</v>
      </c>
      <c r="C53" s="97">
        <v>4.6082638349365206E-3</v>
      </c>
      <c r="D53" s="21">
        <v>0.22</v>
      </c>
      <c r="E53" s="46">
        <v>0.16639019181634443</v>
      </c>
      <c r="F53" s="46">
        <v>2.3581398009381079E-2</v>
      </c>
      <c r="G53" s="46">
        <v>2.4391755329291082E-2</v>
      </c>
      <c r="H53" s="50">
        <v>0.25511001792319721</v>
      </c>
    </row>
    <row r="54" spans="2:8" x14ac:dyDescent="0.35">
      <c r="B54" s="17">
        <v>6</v>
      </c>
      <c r="C54" s="96">
        <v>-1.4985019346890066E-2</v>
      </c>
      <c r="D54" s="20">
        <v>0.28999999999999998</v>
      </c>
      <c r="E54" s="45">
        <v>0.38785011826216853</v>
      </c>
      <c r="F54" s="45">
        <v>4.0801693016307733E-2</v>
      </c>
      <c r="G54" s="45">
        <v>1.8971741566040083E-2</v>
      </c>
      <c r="H54" s="49">
        <v>0.483625046682435</v>
      </c>
    </row>
    <row r="55" spans="2:8" x14ac:dyDescent="0.35">
      <c r="B55" s="18">
        <v>7</v>
      </c>
      <c r="C55" s="97">
        <v>-1.6515980272952729E-2</v>
      </c>
      <c r="D55" s="21">
        <v>0.44</v>
      </c>
      <c r="E55" s="46">
        <v>0.13172233954816534</v>
      </c>
      <c r="F55" s="46">
        <v>1.2413773377127957E-2</v>
      </c>
      <c r="G55" s="46">
        <v>2.2791954883275255E-2</v>
      </c>
      <c r="H55" s="50">
        <v>0.20493690618638771</v>
      </c>
    </row>
    <row r="56" spans="2:8" x14ac:dyDescent="0.35">
      <c r="B56" s="17">
        <v>8</v>
      </c>
      <c r="C56" s="96">
        <v>-6.2517545568380314E-3</v>
      </c>
      <c r="D56" s="20">
        <v>0.22</v>
      </c>
      <c r="E56" s="45">
        <v>0.41769216024535172</v>
      </c>
      <c r="F56" s="45">
        <v>9.6051370519455628E-2</v>
      </c>
      <c r="G56" s="45">
        <v>2.1741422273337165E-2</v>
      </c>
      <c r="H56" s="49">
        <v>0.57780812727621234</v>
      </c>
    </row>
    <row r="57" spans="2:8" x14ac:dyDescent="0.35">
      <c r="B57" s="18">
        <v>9</v>
      </c>
      <c r="C57" s="97">
        <v>-2.9913773795860708E-2</v>
      </c>
      <c r="D57" s="21">
        <v>0.39</v>
      </c>
      <c r="E57" s="46">
        <v>0.38638180970835684</v>
      </c>
      <c r="F57" s="46">
        <v>5.5929750545757807E-2</v>
      </c>
      <c r="G57" s="46">
        <v>2.6142412126861095E-2</v>
      </c>
      <c r="H57" s="50">
        <v>0.50594814687630307</v>
      </c>
    </row>
    <row r="58" spans="2:8" x14ac:dyDescent="0.35">
      <c r="B58" s="17">
        <v>10</v>
      </c>
      <c r="C58" s="96">
        <v>-1.6221854774842167E-2</v>
      </c>
      <c r="D58" s="20">
        <v>0.4</v>
      </c>
      <c r="E58" s="45">
        <v>0.1825384056593195</v>
      </c>
      <c r="F58" s="45">
        <v>8.8648696084597273E-2</v>
      </c>
      <c r="G58" s="45">
        <v>3.4200660123931685E-2</v>
      </c>
      <c r="H58" s="49">
        <v>0.34907587524925288</v>
      </c>
    </row>
    <row r="59" spans="2:8" x14ac:dyDescent="0.35">
      <c r="B59" s="18">
        <v>11</v>
      </c>
      <c r="C59" s="97">
        <v>1.0370106926128018E-2</v>
      </c>
      <c r="D59" s="21">
        <v>0.43</v>
      </c>
      <c r="E59" s="46">
        <v>7.3402569970075687E-2</v>
      </c>
      <c r="F59" s="46">
        <v>0.12082950755719635</v>
      </c>
      <c r="G59" s="46">
        <v>3.3126067451010245E-2</v>
      </c>
      <c r="H59" s="50">
        <v>0.26165930056090236</v>
      </c>
    </row>
    <row r="60" spans="2:8" x14ac:dyDescent="0.35">
      <c r="B60" s="17">
        <v>12</v>
      </c>
      <c r="C60" s="96">
        <v>1.8555508397992207E-3</v>
      </c>
      <c r="D60" s="20">
        <v>0.4</v>
      </c>
      <c r="E60" s="45">
        <v>0.13212167718221263</v>
      </c>
      <c r="F60" s="45">
        <v>2.0870043009530305E-2</v>
      </c>
      <c r="G60" s="45">
        <v>4.9541484302468783E-2</v>
      </c>
      <c r="H60" s="49">
        <v>0.25094260975008997</v>
      </c>
    </row>
    <row r="61" spans="2:8" x14ac:dyDescent="0.35">
      <c r="B61" s="18">
        <v>13</v>
      </c>
      <c r="C61" s="97">
        <v>-8.2276745697859015E-3</v>
      </c>
      <c r="D61" s="21">
        <v>0.26</v>
      </c>
      <c r="E61" s="46">
        <v>0.41064953604568166</v>
      </c>
      <c r="F61" s="46">
        <v>1.8258386866523913E-2</v>
      </c>
      <c r="G61" s="46">
        <v>2.2664763264334999E-2</v>
      </c>
      <c r="H61" s="50">
        <v>0.48730430644777545</v>
      </c>
    </row>
    <row r="62" spans="2:8" x14ac:dyDescent="0.35">
      <c r="B62" s="17">
        <v>14</v>
      </c>
      <c r="C62" s="96">
        <v>-5.904837302656344E-3</v>
      </c>
      <c r="D62" s="20">
        <v>0.28000000000000003</v>
      </c>
      <c r="E62" s="45">
        <v>0.44376015451639339</v>
      </c>
      <c r="F62" s="45">
        <v>4.9331179817015014E-2</v>
      </c>
      <c r="G62" s="45">
        <v>6.2223521574303504E-2</v>
      </c>
      <c r="H62" s="49">
        <v>0.59334007505355835</v>
      </c>
    </row>
    <row r="63" spans="2:8" x14ac:dyDescent="0.35">
      <c r="B63" s="18">
        <v>15</v>
      </c>
      <c r="C63" s="97">
        <v>2.3454920752328606E-2</v>
      </c>
      <c r="D63" s="21">
        <v>0.3</v>
      </c>
      <c r="E63" s="46">
        <v>3.1481318396084305E-2</v>
      </c>
      <c r="F63" s="46">
        <v>4.7463000644273152E-3</v>
      </c>
      <c r="G63" s="46">
        <v>3.6853351379161702E-2</v>
      </c>
      <c r="H63" s="50">
        <v>0.11495408974400567</v>
      </c>
    </row>
    <row r="64" spans="2:8" x14ac:dyDescent="0.35">
      <c r="B64" s="17">
        <v>16</v>
      </c>
      <c r="C64" s="96">
        <v>-2.6263600947514263E-2</v>
      </c>
      <c r="D64" s="20">
        <v>0.43</v>
      </c>
      <c r="E64" s="45">
        <v>3.9145713989155846E-2</v>
      </c>
      <c r="F64" s="45">
        <v>0.16394739053286608</v>
      </c>
      <c r="G64" s="45">
        <v>3.1514276817532536E-2</v>
      </c>
      <c r="H64" s="49">
        <v>0.26603269062529344</v>
      </c>
    </row>
    <row r="65" spans="2:8" x14ac:dyDescent="0.35">
      <c r="B65" s="18">
        <v>17</v>
      </c>
      <c r="C65" s="97">
        <v>3.6913047710746445E-2</v>
      </c>
      <c r="D65" s="21">
        <v>0.21</v>
      </c>
      <c r="E65" s="46">
        <v>0.35139336656111586</v>
      </c>
      <c r="F65" s="46">
        <v>1.0312730194870421E-2</v>
      </c>
      <c r="G65" s="46">
        <v>0.16131578192115259</v>
      </c>
      <c r="H65" s="50">
        <v>0.56704231280672723</v>
      </c>
    </row>
    <row r="66" spans="2:8" x14ac:dyDescent="0.35">
      <c r="B66" s="17">
        <v>18</v>
      </c>
      <c r="C66" s="96">
        <v>-7.7374654062683E-3</v>
      </c>
      <c r="D66" s="20">
        <v>0.4</v>
      </c>
      <c r="E66" s="45">
        <v>5.3745341438203524E-2</v>
      </c>
      <c r="F66" s="45">
        <v>3.3683891096338583E-2</v>
      </c>
      <c r="G66" s="45">
        <v>3.7107282055172545E-2</v>
      </c>
      <c r="H66" s="49">
        <v>0.163867578306512</v>
      </c>
    </row>
    <row r="67" spans="2:8" x14ac:dyDescent="0.35">
      <c r="B67" s="18">
        <v>19</v>
      </c>
      <c r="C67" s="97">
        <v>2.9118722010816583E-2</v>
      </c>
      <c r="D67" s="21">
        <v>0.38</v>
      </c>
      <c r="E67" s="46">
        <v>0.27223316628050587</v>
      </c>
      <c r="F67" s="46">
        <v>1.7407857266797996E-2</v>
      </c>
      <c r="G67" s="46">
        <v>7.9164667816643358E-2</v>
      </c>
      <c r="H67" s="50">
        <v>0.40813795637573613</v>
      </c>
    </row>
    <row r="68" spans="2:8" x14ac:dyDescent="0.35">
      <c r="B68" s="17">
        <v>20</v>
      </c>
      <c r="C68" s="96">
        <v>6.5766421684456582E-3</v>
      </c>
      <c r="D68" s="20">
        <v>0.24</v>
      </c>
      <c r="E68" s="45">
        <v>8.2175107970160977E-2</v>
      </c>
      <c r="F68" s="45">
        <v>1.9282489202983904E-2</v>
      </c>
      <c r="G68" s="45">
        <v>6.7407734589713386E-2</v>
      </c>
      <c r="H68" s="49">
        <v>0.2122742442088732</v>
      </c>
    </row>
    <row r="69" spans="2:8" x14ac:dyDescent="0.35">
      <c r="B69" s="18">
        <v>21</v>
      </c>
      <c r="C69" s="97">
        <v>1.9793435384824063E-2</v>
      </c>
      <c r="D69" s="21">
        <v>0.65</v>
      </c>
      <c r="E69" s="46">
        <v>0.10042717820585154</v>
      </c>
      <c r="F69" s="46">
        <v>2.7072003944642258E-2</v>
      </c>
      <c r="G69" s="46">
        <v>4.7307260133036856E-2</v>
      </c>
      <c r="H69" s="50">
        <v>0.22445109259952878</v>
      </c>
    </row>
    <row r="70" spans="2:8" x14ac:dyDescent="0.35">
      <c r="B70" s="17">
        <v>22</v>
      </c>
      <c r="C70" s="96">
        <v>-2.3376229281359532E-3</v>
      </c>
      <c r="D70" s="20">
        <v>0.61</v>
      </c>
      <c r="E70" s="45">
        <v>1.4100566113830206E-2</v>
      </c>
      <c r="F70" s="45">
        <v>2.9236767026981275E-2</v>
      </c>
      <c r="G70" s="45">
        <v>9.2246182341430866E-2</v>
      </c>
      <c r="H70" s="49">
        <v>0.16681188789253298</v>
      </c>
    </row>
    <row r="71" spans="2:8" x14ac:dyDescent="0.35">
      <c r="B71" s="18">
        <v>23</v>
      </c>
      <c r="C71" s="97">
        <v>-5.3278988255933213E-3</v>
      </c>
      <c r="D71" s="21">
        <v>0.57999999999999996</v>
      </c>
      <c r="E71" s="46">
        <v>0.15369019261212402</v>
      </c>
      <c r="F71" s="46">
        <v>4.6322791352679443E-2</v>
      </c>
      <c r="G71" s="46">
        <v>0.1549636199293872</v>
      </c>
      <c r="H71" s="50">
        <v>0.39428306042038086</v>
      </c>
    </row>
    <row r="72" spans="2:8" x14ac:dyDescent="0.35">
      <c r="B72" s="17">
        <v>24</v>
      </c>
      <c r="C72" s="96">
        <v>2.7530106930083679E-3</v>
      </c>
      <c r="D72" s="20">
        <v>0.45</v>
      </c>
      <c r="E72" s="45">
        <v>5.0904820114570599E-2</v>
      </c>
      <c r="F72" s="45">
        <v>2.0589151746123056E-2</v>
      </c>
      <c r="G72" s="45">
        <v>6.2520073823733854E-2</v>
      </c>
      <c r="H72" s="49">
        <v>0.17373984324440928</v>
      </c>
    </row>
    <row r="73" spans="2:8" x14ac:dyDescent="0.35">
      <c r="B73" s="18">
        <v>25</v>
      </c>
      <c r="C73" s="97">
        <v>-2.1464016613280314E-4</v>
      </c>
      <c r="D73" s="21">
        <v>0.65</v>
      </c>
      <c r="E73" s="46">
        <v>1.498735143907212E-2</v>
      </c>
      <c r="F73" s="46">
        <v>4.5487088921769845E-3</v>
      </c>
      <c r="G73" s="46">
        <v>2.8919860627177701E-2</v>
      </c>
      <c r="H73" s="50">
        <v>8.3723927258842035E-2</v>
      </c>
    </row>
    <row r="74" spans="2:8" x14ac:dyDescent="0.35">
      <c r="B74" s="17">
        <v>26</v>
      </c>
      <c r="C74" s="96">
        <v>6.5804130081650236E-3</v>
      </c>
      <c r="D74" s="20">
        <v>0.28000000000000003</v>
      </c>
      <c r="E74" s="45">
        <v>3.5606027643620648E-2</v>
      </c>
      <c r="F74" s="45">
        <v>1.0123424560182163E-2</v>
      </c>
      <c r="G74" s="45">
        <v>4.5763293642160634E-2</v>
      </c>
      <c r="H74" s="49">
        <v>0.13753643997737464</v>
      </c>
    </row>
    <row r="75" spans="2:8" x14ac:dyDescent="0.35">
      <c r="B75" s="18">
        <v>27</v>
      </c>
      <c r="C75" s="97">
        <v>2.0030998287144129E-2</v>
      </c>
      <c r="D75" s="21">
        <v>0.34</v>
      </c>
      <c r="E75" s="46">
        <v>0.12390816795152466</v>
      </c>
      <c r="F75" s="46">
        <v>0.11770161272343822</v>
      </c>
      <c r="G75" s="46">
        <v>5.3643007147347724E-2</v>
      </c>
      <c r="H75" s="50">
        <v>0.34959581592569966</v>
      </c>
    </row>
    <row r="76" spans="2:8" x14ac:dyDescent="0.35">
      <c r="B76" s="17">
        <v>28</v>
      </c>
      <c r="C76" s="96">
        <v>-4.8723218480691927E-5</v>
      </c>
      <c r="D76" s="20">
        <v>0.54</v>
      </c>
      <c r="E76" s="45">
        <v>2.6725408032451256E-2</v>
      </c>
      <c r="F76" s="45">
        <v>5.9650230564644207E-3</v>
      </c>
      <c r="G76" s="45">
        <v>4.6663031207546446E-2</v>
      </c>
      <c r="H76" s="49">
        <v>0.12235233339073537</v>
      </c>
    </row>
    <row r="77" spans="2:8" x14ac:dyDescent="0.35">
      <c r="B77" s="18">
        <v>29</v>
      </c>
      <c r="C77" s="97">
        <v>-4.1072383153984365E-4</v>
      </c>
      <c r="D77" s="21">
        <v>0.33</v>
      </c>
      <c r="E77" s="46">
        <v>6.1401869606673473E-2</v>
      </c>
      <c r="F77" s="46">
        <v>1.0972320046764125E-2</v>
      </c>
      <c r="G77" s="46">
        <v>3.1915556258295119E-2</v>
      </c>
      <c r="H77" s="50">
        <v>0.14560604100485375</v>
      </c>
    </row>
    <row r="78" spans="2:8" x14ac:dyDescent="0.35">
      <c r="B78" s="17">
        <v>30</v>
      </c>
      <c r="C78" s="96">
        <v>1.236488113767272E-2</v>
      </c>
      <c r="D78" s="20">
        <v>0.56999999999999995</v>
      </c>
      <c r="E78" s="45">
        <v>0.11020587490866719</v>
      </c>
      <c r="F78" s="45">
        <v>2.7201658078596366E-2</v>
      </c>
      <c r="G78" s="45">
        <v>7.2875228630509215E-2</v>
      </c>
      <c r="H78" s="49">
        <v>0.25965262489314656</v>
      </c>
    </row>
    <row r="79" spans="2:8" x14ac:dyDescent="0.35">
      <c r="B79" s="18">
        <v>31</v>
      </c>
      <c r="C79" s="97">
        <v>6.3956418619160816E-3</v>
      </c>
      <c r="D79" s="21">
        <v>0.54</v>
      </c>
      <c r="E79" s="46">
        <v>6.9598379215826478E-3</v>
      </c>
      <c r="F79" s="46">
        <v>8.6568942915028011E-3</v>
      </c>
      <c r="G79" s="46">
        <v>2.4173519246812061E-2</v>
      </c>
      <c r="H79" s="50">
        <v>7.9575735907519984E-2</v>
      </c>
    </row>
    <row r="80" spans="2:8" x14ac:dyDescent="0.35">
      <c r="B80" s="17">
        <v>32</v>
      </c>
      <c r="C80" s="96">
        <v>2.8779346436073629E-2</v>
      </c>
      <c r="D80" s="20">
        <v>0.56999999999999995</v>
      </c>
      <c r="E80" s="45">
        <v>4.6421698641105312E-2</v>
      </c>
      <c r="F80" s="45">
        <v>5.0811833802675933E-2</v>
      </c>
      <c r="G80" s="45">
        <v>4.2914139874710544E-2</v>
      </c>
      <c r="H80" s="49">
        <v>0.18072343968227245</v>
      </c>
    </row>
    <row r="81" spans="2:8" x14ac:dyDescent="0.35">
      <c r="B81" s="18">
        <v>33</v>
      </c>
      <c r="C81" s="97">
        <v>-1.1331075658824253E-2</v>
      </c>
      <c r="D81" s="21">
        <v>0.45</v>
      </c>
      <c r="E81" s="46">
        <v>2.8537837210336259E-2</v>
      </c>
      <c r="F81" s="46">
        <v>4.110001827765236E-3</v>
      </c>
      <c r="G81" s="46">
        <v>4.0013238948195202E-2</v>
      </c>
      <c r="H81" s="50">
        <v>0.10825804093206148</v>
      </c>
    </row>
    <row r="82" spans="2:8" x14ac:dyDescent="0.35">
      <c r="B82" s="17">
        <v>34</v>
      </c>
      <c r="C82" s="96">
        <v>7.3986852272674812E-3</v>
      </c>
      <c r="D82" s="20">
        <v>0.64</v>
      </c>
      <c r="E82" s="45">
        <v>8.6188449558952898E-2</v>
      </c>
      <c r="F82" s="45">
        <v>5.4066906012981766E-3</v>
      </c>
      <c r="G82" s="45">
        <v>4.8669725861290092E-2</v>
      </c>
      <c r="H82" s="49">
        <v>0.1880025678213938</v>
      </c>
    </row>
    <row r="83" spans="2:8" x14ac:dyDescent="0.35">
      <c r="B83" s="18">
        <v>35</v>
      </c>
      <c r="C83" s="97">
        <v>-4.5247099653683287E-3</v>
      </c>
      <c r="D83" s="21">
        <v>0.47</v>
      </c>
      <c r="E83" s="46">
        <v>2.5413641515428863E-2</v>
      </c>
      <c r="F83" s="46">
        <v>7.4690213448032209E-3</v>
      </c>
      <c r="G83" s="46">
        <v>3.4267395706379732E-2</v>
      </c>
      <c r="H83" s="50">
        <v>0.11398437907535885</v>
      </c>
    </row>
    <row r="84" spans="2:8" x14ac:dyDescent="0.35">
      <c r="B84" s="17">
        <v>36</v>
      </c>
      <c r="C84" s="96">
        <v>-2.1464016613280314E-4</v>
      </c>
      <c r="D84" s="20">
        <v>0.5</v>
      </c>
      <c r="E84" s="45">
        <v>3.0172973173399581E-3</v>
      </c>
      <c r="F84" s="45">
        <v>3.7125271139620683E-3</v>
      </c>
      <c r="G84" s="45">
        <v>1.5285785795064795E-2</v>
      </c>
      <c r="H84" s="49">
        <v>6.1657613229759489E-2</v>
      </c>
    </row>
    <row r="85" spans="2:8" x14ac:dyDescent="0.35">
      <c r="B85" s="18">
        <v>37</v>
      </c>
      <c r="C85" s="97">
        <v>-1.3144849563839378E-2</v>
      </c>
      <c r="D85" s="21">
        <v>0.33</v>
      </c>
      <c r="E85" s="46">
        <v>7.5300498250025806E-3</v>
      </c>
      <c r="F85" s="46">
        <v>5.6815516125097347E-3</v>
      </c>
      <c r="G85" s="46">
        <v>1.9512446867405442E-2</v>
      </c>
      <c r="H85" s="50">
        <v>0.10699239019263795</v>
      </c>
    </row>
    <row r="86" spans="2:8" x14ac:dyDescent="0.35">
      <c r="B86" s="23">
        <v>38</v>
      </c>
      <c r="C86" s="110">
        <v>5.366202618529119E-3</v>
      </c>
      <c r="D86" s="24">
        <v>0.47</v>
      </c>
      <c r="E86" s="47">
        <v>1.8960092730584535E-2</v>
      </c>
      <c r="F86" s="47">
        <v>7.2077790657025633E-3</v>
      </c>
      <c r="G86" s="47">
        <v>1.4282165921510184E-2</v>
      </c>
      <c r="H86" s="51">
        <v>0.10478188073816486</v>
      </c>
    </row>
  </sheetData>
  <autoFilter ref="B48:I48" xr:uid="{A362E01B-9459-41FF-B5DD-842963870A15}"/>
  <mergeCells count="11">
    <mergeCell ref="B36:B39"/>
    <mergeCell ref="C36:C39"/>
    <mergeCell ref="B41:B44"/>
    <mergeCell ref="C41:C44"/>
    <mergeCell ref="B1:I1"/>
    <mergeCell ref="C3:I3"/>
    <mergeCell ref="E9:F9"/>
    <mergeCell ref="B27:B28"/>
    <mergeCell ref="C27:C28"/>
    <mergeCell ref="B31:B34"/>
    <mergeCell ref="C31:C34"/>
  </mergeCells>
  <conditionalFormatting sqref="H49:H86">
    <cfRule type="cellIs" dxfId="173" priority="2" operator="greaterThan">
      <formula>40%</formula>
    </cfRule>
  </conditionalFormatting>
  <conditionalFormatting sqref="E49:G86">
    <cfRule type="cellIs" dxfId="172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597E-56F9-4CCF-8EAD-5C0F6FC633B0}">
  <sheetPr>
    <tabColor theme="4" tint="-0.249977111117893"/>
  </sheetPr>
  <dimension ref="A1:L85"/>
  <sheetViews>
    <sheetView view="pageBreakPreview" zoomScaleNormal="100" zoomScaleSheetLayoutView="100" workbookViewId="0">
      <selection activeCell="D13" sqref="D13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1.4531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54" t="s">
        <v>23</v>
      </c>
      <c r="C1" s="154"/>
      <c r="D1" s="154"/>
      <c r="E1" s="154"/>
      <c r="F1" s="154"/>
      <c r="G1" s="154"/>
      <c r="H1" s="154"/>
      <c r="I1" s="154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32" t="s">
        <v>26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135" t="s">
        <v>87</v>
      </c>
      <c r="L5" s="26"/>
    </row>
    <row r="6" spans="1:12" x14ac:dyDescent="0.35">
      <c r="B6" s="10" t="s">
        <v>20</v>
      </c>
      <c r="C6" s="133" t="s">
        <v>89</v>
      </c>
      <c r="D6" s="9"/>
      <c r="E6" s="9"/>
      <c r="F6" s="9"/>
      <c r="G6" s="9"/>
      <c r="H6" s="9"/>
      <c r="I6" s="9"/>
    </row>
    <row r="7" spans="1:12" s="111" customFormat="1" x14ac:dyDescent="0.35">
      <c r="A7"/>
      <c r="B7" s="112" t="s">
        <v>88</v>
      </c>
      <c r="C7" s="134" t="s">
        <v>84</v>
      </c>
    </row>
    <row r="8" spans="1:12" x14ac:dyDescent="0.35">
      <c r="A8" s="12" t="s">
        <v>0</v>
      </c>
      <c r="C8" s="104"/>
    </row>
    <row r="9" spans="1:12" x14ac:dyDescent="0.35">
      <c r="A9" s="12"/>
      <c r="C9" s="104" t="s">
        <v>43</v>
      </c>
      <c r="D9" s="104" t="s">
        <v>11</v>
      </c>
      <c r="E9" s="160"/>
      <c r="F9" s="160"/>
      <c r="G9" s="104"/>
      <c r="H9" s="104"/>
    </row>
    <row r="10" spans="1:12" x14ac:dyDescent="0.35">
      <c r="A10" s="12"/>
      <c r="B10" s="12" t="s">
        <v>2</v>
      </c>
      <c r="C10" s="40" t="s">
        <v>42</v>
      </c>
      <c r="D10" s="40">
        <v>3.5999999999999997E-2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1.7000000000000001E-2</v>
      </c>
    </row>
    <row r="12" spans="1:12" ht="15.5" x14ac:dyDescent="0.35">
      <c r="A12" s="12"/>
      <c r="B12" s="12" t="s">
        <v>4</v>
      </c>
      <c r="C12" s="40" t="s">
        <v>42</v>
      </c>
      <c r="D12" s="40">
        <v>0.01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104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40">
        <v>0.55263157894736847</v>
      </c>
      <c r="E15" s="40">
        <v>2.9492291599657161E-2</v>
      </c>
      <c r="F15" s="142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40">
        <v>0.44736842105263158</v>
      </c>
      <c r="E16" s="40">
        <v>-2.9492291599657161E-2</v>
      </c>
      <c r="F16" s="142"/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104" t="s">
        <v>11</v>
      </c>
      <c r="D19" s="104" t="s">
        <v>48</v>
      </c>
    </row>
    <row r="20" spans="1:5" x14ac:dyDescent="0.35">
      <c r="A20" s="12"/>
      <c r="B20" s="5" t="s">
        <v>49</v>
      </c>
      <c r="C20" s="6">
        <v>0.7</v>
      </c>
      <c r="D20" s="6">
        <v>25</v>
      </c>
    </row>
    <row r="21" spans="1:5" x14ac:dyDescent="0.35">
      <c r="B21" s="5" t="s">
        <v>50</v>
      </c>
      <c r="C21" s="6">
        <v>0.21</v>
      </c>
      <c r="D21" s="6">
        <v>17</v>
      </c>
    </row>
    <row r="22" spans="1:5" x14ac:dyDescent="0.35">
      <c r="B22" s="5"/>
      <c r="C22" s="41"/>
      <c r="D22" s="7"/>
    </row>
    <row r="23" spans="1:5" x14ac:dyDescent="0.35">
      <c r="A23" s="12" t="s">
        <v>56</v>
      </c>
      <c r="B23" s="54"/>
      <c r="C23" s="55">
        <f>MAX(C48:C85)+ABS(MIN(C48:C85))</f>
        <v>8.050365716874823E-2</v>
      </c>
      <c r="D23" s="7"/>
    </row>
    <row r="24" spans="1:5" x14ac:dyDescent="0.35">
      <c r="A24" s="12"/>
      <c r="B24" s="54"/>
      <c r="C24" s="56"/>
      <c r="D24" s="7"/>
    </row>
    <row r="25" spans="1:5" x14ac:dyDescent="0.35">
      <c r="C25" s="104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104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8" x14ac:dyDescent="0.35">
      <c r="B33" s="158"/>
      <c r="C33" s="159"/>
    </row>
    <row r="35" spans="2:8" ht="10" customHeight="1" x14ac:dyDescent="0.35">
      <c r="B35" s="158" t="s">
        <v>17</v>
      </c>
      <c r="C35" s="159" t="s">
        <v>27</v>
      </c>
    </row>
    <row r="36" spans="2:8" ht="12" customHeight="1" x14ac:dyDescent="0.35">
      <c r="B36" s="158"/>
      <c r="C36" s="159"/>
    </row>
    <row r="37" spans="2:8" x14ac:dyDescent="0.35">
      <c r="B37" s="158"/>
      <c r="C37" s="159"/>
    </row>
    <row r="38" spans="2:8" ht="24" customHeight="1" x14ac:dyDescent="0.35">
      <c r="B38" s="158"/>
      <c r="C38" s="159"/>
    </row>
    <row r="39" spans="2:8" ht="21" customHeight="1" x14ac:dyDescent="0.35"/>
    <row r="40" spans="2:8" x14ac:dyDescent="0.35">
      <c r="B40" s="158" t="s">
        <v>16</v>
      </c>
      <c r="C40" s="159" t="s">
        <v>84</v>
      </c>
    </row>
    <row r="41" spans="2:8" x14ac:dyDescent="0.35">
      <c r="B41" s="158"/>
      <c r="C41" s="159"/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4" t="s">
        <v>10</v>
      </c>
      <c r="C44" s="13" t="s">
        <v>84</v>
      </c>
    </row>
    <row r="45" spans="2:8" x14ac:dyDescent="0.35">
      <c r="B45" s="4"/>
      <c r="C45" s="25"/>
    </row>
    <row r="46" spans="2:8" ht="15" thickBot="1" x14ac:dyDescent="0.4">
      <c r="B46" s="29" t="s">
        <v>25</v>
      </c>
      <c r="C46" s="2"/>
    </row>
    <row r="47" spans="2:8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8" x14ac:dyDescent="0.35">
      <c r="B48" s="16">
        <v>1</v>
      </c>
      <c r="C48" s="95">
        <v>1.9506851566152235E-2</v>
      </c>
      <c r="D48" s="115">
        <v>0.51105468112215202</v>
      </c>
      <c r="E48" s="116">
        <v>0.11295256918864989</v>
      </c>
      <c r="F48" s="44">
        <v>1.5532869632648815E-2</v>
      </c>
      <c r="G48" s="44">
        <v>6.324738636417368E-2</v>
      </c>
      <c r="H48" s="48">
        <v>0.23070448774629171</v>
      </c>
    </row>
    <row r="49" spans="2:8" x14ac:dyDescent="0.35">
      <c r="B49" s="17">
        <f>B48+1</f>
        <v>2</v>
      </c>
      <c r="C49" s="96">
        <v>-2.0041715410560091E-2</v>
      </c>
      <c r="D49" s="117">
        <v>0.40952226679070802</v>
      </c>
      <c r="E49" s="118">
        <v>2.9377018193274002E-2</v>
      </c>
      <c r="F49" s="45">
        <v>1.9182680948255492E-2</v>
      </c>
      <c r="G49" s="45">
        <v>3.1316452705363471E-2</v>
      </c>
      <c r="H49" s="49">
        <v>0.11674017484445143</v>
      </c>
    </row>
    <row r="50" spans="2:8" x14ac:dyDescent="0.35">
      <c r="B50" s="18">
        <v>3</v>
      </c>
      <c r="C50" s="97">
        <v>-1.3450287581108038E-2</v>
      </c>
      <c r="D50" s="119">
        <v>0.35945849661242202</v>
      </c>
      <c r="E50" s="120">
        <v>2.7687448651786548E-2</v>
      </c>
      <c r="F50" s="46">
        <v>8.5748441720085201E-3</v>
      </c>
      <c r="G50" s="46">
        <v>3.0137404129503269E-2</v>
      </c>
      <c r="H50" s="50">
        <v>0.10579084857996057</v>
      </c>
    </row>
    <row r="51" spans="2:8" x14ac:dyDescent="0.35">
      <c r="B51" s="17">
        <v>4</v>
      </c>
      <c r="C51" s="96">
        <v>-2.3544825509851257E-2</v>
      </c>
      <c r="D51" s="117">
        <v>0.40060014626803497</v>
      </c>
      <c r="E51" s="118">
        <v>0.2781062716722455</v>
      </c>
      <c r="F51" s="45">
        <v>1.3258904411617325E-2</v>
      </c>
      <c r="G51" s="45">
        <v>3.7261229480266979E-2</v>
      </c>
      <c r="H51" s="49">
        <v>0.37629031288208292</v>
      </c>
    </row>
    <row r="52" spans="2:8" x14ac:dyDescent="0.35">
      <c r="B52" s="18">
        <v>5</v>
      </c>
      <c r="C52" s="97">
        <v>4.6082638349365206E-3</v>
      </c>
      <c r="D52" s="119">
        <v>0.22463124635400999</v>
      </c>
      <c r="E52" s="120">
        <v>0.16639019181634443</v>
      </c>
      <c r="F52" s="46">
        <v>2.3581398009381079E-2</v>
      </c>
      <c r="G52" s="46">
        <v>2.4391755329291082E-2</v>
      </c>
      <c r="H52" s="50">
        <v>0.25511001792319721</v>
      </c>
    </row>
    <row r="53" spans="2:8" x14ac:dyDescent="0.35">
      <c r="B53" s="17">
        <v>6</v>
      </c>
      <c r="C53" s="96">
        <v>-1.4985019346890066E-2</v>
      </c>
      <c r="D53" s="117">
        <v>0.28559292637803502</v>
      </c>
      <c r="E53" s="118">
        <v>0.38785011826216853</v>
      </c>
      <c r="F53" s="45">
        <v>4.0801693016307733E-2</v>
      </c>
      <c r="G53" s="45">
        <v>1.8971741566040083E-2</v>
      </c>
      <c r="H53" s="49">
        <v>0.483625046682435</v>
      </c>
    </row>
    <row r="54" spans="2:8" x14ac:dyDescent="0.35">
      <c r="B54" s="18">
        <v>7</v>
      </c>
      <c r="C54" s="97">
        <v>-1.6515980272952729E-2</v>
      </c>
      <c r="D54" s="119">
        <v>0.44121263929756099</v>
      </c>
      <c r="E54" s="120">
        <v>0.13172233954816534</v>
      </c>
      <c r="F54" s="46">
        <v>1.2413773377127957E-2</v>
      </c>
      <c r="G54" s="46">
        <v>2.2791954883275255E-2</v>
      </c>
      <c r="H54" s="50">
        <v>0.20493690618638771</v>
      </c>
    </row>
    <row r="55" spans="2:8" x14ac:dyDescent="0.35">
      <c r="B55" s="17">
        <v>8</v>
      </c>
      <c r="C55" s="96">
        <v>-6.2517545568380314E-3</v>
      </c>
      <c r="D55" s="117">
        <v>0.219091991114159</v>
      </c>
      <c r="E55" s="118">
        <v>0.41769216024535172</v>
      </c>
      <c r="F55" s="45">
        <v>9.6051370519455628E-2</v>
      </c>
      <c r="G55" s="45">
        <v>2.1741422273337165E-2</v>
      </c>
      <c r="H55" s="49">
        <v>0.57780812727621234</v>
      </c>
    </row>
    <row r="56" spans="2:8" x14ac:dyDescent="0.35">
      <c r="B56" s="18">
        <v>9</v>
      </c>
      <c r="C56" s="97">
        <v>7.0630804922438926E-3</v>
      </c>
      <c r="D56" s="119">
        <v>0.40668469290664599</v>
      </c>
      <c r="E56" s="120">
        <v>0.36464122281454925</v>
      </c>
      <c r="F56" s="46">
        <v>2.0606689625890455E-2</v>
      </c>
      <c r="G56" s="46">
        <v>2.7282162570175024E-2</v>
      </c>
      <c r="H56" s="50">
        <v>0.45226683021182246</v>
      </c>
    </row>
    <row r="57" spans="2:8" x14ac:dyDescent="0.35">
      <c r="B57" s="17">
        <v>10</v>
      </c>
      <c r="C57" s="96">
        <v>-9.6002602276351844E-3</v>
      </c>
      <c r="D57" s="117">
        <v>0.41419843922496202</v>
      </c>
      <c r="E57" s="118">
        <v>4.5957204434983662E-2</v>
      </c>
      <c r="F57" s="45">
        <v>0.14250063956827935</v>
      </c>
      <c r="G57" s="45">
        <v>3.4773206674679369E-2</v>
      </c>
      <c r="H57" s="49">
        <v>0.26232918700011099</v>
      </c>
    </row>
    <row r="58" spans="2:8" x14ac:dyDescent="0.35">
      <c r="B58" s="18">
        <v>11</v>
      </c>
      <c r="C58" s="97">
        <v>3.5852747121085373E-4</v>
      </c>
      <c r="D58" s="119">
        <v>0.49393616637121901</v>
      </c>
      <c r="E58" s="120">
        <v>0.12083695303753188</v>
      </c>
      <c r="F58" s="46">
        <v>9.8658812489257022E-2</v>
      </c>
      <c r="G58" s="46">
        <v>2.8537980181829164E-2</v>
      </c>
      <c r="H58" s="50">
        <v>0.28351691234199117</v>
      </c>
    </row>
    <row r="59" spans="2:8" x14ac:dyDescent="0.35">
      <c r="B59" s="17">
        <v>12</v>
      </c>
      <c r="C59" s="96">
        <v>1.7874077967666685E-2</v>
      </c>
      <c r="D59" s="117">
        <v>0.41023151458295098</v>
      </c>
      <c r="E59" s="118">
        <v>0.18138732693852477</v>
      </c>
      <c r="F59" s="45">
        <v>2.11406700373293E-2</v>
      </c>
      <c r="G59" s="45">
        <v>5.1098615508198268E-2</v>
      </c>
      <c r="H59" s="49">
        <v>0.30162547842933418</v>
      </c>
    </row>
    <row r="60" spans="2:8" x14ac:dyDescent="0.35">
      <c r="B60" s="18">
        <v>13</v>
      </c>
      <c r="C60" s="97">
        <v>5.381285977406584E-3</v>
      </c>
      <c r="D60" s="119">
        <v>0.28040923513177801</v>
      </c>
      <c r="E60" s="120">
        <v>0.41773411500748658</v>
      </c>
      <c r="F60" s="46">
        <v>1.8014804245072683E-2</v>
      </c>
      <c r="G60" s="46">
        <v>2.254901500607847E-2</v>
      </c>
      <c r="H60" s="50">
        <v>0.4940928527508015</v>
      </c>
    </row>
    <row r="61" spans="2:8" x14ac:dyDescent="0.35">
      <c r="B61" s="17">
        <v>14</v>
      </c>
      <c r="C61" s="96">
        <v>-9.2797388514890607E-3</v>
      </c>
      <c r="D61" s="117">
        <v>0.32769160909614597</v>
      </c>
      <c r="E61" s="118">
        <v>0.45054262819741558</v>
      </c>
      <c r="F61" s="45">
        <v>4.8078542724450751E-2</v>
      </c>
      <c r="G61" s="45">
        <v>6.2588733546694905E-2</v>
      </c>
      <c r="H61" s="49">
        <v>0.59928772529297114</v>
      </c>
    </row>
    <row r="62" spans="2:8" x14ac:dyDescent="0.35">
      <c r="B62" s="18">
        <v>15</v>
      </c>
      <c r="C62" s="97">
        <v>-9.6681353425837752E-3</v>
      </c>
      <c r="D62" s="119">
        <v>0.27167881368697899</v>
      </c>
      <c r="E62" s="120">
        <v>2.3488742280695026E-2</v>
      </c>
      <c r="F62" s="46">
        <v>4.6076099881093933E-3</v>
      </c>
      <c r="G62" s="46">
        <v>3.1140922864485443E-2</v>
      </c>
      <c r="H62" s="50">
        <v>0.10081604081162976</v>
      </c>
    </row>
    <row r="63" spans="2:8" x14ac:dyDescent="0.35">
      <c r="B63" s="17">
        <v>16</v>
      </c>
      <c r="C63" s="96">
        <v>2.2663044411261712E-2</v>
      </c>
      <c r="D63" s="117">
        <v>0.42856784578448098</v>
      </c>
      <c r="E63" s="118">
        <v>4.2244067512200577E-2</v>
      </c>
      <c r="F63" s="45">
        <v>0.15521653405674493</v>
      </c>
      <c r="G63" s="45">
        <v>3.0819571266762685E-2</v>
      </c>
      <c r="H63" s="49">
        <v>0.26025104992565451</v>
      </c>
    </row>
    <row r="64" spans="2:8" x14ac:dyDescent="0.35">
      <c r="B64" s="18">
        <v>17</v>
      </c>
      <c r="C64" s="97">
        <v>1.930967634186544E-3</v>
      </c>
      <c r="D64" s="119">
        <v>0.20647274679938099</v>
      </c>
      <c r="E64" s="120">
        <v>0.35201487232762863</v>
      </c>
      <c r="F64" s="46">
        <v>8.1072080087881936E-3</v>
      </c>
      <c r="G64" s="46">
        <v>0.18207665810049756</v>
      </c>
      <c r="H64" s="50">
        <v>0.58525492223343389</v>
      </c>
    </row>
    <row r="65" spans="2:8" x14ac:dyDescent="0.35">
      <c r="B65" s="17">
        <v>18</v>
      </c>
      <c r="C65" s="96">
        <v>3.5222619957590651E-3</v>
      </c>
      <c r="D65" s="117">
        <v>0.61601212669971095</v>
      </c>
      <c r="E65" s="118">
        <v>2.396143350226778E-2</v>
      </c>
      <c r="F65" s="45">
        <v>1.6454468522093011E-2</v>
      </c>
      <c r="G65" s="45">
        <v>4.2013330924511975E-2</v>
      </c>
      <c r="H65" s="49">
        <v>0.12410025768049515</v>
      </c>
    </row>
    <row r="66" spans="2:8" x14ac:dyDescent="0.35">
      <c r="B66" s="18">
        <v>19</v>
      </c>
      <c r="C66" s="97">
        <v>-2.4498847958850899E-2</v>
      </c>
      <c r="D66" s="119">
        <v>0.41144506367205702</v>
      </c>
      <c r="E66" s="120">
        <v>0.2610750401434962</v>
      </c>
      <c r="F66" s="46">
        <v>1.8178693604429478E-2</v>
      </c>
      <c r="G66" s="46">
        <v>6.2269409850327861E-2</v>
      </c>
      <c r="H66" s="50">
        <v>0.38148941769106426</v>
      </c>
    </row>
    <row r="67" spans="2:8" x14ac:dyDescent="0.35">
      <c r="B67" s="17">
        <v>20</v>
      </c>
      <c r="C67" s="96">
        <v>2.2972253268249736E-2</v>
      </c>
      <c r="D67" s="117">
        <v>0.463856716053828</v>
      </c>
      <c r="E67" s="118">
        <v>1.2823200729410962E-2</v>
      </c>
      <c r="F67" s="45">
        <v>7.9084530734237941E-3</v>
      </c>
      <c r="G67" s="45">
        <v>5.3130957546916824E-2</v>
      </c>
      <c r="H67" s="49">
        <v>0.11638883065086281</v>
      </c>
    </row>
    <row r="68" spans="2:8" x14ac:dyDescent="0.35">
      <c r="B68" s="18">
        <v>21</v>
      </c>
      <c r="C68" s="97">
        <v>-2.4442285363060406E-2</v>
      </c>
      <c r="D68" s="119">
        <v>0.36025788555761601</v>
      </c>
      <c r="E68" s="120">
        <v>0.13573617727265955</v>
      </c>
      <c r="F68" s="46">
        <v>3.4726327135810683E-2</v>
      </c>
      <c r="G68" s="46">
        <v>5.5444895364027878E-2</v>
      </c>
      <c r="H68" s="50">
        <v>0.27917165465410276</v>
      </c>
    </row>
    <row r="69" spans="2:8" x14ac:dyDescent="0.35">
      <c r="B69" s="17">
        <v>22</v>
      </c>
      <c r="C69" s="96">
        <v>4.2689974160815408E-2</v>
      </c>
      <c r="D69" s="117">
        <v>0.57432380542056105</v>
      </c>
      <c r="E69" s="118">
        <v>1.8166200201060047E-2</v>
      </c>
      <c r="F69" s="45">
        <v>2.7898261727322928E-2</v>
      </c>
      <c r="G69" s="45">
        <v>9.3917697532058697E-2</v>
      </c>
      <c r="H69" s="49">
        <v>0.1724538293443838</v>
      </c>
    </row>
    <row r="70" spans="2:8" x14ac:dyDescent="0.35">
      <c r="B70" s="18">
        <v>23</v>
      </c>
      <c r="C70" s="97">
        <v>-5.3278988255933213E-3</v>
      </c>
      <c r="D70" s="119">
        <v>0.57971477403507599</v>
      </c>
      <c r="E70" s="120">
        <v>0.15369019261212402</v>
      </c>
      <c r="F70" s="46">
        <v>4.6322791352679443E-2</v>
      </c>
      <c r="G70" s="46">
        <v>0.1549636199293872</v>
      </c>
      <c r="H70" s="50">
        <v>0.39428306042038086</v>
      </c>
    </row>
    <row r="71" spans="2:8" x14ac:dyDescent="0.35">
      <c r="B71" s="17">
        <v>24</v>
      </c>
      <c r="C71" s="96">
        <v>2.7530106930083679E-3</v>
      </c>
      <c r="D71" s="117">
        <v>0.44777495000499901</v>
      </c>
      <c r="E71" s="118">
        <v>5.0904820114570599E-2</v>
      </c>
      <c r="F71" s="45">
        <v>2.0589151746123056E-2</v>
      </c>
      <c r="G71" s="45">
        <v>6.2520073823733854E-2</v>
      </c>
      <c r="H71" s="49">
        <v>0.17373984324440928</v>
      </c>
    </row>
    <row r="72" spans="2:8" x14ac:dyDescent="0.35">
      <c r="B72" s="18">
        <v>25</v>
      </c>
      <c r="C72" s="97">
        <v>-3.740375303740166E-3</v>
      </c>
      <c r="D72" s="119">
        <v>0.70068006998164301</v>
      </c>
      <c r="E72" s="120">
        <v>7.6069078947368423E-3</v>
      </c>
      <c r="F72" s="46">
        <v>4.0449051407588739E-3</v>
      </c>
      <c r="G72" s="46">
        <v>3.1627715728274171E-2</v>
      </c>
      <c r="H72" s="50">
        <v>7.8569652692778491E-2</v>
      </c>
    </row>
    <row r="73" spans="2:8" x14ac:dyDescent="0.35">
      <c r="B73" s="17">
        <v>26</v>
      </c>
      <c r="C73" s="96">
        <v>6.2259540745446046E-3</v>
      </c>
      <c r="D73" s="117">
        <v>0.49156960909800002</v>
      </c>
      <c r="E73" s="118">
        <v>8.6410652945795821E-2</v>
      </c>
      <c r="F73" s="45">
        <v>1.4891577177489679E-2</v>
      </c>
      <c r="G73" s="45">
        <v>4.9256384685426875E-2</v>
      </c>
      <c r="H73" s="49">
        <v>0.19818660962484402</v>
      </c>
    </row>
    <row r="74" spans="2:8" x14ac:dyDescent="0.35">
      <c r="B74" s="18">
        <v>27</v>
      </c>
      <c r="C74" s="97">
        <v>3.0061431940658127E-2</v>
      </c>
      <c r="D74" s="119">
        <v>0.32505513011533799</v>
      </c>
      <c r="E74" s="120">
        <v>8.364155942810117E-2</v>
      </c>
      <c r="F74" s="46">
        <v>7.1957604970202302E-2</v>
      </c>
      <c r="G74" s="46">
        <v>4.5397408187811426E-2</v>
      </c>
      <c r="H74" s="50">
        <v>0.24822525072572554</v>
      </c>
    </row>
    <row r="75" spans="2:8" x14ac:dyDescent="0.35">
      <c r="B75" s="17">
        <v>28</v>
      </c>
      <c r="C75" s="96">
        <v>7.5872272132357895E-3</v>
      </c>
      <c r="D75" s="117">
        <v>0.55230763455293197</v>
      </c>
      <c r="E75" s="118">
        <v>2.843280467445743E-2</v>
      </c>
      <c r="F75" s="45">
        <v>6.331575352860829E-3</v>
      </c>
      <c r="G75" s="45">
        <v>4.804883138564274E-2</v>
      </c>
      <c r="H75" s="49">
        <v>0.12509959781453939</v>
      </c>
    </row>
    <row r="76" spans="2:8" x14ac:dyDescent="0.35">
      <c r="B76" s="18">
        <v>29</v>
      </c>
      <c r="C76" s="97">
        <v>1.4382280387533617E-2</v>
      </c>
      <c r="D76" s="119">
        <v>0.482446824110289</v>
      </c>
      <c r="E76" s="120">
        <v>0.18294802055001511</v>
      </c>
      <c r="F76" s="46">
        <v>8.5321282864913875E-2</v>
      </c>
      <c r="G76" s="46">
        <v>4.2006648534300396E-2</v>
      </c>
      <c r="H76" s="50">
        <v>0.36129211997582356</v>
      </c>
    </row>
    <row r="77" spans="2:8" x14ac:dyDescent="0.35">
      <c r="B77" s="17">
        <v>30</v>
      </c>
      <c r="C77" s="96">
        <v>1.2485548008692436E-2</v>
      </c>
      <c r="D77" s="117">
        <v>0.63983574059102899</v>
      </c>
      <c r="E77" s="118">
        <v>0.11042560715685244</v>
      </c>
      <c r="F77" s="45">
        <v>2.7215728253701242E-2</v>
      </c>
      <c r="G77" s="45">
        <v>7.2791917956168101E-2</v>
      </c>
      <c r="H77" s="49">
        <v>0.2594406797480574</v>
      </c>
    </row>
    <row r="78" spans="2:8" x14ac:dyDescent="0.35">
      <c r="B78" s="18">
        <v>31</v>
      </c>
      <c r="C78" s="97">
        <v>-2.8661855009031144E-2</v>
      </c>
      <c r="D78" s="119">
        <v>0.56854420625395596</v>
      </c>
      <c r="E78" s="120">
        <v>6.3170287704301716E-3</v>
      </c>
      <c r="F78" s="46">
        <v>8.7557877240888038E-3</v>
      </c>
      <c r="G78" s="46">
        <v>2.3605999445961454E-2</v>
      </c>
      <c r="H78" s="50">
        <v>7.786220269895916E-2</v>
      </c>
    </row>
    <row r="79" spans="2:8" x14ac:dyDescent="0.35">
      <c r="B79" s="17">
        <v>32</v>
      </c>
      <c r="C79" s="96">
        <v>-3.7813683007932822E-2</v>
      </c>
      <c r="D79" s="117">
        <v>0.60153219985372897</v>
      </c>
      <c r="E79" s="118">
        <v>6.3367232297882894E-2</v>
      </c>
      <c r="F79" s="45">
        <v>5.3601217833676211E-2</v>
      </c>
      <c r="G79" s="45">
        <v>4.8572304010972178E-2</v>
      </c>
      <c r="H79" s="49">
        <v>0.20308251990409076</v>
      </c>
    </row>
    <row r="80" spans="2:8" x14ac:dyDescent="0.35">
      <c r="B80" s="18">
        <v>33</v>
      </c>
      <c r="C80" s="97">
        <v>3.0875933320041217E-2</v>
      </c>
      <c r="D80" s="119">
        <v>0.321568383316302</v>
      </c>
      <c r="E80" s="120">
        <v>2.613685474189676E-2</v>
      </c>
      <c r="F80" s="46">
        <v>1.4895558223289316E-2</v>
      </c>
      <c r="G80" s="46">
        <v>3.9505402160864345E-2</v>
      </c>
      <c r="H80" s="50">
        <v>0.11753661464585829</v>
      </c>
    </row>
    <row r="81" spans="2:8" x14ac:dyDescent="0.35">
      <c r="B81" s="17">
        <v>34</v>
      </c>
      <c r="C81" s="96">
        <v>7.3986852272674812E-3</v>
      </c>
      <c r="D81" s="117">
        <v>0.63766846261824695</v>
      </c>
      <c r="E81" s="118">
        <v>8.6188449558952898E-2</v>
      </c>
      <c r="F81" s="45">
        <v>5.4066906012981766E-3</v>
      </c>
      <c r="G81" s="45">
        <v>4.8669725861290092E-2</v>
      </c>
      <c r="H81" s="49">
        <v>0.1880025678213938</v>
      </c>
    </row>
    <row r="82" spans="2:8" x14ac:dyDescent="0.35">
      <c r="B82" s="18">
        <v>35</v>
      </c>
      <c r="C82" s="97">
        <v>-4.5247099653683287E-3</v>
      </c>
      <c r="D82" s="119">
        <v>0.468647361300989</v>
      </c>
      <c r="E82" s="120">
        <v>2.5413641515428863E-2</v>
      </c>
      <c r="F82" s="46">
        <v>7.4690213448032209E-3</v>
      </c>
      <c r="G82" s="46">
        <v>3.4267395706379732E-2</v>
      </c>
      <c r="H82" s="50">
        <v>0.11398437907535885</v>
      </c>
    </row>
    <row r="83" spans="2:8" x14ac:dyDescent="0.35">
      <c r="B83" s="17">
        <v>36</v>
      </c>
      <c r="C83" s="96">
        <v>-2.1464016613280314E-4</v>
      </c>
      <c r="D83" s="117">
        <v>0.496259406783783</v>
      </c>
      <c r="E83" s="118">
        <v>3.0172973173399581E-3</v>
      </c>
      <c r="F83" s="45">
        <v>3.7125271139620683E-3</v>
      </c>
      <c r="G83" s="45">
        <v>1.5285785795064795E-2</v>
      </c>
      <c r="H83" s="49">
        <v>6.1657613229759489E-2</v>
      </c>
    </row>
    <row r="84" spans="2:8" x14ac:dyDescent="0.35">
      <c r="B84" s="18">
        <v>37</v>
      </c>
      <c r="C84" s="97">
        <v>-1.3144849563839378E-2</v>
      </c>
      <c r="D84" s="119">
        <v>0.32905199000551999</v>
      </c>
      <c r="E84" s="120">
        <v>7.5300498250025806E-3</v>
      </c>
      <c r="F84" s="46">
        <v>5.6815516125097347E-3</v>
      </c>
      <c r="G84" s="46">
        <v>1.9512446867405442E-2</v>
      </c>
      <c r="H84" s="50">
        <v>0.10699239019263795</v>
      </c>
    </row>
    <row r="85" spans="2:8" x14ac:dyDescent="0.35">
      <c r="B85" s="23">
        <v>38</v>
      </c>
      <c r="C85" s="110">
        <v>5.366202618529119E-3</v>
      </c>
      <c r="D85" s="121">
        <v>0.46906916507028501</v>
      </c>
      <c r="E85" s="122">
        <v>1.8960092730584535E-2</v>
      </c>
      <c r="F85" s="47">
        <v>7.2077790657025633E-3</v>
      </c>
      <c r="G85" s="47">
        <v>1.4282165921510184E-2</v>
      </c>
      <c r="H85" s="51">
        <v>0.10478188073816486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85">
    <cfRule type="cellIs" dxfId="171" priority="2" operator="greaterThan">
      <formula>40%</formula>
    </cfRule>
  </conditionalFormatting>
  <conditionalFormatting sqref="E48:G85">
    <cfRule type="cellIs" dxfId="170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A7B8F-2C32-42F6-8524-8C559871C0A1}">
  <sheetPr>
    <tabColor theme="4" tint="-0.249977111117893"/>
  </sheetPr>
  <dimension ref="A1:L85"/>
  <sheetViews>
    <sheetView view="pageBreakPreview" topLeftCell="A3" zoomScaleNormal="100" zoomScaleSheetLayoutView="100" workbookViewId="0">
      <selection activeCell="C14" sqref="C14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2.906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54" t="s">
        <v>23</v>
      </c>
      <c r="C1" s="154"/>
      <c r="D1" s="154"/>
      <c r="E1" s="154"/>
      <c r="F1" s="154"/>
      <c r="G1" s="154"/>
      <c r="H1" s="154"/>
      <c r="I1" s="154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29" t="s">
        <v>26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26" t="s">
        <v>92</v>
      </c>
      <c r="L5" s="26"/>
    </row>
    <row r="6" spans="1:12" x14ac:dyDescent="0.35">
      <c r="B6" s="10" t="s">
        <v>20</v>
      </c>
      <c r="C6" s="130" t="s">
        <v>118</v>
      </c>
      <c r="D6" s="9"/>
      <c r="E6" s="9"/>
      <c r="F6" s="9"/>
      <c r="G6" s="9"/>
      <c r="H6" s="9"/>
      <c r="I6" s="9"/>
    </row>
    <row r="7" spans="1:12" s="111" customFormat="1" x14ac:dyDescent="0.35">
      <c r="A7"/>
      <c r="B7" s="112" t="s">
        <v>88</v>
      </c>
      <c r="C7" s="131" t="s">
        <v>84</v>
      </c>
    </row>
    <row r="8" spans="1:12" x14ac:dyDescent="0.35">
      <c r="A8" s="12" t="s">
        <v>0</v>
      </c>
      <c r="C8" s="104"/>
    </row>
    <row r="9" spans="1:12" x14ac:dyDescent="0.35">
      <c r="A9" s="12"/>
      <c r="C9" s="104" t="s">
        <v>43</v>
      </c>
      <c r="D9" s="104" t="s">
        <v>11</v>
      </c>
      <c r="E9" s="160"/>
      <c r="F9" s="160"/>
      <c r="G9" s="104"/>
      <c r="H9" s="104"/>
    </row>
    <row r="10" spans="1:12" x14ac:dyDescent="0.35">
      <c r="A10" s="12"/>
      <c r="B10" s="12" t="s">
        <v>2</v>
      </c>
      <c r="C10" s="40" t="s">
        <v>42</v>
      </c>
      <c r="D10" s="40">
        <v>5.6000000000000001E-2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4.3999999999999997E-2</v>
      </c>
    </row>
    <row r="12" spans="1:12" ht="15.5" x14ac:dyDescent="0.35">
      <c r="A12" s="12"/>
      <c r="B12" s="12" t="s">
        <v>4</v>
      </c>
      <c r="C12" s="40" t="s">
        <v>42</v>
      </c>
      <c r="D12" s="40">
        <v>6.0999999999999999E-2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104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0.52313933077658681</v>
      </c>
      <c r="D15" s="40">
        <v>0.5</v>
      </c>
      <c r="E15" s="40">
        <v>-2.3139330776586808E-2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0.47686066922341325</v>
      </c>
      <c r="D16" s="40">
        <v>0.5</v>
      </c>
      <c r="E16" s="40">
        <v>2.3139330776586753E-2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104" t="s">
        <v>11</v>
      </c>
      <c r="D19" s="104" t="s">
        <v>48</v>
      </c>
    </row>
    <row r="20" spans="1:5" x14ac:dyDescent="0.35">
      <c r="A20" s="12"/>
      <c r="B20" s="5" t="s">
        <v>49</v>
      </c>
      <c r="C20" s="6">
        <v>0.67</v>
      </c>
      <c r="D20" s="6">
        <v>23</v>
      </c>
    </row>
    <row r="21" spans="1:5" x14ac:dyDescent="0.35">
      <c r="B21" s="5" t="s">
        <v>50</v>
      </c>
      <c r="C21" s="6">
        <v>0.27</v>
      </c>
      <c r="D21" s="6">
        <v>27</v>
      </c>
    </row>
    <row r="22" spans="1:5" x14ac:dyDescent="0.35">
      <c r="B22" s="5"/>
      <c r="C22" s="41"/>
      <c r="D22" s="7"/>
    </row>
    <row r="23" spans="1:5" x14ac:dyDescent="0.35">
      <c r="A23" s="12" t="s">
        <v>56</v>
      </c>
      <c r="B23" s="54"/>
      <c r="C23" s="55">
        <f>MAX(C48:C85)+ABS(MIN(C48:C85))</f>
        <v>2.4899999999999999E-2</v>
      </c>
      <c r="D23" s="7"/>
    </row>
    <row r="24" spans="1:5" x14ac:dyDescent="0.35">
      <c r="A24" s="12"/>
      <c r="B24" s="54"/>
      <c r="C24" s="56"/>
      <c r="D24" s="7"/>
    </row>
    <row r="25" spans="1:5" x14ac:dyDescent="0.35">
      <c r="C25" s="104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104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8" x14ac:dyDescent="0.35">
      <c r="B33" s="158"/>
      <c r="C33" s="159"/>
    </row>
    <row r="35" spans="2:8" ht="10" customHeight="1" x14ac:dyDescent="0.35">
      <c r="B35" s="158" t="s">
        <v>17</v>
      </c>
      <c r="C35" s="159" t="s">
        <v>27</v>
      </c>
    </row>
    <row r="36" spans="2:8" ht="12" customHeight="1" x14ac:dyDescent="0.35">
      <c r="B36" s="158"/>
      <c r="C36" s="159"/>
    </row>
    <row r="37" spans="2:8" x14ac:dyDescent="0.35">
      <c r="B37" s="158"/>
      <c r="C37" s="159"/>
    </row>
    <row r="38" spans="2:8" ht="24" customHeight="1" x14ac:dyDescent="0.35">
      <c r="B38" s="158"/>
      <c r="C38" s="159"/>
    </row>
    <row r="39" spans="2:8" ht="21" customHeight="1" x14ac:dyDescent="0.35"/>
    <row r="40" spans="2:8" x14ac:dyDescent="0.35">
      <c r="B40" s="158" t="s">
        <v>16</v>
      </c>
      <c r="C40" s="159" t="s">
        <v>84</v>
      </c>
    </row>
    <row r="41" spans="2:8" x14ac:dyDescent="0.35">
      <c r="B41" s="158"/>
      <c r="C41" s="159"/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4" t="s">
        <v>10</v>
      </c>
      <c r="C44" s="13" t="s">
        <v>84</v>
      </c>
    </row>
    <row r="45" spans="2:8" x14ac:dyDescent="0.35">
      <c r="B45" s="4"/>
      <c r="C45" s="25"/>
    </row>
    <row r="46" spans="2:8" ht="15" thickBot="1" x14ac:dyDescent="0.4">
      <c r="B46" s="29" t="s">
        <v>25</v>
      </c>
      <c r="C46" s="2"/>
    </row>
    <row r="47" spans="2:8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8" x14ac:dyDescent="0.35">
      <c r="B48" s="16">
        <v>1</v>
      </c>
      <c r="C48" s="95">
        <v>-6.3E-3</v>
      </c>
      <c r="D48" s="115">
        <v>0.35</v>
      </c>
      <c r="E48" s="48">
        <v>1.1569022438587656E-2</v>
      </c>
      <c r="F48" s="48">
        <v>7.59144237405107E-3</v>
      </c>
      <c r="G48" s="48">
        <v>1.4637308115568985E-2</v>
      </c>
      <c r="H48" s="48">
        <v>0.1046667785798221</v>
      </c>
    </row>
    <row r="49" spans="2:8" x14ac:dyDescent="0.35">
      <c r="B49" s="17">
        <f>B48+1</f>
        <v>2</v>
      </c>
      <c r="C49" s="96">
        <v>-1.5E-3</v>
      </c>
      <c r="D49" s="117">
        <v>0.4</v>
      </c>
      <c r="E49" s="49">
        <v>1.5020962711362438E-2</v>
      </c>
      <c r="F49" s="49">
        <v>5.321659617395811E-3</v>
      </c>
      <c r="G49" s="49">
        <v>1.9088561671093671E-2</v>
      </c>
      <c r="H49" s="49">
        <v>0.10707641903210585</v>
      </c>
    </row>
    <row r="50" spans="2:8" x14ac:dyDescent="0.35">
      <c r="B50" s="18">
        <v>3</v>
      </c>
      <c r="C50" s="97">
        <v>-2.0000000000000001E-4</v>
      </c>
      <c r="D50" s="119">
        <v>0.38</v>
      </c>
      <c r="E50" s="50">
        <v>6.0246586337884883E-3</v>
      </c>
      <c r="F50" s="50">
        <v>3.4019954640060481E-3</v>
      </c>
      <c r="G50" s="50">
        <v>1.9095974538700614E-2</v>
      </c>
      <c r="H50" s="50">
        <v>6.846924204101057E-2</v>
      </c>
    </row>
    <row r="51" spans="2:8" x14ac:dyDescent="0.35">
      <c r="B51" s="17">
        <v>4</v>
      </c>
      <c r="C51" s="96">
        <v>6.6E-3</v>
      </c>
      <c r="D51" s="117">
        <v>0.4</v>
      </c>
      <c r="E51" s="49">
        <v>9.7752030846404367E-3</v>
      </c>
      <c r="F51" s="49">
        <v>9.4195709953955008E-3</v>
      </c>
      <c r="G51" s="49">
        <v>2.9943286040504623E-2</v>
      </c>
      <c r="H51" s="49">
        <v>8.8776999962565051E-2</v>
      </c>
    </row>
    <row r="52" spans="2:8" x14ac:dyDescent="0.35">
      <c r="B52" s="18">
        <v>5</v>
      </c>
      <c r="C52" s="97">
        <v>1.8E-3</v>
      </c>
      <c r="D52" s="119">
        <v>0.56000000000000005</v>
      </c>
      <c r="E52" s="50">
        <v>4.5340600489963349E-2</v>
      </c>
      <c r="F52" s="50">
        <v>7.8859410904533103E-3</v>
      </c>
      <c r="G52" s="50">
        <v>4.0042159636895377E-2</v>
      </c>
      <c r="H52" s="50">
        <v>0.13590310879845036</v>
      </c>
    </row>
    <row r="53" spans="2:8" x14ac:dyDescent="0.35">
      <c r="B53" s="17">
        <v>6</v>
      </c>
      <c r="C53" s="96">
        <v>4.8999999999999998E-3</v>
      </c>
      <c r="D53" s="117">
        <v>0.39</v>
      </c>
      <c r="E53" s="49">
        <v>8.546432081398261E-3</v>
      </c>
      <c r="F53" s="49">
        <v>3.9793421077987398E-3</v>
      </c>
      <c r="G53" s="49">
        <v>4.5367390592180062E-2</v>
      </c>
      <c r="H53" s="49">
        <v>0.1029040525697108</v>
      </c>
    </row>
    <row r="54" spans="2:8" x14ac:dyDescent="0.35">
      <c r="B54" s="18">
        <v>7</v>
      </c>
      <c r="C54" s="97">
        <v>1.1000000000000001E-3</v>
      </c>
      <c r="D54" s="119">
        <v>0.38</v>
      </c>
      <c r="E54" s="50">
        <v>9.0936428408600375E-2</v>
      </c>
      <c r="F54" s="50">
        <v>1.0495836101990038E-2</v>
      </c>
      <c r="G54" s="50">
        <v>4.1910591385072048E-2</v>
      </c>
      <c r="H54" s="50">
        <v>0.18353162573904946</v>
      </c>
    </row>
    <row r="55" spans="2:8" x14ac:dyDescent="0.35">
      <c r="B55" s="17">
        <v>8</v>
      </c>
      <c r="C55" s="96">
        <v>4.5999999999999999E-3</v>
      </c>
      <c r="D55" s="117">
        <v>0.38</v>
      </c>
      <c r="E55" s="49">
        <v>1.4016879902180071E-2</v>
      </c>
      <c r="F55" s="49">
        <v>2.6284135078981637E-2</v>
      </c>
      <c r="G55" s="49">
        <v>0.10241766325688666</v>
      </c>
      <c r="H55" s="49">
        <v>0.17715447396936168</v>
      </c>
    </row>
    <row r="56" spans="2:8" x14ac:dyDescent="0.35">
      <c r="B56" s="18">
        <v>9</v>
      </c>
      <c r="C56" s="97">
        <v>-9.1999999999999998E-3</v>
      </c>
      <c r="D56" s="119">
        <v>0.66</v>
      </c>
      <c r="E56" s="50">
        <v>9.0565193714018985E-2</v>
      </c>
      <c r="F56" s="50">
        <v>1.4280574140345418E-2</v>
      </c>
      <c r="G56" s="50">
        <v>5.7170919558114208E-2</v>
      </c>
      <c r="H56" s="50">
        <v>0.21201571495254401</v>
      </c>
    </row>
    <row r="57" spans="2:8" x14ac:dyDescent="0.35">
      <c r="B57" s="17">
        <v>10</v>
      </c>
      <c r="C57" s="96">
        <v>-2.0999999999999999E-3</v>
      </c>
      <c r="D57" s="117">
        <v>0.41</v>
      </c>
      <c r="E57" s="49">
        <v>2.1016018485498361E-2</v>
      </c>
      <c r="F57" s="49">
        <v>5.266217556338269E-3</v>
      </c>
      <c r="G57" s="49">
        <v>5.4459919590036196E-2</v>
      </c>
      <c r="H57" s="49">
        <v>0.12071264918100055</v>
      </c>
    </row>
    <row r="58" spans="2:8" x14ac:dyDescent="0.35">
      <c r="B58" s="18">
        <v>11</v>
      </c>
      <c r="C58" s="97">
        <v>-1.5299999999999999E-2</v>
      </c>
      <c r="D58" s="119">
        <v>0.31</v>
      </c>
      <c r="E58" s="50">
        <v>8.2995624072014149E-2</v>
      </c>
      <c r="F58" s="50">
        <v>2.1463118228459702E-2</v>
      </c>
      <c r="G58" s="50">
        <v>7.1695635342601344E-2</v>
      </c>
      <c r="H58" s="50">
        <v>0.21670399027789344</v>
      </c>
    </row>
    <row r="59" spans="2:8" x14ac:dyDescent="0.35">
      <c r="B59" s="17">
        <v>12</v>
      </c>
      <c r="C59" s="96">
        <v>-1.0699999999999999E-2</v>
      </c>
      <c r="D59" s="117">
        <v>0.4</v>
      </c>
      <c r="E59" s="49">
        <v>0.12224505704769328</v>
      </c>
      <c r="F59" s="49">
        <v>5.0497585470301788E-2</v>
      </c>
      <c r="G59" s="49">
        <v>0.14650171598651507</v>
      </c>
      <c r="H59" s="49">
        <v>0.35720360002834672</v>
      </c>
    </row>
    <row r="60" spans="2:8" x14ac:dyDescent="0.35">
      <c r="B60" s="18">
        <v>13</v>
      </c>
      <c r="C60" s="97">
        <v>8.5000000000000006E-3</v>
      </c>
      <c r="D60" s="119">
        <v>0.28999999999999998</v>
      </c>
      <c r="E60" s="50">
        <v>4.17962137490481E-2</v>
      </c>
      <c r="F60" s="50">
        <v>1.9721875954929743E-2</v>
      </c>
      <c r="G60" s="50">
        <v>4.0763070714517839E-2</v>
      </c>
      <c r="H60" s="50">
        <v>0.14105070161568045</v>
      </c>
    </row>
    <row r="61" spans="2:8" x14ac:dyDescent="0.35">
      <c r="B61" s="17">
        <v>14</v>
      </c>
      <c r="C61" s="96">
        <v>-8.9999999999999998E-4</v>
      </c>
      <c r="D61" s="117">
        <v>0.56999999999999995</v>
      </c>
      <c r="E61" s="49">
        <v>0.10179994384252671</v>
      </c>
      <c r="F61" s="49">
        <v>2.7192804097559087E-2</v>
      </c>
      <c r="G61" s="49">
        <v>4.8566532082377205E-2</v>
      </c>
      <c r="H61" s="49">
        <v>0.22730705550875763</v>
      </c>
    </row>
    <row r="62" spans="2:8" x14ac:dyDescent="0.35">
      <c r="B62" s="18">
        <v>15</v>
      </c>
      <c r="C62" s="97">
        <v>2.3E-3</v>
      </c>
      <c r="D62" s="119">
        <v>0.39</v>
      </c>
      <c r="E62" s="50">
        <v>9.716340546217471E-2</v>
      </c>
      <c r="F62" s="50">
        <v>1.8221768358492117E-2</v>
      </c>
      <c r="G62" s="50">
        <v>3.9671669385009267E-2</v>
      </c>
      <c r="H62" s="50">
        <v>0.2014654851152593</v>
      </c>
    </row>
    <row r="63" spans="2:8" x14ac:dyDescent="0.35">
      <c r="B63" s="17">
        <v>16</v>
      </c>
      <c r="C63" s="96">
        <v>-3.7000000000000002E-3</v>
      </c>
      <c r="D63" s="117">
        <v>0.33</v>
      </c>
      <c r="E63" s="49">
        <v>0.11112363878945045</v>
      </c>
      <c r="F63" s="49">
        <v>4.6513703714143435E-2</v>
      </c>
      <c r="G63" s="49">
        <v>4.3657393052775974E-2</v>
      </c>
      <c r="H63" s="49">
        <v>0.25354924786951172</v>
      </c>
    </row>
    <row r="64" spans="2:8" x14ac:dyDescent="0.35">
      <c r="B64" s="18">
        <v>17</v>
      </c>
      <c r="C64" s="97">
        <v>-4.8999999999999998E-3</v>
      </c>
      <c r="D64" s="119">
        <v>0.31</v>
      </c>
      <c r="E64" s="50">
        <v>0.13101420016112281</v>
      </c>
      <c r="F64" s="50">
        <v>8.9573606918574744E-2</v>
      </c>
      <c r="G64" s="50">
        <v>3.379211274714395E-2</v>
      </c>
      <c r="H64" s="50">
        <v>0.2972910013879857</v>
      </c>
    </row>
    <row r="65" spans="2:8" x14ac:dyDescent="0.35">
      <c r="B65" s="17">
        <v>18</v>
      </c>
      <c r="C65" s="96">
        <v>3.8E-3</v>
      </c>
      <c r="D65" s="117">
        <v>0.4</v>
      </c>
      <c r="E65" s="49">
        <v>5.3414878999986121E-2</v>
      </c>
      <c r="F65" s="49">
        <v>8.8828953029510951E-2</v>
      </c>
      <c r="G65" s="49">
        <v>4.3463778642375682E-2</v>
      </c>
      <c r="H65" s="49">
        <v>0.23079983530489412</v>
      </c>
    </row>
    <row r="66" spans="2:8" x14ac:dyDescent="0.35">
      <c r="B66" s="18">
        <v>19</v>
      </c>
      <c r="C66" s="97">
        <v>-3.7000000000000002E-3</v>
      </c>
      <c r="D66" s="119">
        <v>0.54</v>
      </c>
      <c r="E66" s="50">
        <v>0.11848352460647643</v>
      </c>
      <c r="F66" s="50">
        <v>4.3877522009836904E-2</v>
      </c>
      <c r="G66" s="50">
        <v>7.6506098312184301E-2</v>
      </c>
      <c r="H66" s="50">
        <v>0.28802797547407621</v>
      </c>
    </row>
    <row r="67" spans="2:8" x14ac:dyDescent="0.35">
      <c r="B67" s="17">
        <v>20</v>
      </c>
      <c r="C67" s="96">
        <v>2.8999999999999998E-3</v>
      </c>
      <c r="D67" s="117">
        <v>0.56000000000000005</v>
      </c>
      <c r="E67" s="49">
        <v>0.11910359253857374</v>
      </c>
      <c r="F67" s="49">
        <v>1.0185576111153758E-2</v>
      </c>
      <c r="G67" s="49">
        <v>6.0048361096184846E-2</v>
      </c>
      <c r="H67" s="49">
        <v>0.22685096338374144</v>
      </c>
    </row>
    <row r="68" spans="2:8" x14ac:dyDescent="0.35">
      <c r="B68" s="18">
        <v>21</v>
      </c>
      <c r="C68" s="97">
        <v>4.3E-3</v>
      </c>
      <c r="D68" s="119">
        <v>0.51</v>
      </c>
      <c r="E68" s="50">
        <v>1.5060197844043921E-2</v>
      </c>
      <c r="F68" s="50">
        <v>3.2110288749230526E-2</v>
      </c>
      <c r="G68" s="50">
        <v>2.8927414236563451E-2</v>
      </c>
      <c r="H68" s="50">
        <v>0.11564284998496843</v>
      </c>
    </row>
    <row r="69" spans="2:8" x14ac:dyDescent="0.35">
      <c r="B69" s="17">
        <v>22</v>
      </c>
      <c r="C69" s="96">
        <v>-5.0000000000000001E-4</v>
      </c>
      <c r="D69" s="117">
        <v>0.42</v>
      </c>
      <c r="E69" s="49">
        <v>0.25874156558368111</v>
      </c>
      <c r="F69" s="49">
        <v>7.4788408284254459E-3</v>
      </c>
      <c r="G69" s="49">
        <v>3.703342564062561E-2</v>
      </c>
      <c r="H69" s="49">
        <v>0.35235383595304026</v>
      </c>
    </row>
    <row r="70" spans="2:8" x14ac:dyDescent="0.35">
      <c r="B70" s="18">
        <v>23</v>
      </c>
      <c r="C70" s="97">
        <v>4.0000000000000001E-3</v>
      </c>
      <c r="D70" s="119">
        <v>0.67</v>
      </c>
      <c r="E70" s="50">
        <v>7.4458964679357531E-3</v>
      </c>
      <c r="F70" s="50">
        <v>3.8934649469740388E-3</v>
      </c>
      <c r="G70" s="50">
        <v>3.1360865467050011E-2</v>
      </c>
      <c r="H70" s="50">
        <v>7.7480899759855615E-2</v>
      </c>
    </row>
    <row r="71" spans="2:8" x14ac:dyDescent="0.35">
      <c r="B71" s="17">
        <v>24</v>
      </c>
      <c r="C71" s="96">
        <v>-1.0200000000000001E-2</v>
      </c>
      <c r="D71" s="117">
        <v>0.3</v>
      </c>
      <c r="E71" s="49">
        <v>2.8234633191918018E-2</v>
      </c>
      <c r="F71" s="49">
        <v>1.293562697351853E-2</v>
      </c>
      <c r="G71" s="49">
        <v>2.67333062125879E-2</v>
      </c>
      <c r="H71" s="49">
        <v>0.11045407876639357</v>
      </c>
    </row>
    <row r="72" spans="2:8" x14ac:dyDescent="0.35">
      <c r="B72" s="18">
        <v>25</v>
      </c>
      <c r="C72" s="97">
        <v>6.1000000000000004E-3</v>
      </c>
      <c r="D72" s="119">
        <v>0.37</v>
      </c>
      <c r="E72" s="50">
        <v>0.10202481038325061</v>
      </c>
      <c r="F72" s="50">
        <v>1.7263971382934971E-2</v>
      </c>
      <c r="G72" s="50">
        <v>0.10457375685059252</v>
      </c>
      <c r="H72" s="50">
        <v>0.26856713819785183</v>
      </c>
    </row>
    <row r="73" spans="2:8" x14ac:dyDescent="0.35">
      <c r="B73" s="17">
        <v>26</v>
      </c>
      <c r="C73" s="96">
        <v>-1.5E-3</v>
      </c>
      <c r="D73" s="117">
        <v>0.41</v>
      </c>
      <c r="E73" s="49">
        <v>0.38461273072278762</v>
      </c>
      <c r="F73" s="49">
        <v>1.9320338105916855E-2</v>
      </c>
      <c r="G73" s="49">
        <v>1.9620986224401785E-2</v>
      </c>
      <c r="H73" s="49">
        <v>0.46167722220853147</v>
      </c>
    </row>
    <row r="74" spans="2:8" x14ac:dyDescent="0.35">
      <c r="B74" s="18">
        <v>27</v>
      </c>
      <c r="C74" s="97">
        <v>1.9E-3</v>
      </c>
      <c r="D74" s="119">
        <v>0.27</v>
      </c>
      <c r="E74" s="50">
        <v>0.37493688295575317</v>
      </c>
      <c r="F74" s="50">
        <v>7.2104911347602996E-2</v>
      </c>
      <c r="G74" s="50">
        <v>1.9375129239662028E-2</v>
      </c>
      <c r="H74" s="50">
        <v>0.50352734110133834</v>
      </c>
    </row>
    <row r="75" spans="2:8" x14ac:dyDescent="0.35">
      <c r="B75" s="17">
        <v>28</v>
      </c>
      <c r="C75" s="96">
        <v>9.5999999999999992E-3</v>
      </c>
      <c r="D75" s="117">
        <v>0.28999999999999998</v>
      </c>
      <c r="E75" s="49">
        <v>0.39785334592802502</v>
      </c>
      <c r="F75" s="49">
        <v>7.127576818358615E-2</v>
      </c>
      <c r="G75" s="49">
        <v>2.5078253783037914E-2</v>
      </c>
      <c r="H75" s="49">
        <v>0.53730714378322308</v>
      </c>
    </row>
    <row r="76" spans="2:8" x14ac:dyDescent="0.35">
      <c r="B76" s="18">
        <v>29</v>
      </c>
      <c r="C76" s="97">
        <v>6.7000000000000002E-3</v>
      </c>
      <c r="D76" s="119">
        <v>0.41</v>
      </c>
      <c r="E76" s="50">
        <v>0.35758371356884999</v>
      </c>
      <c r="F76" s="50">
        <v>1.4043129823521317E-2</v>
      </c>
      <c r="G76" s="50">
        <v>0.14692088631046274</v>
      </c>
      <c r="H76" s="50">
        <v>0.55525148477117048</v>
      </c>
    </row>
    <row r="77" spans="2:8" x14ac:dyDescent="0.35">
      <c r="B77" s="17">
        <v>30</v>
      </c>
      <c r="C77" s="96">
        <v>2.8E-3</v>
      </c>
      <c r="D77" s="117">
        <v>0.32</v>
      </c>
      <c r="E77" s="49">
        <v>0.37589571544446204</v>
      </c>
      <c r="F77" s="49">
        <v>9.2271289590262678E-2</v>
      </c>
      <c r="G77" s="49">
        <v>2.1842738045528502E-2</v>
      </c>
      <c r="H77" s="49">
        <v>0.52284824312584899</v>
      </c>
    </row>
    <row r="78" spans="2:8" x14ac:dyDescent="0.35">
      <c r="B78" s="18">
        <v>31</v>
      </c>
      <c r="C78" s="97">
        <v>-2E-3</v>
      </c>
      <c r="D78" s="119">
        <v>0.42</v>
      </c>
      <c r="E78" s="50">
        <v>0.44848566662488309</v>
      </c>
      <c r="F78" s="50">
        <v>4.0685957824296834E-2</v>
      </c>
      <c r="G78" s="50">
        <v>5.9117337935955416E-2</v>
      </c>
      <c r="H78" s="50">
        <v>0.58530600044354886</v>
      </c>
    </row>
    <row r="79" spans="2:8" x14ac:dyDescent="0.35">
      <c r="B79" s="17">
        <v>32</v>
      </c>
      <c r="C79" s="96">
        <v>1.6000000000000001E-3</v>
      </c>
      <c r="D79" s="117">
        <v>0.35</v>
      </c>
      <c r="E79" s="49">
        <v>0.20911170689828826</v>
      </c>
      <c r="F79" s="49">
        <v>2.6656946489465278E-2</v>
      </c>
      <c r="G79" s="49">
        <v>4.8891851837641068E-2</v>
      </c>
      <c r="H79" s="49">
        <v>0.33531254046743186</v>
      </c>
    </row>
    <row r="80" spans="2:8" x14ac:dyDescent="0.35">
      <c r="B80" s="18">
        <v>33</v>
      </c>
      <c r="C80" s="97">
        <v>3.3999999999999998E-3</v>
      </c>
      <c r="D80" s="119">
        <v>0.28999999999999998</v>
      </c>
      <c r="E80" s="50">
        <v>0.35130680927661234</v>
      </c>
      <c r="F80" s="50">
        <v>3.5103134157520033E-2</v>
      </c>
      <c r="G80" s="50">
        <v>2.6254921610441177E-2</v>
      </c>
      <c r="H80" s="50">
        <v>0.4490408499603421</v>
      </c>
    </row>
    <row r="81" spans="2:8" x14ac:dyDescent="0.35">
      <c r="B81" s="17">
        <v>34</v>
      </c>
      <c r="C81" s="96">
        <v>-1.6000000000000001E-3</v>
      </c>
      <c r="D81" s="117">
        <v>0.45</v>
      </c>
      <c r="E81" s="49">
        <v>9.6341995388546139E-2</v>
      </c>
      <c r="F81" s="49">
        <v>0.13427863343735469</v>
      </c>
      <c r="G81" s="49">
        <v>3.1187233654984638E-2</v>
      </c>
      <c r="H81" s="49">
        <v>0.29646087694321011</v>
      </c>
    </row>
    <row r="82" spans="2:8" x14ac:dyDescent="0.35">
      <c r="B82" s="18">
        <v>35</v>
      </c>
      <c r="C82" s="97">
        <v>1.1000000000000001E-3</v>
      </c>
      <c r="D82" s="119">
        <v>0.39</v>
      </c>
      <c r="E82" s="50">
        <v>5.7260659125003541E-2</v>
      </c>
      <c r="F82" s="50">
        <v>4.0806121389955562E-2</v>
      </c>
      <c r="G82" s="50">
        <v>4.4622555170819617E-2</v>
      </c>
      <c r="H82" s="50">
        <v>0.18281142382700089</v>
      </c>
    </row>
    <row r="83" spans="2:8" x14ac:dyDescent="0.35">
      <c r="B83" s="17">
        <v>36</v>
      </c>
      <c r="C83" s="96">
        <v>-2.7000000000000001E-3</v>
      </c>
      <c r="D83" s="117">
        <v>0.44</v>
      </c>
      <c r="E83" s="49">
        <v>3.6997986698854041E-2</v>
      </c>
      <c r="F83" s="49">
        <v>7.7221071915880277E-2</v>
      </c>
      <c r="G83" s="49">
        <v>3.2537236529488658E-2</v>
      </c>
      <c r="H83" s="49">
        <v>0.18029064053509913</v>
      </c>
    </row>
    <row r="84" spans="2:8" x14ac:dyDescent="0.35">
      <c r="B84" s="18">
        <v>37</v>
      </c>
      <c r="C84" s="97">
        <v>1E-4</v>
      </c>
      <c r="D84" s="119">
        <v>0.4</v>
      </c>
      <c r="E84" s="50">
        <v>8.8043488654509991E-2</v>
      </c>
      <c r="F84" s="50">
        <v>2.2920471605197983E-2</v>
      </c>
      <c r="G84" s="50">
        <v>2.7529427514128076E-2</v>
      </c>
      <c r="H84" s="50">
        <v>0.17591007754902988</v>
      </c>
    </row>
    <row r="85" spans="2:8" x14ac:dyDescent="0.35">
      <c r="B85" s="23">
        <v>38</v>
      </c>
      <c r="C85" s="110">
        <v>-1E-3</v>
      </c>
      <c r="D85" s="121">
        <v>0.37</v>
      </c>
      <c r="E85" s="51">
        <v>5.6227968199204982E-2</v>
      </c>
      <c r="F85" s="51">
        <v>9.1642916072901814E-3</v>
      </c>
      <c r="G85" s="51">
        <v>2.5510012750318757E-2</v>
      </c>
      <c r="H85" s="51">
        <v>0.13142203555088883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85">
    <cfRule type="cellIs" dxfId="169" priority="2" operator="greaterThan">
      <formula>40%</formula>
    </cfRule>
  </conditionalFormatting>
  <conditionalFormatting sqref="E48:G85">
    <cfRule type="cellIs" dxfId="168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6D87-FC36-4B77-9A23-10885340B195}">
  <sheetPr>
    <tabColor theme="4" tint="-0.249977111117893"/>
  </sheetPr>
  <dimension ref="A1:L85"/>
  <sheetViews>
    <sheetView view="pageBreakPreview" topLeftCell="A12" zoomScaleNormal="100" zoomScaleSheetLayoutView="100" workbookViewId="0">
      <selection activeCell="C24" sqref="C24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1.4531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54" t="s">
        <v>23</v>
      </c>
      <c r="C1" s="154"/>
      <c r="D1" s="154"/>
      <c r="E1" s="154"/>
      <c r="F1" s="154"/>
      <c r="G1" s="154"/>
      <c r="H1" s="154"/>
      <c r="I1" s="154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29" t="s">
        <v>26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26" t="s">
        <v>108</v>
      </c>
      <c r="L5" s="26"/>
    </row>
    <row r="6" spans="1:12" x14ac:dyDescent="0.35">
      <c r="B6" s="10" t="s">
        <v>20</v>
      </c>
      <c r="C6" s="130" t="s">
        <v>109</v>
      </c>
      <c r="D6" s="9"/>
      <c r="E6" s="9"/>
      <c r="F6" s="9"/>
      <c r="G6" s="9"/>
      <c r="H6" s="9"/>
      <c r="I6" s="9"/>
    </row>
    <row r="7" spans="1:12" s="111" customFormat="1" x14ac:dyDescent="0.35">
      <c r="A7"/>
      <c r="B7" s="112" t="s">
        <v>88</v>
      </c>
      <c r="C7" s="131" t="s">
        <v>84</v>
      </c>
    </row>
    <row r="8" spans="1:12" x14ac:dyDescent="0.35">
      <c r="A8" s="12" t="s">
        <v>0</v>
      </c>
      <c r="C8" s="104"/>
    </row>
    <row r="9" spans="1:12" x14ac:dyDescent="0.35">
      <c r="A9" s="12"/>
      <c r="C9" s="104" t="s">
        <v>43</v>
      </c>
      <c r="D9" s="104" t="s">
        <v>11</v>
      </c>
      <c r="E9" s="160"/>
      <c r="F9" s="160"/>
      <c r="G9" s="104"/>
      <c r="H9" s="104"/>
    </row>
    <row r="10" spans="1:12" x14ac:dyDescent="0.35">
      <c r="A10" s="12"/>
      <c r="B10" s="12" t="s">
        <v>2</v>
      </c>
      <c r="C10" s="40" t="s">
        <v>42</v>
      </c>
      <c r="D10" s="40">
        <v>3.4000000000000002E-2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6.0000000000000001E-3</v>
      </c>
    </row>
    <row r="12" spans="1:12" ht="15.5" x14ac:dyDescent="0.35">
      <c r="A12" s="12"/>
      <c r="B12" s="12" t="s">
        <v>4</v>
      </c>
      <c r="C12" s="40" t="s">
        <v>42</v>
      </c>
      <c r="D12" s="40">
        <v>7.0000000000000001E-3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104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40">
        <v>0.55263157894736847</v>
      </c>
      <c r="E15" s="40">
        <v>2.9492186874227055E-2</v>
      </c>
      <c r="F15" s="142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40">
        <v>0.44736842105263158</v>
      </c>
      <c r="E16" s="40">
        <v>-2.9492186874227E-2</v>
      </c>
      <c r="F16" s="142"/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104" t="s">
        <v>11</v>
      </c>
      <c r="D19" s="104" t="s">
        <v>48</v>
      </c>
    </row>
    <row r="20" spans="1:5" x14ac:dyDescent="0.35">
      <c r="A20" s="12"/>
      <c r="B20" s="5" t="s">
        <v>49</v>
      </c>
      <c r="C20" s="6">
        <v>0.64</v>
      </c>
      <c r="D20" s="6">
        <v>34</v>
      </c>
    </row>
    <row r="21" spans="1:5" x14ac:dyDescent="0.35">
      <c r="B21" s="5" t="s">
        <v>50</v>
      </c>
      <c r="C21" s="6">
        <v>0.2</v>
      </c>
      <c r="D21" s="6">
        <v>8</v>
      </c>
    </row>
    <row r="22" spans="1:5" x14ac:dyDescent="0.35">
      <c r="B22" s="5"/>
      <c r="C22" s="41"/>
      <c r="D22" s="7"/>
    </row>
    <row r="23" spans="1:5" x14ac:dyDescent="0.35">
      <c r="A23" s="12" t="s">
        <v>56</v>
      </c>
      <c r="B23" s="54"/>
      <c r="C23" s="55">
        <f>MAX(C48:C85)+ABS(MIN(C48:C85))</f>
        <v>4.6143765645883746E-2</v>
      </c>
      <c r="D23" s="7"/>
    </row>
    <row r="24" spans="1:5" x14ac:dyDescent="0.35">
      <c r="A24" s="12"/>
      <c r="B24" s="54"/>
      <c r="C24" s="56"/>
      <c r="D24" s="7"/>
    </row>
    <row r="25" spans="1:5" x14ac:dyDescent="0.35">
      <c r="C25" s="104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104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10" x14ac:dyDescent="0.35">
      <c r="B33" s="158"/>
      <c r="C33" s="159"/>
    </row>
    <row r="35" spans="2:10" ht="10" customHeight="1" x14ac:dyDescent="0.35">
      <c r="B35" s="158" t="s">
        <v>17</v>
      </c>
      <c r="C35" s="159" t="s">
        <v>27</v>
      </c>
    </row>
    <row r="36" spans="2:10" ht="12" customHeight="1" x14ac:dyDescent="0.35">
      <c r="B36" s="158"/>
      <c r="C36" s="159"/>
    </row>
    <row r="37" spans="2:10" x14ac:dyDescent="0.35">
      <c r="B37" s="158"/>
      <c r="C37" s="159"/>
    </row>
    <row r="38" spans="2:10" ht="24" customHeight="1" x14ac:dyDescent="0.35">
      <c r="B38" s="158"/>
      <c r="C38" s="159"/>
    </row>
    <row r="39" spans="2:10" ht="21" customHeight="1" x14ac:dyDescent="0.35"/>
    <row r="40" spans="2:10" x14ac:dyDescent="0.35">
      <c r="B40" s="158" t="s">
        <v>16</v>
      </c>
      <c r="C40" s="159" t="s">
        <v>84</v>
      </c>
    </row>
    <row r="41" spans="2:10" x14ac:dyDescent="0.35">
      <c r="B41" s="158"/>
      <c r="C41" s="159"/>
    </row>
    <row r="42" spans="2:10" x14ac:dyDescent="0.35">
      <c r="B42" s="158"/>
      <c r="C42" s="159"/>
    </row>
    <row r="43" spans="2:10" x14ac:dyDescent="0.35">
      <c r="B43" s="158"/>
      <c r="C43" s="159"/>
    </row>
    <row r="44" spans="2:10" x14ac:dyDescent="0.35">
      <c r="B44" s="4" t="s">
        <v>10</v>
      </c>
      <c r="C44" s="13" t="s">
        <v>84</v>
      </c>
    </row>
    <row r="45" spans="2:10" x14ac:dyDescent="0.35">
      <c r="B45" s="4"/>
      <c r="C45" s="25"/>
    </row>
    <row r="46" spans="2:10" ht="15" thickBot="1" x14ac:dyDescent="0.4">
      <c r="B46" s="29" t="s">
        <v>25</v>
      </c>
      <c r="C46" s="2"/>
    </row>
    <row r="47" spans="2:10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10" x14ac:dyDescent="0.35">
      <c r="B48" s="16">
        <v>1</v>
      </c>
      <c r="C48" s="95">
        <v>1.9506851566152235E-2</v>
      </c>
      <c r="D48" s="115">
        <v>0.45945627262594702</v>
      </c>
      <c r="E48" s="48">
        <v>0.11295256918864989</v>
      </c>
      <c r="F48" s="48">
        <v>1.5532869632648815E-2</v>
      </c>
      <c r="G48" s="48">
        <v>6.324738636417368E-2</v>
      </c>
      <c r="H48" s="48">
        <v>0.23070448774629174</v>
      </c>
      <c r="J48">
        <v>0.45945627262594702</v>
      </c>
    </row>
    <row r="49" spans="2:10" x14ac:dyDescent="0.35">
      <c r="B49" s="17">
        <f>B48+1</f>
        <v>2</v>
      </c>
      <c r="C49" s="96">
        <v>-1.2462327574634103E-2</v>
      </c>
      <c r="D49" s="117">
        <v>0.26812391603621799</v>
      </c>
      <c r="E49" s="49">
        <v>2.1480889079613392E-2</v>
      </c>
      <c r="F49" s="49">
        <v>2.3358333414607978E-2</v>
      </c>
      <c r="G49" s="49">
        <v>3.2374942701374192E-2</v>
      </c>
      <c r="H49" s="49">
        <v>0.11272956023914252</v>
      </c>
      <c r="J49">
        <v>0.26812391603621799</v>
      </c>
    </row>
    <row r="50" spans="2:10" x14ac:dyDescent="0.35">
      <c r="B50" s="18">
        <v>3</v>
      </c>
      <c r="C50" s="97">
        <v>-4.2833762233288938E-3</v>
      </c>
      <c r="D50" s="119">
        <v>0.30587762624093401</v>
      </c>
      <c r="E50" s="50">
        <v>4.8003293128074907E-2</v>
      </c>
      <c r="F50" s="50">
        <v>1.8856133946992541E-2</v>
      </c>
      <c r="G50" s="50">
        <v>3.5411045865735596E-2</v>
      </c>
      <c r="H50" s="50">
        <v>0.14574075543564513</v>
      </c>
      <c r="J50">
        <v>0.30587762624093401</v>
      </c>
    </row>
    <row r="51" spans="2:10" x14ac:dyDescent="0.35">
      <c r="B51" s="17">
        <v>4</v>
      </c>
      <c r="C51" s="96">
        <v>-2.0045486250279458E-2</v>
      </c>
      <c r="D51" s="117">
        <v>0.51886422674320698</v>
      </c>
      <c r="E51" s="49">
        <v>0.27270411985018728</v>
      </c>
      <c r="F51" s="49">
        <v>1.3238451935081148E-2</v>
      </c>
      <c r="G51" s="49">
        <v>3.659925093632959E-2</v>
      </c>
      <c r="H51" s="49">
        <v>0.36997253433208488</v>
      </c>
      <c r="J51">
        <v>0.51886422674320698</v>
      </c>
    </row>
    <row r="52" spans="2:10" x14ac:dyDescent="0.35">
      <c r="B52" s="18">
        <v>5</v>
      </c>
      <c r="C52" s="97">
        <v>-2.0071882128315021E-2</v>
      </c>
      <c r="D52" s="119">
        <v>0.274395370996669</v>
      </c>
      <c r="E52" s="50">
        <v>0.18968451303780645</v>
      </c>
      <c r="F52" s="50">
        <v>2.358428106931101E-2</v>
      </c>
      <c r="G52" s="50">
        <v>2.3809874109275306E-2</v>
      </c>
      <c r="H52" s="50">
        <v>0.27746472656652299</v>
      </c>
      <c r="J52">
        <v>0.274395370996669</v>
      </c>
    </row>
    <row r="53" spans="2:10" x14ac:dyDescent="0.35">
      <c r="B53" s="17">
        <v>6</v>
      </c>
      <c r="C53" s="96">
        <v>-2.1501030381954798E-2</v>
      </c>
      <c r="D53" s="117">
        <v>0.21323659282405399</v>
      </c>
      <c r="E53" s="49">
        <v>0.35388472422181405</v>
      </c>
      <c r="F53" s="49">
        <v>4.1632328848731567E-2</v>
      </c>
      <c r="G53" s="49">
        <v>2.0001985801519139E-2</v>
      </c>
      <c r="H53" s="49">
        <v>0.45199324827483495</v>
      </c>
      <c r="J53">
        <v>0.21323659282405399</v>
      </c>
    </row>
    <row r="54" spans="2:10" x14ac:dyDescent="0.35">
      <c r="B54" s="18">
        <v>7</v>
      </c>
      <c r="C54" s="97">
        <v>-1.1244346345278832E-2</v>
      </c>
      <c r="D54" s="119">
        <v>0.44335958917760898</v>
      </c>
      <c r="E54" s="50">
        <v>0.19461705707385035</v>
      </c>
      <c r="F54" s="50">
        <v>1.2153321795471309E-2</v>
      </c>
      <c r="G54" s="50">
        <v>2.3530489362830406E-2</v>
      </c>
      <c r="H54" s="50">
        <v>0.26822636706792075</v>
      </c>
      <c r="J54">
        <v>0.44335958917760898</v>
      </c>
    </row>
    <row r="55" spans="2:10" x14ac:dyDescent="0.35">
      <c r="B55" s="17">
        <v>8</v>
      </c>
      <c r="C55" s="96">
        <v>-1.4110184531997116E-2</v>
      </c>
      <c r="D55" s="117">
        <v>0.20401190110898701</v>
      </c>
      <c r="E55" s="49">
        <v>0.4121991141921818</v>
      </c>
      <c r="F55" s="49">
        <v>9.6692663200462159E-2</v>
      </c>
      <c r="G55" s="49">
        <v>2.1928557673791642E-2</v>
      </c>
      <c r="H55" s="49">
        <v>0.5739553244752551</v>
      </c>
      <c r="J55">
        <v>0.20401190110898701</v>
      </c>
    </row>
    <row r="56" spans="2:10" x14ac:dyDescent="0.35">
      <c r="B56" s="18">
        <v>9</v>
      </c>
      <c r="C56" s="97">
        <v>-7.1077351731341507E-3</v>
      </c>
      <c r="D56" s="119">
        <v>0.35265162371712799</v>
      </c>
      <c r="E56" s="50">
        <v>0.39236461002504824</v>
      </c>
      <c r="F56" s="50">
        <v>5.5864259733778635E-2</v>
      </c>
      <c r="G56" s="50">
        <v>2.5835180759892131E-2</v>
      </c>
      <c r="H56" s="50">
        <v>0.51142525360128221</v>
      </c>
      <c r="J56">
        <v>0.35265162371712799</v>
      </c>
    </row>
    <row r="57" spans="2:10" x14ac:dyDescent="0.35">
      <c r="B57" s="17">
        <v>10</v>
      </c>
      <c r="C57" s="96">
        <v>-1.6221854774842167E-2</v>
      </c>
      <c r="D57" s="117">
        <v>0.39973337606230203</v>
      </c>
      <c r="E57" s="49">
        <v>0.1825384056593195</v>
      </c>
      <c r="F57" s="49">
        <v>8.8648696084597273E-2</v>
      </c>
      <c r="G57" s="49">
        <v>3.4200660123931685E-2</v>
      </c>
      <c r="H57" s="49">
        <v>0.34907587524925288</v>
      </c>
      <c r="J57">
        <v>0.39973337606230203</v>
      </c>
    </row>
    <row r="58" spans="2:10" x14ac:dyDescent="0.35">
      <c r="B58" s="18">
        <v>11</v>
      </c>
      <c r="C58" s="97">
        <v>9.0352296654723965E-3</v>
      </c>
      <c r="D58" s="119">
        <v>0.40389813260437202</v>
      </c>
      <c r="E58" s="50">
        <v>7.5379944994813528E-2</v>
      </c>
      <c r="F58" s="50">
        <v>0.12087817968995346</v>
      </c>
      <c r="G58" s="50">
        <v>3.3022144821613801E-2</v>
      </c>
      <c r="H58" s="50">
        <v>0.26357286283914316</v>
      </c>
      <c r="J58">
        <v>0.40389813260437202</v>
      </c>
    </row>
    <row r="59" spans="2:10" x14ac:dyDescent="0.35">
      <c r="B59" s="17">
        <v>12</v>
      </c>
      <c r="C59" s="96">
        <v>1.8555508397992207E-3</v>
      </c>
      <c r="D59" s="117">
        <v>0.40253399916719401</v>
      </c>
      <c r="E59" s="49">
        <v>0.13212167718221263</v>
      </c>
      <c r="F59" s="49">
        <v>2.0870043009530305E-2</v>
      </c>
      <c r="G59" s="49">
        <v>4.9541484302468783E-2</v>
      </c>
      <c r="H59" s="49">
        <v>0.25094260975008997</v>
      </c>
      <c r="J59">
        <v>0.40253399916719401</v>
      </c>
    </row>
    <row r="60" spans="2:10" x14ac:dyDescent="0.35">
      <c r="B60" s="18">
        <v>13</v>
      </c>
      <c r="C60" s="97">
        <v>-2.6883110220370064E-3</v>
      </c>
      <c r="D60" s="119">
        <v>0.25969513081357498</v>
      </c>
      <c r="E60" s="50">
        <v>0.41338748538509967</v>
      </c>
      <c r="F60" s="50">
        <v>1.8172178910047951E-2</v>
      </c>
      <c r="G60" s="50">
        <v>2.2612268469210488E-2</v>
      </c>
      <c r="H60" s="50">
        <v>0.4899103935017538</v>
      </c>
      <c r="J60">
        <v>0.25969513081357498</v>
      </c>
    </row>
    <row r="61" spans="2:10" x14ac:dyDescent="0.35">
      <c r="B61" s="17">
        <v>14</v>
      </c>
      <c r="C61" s="96">
        <v>-1.9136713877912211E-2</v>
      </c>
      <c r="D61" s="117">
        <v>0.31798894828779101</v>
      </c>
      <c r="E61" s="49">
        <v>0.4438349792124977</v>
      </c>
      <c r="F61" s="49">
        <v>4.7462374136276859E-2</v>
      </c>
      <c r="G61" s="49">
        <v>6.2498182910637967E-2</v>
      </c>
      <c r="H61" s="49">
        <v>0.59167336970742435</v>
      </c>
      <c r="J61">
        <v>0.31798894828779101</v>
      </c>
    </row>
    <row r="62" spans="2:10" x14ac:dyDescent="0.35">
      <c r="B62" s="18">
        <v>15</v>
      </c>
      <c r="C62" s="97">
        <v>-1.6693209739762939E-2</v>
      </c>
      <c r="D62" s="119">
        <v>0.30524791119375699</v>
      </c>
      <c r="E62" s="50">
        <v>3.1263594443316611E-2</v>
      </c>
      <c r="F62" s="50">
        <v>4.3792233403903598E-3</v>
      </c>
      <c r="G62" s="50">
        <v>3.7059056678557273E-2</v>
      </c>
      <c r="H62" s="50">
        <v>0.11493286157594038</v>
      </c>
      <c r="J62">
        <v>0.30524791119375699</v>
      </c>
    </row>
    <row r="63" spans="2:10" x14ac:dyDescent="0.35">
      <c r="B63" s="17">
        <v>16</v>
      </c>
      <c r="C63" s="96">
        <v>1.5072344056177625E-2</v>
      </c>
      <c r="D63" s="117">
        <v>0.403541939635086</v>
      </c>
      <c r="E63" s="49">
        <v>4.102830924958021E-2</v>
      </c>
      <c r="F63" s="49">
        <v>0.15941158385166615</v>
      </c>
      <c r="G63" s="49">
        <v>3.1800014190100041E-2</v>
      </c>
      <c r="H63" s="49">
        <v>0.26436629378237114</v>
      </c>
      <c r="J63">
        <v>0.403541939635086</v>
      </c>
    </row>
    <row r="64" spans="2:10" x14ac:dyDescent="0.35">
      <c r="B64" s="18">
        <v>17</v>
      </c>
      <c r="C64" s="97">
        <v>1.1994247286295082E-3</v>
      </c>
      <c r="D64" s="119">
        <v>0.22517760887476501</v>
      </c>
      <c r="E64" s="50">
        <v>0.3551801969392564</v>
      </c>
      <c r="F64" s="50">
        <v>9.886648312126399E-3</v>
      </c>
      <c r="G64" s="50">
        <v>0.16243768137510231</v>
      </c>
      <c r="H64" s="50">
        <v>0.57067738174963412</v>
      </c>
      <c r="J64">
        <v>0.22517760887476501</v>
      </c>
    </row>
    <row r="65" spans="2:10" x14ac:dyDescent="0.35">
      <c r="B65" s="17">
        <v>18</v>
      </c>
      <c r="C65" s="96">
        <v>-3.4462498056296053E-3</v>
      </c>
      <c r="D65" s="117">
        <v>0.39216679214912298</v>
      </c>
      <c r="E65" s="49">
        <v>5.3222575313401313E-2</v>
      </c>
      <c r="F65" s="49">
        <v>3.3952005910462178E-2</v>
      </c>
      <c r="G65" s="49">
        <v>3.6632552059900264E-2</v>
      </c>
      <c r="H65" s="49">
        <v>0.16304919228419473</v>
      </c>
      <c r="J65">
        <v>0.39216679214912298</v>
      </c>
    </row>
    <row r="66" spans="2:10" x14ac:dyDescent="0.35">
      <c r="B66" s="18">
        <v>19</v>
      </c>
      <c r="C66" s="97">
        <v>1.584050380004857E-3</v>
      </c>
      <c r="D66" s="119">
        <v>0.44947409525951298</v>
      </c>
      <c r="E66" s="50">
        <v>0.23062416608007733</v>
      </c>
      <c r="F66" s="50">
        <v>1.8427660401542291E-2</v>
      </c>
      <c r="G66" s="50">
        <v>8.5472195665192319E-2</v>
      </c>
      <c r="H66" s="50">
        <v>0.37481483037937446</v>
      </c>
      <c r="J66">
        <v>0.44947409525951298</v>
      </c>
    </row>
    <row r="67" spans="2:10" x14ac:dyDescent="0.35">
      <c r="B67" s="17">
        <v>20</v>
      </c>
      <c r="C67" s="96">
        <v>-1.0969075045765102E-2</v>
      </c>
      <c r="D67" s="117">
        <v>0.23428226547877301</v>
      </c>
      <c r="E67" s="49">
        <v>8.3383260439757953E-2</v>
      </c>
      <c r="F67" s="49">
        <v>1.9496535058814133E-2</v>
      </c>
      <c r="G67" s="49">
        <v>6.732670301360015E-2</v>
      </c>
      <c r="H67" s="49">
        <v>0.21355820502066983</v>
      </c>
      <c r="J67">
        <v>0.23428226547877301</v>
      </c>
    </row>
    <row r="68" spans="2:10" x14ac:dyDescent="0.35">
      <c r="B68" s="18">
        <v>21</v>
      </c>
      <c r="C68" s="97">
        <v>2.3368191438783183E-2</v>
      </c>
      <c r="D68" s="119">
        <v>0.58733131926807403</v>
      </c>
      <c r="E68" s="50">
        <v>0.10026571098965524</v>
      </c>
      <c r="F68" s="50">
        <v>2.7091173856308035E-2</v>
      </c>
      <c r="G68" s="50">
        <v>4.7955632883862551E-2</v>
      </c>
      <c r="H68" s="50">
        <v>0.22511678045274883</v>
      </c>
      <c r="J68">
        <v>0.58733131926807403</v>
      </c>
    </row>
    <row r="69" spans="2:10" x14ac:dyDescent="0.35">
      <c r="B69" s="17">
        <v>22</v>
      </c>
      <c r="C69" s="96">
        <v>-2.3376229281359532E-3</v>
      </c>
      <c r="D69" s="117">
        <v>0.60952122006151599</v>
      </c>
      <c r="E69" s="49">
        <v>1.4100566113830206E-2</v>
      </c>
      <c r="F69" s="49">
        <v>2.9236767026981275E-2</v>
      </c>
      <c r="G69" s="49">
        <v>9.2246182341430866E-2</v>
      </c>
      <c r="H69" s="49">
        <v>0.16681188789253298</v>
      </c>
      <c r="J69">
        <v>0.60952122006151599</v>
      </c>
    </row>
    <row r="70" spans="2:10" x14ac:dyDescent="0.35">
      <c r="B70" s="18">
        <v>23</v>
      </c>
      <c r="C70" s="97">
        <v>-5.3278988255933213E-3</v>
      </c>
      <c r="D70" s="119">
        <v>0.57971477403507599</v>
      </c>
      <c r="E70" s="50">
        <v>0.15369019261212402</v>
      </c>
      <c r="F70" s="50">
        <v>4.6322791352679443E-2</v>
      </c>
      <c r="G70" s="50">
        <v>0.1549636199293872</v>
      </c>
      <c r="H70" s="50">
        <v>0.3942830604203808</v>
      </c>
      <c r="J70">
        <v>0.57971477403507599</v>
      </c>
    </row>
    <row r="71" spans="2:10" x14ac:dyDescent="0.35">
      <c r="B71" s="17">
        <v>24</v>
      </c>
      <c r="C71" s="96">
        <v>2.7530106930083679E-3</v>
      </c>
      <c r="D71" s="117">
        <v>0.44777495000499901</v>
      </c>
      <c r="E71" s="49">
        <v>5.0904820114570599E-2</v>
      </c>
      <c r="F71" s="49">
        <v>2.0589151746123056E-2</v>
      </c>
      <c r="G71" s="49">
        <v>6.2520073823733854E-2</v>
      </c>
      <c r="H71" s="49">
        <v>0.1737398432444093</v>
      </c>
      <c r="J71">
        <v>0.44777495000499901</v>
      </c>
    </row>
    <row r="72" spans="2:10" x14ac:dyDescent="0.35">
      <c r="B72" s="18">
        <v>25</v>
      </c>
      <c r="C72" s="97">
        <v>1.7504535675168801E-2</v>
      </c>
      <c r="D72" s="119">
        <v>0.51169777628253899</v>
      </c>
      <c r="E72" s="50">
        <v>1.463819547750176E-2</v>
      </c>
      <c r="F72" s="50">
        <v>4.4394909508065229E-3</v>
      </c>
      <c r="G72" s="50">
        <v>2.7882055036630465E-2</v>
      </c>
      <c r="H72" s="50">
        <v>8.2690182289602177E-2</v>
      </c>
      <c r="J72">
        <v>0.51169777628253899</v>
      </c>
    </row>
    <row r="73" spans="2:10" x14ac:dyDescent="0.35">
      <c r="B73" s="17">
        <v>26</v>
      </c>
      <c r="C73" s="96">
        <v>6.5804130081650236E-3</v>
      </c>
      <c r="D73" s="117">
        <v>0.27982965289844602</v>
      </c>
      <c r="E73" s="49">
        <v>3.5606027643620648E-2</v>
      </c>
      <c r="F73" s="49">
        <v>1.0123424560182163E-2</v>
      </c>
      <c r="G73" s="49">
        <v>4.5763293642160634E-2</v>
      </c>
      <c r="H73" s="49">
        <v>0.13753643997737458</v>
      </c>
      <c r="J73">
        <v>0.27982965289844602</v>
      </c>
    </row>
    <row r="74" spans="2:10" x14ac:dyDescent="0.35">
      <c r="B74" s="18">
        <v>27</v>
      </c>
      <c r="C74" s="97">
        <v>1.465378084732798E-2</v>
      </c>
      <c r="D74" s="119">
        <v>0.23620455364097201</v>
      </c>
      <c r="E74" s="50">
        <v>0.11839221233498891</v>
      </c>
      <c r="F74" s="50">
        <v>7.7564818120602147E-2</v>
      </c>
      <c r="G74" s="50">
        <v>5.0480628002512733E-2</v>
      </c>
      <c r="H74" s="50">
        <v>0.29727531149304254</v>
      </c>
      <c r="J74">
        <v>0.23620455364097201</v>
      </c>
    </row>
    <row r="75" spans="2:10" x14ac:dyDescent="0.35">
      <c r="B75" s="17">
        <v>28</v>
      </c>
      <c r="C75" s="96">
        <v>-4.8723218480691927E-5</v>
      </c>
      <c r="D75" s="117">
        <v>0.53544028098735597</v>
      </c>
      <c r="E75" s="49">
        <v>2.6725408032451256E-2</v>
      </c>
      <c r="F75" s="49">
        <v>5.9650230564644207E-3</v>
      </c>
      <c r="G75" s="49">
        <v>4.6663031207546446E-2</v>
      </c>
      <c r="H75" s="49">
        <v>0.12235233339073531</v>
      </c>
      <c r="J75">
        <v>0.53544028098735597</v>
      </c>
    </row>
    <row r="76" spans="2:10" x14ac:dyDescent="0.35">
      <c r="B76" s="18">
        <v>29</v>
      </c>
      <c r="C76" s="97">
        <v>2.4642735263928947E-2</v>
      </c>
      <c r="D76" s="119">
        <v>0.33261549110571897</v>
      </c>
      <c r="E76" s="50">
        <v>6.6838987015754345E-2</v>
      </c>
      <c r="F76" s="50">
        <v>5.3511953566151092E-2</v>
      </c>
      <c r="G76" s="50">
        <v>3.5376626504907888E-2</v>
      </c>
      <c r="H76" s="50">
        <v>0.20095702645487939</v>
      </c>
      <c r="J76">
        <v>0.33261549110571897</v>
      </c>
    </row>
    <row r="77" spans="2:10" x14ac:dyDescent="0.35">
      <c r="B77" s="17">
        <v>30</v>
      </c>
      <c r="C77" s="96">
        <v>-2.3866438444877136E-3</v>
      </c>
      <c r="D77" s="117">
        <v>0.54559688472921397</v>
      </c>
      <c r="E77" s="49">
        <v>0.11177445459919946</v>
      </c>
      <c r="F77" s="49">
        <v>2.753898489062909E-2</v>
      </c>
      <c r="G77" s="49">
        <v>7.3540671247613418E-2</v>
      </c>
      <c r="H77" s="49">
        <v>0.26219943594266387</v>
      </c>
      <c r="J77">
        <v>0.54559688472921397</v>
      </c>
    </row>
    <row r="78" spans="2:10" x14ac:dyDescent="0.35">
      <c r="B78" s="18">
        <v>31</v>
      </c>
      <c r="C78" s="97">
        <v>1.6066754183210539E-3</v>
      </c>
      <c r="D78" s="119">
        <v>0.522540400547575</v>
      </c>
      <c r="E78" s="50">
        <v>6.9583219517805545E-3</v>
      </c>
      <c r="F78" s="50">
        <v>8.6931102069765318E-3</v>
      </c>
      <c r="G78" s="50">
        <v>2.4152853055767212E-2</v>
      </c>
      <c r="H78" s="50">
        <v>7.9594193730801122E-2</v>
      </c>
      <c r="J78">
        <v>0.522540400547575</v>
      </c>
    </row>
    <row r="79" spans="2:10" x14ac:dyDescent="0.35">
      <c r="B79" s="17">
        <v>32</v>
      </c>
      <c r="C79" s="96">
        <v>1.9638830956330049E-2</v>
      </c>
      <c r="D79" s="117">
        <v>0.54000573710732802</v>
      </c>
      <c r="E79" s="49">
        <v>4.6807319580060201E-2</v>
      </c>
      <c r="F79" s="49">
        <v>5.1244402026282942E-2</v>
      </c>
      <c r="G79" s="49">
        <v>4.3021804566478229E-2</v>
      </c>
      <c r="H79" s="49">
        <v>0.18175519418544894</v>
      </c>
      <c r="J79">
        <v>0.54000573710732802</v>
      </c>
    </row>
    <row r="80" spans="2:10" x14ac:dyDescent="0.35">
      <c r="B80" s="18">
        <v>33</v>
      </c>
      <c r="C80" s="97">
        <v>1.8420849726974779E-2</v>
      </c>
      <c r="D80" s="119">
        <v>0.341826247029689</v>
      </c>
      <c r="E80" s="50">
        <v>2.942047680473938E-2</v>
      </c>
      <c r="F80" s="50">
        <v>4.1469590559457268E-3</v>
      </c>
      <c r="G80" s="50">
        <v>4.3777172614781902E-2</v>
      </c>
      <c r="H80" s="50">
        <v>0.11326740241746691</v>
      </c>
      <c r="J80">
        <v>0.341826247029689</v>
      </c>
    </row>
    <row r="81" spans="2:10" x14ac:dyDescent="0.35">
      <c r="B81" s="17">
        <v>34</v>
      </c>
      <c r="C81" s="96">
        <v>7.3986852272674812E-3</v>
      </c>
      <c r="D81" s="117">
        <v>0.63766846261824806</v>
      </c>
      <c r="E81" s="49">
        <v>8.6188449558952898E-2</v>
      </c>
      <c r="F81" s="49">
        <v>5.4066906012981766E-3</v>
      </c>
      <c r="G81" s="49">
        <v>4.8669725861290092E-2</v>
      </c>
      <c r="H81" s="49">
        <v>0.18800256782139377</v>
      </c>
      <c r="J81">
        <v>0.63766846261824806</v>
      </c>
    </row>
    <row r="82" spans="2:10" x14ac:dyDescent="0.35">
      <c r="B82" s="18">
        <v>35</v>
      </c>
      <c r="C82" s="97">
        <v>1.3254799311443135E-2</v>
      </c>
      <c r="D82" s="119">
        <v>0.43457646754284202</v>
      </c>
      <c r="E82" s="50">
        <v>2.3351449360019812E-2</v>
      </c>
      <c r="F82" s="50">
        <v>7.2199298101322017E-3</v>
      </c>
      <c r="G82" s="50">
        <v>3.0094723609871442E-2</v>
      </c>
      <c r="H82" s="50">
        <v>0.10669140290946816</v>
      </c>
      <c r="J82">
        <v>0.43457646754284202</v>
      </c>
    </row>
    <row r="83" spans="2:10" x14ac:dyDescent="0.35">
      <c r="B83" s="17">
        <v>36</v>
      </c>
      <c r="C83" s="96">
        <v>-2.1464016613280314E-4</v>
      </c>
      <c r="D83" s="117">
        <v>0.496259406783783</v>
      </c>
      <c r="E83" s="49">
        <v>3.0172973173399581E-3</v>
      </c>
      <c r="F83" s="49">
        <v>3.7125271139620683E-3</v>
      </c>
      <c r="G83" s="49">
        <v>1.5285785795064795E-2</v>
      </c>
      <c r="H83" s="49">
        <v>6.1657613229759545E-2</v>
      </c>
      <c r="J83">
        <v>0.496259406783783</v>
      </c>
    </row>
    <row r="84" spans="2:10" x14ac:dyDescent="0.35">
      <c r="B84" s="18">
        <v>37</v>
      </c>
      <c r="C84" s="97">
        <v>-1.3144849563839378E-2</v>
      </c>
      <c r="D84" s="119">
        <v>0.32905199000551999</v>
      </c>
      <c r="E84" s="50">
        <v>7.5300498250025806E-3</v>
      </c>
      <c r="F84" s="50">
        <v>5.6815516125097347E-3</v>
      </c>
      <c r="G84" s="50">
        <v>1.9512446867405442E-2</v>
      </c>
      <c r="H84" s="50">
        <v>0.10699239019263791</v>
      </c>
      <c r="J84">
        <v>0.32905199000551999</v>
      </c>
    </row>
    <row r="85" spans="2:10" x14ac:dyDescent="0.35">
      <c r="B85" s="23">
        <v>38</v>
      </c>
      <c r="C85" s="110">
        <v>5.366202618529119E-3</v>
      </c>
      <c r="D85" s="121">
        <v>0.46906916507028501</v>
      </c>
      <c r="E85" s="51">
        <v>1.8960092730584535E-2</v>
      </c>
      <c r="F85" s="51">
        <v>7.2077790657025633E-3</v>
      </c>
      <c r="G85" s="51">
        <v>1.4282165921510184E-2</v>
      </c>
      <c r="H85" s="51">
        <v>0.10478188073816488</v>
      </c>
      <c r="J85">
        <v>0.46906916507028501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85">
    <cfRule type="cellIs" dxfId="167" priority="2" operator="greaterThan">
      <formula>40%</formula>
    </cfRule>
  </conditionalFormatting>
  <conditionalFormatting sqref="E48:G85">
    <cfRule type="cellIs" dxfId="166" priority="1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BBF7-3C48-4EFC-B951-D6EE2563EE58}">
  <sheetPr>
    <tabColor theme="7"/>
  </sheetPr>
  <dimension ref="A1:L157"/>
  <sheetViews>
    <sheetView view="pageBreakPreview" zoomScaleNormal="100" zoomScaleSheetLayoutView="100" workbookViewId="0">
      <selection activeCell="B1" sqref="B1:I1"/>
    </sheetView>
  </sheetViews>
  <sheetFormatPr defaultRowHeight="14.5" x14ac:dyDescent="0.35"/>
  <cols>
    <col min="1" max="1" width="2.90625" customWidth="1"/>
    <col min="2" max="2" width="31.26953125" customWidth="1"/>
    <col min="3" max="3" width="19.08984375" customWidth="1"/>
    <col min="4" max="4" width="14.7265625" customWidth="1"/>
    <col min="5" max="5" width="13" customWidth="1"/>
    <col min="6" max="8" width="9.36328125" customWidth="1"/>
    <col min="9" max="9" width="7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63" t="s">
        <v>24</v>
      </c>
      <c r="C1" s="163"/>
      <c r="D1" s="163"/>
      <c r="E1" s="163"/>
      <c r="F1" s="163"/>
      <c r="G1" s="163"/>
      <c r="H1" s="163"/>
      <c r="I1" s="163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32" t="s">
        <v>29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135" t="s">
        <v>97</v>
      </c>
      <c r="L5" s="26"/>
    </row>
    <row r="6" spans="1:12" x14ac:dyDescent="0.35">
      <c r="B6" s="10" t="s">
        <v>20</v>
      </c>
      <c r="C6" s="133" t="s">
        <v>113</v>
      </c>
      <c r="D6" s="9"/>
      <c r="E6" s="9"/>
      <c r="F6" s="9"/>
      <c r="G6" s="9"/>
      <c r="H6" s="9"/>
      <c r="I6" s="9"/>
    </row>
    <row r="7" spans="1:12" x14ac:dyDescent="0.35">
      <c r="B7" s="10" t="s">
        <v>21</v>
      </c>
      <c r="C7" s="133">
        <v>44480</v>
      </c>
      <c r="D7" s="9"/>
      <c r="E7" s="9"/>
      <c r="F7" s="9"/>
      <c r="G7" s="9"/>
      <c r="H7" s="9"/>
      <c r="I7" s="9"/>
    </row>
    <row r="8" spans="1:12" x14ac:dyDescent="0.35">
      <c r="A8" s="12" t="s">
        <v>0</v>
      </c>
      <c r="C8" s="3"/>
    </row>
    <row r="9" spans="1:12" x14ac:dyDescent="0.35">
      <c r="A9" s="12"/>
      <c r="C9" s="3" t="s">
        <v>43</v>
      </c>
      <c r="D9" s="3" t="s">
        <v>11</v>
      </c>
      <c r="E9" s="160"/>
      <c r="F9" s="160"/>
      <c r="G9" s="3"/>
      <c r="H9" s="3"/>
    </row>
    <row r="10" spans="1:12" x14ac:dyDescent="0.35">
      <c r="A10" s="12"/>
      <c r="B10" s="12" t="s">
        <v>2</v>
      </c>
      <c r="C10" s="40" t="s">
        <v>42</v>
      </c>
      <c r="D10" s="40">
        <v>6.3E-2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3.4000000000000002E-2</v>
      </c>
    </row>
    <row r="12" spans="1:12" ht="15.5" x14ac:dyDescent="0.35">
      <c r="A12" s="12"/>
      <c r="B12" s="12" t="s">
        <v>4</v>
      </c>
      <c r="C12" s="40" t="s">
        <v>42</v>
      </c>
      <c r="D12" s="40">
        <v>6.4000000000000001E-2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3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0.52300000000000002</v>
      </c>
      <c r="D15" s="40">
        <v>0.5</v>
      </c>
      <c r="E15" s="40">
        <v>-2.3E-2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0.47699999999999998</v>
      </c>
      <c r="D16" s="40">
        <v>0.5</v>
      </c>
      <c r="E16" s="40">
        <v>2.3E-2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3" t="s">
        <v>11</v>
      </c>
      <c r="D19" s="3" t="s">
        <v>48</v>
      </c>
    </row>
    <row r="20" spans="1:5" x14ac:dyDescent="0.35">
      <c r="A20" s="12"/>
      <c r="B20" s="5" t="s">
        <v>49</v>
      </c>
      <c r="C20" s="6">
        <v>0.65</v>
      </c>
      <c r="D20" s="6">
        <v>83</v>
      </c>
    </row>
    <row r="21" spans="1:5" x14ac:dyDescent="0.35">
      <c r="B21" s="5" t="s">
        <v>50</v>
      </c>
      <c r="C21" s="6">
        <v>0.11</v>
      </c>
      <c r="D21" s="6">
        <v>53</v>
      </c>
    </row>
    <row r="22" spans="1:5" x14ac:dyDescent="0.35">
      <c r="B22" s="5"/>
      <c r="C22" s="41"/>
      <c r="D22" s="7"/>
    </row>
    <row r="23" spans="1:5" x14ac:dyDescent="0.35">
      <c r="C23" s="3" t="s">
        <v>6</v>
      </c>
    </row>
    <row r="24" spans="1:5" x14ac:dyDescent="0.35">
      <c r="B24" s="156" t="s">
        <v>8</v>
      </c>
      <c r="C24" s="162" t="s">
        <v>27</v>
      </c>
    </row>
    <row r="25" spans="1:5" ht="23.5" customHeight="1" x14ac:dyDescent="0.35">
      <c r="B25" s="156"/>
      <c r="C25" s="162"/>
    </row>
    <row r="26" spans="1:5" ht="13" customHeight="1" x14ac:dyDescent="0.35">
      <c r="C26" s="2"/>
    </row>
    <row r="27" spans="1:5" x14ac:dyDescent="0.35">
      <c r="A27" s="12" t="s">
        <v>56</v>
      </c>
      <c r="B27" s="54"/>
      <c r="C27" s="55">
        <f>MAX(C48:C157)+ABS(MIN(C48:C157))</f>
        <v>8.030000000000001E-2</v>
      </c>
      <c r="D27" s="7"/>
    </row>
    <row r="28" spans="1:5" x14ac:dyDescent="0.35">
      <c r="A28" s="12"/>
      <c r="B28" s="54"/>
      <c r="C28" s="56"/>
      <c r="D28" s="7"/>
    </row>
    <row r="29" spans="1:5" x14ac:dyDescent="0.35">
      <c r="A29" s="12" t="s">
        <v>5</v>
      </c>
      <c r="C29" s="3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8" x14ac:dyDescent="0.35">
      <c r="B33" s="158"/>
      <c r="C33" s="159"/>
    </row>
    <row r="35" spans="2:8" ht="10" customHeight="1" x14ac:dyDescent="0.35">
      <c r="B35" s="158" t="s">
        <v>17</v>
      </c>
      <c r="C35" s="159" t="s">
        <v>27</v>
      </c>
    </row>
    <row r="36" spans="2:8" ht="12" customHeight="1" x14ac:dyDescent="0.35">
      <c r="B36" s="158"/>
      <c r="C36" s="159"/>
    </row>
    <row r="37" spans="2:8" x14ac:dyDescent="0.35">
      <c r="B37" s="158"/>
      <c r="C37" s="159"/>
    </row>
    <row r="38" spans="2:8" ht="24" customHeight="1" x14ac:dyDescent="0.35">
      <c r="B38" s="158"/>
      <c r="C38" s="159"/>
    </row>
    <row r="39" spans="2:8" ht="21" customHeight="1" x14ac:dyDescent="0.35"/>
    <row r="40" spans="2:8" x14ac:dyDescent="0.35">
      <c r="B40" s="158" t="s">
        <v>16</v>
      </c>
      <c r="C40" s="159" t="s">
        <v>27</v>
      </c>
    </row>
    <row r="41" spans="2:8" x14ac:dyDescent="0.35">
      <c r="B41" s="158"/>
      <c r="C41" s="159"/>
    </row>
    <row r="42" spans="2:8" x14ac:dyDescent="0.35">
      <c r="B42" s="158"/>
      <c r="C42" s="159"/>
    </row>
    <row r="43" spans="2:8" x14ac:dyDescent="0.35">
      <c r="B43" s="158"/>
      <c r="C43" s="159"/>
    </row>
    <row r="44" spans="2:8" x14ac:dyDescent="0.35">
      <c r="B44" s="4" t="s">
        <v>10</v>
      </c>
      <c r="C44" s="13" t="s">
        <v>77</v>
      </c>
    </row>
    <row r="45" spans="2:8" x14ac:dyDescent="0.35">
      <c r="B45" s="4"/>
      <c r="C45" s="25"/>
    </row>
    <row r="46" spans="2:8" ht="15" thickBot="1" x14ac:dyDescent="0.4">
      <c r="B46" s="29" t="s">
        <v>25</v>
      </c>
      <c r="C46" s="2"/>
    </row>
    <row r="47" spans="2:8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</row>
    <row r="48" spans="2:8" x14ac:dyDescent="0.35">
      <c r="B48" s="16">
        <v>1</v>
      </c>
      <c r="C48" s="143">
        <v>-8.8999999999999999E-3</v>
      </c>
      <c r="D48" s="19">
        <v>0.26</v>
      </c>
      <c r="E48" s="48">
        <v>0.39937446074201899</v>
      </c>
      <c r="F48" s="48">
        <v>2.8041415012942193E-3</v>
      </c>
      <c r="G48" s="48">
        <v>0.39265684703562181</v>
      </c>
      <c r="H48" s="48">
        <v>0.82880870208307655</v>
      </c>
    </row>
    <row r="49" spans="2:8" x14ac:dyDescent="0.35">
      <c r="B49" s="17">
        <v>2</v>
      </c>
      <c r="C49" s="144">
        <v>-4.4000000000000003E-3</v>
      </c>
      <c r="D49" s="20">
        <v>0.26</v>
      </c>
      <c r="E49" s="49">
        <v>0.43933491822530291</v>
      </c>
      <c r="F49" s="49">
        <v>0.15422621945980008</v>
      </c>
      <c r="G49" s="49">
        <v>2.0379228367656748E-2</v>
      </c>
      <c r="H49" s="49">
        <v>0.65963967576547411</v>
      </c>
    </row>
    <row r="50" spans="2:8" x14ac:dyDescent="0.35">
      <c r="B50" s="18">
        <v>3</v>
      </c>
      <c r="C50" s="145">
        <v>2.7000000000000001E-3</v>
      </c>
      <c r="D50" s="21">
        <v>0.31</v>
      </c>
      <c r="E50" s="50">
        <v>0.40722260338052768</v>
      </c>
      <c r="F50" s="50">
        <v>5.862907752759933E-3</v>
      </c>
      <c r="G50" s="50">
        <v>5.1643485311544939E-2</v>
      </c>
      <c r="H50" s="50">
        <v>0.50272874695939618</v>
      </c>
    </row>
    <row r="51" spans="2:8" x14ac:dyDescent="0.35">
      <c r="B51" s="17">
        <v>4</v>
      </c>
      <c r="C51" s="144">
        <v>1.43E-2</v>
      </c>
      <c r="D51" s="20">
        <v>0.31</v>
      </c>
      <c r="E51" s="49">
        <v>0.40622665006226649</v>
      </c>
      <c r="F51" s="49">
        <v>2.3530182866880776E-2</v>
      </c>
      <c r="G51" s="49">
        <v>2.3687487710559087E-2</v>
      </c>
      <c r="H51" s="49">
        <v>0.48535098643245722</v>
      </c>
    </row>
    <row r="52" spans="2:8" x14ac:dyDescent="0.35">
      <c r="B52" s="18">
        <v>5</v>
      </c>
      <c r="C52" s="145">
        <v>-1.77E-2</v>
      </c>
      <c r="D52" s="21">
        <v>0.2</v>
      </c>
      <c r="E52" s="50">
        <v>0.45366952819364381</v>
      </c>
      <c r="F52" s="50">
        <v>0.1094706866282365</v>
      </c>
      <c r="G52" s="50">
        <v>2.3030453835413814E-2</v>
      </c>
      <c r="H52" s="50">
        <v>0.62323228134201469</v>
      </c>
    </row>
    <row r="53" spans="2:8" x14ac:dyDescent="0.35">
      <c r="B53" s="17">
        <v>6</v>
      </c>
      <c r="C53" s="144">
        <v>-2.8000000000000001E-2</v>
      </c>
      <c r="D53" s="20">
        <v>0.25</v>
      </c>
      <c r="E53" s="49">
        <v>0.46644920782851818</v>
      </c>
      <c r="F53" s="49">
        <v>9.1594827586206889E-3</v>
      </c>
      <c r="G53" s="49">
        <v>1.8537395153774464E-2</v>
      </c>
      <c r="H53" s="49">
        <v>0.52659016775396084</v>
      </c>
    </row>
    <row r="54" spans="2:8" x14ac:dyDescent="0.35">
      <c r="B54" s="18">
        <v>7</v>
      </c>
      <c r="C54" s="145">
        <v>-2.4199999999999999E-2</v>
      </c>
      <c r="D54" s="21">
        <v>0.26</v>
      </c>
      <c r="E54" s="50">
        <v>0.16349389190336172</v>
      </c>
      <c r="F54" s="50">
        <v>3.2389584406923522E-2</v>
      </c>
      <c r="G54" s="50">
        <v>6.9523174391463827E-2</v>
      </c>
      <c r="H54" s="50">
        <v>0.31198278213950104</v>
      </c>
    </row>
    <row r="55" spans="2:8" x14ac:dyDescent="0.35">
      <c r="B55" s="17">
        <v>8</v>
      </c>
      <c r="C55" s="144">
        <v>-8.0000000000000004E-4</v>
      </c>
      <c r="D55" s="20">
        <v>0.12</v>
      </c>
      <c r="E55" s="49">
        <v>0.39020147261105265</v>
      </c>
      <c r="F55" s="49">
        <v>3.0746824176713327E-2</v>
      </c>
      <c r="G55" s="49">
        <v>2.5649324378995066E-2</v>
      </c>
      <c r="H55" s="49">
        <v>0.49131537071499853</v>
      </c>
    </row>
    <row r="56" spans="2:8" x14ac:dyDescent="0.35">
      <c r="B56" s="18">
        <v>9</v>
      </c>
      <c r="C56" s="145">
        <v>3.44E-2</v>
      </c>
      <c r="D56" s="21">
        <v>0.37</v>
      </c>
      <c r="E56" s="50">
        <v>0.459236593714345</v>
      </c>
      <c r="F56" s="50">
        <v>4.9968882895965148E-2</v>
      </c>
      <c r="G56" s="50">
        <v>2.1198527123742351E-2</v>
      </c>
      <c r="H56" s="50">
        <v>0.56421792345192401</v>
      </c>
    </row>
    <row r="57" spans="2:8" x14ac:dyDescent="0.35">
      <c r="B57" s="17">
        <v>10</v>
      </c>
      <c r="C57" s="144">
        <v>3.2599999999999997E-2</v>
      </c>
      <c r="D57" s="20">
        <v>0.2</v>
      </c>
      <c r="E57" s="49">
        <v>0.41334861071326268</v>
      </c>
      <c r="F57" s="49">
        <v>9.9753106627927593E-2</v>
      </c>
      <c r="G57" s="49">
        <v>1.8755711966826259E-2</v>
      </c>
      <c r="H57" s="49">
        <v>0.56979170929328471</v>
      </c>
    </row>
    <row r="58" spans="2:8" x14ac:dyDescent="0.35">
      <c r="B58" s="18">
        <v>11</v>
      </c>
      <c r="C58" s="145">
        <v>-2.6599999999999999E-2</v>
      </c>
      <c r="D58" s="21">
        <v>0.25</v>
      </c>
      <c r="E58" s="50">
        <v>0.48242801974145255</v>
      </c>
      <c r="F58" s="50">
        <v>1.0452234332831347E-2</v>
      </c>
      <c r="G58" s="50">
        <v>1.9010839906362296E-2</v>
      </c>
      <c r="H58" s="50">
        <v>0.55449028583356941</v>
      </c>
    </row>
    <row r="59" spans="2:8" x14ac:dyDescent="0.35">
      <c r="B59" s="17">
        <v>12</v>
      </c>
      <c r="C59" s="144">
        <v>2.58E-2</v>
      </c>
      <c r="D59" s="20">
        <v>0.46</v>
      </c>
      <c r="E59" s="49">
        <v>0.47115033304291615</v>
      </c>
      <c r="F59" s="49">
        <v>3.8363171355498722E-2</v>
      </c>
      <c r="G59" s="49">
        <v>1.9631263876788173E-2</v>
      </c>
      <c r="H59" s="49">
        <v>0.57090863101093281</v>
      </c>
    </row>
    <row r="60" spans="2:8" x14ac:dyDescent="0.35">
      <c r="B60" s="18">
        <v>13</v>
      </c>
      <c r="C60" s="145">
        <v>-1.6299999999999999E-2</v>
      </c>
      <c r="D60" s="21">
        <v>0.43</v>
      </c>
      <c r="E60" s="50">
        <v>6.6554170003432098E-2</v>
      </c>
      <c r="F60" s="50">
        <v>1.3142089005834573E-2</v>
      </c>
      <c r="G60" s="50">
        <v>0.14476318499027571</v>
      </c>
      <c r="H60" s="50">
        <v>0.27210845441025056</v>
      </c>
    </row>
    <row r="61" spans="2:8" x14ac:dyDescent="0.35">
      <c r="B61" s="17">
        <v>14</v>
      </c>
      <c r="C61" s="144">
        <v>-5.1000000000000004E-3</v>
      </c>
      <c r="D61" s="20">
        <v>0.28999999999999998</v>
      </c>
      <c r="E61" s="49">
        <v>0.461712853441478</v>
      </c>
      <c r="F61" s="49">
        <v>1.2349329728511885E-2</v>
      </c>
      <c r="G61" s="49">
        <v>2.8289399571927453E-2</v>
      </c>
      <c r="H61" s="49">
        <v>0.5390193759152867</v>
      </c>
    </row>
    <row r="62" spans="2:8" x14ac:dyDescent="0.35">
      <c r="B62" s="18">
        <v>15</v>
      </c>
      <c r="C62" s="145">
        <v>1.4500000000000001E-2</v>
      </c>
      <c r="D62" s="21">
        <v>0.25</v>
      </c>
      <c r="E62" s="50">
        <v>0.44507913139492089</v>
      </c>
      <c r="F62" s="50">
        <v>1.1026867868973132E-2</v>
      </c>
      <c r="G62" s="50">
        <v>2.8207581891792417E-2</v>
      </c>
      <c r="H62" s="50">
        <v>0.51820390136179606</v>
      </c>
    </row>
    <row r="63" spans="2:8" x14ac:dyDescent="0.35">
      <c r="B63" s="17">
        <v>16</v>
      </c>
      <c r="C63" s="144">
        <v>4.1200000000000001E-2</v>
      </c>
      <c r="D63" s="20">
        <v>0.13</v>
      </c>
      <c r="E63" s="49">
        <v>0.42539755207561902</v>
      </c>
      <c r="F63" s="49">
        <v>2.2971171583610485E-2</v>
      </c>
      <c r="G63" s="49">
        <v>1.9793447964775741E-2</v>
      </c>
      <c r="H63" s="49">
        <v>0.50202647205353657</v>
      </c>
    </row>
    <row r="64" spans="2:8" x14ac:dyDescent="0.35">
      <c r="B64" s="18">
        <v>17</v>
      </c>
      <c r="C64" s="145">
        <v>4.1099999999999998E-2</v>
      </c>
      <c r="D64" s="21">
        <v>0.39</v>
      </c>
      <c r="E64" s="50">
        <v>0.44725806235513216</v>
      </c>
      <c r="F64" s="50">
        <v>1.8516285488430671E-2</v>
      </c>
      <c r="G64" s="50">
        <v>2.5684312070420837E-2</v>
      </c>
      <c r="H64" s="50">
        <v>0.53185417420314329</v>
      </c>
    </row>
    <row r="65" spans="2:8" x14ac:dyDescent="0.35">
      <c r="B65" s="17">
        <v>18</v>
      </c>
      <c r="C65" s="144">
        <v>-3.1E-2</v>
      </c>
      <c r="D65" s="20">
        <v>0.31</v>
      </c>
      <c r="E65" s="49">
        <v>0.38348751725174568</v>
      </c>
      <c r="F65" s="49">
        <v>1.8447411213293068E-2</v>
      </c>
      <c r="G65" s="49">
        <v>2.6564272147142017E-2</v>
      </c>
      <c r="H65" s="49">
        <v>0.4676213771334089</v>
      </c>
    </row>
    <row r="66" spans="2:8" x14ac:dyDescent="0.35">
      <c r="B66" s="18">
        <v>19</v>
      </c>
      <c r="C66" s="145">
        <v>-3.5799999999999998E-2</v>
      </c>
      <c r="D66" s="21">
        <v>0.23</v>
      </c>
      <c r="E66" s="50">
        <v>0.19715865350969278</v>
      </c>
      <c r="F66" s="50">
        <v>5.0584365595912943E-2</v>
      </c>
      <c r="G66" s="50">
        <v>3.7973266148785781E-2</v>
      </c>
      <c r="H66" s="50">
        <v>0.33501294702218487</v>
      </c>
    </row>
    <row r="67" spans="2:8" x14ac:dyDescent="0.35">
      <c r="B67" s="17">
        <v>20</v>
      </c>
      <c r="C67" s="144">
        <v>1.1999999999999999E-3</v>
      </c>
      <c r="D67" s="20">
        <v>0.33</v>
      </c>
      <c r="E67" s="49">
        <v>0.35821613514813661</v>
      </c>
      <c r="F67" s="49">
        <v>1.1361385438184442E-2</v>
      </c>
      <c r="G67" s="49">
        <v>3.6064970712244265E-2</v>
      </c>
      <c r="H67" s="49">
        <v>0.45891224992218227</v>
      </c>
    </row>
    <row r="68" spans="2:8" x14ac:dyDescent="0.35">
      <c r="B68" s="18">
        <v>21</v>
      </c>
      <c r="C68" s="145">
        <v>-3.9100000000000003E-2</v>
      </c>
      <c r="D68" s="21">
        <v>0.17</v>
      </c>
      <c r="E68" s="50">
        <v>0.46374489339280817</v>
      </c>
      <c r="F68" s="50">
        <v>1.4464509982244165E-2</v>
      </c>
      <c r="G68" s="50">
        <v>1.9516983528936237E-2</v>
      </c>
      <c r="H68" s="50">
        <v>0.53289160278896541</v>
      </c>
    </row>
    <row r="69" spans="2:8" x14ac:dyDescent="0.35">
      <c r="B69" s="17">
        <v>22</v>
      </c>
      <c r="C69" s="144">
        <v>-1.7299999999999999E-2</v>
      </c>
      <c r="D69" s="20">
        <v>0.38</v>
      </c>
      <c r="E69" s="49">
        <v>3.7930940283013713E-2</v>
      </c>
      <c r="F69" s="49">
        <v>1.2074523302190898E-2</v>
      </c>
      <c r="G69" s="49">
        <v>5.7476916352510517E-2</v>
      </c>
      <c r="H69" s="49">
        <v>0.15011200349669451</v>
      </c>
    </row>
    <row r="70" spans="2:8" x14ac:dyDescent="0.35">
      <c r="B70" s="18">
        <v>23</v>
      </c>
      <c r="C70" s="145">
        <v>-1.41E-2</v>
      </c>
      <c r="D70" s="21">
        <v>0.42</v>
      </c>
      <c r="E70" s="50">
        <v>0.14425347317555323</v>
      </c>
      <c r="F70" s="50">
        <v>1.7818900664433583E-2</v>
      </c>
      <c r="G70" s="50">
        <v>2.6371423864697163E-2</v>
      </c>
      <c r="H70" s="50">
        <v>0.23176926033715883</v>
      </c>
    </row>
    <row r="71" spans="2:8" x14ac:dyDescent="0.35">
      <c r="B71" s="17">
        <v>24</v>
      </c>
      <c r="C71" s="144">
        <v>1.17E-2</v>
      </c>
      <c r="D71" s="20">
        <v>0.48</v>
      </c>
      <c r="E71" s="49">
        <v>0.10115735438757226</v>
      </c>
      <c r="F71" s="49">
        <v>7.3981757184624297E-2</v>
      </c>
      <c r="G71" s="49">
        <v>2.2540790342355937E-2</v>
      </c>
      <c r="H71" s="49">
        <v>0.23102625941445143</v>
      </c>
    </row>
    <row r="72" spans="2:8" x14ac:dyDescent="0.35">
      <c r="B72" s="18">
        <v>25</v>
      </c>
      <c r="C72" s="145">
        <v>1.0800000000000001E-2</v>
      </c>
      <c r="D72" s="21">
        <v>0.34</v>
      </c>
      <c r="E72" s="50">
        <v>9.1063965714589939E-2</v>
      </c>
      <c r="F72" s="50">
        <v>5.6565602789682437E-2</v>
      </c>
      <c r="G72" s="50">
        <v>2.0935927808981288E-2</v>
      </c>
      <c r="H72" s="50">
        <v>0.20291745414858786</v>
      </c>
    </row>
    <row r="73" spans="2:8" x14ac:dyDescent="0.35">
      <c r="B73" s="17">
        <v>26</v>
      </c>
      <c r="C73" s="144">
        <v>-4.0000000000000001E-3</v>
      </c>
      <c r="D73" s="20">
        <v>0.23</v>
      </c>
      <c r="E73" s="49">
        <v>0.36520210393916874</v>
      </c>
      <c r="F73" s="49">
        <v>1.0734091818649592E-2</v>
      </c>
      <c r="G73" s="49">
        <v>4.0663769938825679E-2</v>
      </c>
      <c r="H73" s="49">
        <v>0.46947001314961978</v>
      </c>
    </row>
    <row r="74" spans="2:8" x14ac:dyDescent="0.35">
      <c r="B74" s="18">
        <v>27</v>
      </c>
      <c r="C74" s="145">
        <v>-3.4599999999999999E-2</v>
      </c>
      <c r="D74" s="21">
        <v>0.31</v>
      </c>
      <c r="E74" s="50">
        <v>0.37150410669993611</v>
      </c>
      <c r="F74" s="50">
        <v>6.3716971884329185E-3</v>
      </c>
      <c r="G74" s="50">
        <v>3.9403525969493085E-2</v>
      </c>
      <c r="H74" s="50">
        <v>0.46335160183576174</v>
      </c>
    </row>
    <row r="75" spans="2:8" x14ac:dyDescent="0.35">
      <c r="B75" s="17">
        <v>28</v>
      </c>
      <c r="C75" s="144">
        <v>-8.2000000000000007E-3</v>
      </c>
      <c r="D75" s="20">
        <v>0.34</v>
      </c>
      <c r="E75" s="49">
        <v>5.4059589808012669E-2</v>
      </c>
      <c r="F75" s="49">
        <v>8.9835322391239036E-2</v>
      </c>
      <c r="G75" s="49">
        <v>2.3786765709916158E-2</v>
      </c>
      <c r="H75" s="49">
        <v>0.20155938498511616</v>
      </c>
    </row>
    <row r="76" spans="2:8" x14ac:dyDescent="0.35">
      <c r="B76" s="18">
        <v>29</v>
      </c>
      <c r="C76" s="145">
        <v>3.2099999999999997E-2</v>
      </c>
      <c r="D76" s="21">
        <v>0.24</v>
      </c>
      <c r="E76" s="50">
        <v>6.8329818697860714E-2</v>
      </c>
      <c r="F76" s="50">
        <v>8.7932200692316873E-2</v>
      </c>
      <c r="G76" s="50">
        <v>4.2984654968898792E-2</v>
      </c>
      <c r="H76" s="50">
        <v>0.23790766455788537</v>
      </c>
    </row>
    <row r="77" spans="2:8" x14ac:dyDescent="0.35">
      <c r="B77" s="17">
        <v>30</v>
      </c>
      <c r="C77" s="144">
        <v>-1.2800000000000001E-2</v>
      </c>
      <c r="D77" s="20">
        <v>0.28000000000000003</v>
      </c>
      <c r="E77" s="49">
        <v>0.31915386844392929</v>
      </c>
      <c r="F77" s="49">
        <v>1.2909301651695161E-2</v>
      </c>
      <c r="G77" s="49">
        <v>0.11317009562445668</v>
      </c>
      <c r="H77" s="49">
        <v>0.48664155317299329</v>
      </c>
    </row>
    <row r="78" spans="2:8" x14ac:dyDescent="0.35">
      <c r="B78" s="18">
        <v>31</v>
      </c>
      <c r="C78" s="145">
        <v>-2.3400000000000001E-2</v>
      </c>
      <c r="D78" s="21">
        <v>0.25</v>
      </c>
      <c r="E78" s="50">
        <v>1.3893766770155795E-2</v>
      </c>
      <c r="F78" s="50">
        <v>4.8185662307011507E-3</v>
      </c>
      <c r="G78" s="50">
        <v>2.3011112203756515E-2</v>
      </c>
      <c r="H78" s="50">
        <v>7.8628324178525721E-2</v>
      </c>
    </row>
    <row r="79" spans="2:8" x14ac:dyDescent="0.35">
      <c r="B79" s="17">
        <v>32</v>
      </c>
      <c r="C79" s="144">
        <v>2.0999999999999999E-3</v>
      </c>
      <c r="D79" s="20">
        <v>0.52</v>
      </c>
      <c r="E79" s="49">
        <v>3.8995151803054226E-2</v>
      </c>
      <c r="F79" s="49">
        <v>0.244505609657273</v>
      </c>
      <c r="G79" s="49">
        <v>2.8991379430790942E-2</v>
      </c>
      <c r="H79" s="49">
        <v>0.34082684811311525</v>
      </c>
    </row>
    <row r="80" spans="2:8" x14ac:dyDescent="0.35">
      <c r="B80" s="18">
        <v>33</v>
      </c>
      <c r="C80" s="145">
        <v>2.8199999999999999E-2</v>
      </c>
      <c r="D80" s="21">
        <v>0.33</v>
      </c>
      <c r="E80" s="50">
        <v>1.2653471989265348E-2</v>
      </c>
      <c r="F80" s="50">
        <v>1.3458570949345857E-2</v>
      </c>
      <c r="G80" s="50">
        <v>2.7574639382757463E-2</v>
      </c>
      <c r="H80" s="50">
        <v>9.612881583361288E-2</v>
      </c>
    </row>
    <row r="81" spans="2:8" x14ac:dyDescent="0.35">
      <c r="B81" s="17">
        <v>34</v>
      </c>
      <c r="C81" s="144">
        <v>-5.0000000000000001E-4</v>
      </c>
      <c r="D81" s="20">
        <v>0.36</v>
      </c>
      <c r="E81" s="49">
        <v>0.14136972386324145</v>
      </c>
      <c r="F81" s="49">
        <v>1.3619717180357668E-2</v>
      </c>
      <c r="G81" s="49">
        <v>2.2868828356812532E-2</v>
      </c>
      <c r="H81" s="49">
        <v>0.22199203400251277</v>
      </c>
    </row>
    <row r="82" spans="2:8" x14ac:dyDescent="0.35">
      <c r="B82" s="18">
        <v>35</v>
      </c>
      <c r="C82" s="145">
        <v>-4.8999999999999998E-3</v>
      </c>
      <c r="D82" s="21">
        <v>0.35</v>
      </c>
      <c r="E82" s="50">
        <v>2.299693374216771E-2</v>
      </c>
      <c r="F82" s="50">
        <v>4.810025329956006E-2</v>
      </c>
      <c r="G82" s="50">
        <v>2.8569524063458206E-2</v>
      </c>
      <c r="H82" s="50">
        <v>0.1316757765631249</v>
      </c>
    </row>
    <row r="83" spans="2:8" x14ac:dyDescent="0.35">
      <c r="B83" s="17">
        <v>36</v>
      </c>
      <c r="C83" s="144">
        <v>4.3E-3</v>
      </c>
      <c r="D83" s="20">
        <v>0.26</v>
      </c>
      <c r="E83" s="49">
        <v>6.4585620769690488E-2</v>
      </c>
      <c r="F83" s="49">
        <v>7.4133785492904891E-2</v>
      </c>
      <c r="G83" s="49">
        <v>3.577434643020945E-2</v>
      </c>
      <c r="H83" s="49">
        <v>0.21420133146168918</v>
      </c>
    </row>
    <row r="84" spans="2:8" x14ac:dyDescent="0.35">
      <c r="B84" s="18">
        <v>37</v>
      </c>
      <c r="C84" s="145">
        <v>2.0999999999999999E-3</v>
      </c>
      <c r="D84" s="21">
        <v>0.57999999999999996</v>
      </c>
      <c r="E84" s="50">
        <v>3.5115800022269238E-2</v>
      </c>
      <c r="F84" s="50">
        <v>0.13117971272686782</v>
      </c>
      <c r="G84" s="50">
        <v>3.9764502839327469E-2</v>
      </c>
      <c r="H84" s="50">
        <v>0.24024329139294065</v>
      </c>
    </row>
    <row r="85" spans="2:8" x14ac:dyDescent="0.35">
      <c r="B85" s="17">
        <v>38</v>
      </c>
      <c r="C85" s="144">
        <v>-2.5100000000000001E-2</v>
      </c>
      <c r="D85" s="20">
        <v>0.26</v>
      </c>
      <c r="E85" s="49">
        <v>0.33544581057796208</v>
      </c>
      <c r="F85" s="49">
        <v>2.3714260681638972E-2</v>
      </c>
      <c r="G85" s="51">
        <v>0.1490756695189977</v>
      </c>
      <c r="H85" s="51">
        <v>0.55129815133903803</v>
      </c>
    </row>
    <row r="86" spans="2:8" x14ac:dyDescent="0.35">
      <c r="B86" s="18">
        <v>39</v>
      </c>
      <c r="C86" s="145">
        <v>5.8999999999999999E-3</v>
      </c>
      <c r="D86" s="21">
        <v>0.45</v>
      </c>
      <c r="E86" s="50">
        <v>3.0132158590308371E-2</v>
      </c>
      <c r="F86" s="50">
        <v>1.6563876651982379E-2</v>
      </c>
      <c r="G86" s="50">
        <v>5.0437139952558455E-2</v>
      </c>
      <c r="H86" s="50">
        <v>0.13755337173839377</v>
      </c>
    </row>
    <row r="87" spans="2:8" x14ac:dyDescent="0.35">
      <c r="B87" s="17">
        <v>40</v>
      </c>
      <c r="C87" s="144">
        <v>1.06E-2</v>
      </c>
      <c r="D87" s="20">
        <v>0.23</v>
      </c>
      <c r="E87" s="49">
        <v>0.11827689587046325</v>
      </c>
      <c r="F87" s="49">
        <v>1.395393818819856E-2</v>
      </c>
      <c r="G87" s="49">
        <v>5.6161147262403115E-2</v>
      </c>
      <c r="H87" s="49">
        <v>0.23945510562164107</v>
      </c>
    </row>
    <row r="88" spans="2:8" x14ac:dyDescent="0.35">
      <c r="B88" s="18">
        <v>41</v>
      </c>
      <c r="C88" s="145">
        <v>-1.06E-2</v>
      </c>
      <c r="D88" s="21">
        <v>0.31</v>
      </c>
      <c r="E88" s="50">
        <v>2.8613150752868893E-2</v>
      </c>
      <c r="F88" s="50">
        <v>7.8662056234415686E-3</v>
      </c>
      <c r="G88" s="50">
        <v>2.125666423287275E-2</v>
      </c>
      <c r="H88" s="50">
        <v>9.7342572566091246E-2</v>
      </c>
    </row>
    <row r="89" spans="2:8" x14ac:dyDescent="0.35">
      <c r="B89" s="17">
        <v>42</v>
      </c>
      <c r="C89" s="144">
        <v>-6.3E-3</v>
      </c>
      <c r="D89" s="20">
        <v>0.41</v>
      </c>
      <c r="E89" s="49">
        <v>7.1769459265411853E-2</v>
      </c>
      <c r="F89" s="49">
        <v>3.5025973843143328E-2</v>
      </c>
      <c r="G89" s="49">
        <v>2.6917066715470273E-2</v>
      </c>
      <c r="H89" s="49">
        <v>0.16820351104416253</v>
      </c>
    </row>
    <row r="90" spans="2:8" x14ac:dyDescent="0.35">
      <c r="B90" s="18">
        <v>43</v>
      </c>
      <c r="C90" s="145">
        <v>-1.4E-3</v>
      </c>
      <c r="D90" s="21">
        <v>0.57999999999999996</v>
      </c>
      <c r="E90" s="50">
        <v>9.841990970912623E-2</v>
      </c>
      <c r="F90" s="50">
        <v>0.19598262757871879</v>
      </c>
      <c r="G90" s="50">
        <v>3.2887593576775814E-2</v>
      </c>
      <c r="H90" s="50">
        <v>0.36467798159894849</v>
      </c>
    </row>
    <row r="91" spans="2:8" x14ac:dyDescent="0.35">
      <c r="B91" s="17">
        <v>44</v>
      </c>
      <c r="C91" s="144">
        <v>-6.1999999999999998E-3</v>
      </c>
      <c r="D91" s="20">
        <v>0.34</v>
      </c>
      <c r="E91" s="49">
        <v>2.5735447964179606E-2</v>
      </c>
      <c r="F91" s="49">
        <v>3.5499574563055337E-2</v>
      </c>
      <c r="G91" s="49">
        <v>2.4996164093121869E-2</v>
      </c>
      <c r="H91" s="49">
        <v>0.11590018272865488</v>
      </c>
    </row>
    <row r="92" spans="2:8" x14ac:dyDescent="0.35">
      <c r="B92" s="18">
        <v>45</v>
      </c>
      <c r="C92" s="145">
        <v>4.5999999999999999E-3</v>
      </c>
      <c r="D92" s="21">
        <v>0.64</v>
      </c>
      <c r="E92" s="50">
        <v>7.2220859564494592E-3</v>
      </c>
      <c r="F92" s="50">
        <v>1.0029160875371325E-2</v>
      </c>
      <c r="G92" s="50">
        <v>2.1543618673861498E-2</v>
      </c>
      <c r="H92" s="50">
        <v>7.647235167470634E-2</v>
      </c>
    </row>
    <row r="93" spans="2:8" x14ac:dyDescent="0.35">
      <c r="B93" s="17">
        <v>46</v>
      </c>
      <c r="C93" s="144">
        <v>2.0299999999999999E-2</v>
      </c>
      <c r="D93" s="20">
        <v>0.38</v>
      </c>
      <c r="E93" s="49">
        <v>1.2976006890898735E-2</v>
      </c>
      <c r="F93" s="49">
        <v>2.4409897331166035E-2</v>
      </c>
      <c r="G93" s="49">
        <v>3.5899359535420054E-2</v>
      </c>
      <c r="H93" s="49">
        <v>0.11053223856958283</v>
      </c>
    </row>
    <row r="94" spans="2:8" x14ac:dyDescent="0.35">
      <c r="B94" s="18">
        <v>47</v>
      </c>
      <c r="C94" s="145">
        <v>1.4E-2</v>
      </c>
      <c r="D94" s="21">
        <v>0.51</v>
      </c>
      <c r="E94" s="50">
        <v>2.3898666375163972E-2</v>
      </c>
      <c r="F94" s="50">
        <v>3.634674245736773E-3</v>
      </c>
      <c r="G94" s="50">
        <v>4.1238522081329256E-2</v>
      </c>
      <c r="H94" s="50">
        <v>0.10602044162658508</v>
      </c>
    </row>
    <row r="95" spans="2:8" x14ac:dyDescent="0.35">
      <c r="B95" s="17">
        <v>48</v>
      </c>
      <c r="C95" s="144">
        <v>-6.0000000000000001E-3</v>
      </c>
      <c r="D95" s="20">
        <v>0.5</v>
      </c>
      <c r="E95" s="49">
        <v>3.5609592674279017E-2</v>
      </c>
      <c r="F95" s="49">
        <v>6.5328456964181018E-3</v>
      </c>
      <c r="G95" s="49">
        <v>3.2999246210111952E-2</v>
      </c>
      <c r="H95" s="49">
        <v>0.11692118707948296</v>
      </c>
    </row>
    <row r="96" spans="2:8" x14ac:dyDescent="0.35">
      <c r="B96" s="18">
        <v>49</v>
      </c>
      <c r="C96" s="145">
        <v>4.7999999999999996E-3</v>
      </c>
      <c r="D96" s="21">
        <v>0.55000000000000004</v>
      </c>
      <c r="E96" s="50">
        <v>3.1318251122924136E-3</v>
      </c>
      <c r="F96" s="50">
        <v>2.925783986483702E-3</v>
      </c>
      <c r="G96" s="50">
        <v>2.7609510858367329E-2</v>
      </c>
      <c r="H96" s="50">
        <v>6.2279364294446471E-2</v>
      </c>
    </row>
    <row r="97" spans="2:8" x14ac:dyDescent="0.35">
      <c r="B97" s="17">
        <v>50</v>
      </c>
      <c r="C97" s="144">
        <v>9.9000000000000008E-3</v>
      </c>
      <c r="D97" s="20">
        <v>0.5</v>
      </c>
      <c r="E97" s="49">
        <v>5.1109398450492838E-2</v>
      </c>
      <c r="F97" s="49">
        <v>1.4115929095850403E-2</v>
      </c>
      <c r="G97" s="49">
        <v>4.7675063210697817E-2</v>
      </c>
      <c r="H97" s="49">
        <v>0.17083789667248073</v>
      </c>
    </row>
    <row r="98" spans="2:8" x14ac:dyDescent="0.35">
      <c r="B98" s="18">
        <v>51</v>
      </c>
      <c r="C98" s="145">
        <v>8.8999999999999999E-3</v>
      </c>
      <c r="D98" s="21">
        <v>0.47</v>
      </c>
      <c r="E98" s="50">
        <v>6.0404071008524879E-2</v>
      </c>
      <c r="F98" s="50">
        <v>1.952872154356778E-2</v>
      </c>
      <c r="G98" s="50">
        <v>3.2171434080235775E-2</v>
      </c>
      <c r="H98" s="50">
        <v>0.15668424894299759</v>
      </c>
    </row>
    <row r="99" spans="2:8" x14ac:dyDescent="0.35">
      <c r="B99" s="17">
        <v>52</v>
      </c>
      <c r="C99" s="144">
        <v>2.5399999999999999E-2</v>
      </c>
      <c r="D99" s="20">
        <v>0.45</v>
      </c>
      <c r="E99" s="49">
        <v>2.1511130136986301E-2</v>
      </c>
      <c r="F99" s="49">
        <v>4.0801583904109592E-3</v>
      </c>
      <c r="G99" s="49">
        <v>2.7076198630136987E-2</v>
      </c>
      <c r="H99" s="49">
        <v>9.9515732020547976E-2</v>
      </c>
    </row>
    <row r="100" spans="2:8" x14ac:dyDescent="0.35">
      <c r="B100" s="18">
        <v>53</v>
      </c>
      <c r="C100" s="145">
        <v>1.66E-2</v>
      </c>
      <c r="D100" s="21">
        <v>0.11</v>
      </c>
      <c r="E100" s="50">
        <v>2.0234218950939884E-2</v>
      </c>
      <c r="F100" s="50">
        <v>1.8784031521055081E-2</v>
      </c>
      <c r="G100" s="50">
        <v>4.8718089036035792E-2</v>
      </c>
      <c r="H100" s="50">
        <v>0.1307768079459326</v>
      </c>
    </row>
    <row r="101" spans="2:8" x14ac:dyDescent="0.35">
      <c r="B101" s="17">
        <v>54</v>
      </c>
      <c r="C101" s="144">
        <v>1.6799999999999999E-2</v>
      </c>
      <c r="D101" s="20">
        <v>0.46</v>
      </c>
      <c r="E101" s="49">
        <v>4.3786113151075947E-3</v>
      </c>
      <c r="F101" s="49">
        <v>7.6764261663595174E-3</v>
      </c>
      <c r="G101" s="49">
        <v>2.5454142360293201E-2</v>
      </c>
      <c r="H101" s="49">
        <v>7.7263090800759326E-2</v>
      </c>
    </row>
    <row r="102" spans="2:8" x14ac:dyDescent="0.35">
      <c r="B102" s="18">
        <v>55</v>
      </c>
      <c r="C102" s="145">
        <v>-1.1599999999999999E-2</v>
      </c>
      <c r="D102" s="21">
        <v>0.28999999999999998</v>
      </c>
      <c r="E102" s="50">
        <v>2.2885502586327416E-2</v>
      </c>
      <c r="F102" s="50">
        <v>8.5838109883964765E-3</v>
      </c>
      <c r="G102" s="50">
        <v>2.5541730742345867E-2</v>
      </c>
      <c r="H102" s="50">
        <v>9.9762337480777341E-2</v>
      </c>
    </row>
    <row r="103" spans="2:8" x14ac:dyDescent="0.35">
      <c r="B103" s="17">
        <v>56</v>
      </c>
      <c r="C103" s="144">
        <v>6.6E-3</v>
      </c>
      <c r="D103" s="20">
        <v>0.28000000000000003</v>
      </c>
      <c r="E103" s="49">
        <v>2.513127266821848E-2</v>
      </c>
      <c r="F103" s="49">
        <v>1.245060358360851E-2</v>
      </c>
      <c r="G103" s="49">
        <v>3.8759270286363882E-2</v>
      </c>
      <c r="H103" s="49">
        <v>0.10729172305526991</v>
      </c>
    </row>
    <row r="104" spans="2:8" x14ac:dyDescent="0.35">
      <c r="B104" s="18">
        <v>57</v>
      </c>
      <c r="C104" s="145">
        <v>7.4999999999999997E-3</v>
      </c>
      <c r="D104" s="21">
        <v>0.31</v>
      </c>
      <c r="E104" s="50">
        <v>1.3938327673444894E-2</v>
      </c>
      <c r="F104" s="50">
        <v>5.346207874745987E-3</v>
      </c>
      <c r="G104" s="50">
        <v>3.3713841495847142E-2</v>
      </c>
      <c r="H104" s="50">
        <v>9.0544576735812732E-2</v>
      </c>
    </row>
    <row r="105" spans="2:8" x14ac:dyDescent="0.35">
      <c r="B105" s="17">
        <v>58</v>
      </c>
      <c r="C105" s="144">
        <v>5.0000000000000001E-3</v>
      </c>
      <c r="D105" s="20">
        <v>0.42</v>
      </c>
      <c r="E105" s="49">
        <v>5.0564197241702372E-3</v>
      </c>
      <c r="F105" s="49">
        <v>4.6844215428280128E-3</v>
      </c>
      <c r="G105" s="49">
        <v>2.4868767308248715E-2</v>
      </c>
      <c r="H105" s="49">
        <v>7.7472065692123282E-2</v>
      </c>
    </row>
    <row r="106" spans="2:8" x14ac:dyDescent="0.35">
      <c r="B106" s="18">
        <v>59</v>
      </c>
      <c r="C106" s="145">
        <v>-3.3500000000000002E-2</v>
      </c>
      <c r="D106" s="21">
        <v>0.4</v>
      </c>
      <c r="E106" s="50">
        <v>3.4806966940315064E-3</v>
      </c>
      <c r="F106" s="50">
        <v>3.5916352340803195E-3</v>
      </c>
      <c r="G106" s="50">
        <v>1.6488240514754827E-2</v>
      </c>
      <c r="H106" s="50">
        <v>6.1986909252274236E-2</v>
      </c>
    </row>
    <row r="107" spans="2:8" x14ac:dyDescent="0.35">
      <c r="B107" s="17">
        <v>60</v>
      </c>
      <c r="C107" s="144">
        <v>-2.0000000000000001E-4</v>
      </c>
      <c r="D107" s="20">
        <v>0.36</v>
      </c>
      <c r="E107" s="49">
        <v>9.1363731876444629E-2</v>
      </c>
      <c r="F107" s="49">
        <v>3.2331722350633883E-2</v>
      </c>
      <c r="G107" s="49">
        <v>5.3610702528542407E-2</v>
      </c>
      <c r="H107" s="49">
        <v>0.22557960355817053</v>
      </c>
    </row>
    <row r="108" spans="2:8" x14ac:dyDescent="0.35">
      <c r="B108" s="18">
        <v>61</v>
      </c>
      <c r="C108" s="145">
        <v>3.3999999999999998E-3</v>
      </c>
      <c r="D108" s="21">
        <v>0.38</v>
      </c>
      <c r="E108" s="50">
        <v>2.3339640099987572E-2</v>
      </c>
      <c r="F108" s="50">
        <v>6.6842519576295768E-3</v>
      </c>
      <c r="G108" s="50">
        <v>3.221975168832604E-2</v>
      </c>
      <c r="H108" s="50">
        <v>0.10419975417420491</v>
      </c>
    </row>
    <row r="109" spans="2:8" x14ac:dyDescent="0.35">
      <c r="B109" s="17">
        <v>62</v>
      </c>
      <c r="C109" s="144">
        <v>3.9199999999999999E-2</v>
      </c>
      <c r="D109" s="20">
        <v>0.53</v>
      </c>
      <c r="E109" s="49">
        <v>2.8266014305847315E-2</v>
      </c>
      <c r="F109" s="49">
        <v>5.0123647193341669E-3</v>
      </c>
      <c r="G109" s="49">
        <v>7.1622304358231179E-2</v>
      </c>
      <c r="H109" s="49">
        <v>0.14581062036323023</v>
      </c>
    </row>
    <row r="110" spans="2:8" x14ac:dyDescent="0.35">
      <c r="B110" s="18">
        <v>63</v>
      </c>
      <c r="C110" s="145">
        <v>1.1999999999999999E-3</v>
      </c>
      <c r="D110" s="21">
        <v>0.56999999999999995</v>
      </c>
      <c r="E110" s="50">
        <v>1.6619358501277319E-2</v>
      </c>
      <c r="F110" s="50">
        <v>4.7970479704797049E-3</v>
      </c>
      <c r="G110" s="50">
        <v>3.2784558614816918E-2</v>
      </c>
      <c r="H110" s="50">
        <v>9.2690888447345965E-2</v>
      </c>
    </row>
    <row r="111" spans="2:8" x14ac:dyDescent="0.35">
      <c r="B111" s="17">
        <v>64</v>
      </c>
      <c r="C111" s="144">
        <v>6.4999999999999997E-3</v>
      </c>
      <c r="D111" s="20">
        <v>0.64</v>
      </c>
      <c r="E111" s="49">
        <v>2.7087780809523135E-2</v>
      </c>
      <c r="F111" s="49">
        <v>7.0546986555073306E-3</v>
      </c>
      <c r="G111" s="49">
        <v>5.3906945838576054E-2</v>
      </c>
      <c r="H111" s="49">
        <v>0.13276688391556979</v>
      </c>
    </row>
    <row r="112" spans="2:8" x14ac:dyDescent="0.35">
      <c r="B112" s="18">
        <v>65</v>
      </c>
      <c r="C112" s="145">
        <v>1.1999999999999999E-3</v>
      </c>
      <c r="D112" s="21">
        <v>0.37</v>
      </c>
      <c r="E112" s="50">
        <v>0.15795205470010062</v>
      </c>
      <c r="F112" s="50">
        <v>1.2944403854372011E-2</v>
      </c>
      <c r="G112" s="50">
        <v>3.5469596504045985E-2</v>
      </c>
      <c r="H112" s="50">
        <v>0.25542796487503616</v>
      </c>
    </row>
    <row r="113" spans="2:8" x14ac:dyDescent="0.35">
      <c r="B113" s="17">
        <v>66</v>
      </c>
      <c r="C113" s="144">
        <v>4.4999999999999997E-3</v>
      </c>
      <c r="D113" s="20">
        <v>0.56000000000000005</v>
      </c>
      <c r="E113" s="49">
        <v>1.4202275670165578E-2</v>
      </c>
      <c r="F113" s="49">
        <v>2.4822988125740419E-2</v>
      </c>
      <c r="G113" s="49">
        <v>2.7743339669945175E-2</v>
      </c>
      <c r="H113" s="49">
        <v>0.10695098768493261</v>
      </c>
    </row>
    <row r="114" spans="2:8" x14ac:dyDescent="0.35">
      <c r="B114" s="18">
        <v>67</v>
      </c>
      <c r="C114" s="145">
        <v>8.6E-3</v>
      </c>
      <c r="D114" s="21">
        <v>0.65</v>
      </c>
      <c r="E114" s="50">
        <v>0.26116852525087481</v>
      </c>
      <c r="F114" s="50">
        <v>3.8165652274553055E-2</v>
      </c>
      <c r="G114" s="50">
        <v>5.6737878354642376E-2</v>
      </c>
      <c r="H114" s="50">
        <v>0.41942731097585884</v>
      </c>
    </row>
    <row r="115" spans="2:8" x14ac:dyDescent="0.35">
      <c r="B115" s="17">
        <v>68</v>
      </c>
      <c r="C115" s="144">
        <v>1.4E-3</v>
      </c>
      <c r="D115" s="20">
        <v>0.3</v>
      </c>
      <c r="E115" s="49">
        <v>9.3385109441973577E-2</v>
      </c>
      <c r="F115" s="49">
        <v>0.12361769882966288</v>
      </c>
      <c r="G115" s="49">
        <v>5.7038818644773795E-2</v>
      </c>
      <c r="H115" s="49">
        <v>0.3215941308466469</v>
      </c>
    </row>
    <row r="116" spans="2:8" x14ac:dyDescent="0.35">
      <c r="B116" s="18">
        <v>69</v>
      </c>
      <c r="C116" s="145">
        <v>-5.4999999999999997E-3</v>
      </c>
      <c r="D116" s="21">
        <v>0.52</v>
      </c>
      <c r="E116" s="50">
        <v>5.1397881845103646E-2</v>
      </c>
      <c r="F116" s="50">
        <v>0.17999297294584149</v>
      </c>
      <c r="G116" s="50">
        <v>4.7658485167896399E-2</v>
      </c>
      <c r="H116" s="50">
        <v>0.33123776539677763</v>
      </c>
    </row>
    <row r="117" spans="2:8" x14ac:dyDescent="0.35">
      <c r="B117" s="17">
        <v>70</v>
      </c>
      <c r="C117" s="144">
        <v>2.3E-2</v>
      </c>
      <c r="D117" s="20">
        <v>0.5</v>
      </c>
      <c r="E117" s="49">
        <v>0.12554212608595164</v>
      </c>
      <c r="F117" s="49">
        <v>1.2725517653936617E-2</v>
      </c>
      <c r="G117" s="49">
        <v>3.6463502508395307E-2</v>
      </c>
      <c r="H117" s="49">
        <v>0.22156812094680023</v>
      </c>
    </row>
    <row r="118" spans="2:8" x14ac:dyDescent="0.35">
      <c r="B118" s="18">
        <v>71</v>
      </c>
      <c r="C118" s="145">
        <v>2.87E-2</v>
      </c>
      <c r="D118" s="21">
        <v>0.22</v>
      </c>
      <c r="E118" s="50">
        <v>1.3092624217288769E-2</v>
      </c>
      <c r="F118" s="50">
        <v>5.1367542218969395E-3</v>
      </c>
      <c r="G118" s="50">
        <v>2.6903580819169989E-2</v>
      </c>
      <c r="H118" s="50">
        <v>8.3868694261473031E-2</v>
      </c>
    </row>
    <row r="119" spans="2:8" x14ac:dyDescent="0.35">
      <c r="B119" s="17">
        <v>72</v>
      </c>
      <c r="C119" s="144">
        <v>-2.8500000000000001E-2</v>
      </c>
      <c r="D119" s="20">
        <v>0.28999999999999998</v>
      </c>
      <c r="E119" s="49">
        <v>2.7501336068060028E-2</v>
      </c>
      <c r="F119" s="49">
        <v>1.0457440815795936E-2</v>
      </c>
      <c r="G119" s="49">
        <v>2.527696329784929E-2</v>
      </c>
      <c r="H119" s="49">
        <v>0.10996201233515812</v>
      </c>
    </row>
    <row r="120" spans="2:8" x14ac:dyDescent="0.35">
      <c r="B120" s="18">
        <v>73</v>
      </c>
      <c r="C120" s="145">
        <v>3.5000000000000003E-2</v>
      </c>
      <c r="D120" s="21">
        <v>0.33</v>
      </c>
      <c r="E120" s="50">
        <v>0.19395278273136196</v>
      </c>
      <c r="F120" s="50">
        <v>2.493944797849405E-2</v>
      </c>
      <c r="G120" s="50">
        <v>7.2782199036490913E-2</v>
      </c>
      <c r="H120" s="50">
        <v>0.35017699821670967</v>
      </c>
    </row>
    <row r="121" spans="2:8" x14ac:dyDescent="0.35">
      <c r="B121" s="17">
        <v>74</v>
      </c>
      <c r="C121" s="144">
        <v>-1.7999999999999999E-2</v>
      </c>
      <c r="D121" s="20">
        <v>0.32</v>
      </c>
      <c r="E121" s="49">
        <v>0.14342623689681744</v>
      </c>
      <c r="F121" s="49">
        <v>3.387563425946119E-2</v>
      </c>
      <c r="G121" s="49">
        <v>5.5305971125746936E-2</v>
      </c>
      <c r="H121" s="49">
        <v>0.28525319492301648</v>
      </c>
    </row>
    <row r="122" spans="2:8" x14ac:dyDescent="0.35">
      <c r="B122" s="18">
        <v>75</v>
      </c>
      <c r="C122" s="145">
        <v>-6.4000000000000003E-3</v>
      </c>
      <c r="D122" s="21">
        <v>0.56000000000000005</v>
      </c>
      <c r="E122" s="50">
        <v>7.0792976931835755E-2</v>
      </c>
      <c r="F122" s="50">
        <v>2.7257264152269565E-2</v>
      </c>
      <c r="G122" s="50">
        <v>4.6586164724405021E-2</v>
      </c>
      <c r="H122" s="50">
        <v>0.1821133868451017</v>
      </c>
    </row>
    <row r="123" spans="2:8" x14ac:dyDescent="0.35">
      <c r="B123" s="17">
        <v>76</v>
      </c>
      <c r="C123" s="144">
        <v>-4.1000000000000003E-3</v>
      </c>
      <c r="D123" s="20">
        <v>0.45</v>
      </c>
      <c r="E123" s="49">
        <v>7.1410368184561729E-2</v>
      </c>
      <c r="F123" s="49">
        <v>1.9328012876399972E-2</v>
      </c>
      <c r="G123" s="49">
        <v>9.5513379384347133E-2</v>
      </c>
      <c r="H123" s="49">
        <v>0.23207028368318694</v>
      </c>
    </row>
    <row r="124" spans="2:8" x14ac:dyDescent="0.35">
      <c r="B124" s="18">
        <v>77</v>
      </c>
      <c r="C124" s="145">
        <v>1.1900000000000001E-2</v>
      </c>
      <c r="D124" s="21">
        <v>0.4</v>
      </c>
      <c r="E124" s="50">
        <v>1.0602950514641819E-2</v>
      </c>
      <c r="F124" s="50">
        <v>1.7322090464728206E-2</v>
      </c>
      <c r="G124" s="50">
        <v>4.2869589615606128E-2</v>
      </c>
      <c r="H124" s="50">
        <v>9.8025606568513113E-2</v>
      </c>
    </row>
    <row r="125" spans="2:8" x14ac:dyDescent="0.35">
      <c r="B125" s="17">
        <v>78</v>
      </c>
      <c r="C125" s="144">
        <v>-1E-3</v>
      </c>
      <c r="D125" s="20">
        <v>0.27</v>
      </c>
      <c r="E125" s="49">
        <v>0.26210335848890065</v>
      </c>
      <c r="F125" s="49">
        <v>3.551201141562587E-2</v>
      </c>
      <c r="G125" s="49">
        <v>0.19206496314930049</v>
      </c>
      <c r="H125" s="49">
        <v>0.53000279506303605</v>
      </c>
    </row>
    <row r="126" spans="2:8" x14ac:dyDescent="0.35">
      <c r="B126" s="18">
        <v>79</v>
      </c>
      <c r="C126" s="145">
        <v>-1.23E-2</v>
      </c>
      <c r="D126" s="21">
        <v>0.41</v>
      </c>
      <c r="E126" s="50">
        <v>5.82304227807642E-2</v>
      </c>
      <c r="F126" s="50">
        <v>3.0321080924015691E-2</v>
      </c>
      <c r="G126" s="50">
        <v>0.14602644195844836</v>
      </c>
      <c r="H126" s="50">
        <v>0.27307859944791513</v>
      </c>
    </row>
    <row r="127" spans="2:8" x14ac:dyDescent="0.35">
      <c r="B127" s="17">
        <v>80</v>
      </c>
      <c r="C127" s="144">
        <v>-1.5299999999999999E-2</v>
      </c>
      <c r="D127" s="20">
        <v>0.38</v>
      </c>
      <c r="E127" s="49">
        <v>6.7385290196809194E-2</v>
      </c>
      <c r="F127" s="49">
        <v>4.4507833665410029E-2</v>
      </c>
      <c r="G127" s="49">
        <v>3.8573455843355357E-2</v>
      </c>
      <c r="H127" s="49">
        <v>0.19253759155999595</v>
      </c>
    </row>
    <row r="128" spans="2:8" x14ac:dyDescent="0.35">
      <c r="B128" s="18">
        <v>81</v>
      </c>
      <c r="C128" s="145">
        <v>-2.0199999999999999E-2</v>
      </c>
      <c r="D128" s="21">
        <v>0.38</v>
      </c>
      <c r="E128" s="50">
        <v>6.1615946655316736E-2</v>
      </c>
      <c r="F128" s="50">
        <v>1.719514790380932E-2</v>
      </c>
      <c r="G128" s="50">
        <v>5.6763850464637867E-2</v>
      </c>
      <c r="H128" s="50">
        <v>0.19100517840675324</v>
      </c>
    </row>
    <row r="129" spans="2:8" x14ac:dyDescent="0.35">
      <c r="B129" s="17">
        <v>82</v>
      </c>
      <c r="C129" s="144">
        <v>-3.8999999999999998E-3</v>
      </c>
      <c r="D129" s="20">
        <v>0.42</v>
      </c>
      <c r="E129" s="49">
        <v>2.3898421022630109E-2</v>
      </c>
      <c r="F129" s="49">
        <v>5.5677478196431623E-2</v>
      </c>
      <c r="G129" s="49">
        <v>0.18795245967052385</v>
      </c>
      <c r="H129" s="49">
        <v>0.29933591745995558</v>
      </c>
    </row>
    <row r="130" spans="2:8" x14ac:dyDescent="0.35">
      <c r="B130" s="18">
        <v>83</v>
      </c>
      <c r="C130" s="145">
        <v>-7.7999999999999996E-3</v>
      </c>
      <c r="D130" s="21">
        <v>0.65</v>
      </c>
      <c r="E130" s="50">
        <v>1.3708462935074805E-2</v>
      </c>
      <c r="F130" s="50">
        <v>1.3708462935074805E-2</v>
      </c>
      <c r="G130" s="50">
        <v>3.6776400050667832E-2</v>
      </c>
      <c r="H130" s="50">
        <v>0.10102602356054102</v>
      </c>
    </row>
    <row r="131" spans="2:8" x14ac:dyDescent="0.35">
      <c r="B131" s="17">
        <v>84</v>
      </c>
      <c r="C131" s="144">
        <v>2.29E-2</v>
      </c>
      <c r="D131" s="20">
        <v>0.48</v>
      </c>
      <c r="E131" s="49">
        <v>0.22437806828837772</v>
      </c>
      <c r="F131" s="49">
        <v>5.3781234486182357E-3</v>
      </c>
      <c r="G131" s="49">
        <v>5.5270560979645875E-2</v>
      </c>
      <c r="H131" s="49">
        <v>0.33691874896574547</v>
      </c>
    </row>
    <row r="132" spans="2:8" x14ac:dyDescent="0.35">
      <c r="B132" s="18">
        <v>85</v>
      </c>
      <c r="C132" s="145">
        <v>-9.1999999999999998E-3</v>
      </c>
      <c r="D132" s="21">
        <v>0.45</v>
      </c>
      <c r="E132" s="50">
        <v>2.071544345551227E-2</v>
      </c>
      <c r="F132" s="50">
        <v>9.0710040663121681E-3</v>
      </c>
      <c r="G132" s="50">
        <v>4.3520914493701483E-2</v>
      </c>
      <c r="H132" s="50">
        <v>0.11296101458753949</v>
      </c>
    </row>
    <row r="133" spans="2:8" x14ac:dyDescent="0.35">
      <c r="B133" s="17">
        <v>86</v>
      </c>
      <c r="C133" s="144">
        <v>-1.03E-2</v>
      </c>
      <c r="D133" s="20">
        <v>0.27</v>
      </c>
      <c r="E133" s="49">
        <v>0.14145107272913407</v>
      </c>
      <c r="F133" s="49">
        <v>8.9079661289614934E-2</v>
      </c>
      <c r="G133" s="49">
        <v>0.12305307340187489</v>
      </c>
      <c r="H133" s="49">
        <v>0.3930853942115039</v>
      </c>
    </row>
    <row r="134" spans="2:8" x14ac:dyDescent="0.35">
      <c r="B134" s="18">
        <v>87</v>
      </c>
      <c r="C134" s="145">
        <v>1.38E-2</v>
      </c>
      <c r="D134" s="21">
        <v>0.55000000000000004</v>
      </c>
      <c r="E134" s="50">
        <v>0.17280682503977615</v>
      </c>
      <c r="F134" s="50">
        <v>1.968233938662424E-2</v>
      </c>
      <c r="G134" s="50">
        <v>5.192845778241071E-2</v>
      </c>
      <c r="H134" s="50">
        <v>0.28605914302957147</v>
      </c>
    </row>
    <row r="135" spans="2:8" x14ac:dyDescent="0.35">
      <c r="B135" s="17">
        <v>88</v>
      </c>
      <c r="C135" s="144">
        <v>-1E-3</v>
      </c>
      <c r="D135" s="20">
        <v>0.27</v>
      </c>
      <c r="E135" s="49">
        <v>1.5940488841657812E-2</v>
      </c>
      <c r="F135" s="49">
        <v>5.6252213956783561E-3</v>
      </c>
      <c r="G135" s="49">
        <v>9.4055968827488484E-2</v>
      </c>
      <c r="H135" s="49">
        <v>0.16325894438540556</v>
      </c>
    </row>
    <row r="136" spans="2:8" x14ac:dyDescent="0.35">
      <c r="B136" s="18">
        <v>89</v>
      </c>
      <c r="C136" s="145">
        <v>1.2E-2</v>
      </c>
      <c r="D136" s="21">
        <v>0.54</v>
      </c>
      <c r="E136" s="50">
        <v>8.5695041049233658E-2</v>
      </c>
      <c r="F136" s="50">
        <v>0.11019749383626058</v>
      </c>
      <c r="G136" s="50">
        <v>4.7238390565030625E-2</v>
      </c>
      <c r="H136" s="50">
        <v>0.28029128434537276</v>
      </c>
    </row>
    <row r="137" spans="2:8" x14ac:dyDescent="0.35">
      <c r="B137" s="17">
        <v>90</v>
      </c>
      <c r="C137" s="144">
        <v>-9.1000000000000004E-3</v>
      </c>
      <c r="D137" s="20">
        <v>0.59</v>
      </c>
      <c r="E137" s="49">
        <v>0.1705038941807982</v>
      </c>
      <c r="F137" s="49">
        <v>4.2743439693591331E-2</v>
      </c>
      <c r="G137" s="49">
        <v>9.3915965429356568E-2</v>
      </c>
      <c r="H137" s="49">
        <v>0.36571127532641345</v>
      </c>
    </row>
    <row r="138" spans="2:8" x14ac:dyDescent="0.35">
      <c r="B138" s="18">
        <v>91</v>
      </c>
      <c r="C138" s="145">
        <v>-1.5299999999999999E-2</v>
      </c>
      <c r="D138" s="21">
        <v>0.36</v>
      </c>
      <c r="E138" s="50">
        <v>0.16636631602475449</v>
      </c>
      <c r="F138" s="50">
        <v>3.8277244597180897E-2</v>
      </c>
      <c r="G138" s="50">
        <v>0.10319489264210777</v>
      </c>
      <c r="H138" s="50">
        <v>0.36278166603802575</v>
      </c>
    </row>
    <row r="139" spans="2:8" x14ac:dyDescent="0.35">
      <c r="B139" s="17">
        <v>92</v>
      </c>
      <c r="C139" s="144">
        <v>-2.2000000000000001E-3</v>
      </c>
      <c r="D139" s="20">
        <v>0.39</v>
      </c>
      <c r="E139" s="49">
        <v>2.0036995721487171E-2</v>
      </c>
      <c r="F139" s="49">
        <v>2.312938618167441E-2</v>
      </c>
      <c r="G139" s="49">
        <v>4.0285799008740596E-2</v>
      </c>
      <c r="H139" s="49">
        <v>0.12270718310058037</v>
      </c>
    </row>
    <row r="140" spans="2:8" x14ac:dyDescent="0.35">
      <c r="B140" s="18">
        <v>93</v>
      </c>
      <c r="C140" s="145">
        <v>4.7999999999999996E-3</v>
      </c>
      <c r="D140" s="21">
        <v>0.38</v>
      </c>
      <c r="E140" s="50">
        <v>1.0218021634883461E-2</v>
      </c>
      <c r="F140" s="50">
        <v>7.1372811419649828E-3</v>
      </c>
      <c r="G140" s="50">
        <v>3.3205085312813652E-2</v>
      </c>
      <c r="H140" s="50">
        <v>9.0205754432920671E-2</v>
      </c>
    </row>
    <row r="141" spans="2:8" x14ac:dyDescent="0.35">
      <c r="B141" s="17">
        <v>94</v>
      </c>
      <c r="C141" s="144">
        <v>1.5E-3</v>
      </c>
      <c r="D141" s="20">
        <v>0.59</v>
      </c>
      <c r="E141" s="49">
        <v>1.1467353147671425E-2</v>
      </c>
      <c r="F141" s="49">
        <v>4.9558789113585992E-3</v>
      </c>
      <c r="G141" s="49">
        <v>1.8859872523781334E-2</v>
      </c>
      <c r="H141" s="49">
        <v>7.9073801296788315E-2</v>
      </c>
    </row>
    <row r="142" spans="2:8" x14ac:dyDescent="0.35">
      <c r="B142" s="18">
        <v>95</v>
      </c>
      <c r="C142" s="145">
        <v>2.5100000000000001E-2</v>
      </c>
      <c r="D142" s="21">
        <v>0.61</v>
      </c>
      <c r="E142" s="50">
        <v>7.83348254252462E-3</v>
      </c>
      <c r="F142" s="50">
        <v>4.9798567591763654E-3</v>
      </c>
      <c r="G142" s="50">
        <v>3.1361906893464638E-2</v>
      </c>
      <c r="H142" s="50">
        <v>8.5636750223813785E-2</v>
      </c>
    </row>
    <row r="143" spans="2:8" x14ac:dyDescent="0.35">
      <c r="B143" s="17">
        <v>96</v>
      </c>
      <c r="C143" s="144">
        <v>1E-3</v>
      </c>
      <c r="D143" s="20">
        <v>0.39</v>
      </c>
      <c r="E143" s="49">
        <v>1.5029004643710221E-2</v>
      </c>
      <c r="F143" s="49">
        <v>2.7402341142085663E-2</v>
      </c>
      <c r="G143" s="49">
        <v>2.9568416836045875E-2</v>
      </c>
      <c r="H143" s="49">
        <v>0.10609320059937988</v>
      </c>
    </row>
    <row r="144" spans="2:8" x14ac:dyDescent="0.35">
      <c r="B144" s="18">
        <v>97</v>
      </c>
      <c r="C144" s="145">
        <v>1E-3</v>
      </c>
      <c r="D144" s="21">
        <v>0.53</v>
      </c>
      <c r="E144" s="50">
        <v>4.4793950638106483E-2</v>
      </c>
      <c r="F144" s="50">
        <v>3.5419126328217238E-3</v>
      </c>
      <c r="G144" s="50">
        <v>3.7161972226907293E-2</v>
      </c>
      <c r="H144" s="50">
        <v>0.11601169393377186</v>
      </c>
    </row>
    <row r="145" spans="2:8" x14ac:dyDescent="0.35">
      <c r="B145" s="17">
        <v>98</v>
      </c>
      <c r="C145" s="144">
        <v>7.7999999999999996E-3</v>
      </c>
      <c r="D145" s="20">
        <v>0.46</v>
      </c>
      <c r="E145" s="49">
        <v>1.477946493130875E-2</v>
      </c>
      <c r="F145" s="49">
        <v>9.0238611713665939E-3</v>
      </c>
      <c r="G145" s="49">
        <v>4.8170643528561097E-2</v>
      </c>
      <c r="H145" s="49">
        <v>0.10767895878524947</v>
      </c>
    </row>
    <row r="146" spans="2:8" x14ac:dyDescent="0.35">
      <c r="B146" s="18">
        <v>99</v>
      </c>
      <c r="C146" s="145">
        <v>3.2000000000000002E-3</v>
      </c>
      <c r="D146" s="21">
        <v>0.62</v>
      </c>
      <c r="E146" s="50">
        <v>2.9847826390732642E-2</v>
      </c>
      <c r="F146" s="50">
        <v>3.9405838212484105E-3</v>
      </c>
      <c r="G146" s="50">
        <v>3.3089725137291616E-2</v>
      </c>
      <c r="H146" s="50">
        <v>0.10302810111370397</v>
      </c>
    </row>
    <row r="147" spans="2:8" x14ac:dyDescent="0.35">
      <c r="B147" s="17">
        <v>100</v>
      </c>
      <c r="C147" s="144">
        <v>1.0800000000000001E-2</v>
      </c>
      <c r="D147" s="20">
        <v>0.39</v>
      </c>
      <c r="E147" s="49">
        <v>1.5041222047591474E-2</v>
      </c>
      <c r="F147" s="49">
        <v>4.4530840709184659E-3</v>
      </c>
      <c r="G147" s="49">
        <v>4.8129153224694625E-2</v>
      </c>
      <c r="H147" s="49">
        <v>0.11106515565114294</v>
      </c>
    </row>
    <row r="148" spans="2:8" x14ac:dyDescent="0.35">
      <c r="B148" s="18">
        <v>101</v>
      </c>
      <c r="C148" s="145">
        <v>-2.2499999999999999E-2</v>
      </c>
      <c r="D148" s="21">
        <v>0.51</v>
      </c>
      <c r="E148" s="50">
        <v>1.250754523632382E-2</v>
      </c>
      <c r="F148" s="50">
        <v>3.9165040638993783E-3</v>
      </c>
      <c r="G148" s="50">
        <v>5.710515602846835E-2</v>
      </c>
      <c r="H148" s="50">
        <v>0.12138355068293161</v>
      </c>
    </row>
    <row r="149" spans="2:8" x14ac:dyDescent="0.35">
      <c r="B149" s="17">
        <v>102</v>
      </c>
      <c r="C149" s="144">
        <v>-2.3400000000000001E-2</v>
      </c>
      <c r="D149" s="20">
        <v>0.23</v>
      </c>
      <c r="E149" s="49">
        <v>3.0053846474934259E-3</v>
      </c>
      <c r="F149" s="49">
        <v>4.6054736959274256E-3</v>
      </c>
      <c r="G149" s="49">
        <v>1.9562827844332206E-2</v>
      </c>
      <c r="H149" s="49">
        <v>7.3186681693589883E-2</v>
      </c>
    </row>
    <row r="150" spans="2:8" x14ac:dyDescent="0.35">
      <c r="B150" s="18">
        <v>103</v>
      </c>
      <c r="C150" s="145">
        <v>1.9800000000000002E-2</v>
      </c>
      <c r="D150" s="21">
        <v>0.57999999999999996</v>
      </c>
      <c r="E150" s="50">
        <v>4.6038347851107796E-3</v>
      </c>
      <c r="F150" s="50">
        <v>7.3242826126762401E-3</v>
      </c>
      <c r="G150" s="50">
        <v>2.6903659525491119E-2</v>
      </c>
      <c r="H150" s="50">
        <v>8.5157864448455411E-2</v>
      </c>
    </row>
    <row r="151" spans="2:8" x14ac:dyDescent="0.35">
      <c r="B151" s="17">
        <v>104</v>
      </c>
      <c r="C151" s="144">
        <v>-2.2599999999999999E-2</v>
      </c>
      <c r="D151" s="20">
        <v>0.41</v>
      </c>
      <c r="E151" s="49">
        <v>2.7771667399912009E-3</v>
      </c>
      <c r="F151" s="49">
        <v>3.272107347118346E-3</v>
      </c>
      <c r="G151" s="49">
        <v>1.5604377474703036E-2</v>
      </c>
      <c r="H151" s="49">
        <v>6.1427628684557867E-2</v>
      </c>
    </row>
    <row r="152" spans="2:8" x14ac:dyDescent="0.35">
      <c r="B152" s="18">
        <v>105</v>
      </c>
      <c r="C152" s="145">
        <v>-8.0000000000000002E-3</v>
      </c>
      <c r="D152" s="21">
        <v>0.62</v>
      </c>
      <c r="E152" s="50">
        <v>2.1996660747886465E-3</v>
      </c>
      <c r="F152" s="50">
        <v>3.1537381072270958E-3</v>
      </c>
      <c r="G152" s="50">
        <v>1.0547796358625076E-2</v>
      </c>
      <c r="H152" s="50">
        <v>6.258447512787213E-2</v>
      </c>
    </row>
    <row r="153" spans="2:8" x14ac:dyDescent="0.35">
      <c r="B153" s="17">
        <v>106</v>
      </c>
      <c r="C153" s="144">
        <v>1.1900000000000001E-2</v>
      </c>
      <c r="D153" s="20">
        <v>0.31</v>
      </c>
      <c r="E153" s="49">
        <v>1.3904448105436572E-2</v>
      </c>
      <c r="F153" s="49">
        <v>4.7973640856672157E-3</v>
      </c>
      <c r="G153" s="49">
        <v>1.4247116968698518E-2</v>
      </c>
      <c r="H153" s="49">
        <v>0.14689950576606259</v>
      </c>
    </row>
    <row r="154" spans="2:8" x14ac:dyDescent="0.35">
      <c r="B154" s="18">
        <v>107</v>
      </c>
      <c r="C154" s="145">
        <v>-2.4500000000000001E-2</v>
      </c>
      <c r="D154" s="21">
        <v>0.28000000000000003</v>
      </c>
      <c r="E154" s="50">
        <v>2.6172300981461286E-2</v>
      </c>
      <c r="F154" s="50">
        <v>3.5890286156012312E-3</v>
      </c>
      <c r="G154" s="50">
        <v>1.2478776417321204E-2</v>
      </c>
      <c r="H154" s="50">
        <v>0.12997805170961996</v>
      </c>
    </row>
    <row r="155" spans="2:8" x14ac:dyDescent="0.35">
      <c r="B155" s="17">
        <v>108</v>
      </c>
      <c r="C155" s="144">
        <v>-2.4E-2</v>
      </c>
      <c r="D155" s="20">
        <v>0.43</v>
      </c>
      <c r="E155" s="49">
        <v>2.5796931148974543E-2</v>
      </c>
      <c r="F155" s="49">
        <v>5.3014879691748538E-3</v>
      </c>
      <c r="G155" s="49">
        <v>1.6273381884760955E-2</v>
      </c>
      <c r="H155" s="49">
        <v>0.11417328214027078</v>
      </c>
    </row>
    <row r="156" spans="2:8" x14ac:dyDescent="0.35">
      <c r="B156" s="18">
        <v>109</v>
      </c>
      <c r="C156" s="145">
        <v>-8.9999999999999993E-3</v>
      </c>
      <c r="D156" s="21">
        <v>0.38</v>
      </c>
      <c r="E156" s="50">
        <v>4.5653465881463073E-3</v>
      </c>
      <c r="F156" s="50">
        <v>1.2453401048138744E-2</v>
      </c>
      <c r="G156" s="50">
        <v>1.4114754984061808E-2</v>
      </c>
      <c r="H156" s="50">
        <v>7.2883462099519125E-2</v>
      </c>
    </row>
    <row r="157" spans="2:8" x14ac:dyDescent="0.35">
      <c r="B157" s="23">
        <v>110</v>
      </c>
      <c r="C157" s="146">
        <v>6.1000000000000004E-3</v>
      </c>
      <c r="D157" s="24">
        <v>0.42</v>
      </c>
      <c r="E157" s="51">
        <v>7.7018423573159051E-2</v>
      </c>
      <c r="F157" s="51">
        <v>0.22071666009352639</v>
      </c>
      <c r="G157" s="51">
        <v>3.0889064172629443E-2</v>
      </c>
      <c r="H157" s="51">
        <v>0.35707645501154994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4:B25"/>
    <mergeCell ref="C24:C25"/>
    <mergeCell ref="B30:B33"/>
    <mergeCell ref="C30:C33"/>
  </mergeCells>
  <conditionalFormatting sqref="H48:H85">
    <cfRule type="cellIs" dxfId="165" priority="26" operator="greaterThan">
      <formula>40%</formula>
    </cfRule>
  </conditionalFormatting>
  <conditionalFormatting sqref="G48:G85">
    <cfRule type="cellIs" dxfId="164" priority="25" operator="greaterThan">
      <formula>0.4</formula>
    </cfRule>
  </conditionalFormatting>
  <conditionalFormatting sqref="E48:F85">
    <cfRule type="cellIs" dxfId="163" priority="23" operator="greaterThan">
      <formula>0.4</formula>
    </cfRule>
  </conditionalFormatting>
  <conditionalFormatting sqref="G156">
    <cfRule type="cellIs" dxfId="162" priority="1" operator="greaterThan">
      <formula>0.4</formula>
    </cfRule>
  </conditionalFormatting>
  <conditionalFormatting sqref="H86:H114">
    <cfRule type="cellIs" dxfId="161" priority="22" operator="greaterThan">
      <formula>40%</formula>
    </cfRule>
  </conditionalFormatting>
  <conditionalFormatting sqref="G86:G114">
    <cfRule type="cellIs" dxfId="160" priority="21" operator="greaterThan">
      <formula>0.4</formula>
    </cfRule>
  </conditionalFormatting>
  <conditionalFormatting sqref="H114:H141">
    <cfRule type="cellIs" dxfId="159" priority="20" operator="greaterThan">
      <formula>40%</formula>
    </cfRule>
  </conditionalFormatting>
  <conditionalFormatting sqref="G114:G141">
    <cfRule type="cellIs" dxfId="158" priority="19" operator="greaterThan">
      <formula>0.4</formula>
    </cfRule>
  </conditionalFormatting>
  <conditionalFormatting sqref="H142:H143">
    <cfRule type="cellIs" dxfId="157" priority="18" operator="greaterThan">
      <formula>40%</formula>
    </cfRule>
  </conditionalFormatting>
  <conditionalFormatting sqref="G142:G143">
    <cfRule type="cellIs" dxfId="156" priority="17" operator="greaterThan">
      <formula>0.4</formula>
    </cfRule>
  </conditionalFormatting>
  <conditionalFormatting sqref="H144:H145">
    <cfRule type="cellIs" dxfId="155" priority="16" operator="greaterThan">
      <formula>40%</formula>
    </cfRule>
  </conditionalFormatting>
  <conditionalFormatting sqref="G144:G145">
    <cfRule type="cellIs" dxfId="154" priority="15" operator="greaterThan">
      <formula>0.4</formula>
    </cfRule>
  </conditionalFormatting>
  <conditionalFormatting sqref="H146:H147">
    <cfRule type="cellIs" dxfId="153" priority="14" operator="greaterThan">
      <formula>40%</formula>
    </cfRule>
  </conditionalFormatting>
  <conditionalFormatting sqref="G146:G147">
    <cfRule type="cellIs" dxfId="152" priority="13" operator="greaterThan">
      <formula>0.4</formula>
    </cfRule>
  </conditionalFormatting>
  <conditionalFormatting sqref="H148:H149">
    <cfRule type="cellIs" dxfId="151" priority="12" operator="greaterThan">
      <formula>40%</formula>
    </cfRule>
  </conditionalFormatting>
  <conditionalFormatting sqref="G148:G149">
    <cfRule type="cellIs" dxfId="150" priority="11" operator="greaterThan">
      <formula>0.4</formula>
    </cfRule>
  </conditionalFormatting>
  <conditionalFormatting sqref="H150:H151">
    <cfRule type="cellIs" dxfId="149" priority="10" operator="greaterThan">
      <formula>40%</formula>
    </cfRule>
  </conditionalFormatting>
  <conditionalFormatting sqref="G150:G151">
    <cfRule type="cellIs" dxfId="148" priority="9" operator="greaterThan">
      <formula>0.4</formula>
    </cfRule>
  </conditionalFormatting>
  <conditionalFormatting sqref="H152:H153">
    <cfRule type="cellIs" dxfId="147" priority="8" operator="greaterThan">
      <formula>40%</formula>
    </cfRule>
  </conditionalFormatting>
  <conditionalFormatting sqref="G152:G153">
    <cfRule type="cellIs" dxfId="146" priority="7" operator="greaterThan">
      <formula>0.4</formula>
    </cfRule>
  </conditionalFormatting>
  <conditionalFormatting sqref="H154:H155">
    <cfRule type="cellIs" dxfId="145" priority="6" operator="greaterThan">
      <formula>40%</formula>
    </cfRule>
  </conditionalFormatting>
  <conditionalFormatting sqref="G154:G155">
    <cfRule type="cellIs" dxfId="144" priority="5" operator="greaterThan">
      <formula>0.4</formula>
    </cfRule>
  </conditionalFormatting>
  <conditionalFormatting sqref="H156">
    <cfRule type="cellIs" dxfId="143" priority="2" operator="greaterThan">
      <formula>40%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FD57F-A064-474B-949F-2D524F361F72}">
  <sheetPr>
    <tabColor theme="7"/>
  </sheetPr>
  <dimension ref="A1:L157"/>
  <sheetViews>
    <sheetView view="pageBreakPreview" zoomScaleNormal="100" zoomScaleSheetLayoutView="100" workbookViewId="0">
      <selection activeCell="B6" sqref="B6"/>
    </sheetView>
  </sheetViews>
  <sheetFormatPr defaultRowHeight="14.5" x14ac:dyDescent="0.35"/>
  <cols>
    <col min="1" max="1" width="2.90625" customWidth="1"/>
    <col min="2" max="2" width="31.26953125" customWidth="1"/>
    <col min="3" max="3" width="17.36328125" customWidth="1"/>
    <col min="4" max="4" width="11.453125" customWidth="1"/>
    <col min="5" max="5" width="13" customWidth="1"/>
    <col min="6" max="8" width="9.36328125" customWidth="1"/>
    <col min="9" max="9" width="16.7265625" customWidth="1"/>
    <col min="10" max="10" width="4.08984375" customWidth="1"/>
    <col min="11" max="11" width="14.26953125" customWidth="1"/>
    <col min="12" max="12" width="22.453125" customWidth="1"/>
  </cols>
  <sheetData>
    <row r="1" spans="1:12" ht="21.5" customHeight="1" x14ac:dyDescent="0.35">
      <c r="B1" s="163" t="s">
        <v>24</v>
      </c>
      <c r="C1" s="163"/>
      <c r="D1" s="163"/>
      <c r="E1" s="163"/>
      <c r="F1" s="163"/>
      <c r="G1" s="163"/>
      <c r="H1" s="163"/>
      <c r="I1" s="163"/>
    </row>
    <row r="2" spans="1:12" ht="7" customHeight="1" x14ac:dyDescent="0.35"/>
    <row r="3" spans="1:12" x14ac:dyDescent="0.35">
      <c r="A3" s="12" t="s">
        <v>1</v>
      </c>
      <c r="C3" s="155" t="s">
        <v>13</v>
      </c>
      <c r="D3" s="155"/>
      <c r="E3" s="155"/>
      <c r="F3" s="155"/>
      <c r="G3" s="155"/>
      <c r="H3" s="155"/>
      <c r="I3" s="155"/>
    </row>
    <row r="4" spans="1:12" x14ac:dyDescent="0.35">
      <c r="B4" s="10" t="s">
        <v>19</v>
      </c>
      <c r="C4" s="132" t="s">
        <v>29</v>
      </c>
      <c r="D4" s="9"/>
      <c r="E4" s="9"/>
      <c r="F4" s="9"/>
      <c r="G4" s="9"/>
      <c r="H4" s="9"/>
      <c r="I4" s="9"/>
    </row>
    <row r="5" spans="1:12" x14ac:dyDescent="0.35">
      <c r="B5" s="11" t="s">
        <v>82</v>
      </c>
      <c r="C5" s="135" t="s">
        <v>98</v>
      </c>
      <c r="L5" s="26"/>
    </row>
    <row r="6" spans="1:12" x14ac:dyDescent="0.35">
      <c r="B6" s="10" t="s">
        <v>20</v>
      </c>
      <c r="C6" s="133" t="s">
        <v>30</v>
      </c>
      <c r="D6" s="9"/>
      <c r="E6" s="9"/>
      <c r="F6" s="9"/>
      <c r="G6" s="9"/>
      <c r="H6" s="9"/>
      <c r="I6" s="9"/>
    </row>
    <row r="7" spans="1:12" s="111" customFormat="1" x14ac:dyDescent="0.35">
      <c r="A7"/>
      <c r="B7" s="112" t="s">
        <v>21</v>
      </c>
      <c r="C7" s="134">
        <v>44480</v>
      </c>
    </row>
    <row r="8" spans="1:12" x14ac:dyDescent="0.35">
      <c r="A8" s="12" t="s">
        <v>0</v>
      </c>
      <c r="C8" s="3"/>
    </row>
    <row r="9" spans="1:12" x14ac:dyDescent="0.35">
      <c r="A9" s="12"/>
      <c r="C9" s="3" t="s">
        <v>43</v>
      </c>
      <c r="D9" s="3" t="s">
        <v>11</v>
      </c>
      <c r="E9" s="160"/>
      <c r="F9" s="160"/>
      <c r="G9" s="3"/>
      <c r="H9" s="3"/>
    </row>
    <row r="10" spans="1:12" x14ac:dyDescent="0.35">
      <c r="A10" s="12"/>
      <c r="B10" s="12" t="s">
        <v>2</v>
      </c>
      <c r="C10" s="40" t="s">
        <v>42</v>
      </c>
      <c r="D10" s="40">
        <v>6.8000000000000005E-2</v>
      </c>
      <c r="E10" s="32"/>
      <c r="F10" s="33"/>
      <c r="G10" s="33"/>
      <c r="H10" s="33"/>
    </row>
    <row r="11" spans="1:12" x14ac:dyDescent="0.35">
      <c r="A11" s="12"/>
      <c r="B11" s="12" t="s">
        <v>3</v>
      </c>
      <c r="C11" s="40" t="s">
        <v>42</v>
      </c>
      <c r="D11" s="40">
        <v>3.7999999999999999E-2</v>
      </c>
    </row>
    <row r="12" spans="1:12" ht="15.5" x14ac:dyDescent="0.35">
      <c r="A12" s="12"/>
      <c r="B12" s="12" t="s">
        <v>4</v>
      </c>
      <c r="C12" s="40" t="s">
        <v>42</v>
      </c>
      <c r="D12" s="40">
        <v>7.3999999999999996E-2</v>
      </c>
      <c r="E12" s="30"/>
      <c r="F12" s="31"/>
      <c r="G12" s="31"/>
      <c r="H12" s="31"/>
    </row>
    <row r="13" spans="1:12" ht="7" customHeight="1" x14ac:dyDescent="0.35">
      <c r="A13" s="12"/>
      <c r="B13" s="12"/>
      <c r="C13" s="28"/>
      <c r="D13" s="34"/>
      <c r="E13" s="30"/>
      <c r="F13" s="31"/>
      <c r="G13" s="31"/>
      <c r="H13" s="31"/>
    </row>
    <row r="14" spans="1:12" ht="24.5" x14ac:dyDescent="0.35">
      <c r="A14" s="12"/>
      <c r="B14" s="36" t="s">
        <v>44</v>
      </c>
      <c r="C14" s="38" t="s">
        <v>45</v>
      </c>
      <c r="D14" s="3" t="s">
        <v>46</v>
      </c>
      <c r="E14" s="39" t="s">
        <v>47</v>
      </c>
      <c r="F14" s="35"/>
      <c r="G14" s="35"/>
      <c r="H14" s="35"/>
    </row>
    <row r="15" spans="1:12" ht="15.5" x14ac:dyDescent="0.35">
      <c r="A15" s="12"/>
      <c r="B15" s="30" t="s">
        <v>41</v>
      </c>
      <c r="C15" s="40">
        <v>0.52315285312046267</v>
      </c>
      <c r="D15" s="40">
        <v>0.49090909090909091</v>
      </c>
      <c r="E15" s="40">
        <v>-3.2243762211371763E-2</v>
      </c>
      <c r="F15" s="35"/>
      <c r="G15" s="35"/>
      <c r="H15" s="35"/>
    </row>
    <row r="16" spans="1:12" ht="15.5" x14ac:dyDescent="0.35">
      <c r="A16" s="12"/>
      <c r="B16" s="30" t="s">
        <v>42</v>
      </c>
      <c r="C16" s="40">
        <v>0.47684714687953728</v>
      </c>
      <c r="D16" s="40">
        <v>0.50909090909090904</v>
      </c>
      <c r="E16" s="40">
        <v>3.2243762211371763E-2</v>
      </c>
    </row>
    <row r="17" spans="1:5" ht="15.5" x14ac:dyDescent="0.35">
      <c r="A17" s="12"/>
      <c r="B17" s="30"/>
      <c r="C17" s="37"/>
      <c r="D17" s="37"/>
      <c r="E17" s="37"/>
    </row>
    <row r="18" spans="1:5" x14ac:dyDescent="0.35">
      <c r="A18" s="12" t="s">
        <v>12</v>
      </c>
      <c r="C18" s="8"/>
    </row>
    <row r="19" spans="1:5" x14ac:dyDescent="0.35">
      <c r="C19" s="3" t="s">
        <v>11</v>
      </c>
      <c r="D19" s="3" t="s">
        <v>48</v>
      </c>
    </row>
    <row r="20" spans="1:5" x14ac:dyDescent="0.35">
      <c r="A20" s="12"/>
      <c r="B20" s="5" t="s">
        <v>49</v>
      </c>
      <c r="C20" s="6">
        <v>0.72</v>
      </c>
      <c r="D20" s="6">
        <v>31</v>
      </c>
    </row>
    <row r="21" spans="1:5" x14ac:dyDescent="0.35">
      <c r="B21" s="5" t="s">
        <v>50</v>
      </c>
      <c r="C21" s="6">
        <v>0.12</v>
      </c>
      <c r="D21" s="6">
        <v>8</v>
      </c>
    </row>
    <row r="22" spans="1:5" x14ac:dyDescent="0.35">
      <c r="B22" s="5"/>
      <c r="C22" s="41"/>
      <c r="D22" s="7"/>
    </row>
    <row r="23" spans="1:5" x14ac:dyDescent="0.35">
      <c r="A23" s="12" t="s">
        <v>56</v>
      </c>
      <c r="B23" s="54"/>
      <c r="C23" s="55">
        <f>MAX(C48:C157)+ABS(MIN(C48:C157))</f>
        <v>8.4388415940689049E-2</v>
      </c>
      <c r="D23" s="7"/>
    </row>
    <row r="24" spans="1:5" x14ac:dyDescent="0.35">
      <c r="A24" s="12"/>
      <c r="B24" s="54"/>
      <c r="C24" s="56"/>
      <c r="D24" s="7"/>
    </row>
    <row r="25" spans="1:5" x14ac:dyDescent="0.35">
      <c r="C25" s="3" t="s">
        <v>6</v>
      </c>
    </row>
    <row r="26" spans="1:5" x14ac:dyDescent="0.35">
      <c r="B26" s="156" t="s">
        <v>8</v>
      </c>
      <c r="C26" s="162" t="s">
        <v>27</v>
      </c>
    </row>
    <row r="27" spans="1:5" ht="23.5" customHeight="1" x14ac:dyDescent="0.35">
      <c r="B27" s="156"/>
      <c r="C27" s="162"/>
    </row>
    <row r="28" spans="1:5" ht="13" customHeight="1" x14ac:dyDescent="0.35">
      <c r="C28" s="2"/>
    </row>
    <row r="29" spans="1:5" x14ac:dyDescent="0.35">
      <c r="A29" s="12" t="s">
        <v>5</v>
      </c>
      <c r="C29" s="3" t="s">
        <v>6</v>
      </c>
    </row>
    <row r="30" spans="1:5" x14ac:dyDescent="0.35">
      <c r="A30" s="12"/>
      <c r="B30" s="158" t="s">
        <v>18</v>
      </c>
      <c r="C30" s="159" t="s">
        <v>73</v>
      </c>
      <c r="D30" s="1"/>
    </row>
    <row r="31" spans="1:5" ht="14.5" customHeight="1" x14ac:dyDescent="0.35">
      <c r="B31" s="158"/>
      <c r="C31" s="159"/>
      <c r="D31" s="1"/>
    </row>
    <row r="32" spans="1:5" ht="17" customHeight="1" x14ac:dyDescent="0.35">
      <c r="B32" s="158"/>
      <c r="C32" s="159"/>
    </row>
    <row r="33" spans="2:11" x14ac:dyDescent="0.35">
      <c r="B33" s="158"/>
      <c r="C33" s="159"/>
    </row>
    <row r="35" spans="2:11" ht="10" customHeight="1" x14ac:dyDescent="0.35">
      <c r="B35" s="158" t="s">
        <v>17</v>
      </c>
      <c r="C35" s="159" t="s">
        <v>27</v>
      </c>
    </row>
    <row r="36" spans="2:11" ht="12" customHeight="1" x14ac:dyDescent="0.35">
      <c r="B36" s="158"/>
      <c r="C36" s="159"/>
    </row>
    <row r="37" spans="2:11" x14ac:dyDescent="0.35">
      <c r="B37" s="158"/>
      <c r="C37" s="159"/>
    </row>
    <row r="38" spans="2:11" ht="24" customHeight="1" x14ac:dyDescent="0.35">
      <c r="B38" s="158"/>
      <c r="C38" s="159"/>
    </row>
    <row r="39" spans="2:11" ht="21" customHeight="1" x14ac:dyDescent="0.35"/>
    <row r="40" spans="2:11" x14ac:dyDescent="0.35">
      <c r="B40" s="158" t="s">
        <v>16</v>
      </c>
      <c r="C40" s="159" t="s">
        <v>27</v>
      </c>
    </row>
    <row r="41" spans="2:11" x14ac:dyDescent="0.35">
      <c r="B41" s="158"/>
      <c r="C41" s="159"/>
    </row>
    <row r="42" spans="2:11" x14ac:dyDescent="0.35">
      <c r="B42" s="158"/>
      <c r="C42" s="159"/>
    </row>
    <row r="43" spans="2:11" x14ac:dyDescent="0.35">
      <c r="B43" s="158"/>
      <c r="C43" s="159"/>
    </row>
    <row r="44" spans="2:11" x14ac:dyDescent="0.35">
      <c r="B44" s="4" t="s">
        <v>10</v>
      </c>
      <c r="C44" s="13" t="s">
        <v>76</v>
      </c>
    </row>
    <row r="45" spans="2:11" x14ac:dyDescent="0.35">
      <c r="B45" s="4"/>
      <c r="C45" s="25"/>
    </row>
    <row r="46" spans="2:11" ht="15" thickBot="1" x14ac:dyDescent="0.4">
      <c r="B46" s="29" t="s">
        <v>25</v>
      </c>
      <c r="C46" s="2"/>
    </row>
    <row r="47" spans="2:11" ht="47" thickBot="1" x14ac:dyDescent="0.4">
      <c r="B47" s="22" t="s">
        <v>9</v>
      </c>
      <c r="C47" s="14" t="s">
        <v>14</v>
      </c>
      <c r="D47" s="15" t="s">
        <v>15</v>
      </c>
      <c r="E47" s="14" t="s">
        <v>51</v>
      </c>
      <c r="F47" s="43" t="s">
        <v>52</v>
      </c>
      <c r="G47" s="43" t="s">
        <v>53</v>
      </c>
      <c r="H47" s="15" t="s">
        <v>54</v>
      </c>
      <c r="K47" s="105"/>
    </row>
    <row r="48" spans="2:11" x14ac:dyDescent="0.35">
      <c r="B48" s="16">
        <v>1</v>
      </c>
      <c r="C48" s="95">
        <v>-8.8863807291832166E-3</v>
      </c>
      <c r="D48" s="19">
        <v>0.26</v>
      </c>
      <c r="E48" s="48">
        <v>0.39937446074201899</v>
      </c>
      <c r="F48" s="48">
        <v>2.8041415012942193E-3</v>
      </c>
      <c r="G48" s="48">
        <v>0.39265684703562181</v>
      </c>
      <c r="H48" s="48">
        <v>0.82880870208307655</v>
      </c>
    </row>
    <row r="49" spans="2:8" x14ac:dyDescent="0.35">
      <c r="B49" s="17">
        <v>2</v>
      </c>
      <c r="C49" s="96">
        <v>-4.4000737893794134E-3</v>
      </c>
      <c r="D49" s="20">
        <v>0.26</v>
      </c>
      <c r="E49" s="49">
        <v>0.43933491822530291</v>
      </c>
      <c r="F49" s="49">
        <v>0.15422621945980008</v>
      </c>
      <c r="G49" s="49">
        <v>2.0379228367656748E-2</v>
      </c>
      <c r="H49" s="49">
        <v>0.65963967576547411</v>
      </c>
    </row>
    <row r="50" spans="2:8" x14ac:dyDescent="0.35">
      <c r="B50" s="18">
        <v>3</v>
      </c>
      <c r="C50" s="97">
        <v>2.7168900178032615E-3</v>
      </c>
      <c r="D50" s="21">
        <v>0.31</v>
      </c>
      <c r="E50" s="50">
        <v>0.40722260338052768</v>
      </c>
      <c r="F50" s="50">
        <v>5.862907752759933E-3</v>
      </c>
      <c r="G50" s="50">
        <v>5.1643485311544939E-2</v>
      </c>
      <c r="H50" s="50">
        <v>0.50272874695939618</v>
      </c>
    </row>
    <row r="51" spans="2:8" x14ac:dyDescent="0.35">
      <c r="B51" s="17">
        <v>4</v>
      </c>
      <c r="C51" s="96">
        <v>2.9460082238044909E-2</v>
      </c>
      <c r="D51" s="20">
        <v>0.31</v>
      </c>
      <c r="E51" s="49">
        <v>0.41243106082183267</v>
      </c>
      <c r="F51" s="49">
        <v>2.3238652546542036E-2</v>
      </c>
      <c r="G51" s="49">
        <v>2.3549364335465162E-2</v>
      </c>
      <c r="H51" s="49">
        <v>0.49104114341938321</v>
      </c>
    </row>
    <row r="52" spans="2:8" x14ac:dyDescent="0.35">
      <c r="B52" s="18">
        <v>5</v>
      </c>
      <c r="C52" s="97">
        <v>-1.7651598424225683E-2</v>
      </c>
      <c r="D52" s="21">
        <v>0.2</v>
      </c>
      <c r="E52" s="50">
        <v>0.45366952819364381</v>
      </c>
      <c r="F52" s="50">
        <v>0.1094706866282365</v>
      </c>
      <c r="G52" s="50">
        <v>2.3030453835413814E-2</v>
      </c>
      <c r="H52" s="50">
        <v>0.62323228134201469</v>
      </c>
    </row>
    <row r="53" spans="2:8" x14ac:dyDescent="0.35">
      <c r="B53" s="17">
        <v>6</v>
      </c>
      <c r="C53" s="96">
        <v>-4.3150413537076493E-2</v>
      </c>
      <c r="D53" s="20">
        <v>0.26</v>
      </c>
      <c r="E53" s="49">
        <v>0.46022299342833939</v>
      </c>
      <c r="F53" s="49">
        <v>9.2889315513549429E-3</v>
      </c>
      <c r="G53" s="49">
        <v>1.8622166432843534E-2</v>
      </c>
      <c r="H53" s="49">
        <v>0.5206822712840582</v>
      </c>
    </row>
    <row r="54" spans="2:8" x14ac:dyDescent="0.35">
      <c r="B54" s="18">
        <v>7</v>
      </c>
      <c r="C54" s="97">
        <v>-2.4179120443696911E-2</v>
      </c>
      <c r="D54" s="21">
        <v>0.26</v>
      </c>
      <c r="E54" s="50">
        <v>0.16349389190336172</v>
      </c>
      <c r="F54" s="50">
        <v>3.2389584406923522E-2</v>
      </c>
      <c r="G54" s="50">
        <v>6.9523174391463827E-2</v>
      </c>
      <c r="H54" s="50">
        <v>0.31198278213950104</v>
      </c>
    </row>
    <row r="55" spans="2:8" x14ac:dyDescent="0.35">
      <c r="B55" s="17">
        <v>8</v>
      </c>
      <c r="C55" s="96">
        <v>-7.6518276515881434E-4</v>
      </c>
      <c r="D55" s="20">
        <v>0.12</v>
      </c>
      <c r="E55" s="49">
        <v>0.39020147261105265</v>
      </c>
      <c r="F55" s="49">
        <v>3.0746824176713327E-2</v>
      </c>
      <c r="G55" s="49">
        <v>2.5649324378995066E-2</v>
      </c>
      <c r="H55" s="49">
        <v>0.49131537071499853</v>
      </c>
    </row>
    <row r="56" spans="2:8" x14ac:dyDescent="0.35">
      <c r="B56" s="18">
        <v>9</v>
      </c>
      <c r="C56" s="97">
        <v>3.4448506256269579E-2</v>
      </c>
      <c r="D56" s="21">
        <v>0.37</v>
      </c>
      <c r="E56" s="50">
        <v>0.459236593714345</v>
      </c>
      <c r="F56" s="50">
        <v>4.9968882895965148E-2</v>
      </c>
      <c r="G56" s="50">
        <v>2.1198527123742351E-2</v>
      </c>
      <c r="H56" s="50">
        <v>0.56421792345192401</v>
      </c>
    </row>
    <row r="57" spans="2:8" x14ac:dyDescent="0.35">
      <c r="B57" s="17">
        <v>10</v>
      </c>
      <c r="C57" s="96">
        <v>3.2603771772505966E-2</v>
      </c>
      <c r="D57" s="20">
        <v>0.2</v>
      </c>
      <c r="E57" s="49">
        <v>0.41334861071326268</v>
      </c>
      <c r="F57" s="49">
        <v>9.9753106627927593E-2</v>
      </c>
      <c r="G57" s="49">
        <v>1.8755711966826259E-2</v>
      </c>
      <c r="H57" s="49">
        <v>0.56979170929328471</v>
      </c>
    </row>
    <row r="58" spans="2:8" x14ac:dyDescent="0.35">
      <c r="B58" s="18">
        <v>11</v>
      </c>
      <c r="C58" s="97">
        <v>-2.6591465537849319E-2</v>
      </c>
      <c r="D58" s="21">
        <v>0.25</v>
      </c>
      <c r="E58" s="50">
        <v>0.48242801974145255</v>
      </c>
      <c r="F58" s="50">
        <v>1.0452234332831347E-2</v>
      </c>
      <c r="G58" s="50">
        <v>1.9010839906362296E-2</v>
      </c>
      <c r="H58" s="50">
        <v>0.55449028583356941</v>
      </c>
    </row>
    <row r="59" spans="2:8" x14ac:dyDescent="0.35">
      <c r="B59" s="17">
        <v>12</v>
      </c>
      <c r="C59" s="96">
        <v>2.5847022391146956E-2</v>
      </c>
      <c r="D59" s="20">
        <v>0.46</v>
      </c>
      <c r="E59" s="49">
        <v>0.47115033304291615</v>
      </c>
      <c r="F59" s="49">
        <v>3.8363171355498722E-2</v>
      </c>
      <c r="G59" s="49">
        <v>1.9631263876788173E-2</v>
      </c>
      <c r="H59" s="49">
        <v>0.57090863101093281</v>
      </c>
    </row>
    <row r="60" spans="2:8" x14ac:dyDescent="0.35">
      <c r="B60" s="18">
        <v>13</v>
      </c>
      <c r="C60" s="97">
        <v>-1.627623425289897E-2</v>
      </c>
      <c r="D60" s="21">
        <v>0.43</v>
      </c>
      <c r="E60" s="50">
        <v>6.6554170003432098E-2</v>
      </c>
      <c r="F60" s="50">
        <v>1.3142089005834573E-2</v>
      </c>
      <c r="G60" s="50">
        <v>0.14476318499027571</v>
      </c>
      <c r="H60" s="50">
        <v>0.27210845441025056</v>
      </c>
    </row>
    <row r="61" spans="2:8" x14ac:dyDescent="0.35">
      <c r="B61" s="17">
        <v>14</v>
      </c>
      <c r="C61" s="96">
        <v>-5.0768402863814472E-3</v>
      </c>
      <c r="D61" s="20">
        <v>0.28999999999999998</v>
      </c>
      <c r="E61" s="49">
        <v>0.461712853441478</v>
      </c>
      <c r="F61" s="49">
        <v>1.2349329728511885E-2</v>
      </c>
      <c r="G61" s="49">
        <v>2.8289399571927453E-2</v>
      </c>
      <c r="H61" s="49">
        <v>0.5390193759152867</v>
      </c>
    </row>
    <row r="62" spans="2:8" x14ac:dyDescent="0.35">
      <c r="B62" s="18">
        <v>15</v>
      </c>
      <c r="C62" s="97">
        <v>1.4527556949354878E-2</v>
      </c>
      <c r="D62" s="21">
        <v>0.25</v>
      </c>
      <c r="E62" s="50">
        <v>0.44507913139492089</v>
      </c>
      <c r="F62" s="50">
        <v>1.1026867868973132E-2</v>
      </c>
      <c r="G62" s="50">
        <v>2.8207581891792417E-2</v>
      </c>
      <c r="H62" s="50">
        <v>0.51820390136179606</v>
      </c>
    </row>
    <row r="63" spans="2:8" x14ac:dyDescent="0.35">
      <c r="B63" s="17">
        <v>16</v>
      </c>
      <c r="C63" s="96">
        <v>4.1238002403612556E-2</v>
      </c>
      <c r="D63" s="20">
        <v>0.13</v>
      </c>
      <c r="E63" s="49">
        <v>0.42539755207561902</v>
      </c>
      <c r="F63" s="49">
        <v>2.2971171583610485E-2</v>
      </c>
      <c r="G63" s="49">
        <v>1.9793447964775741E-2</v>
      </c>
      <c r="H63" s="49">
        <v>0.50202647205353657</v>
      </c>
    </row>
    <row r="64" spans="2:8" x14ac:dyDescent="0.35">
      <c r="B64" s="18">
        <v>17</v>
      </c>
      <c r="C64" s="97">
        <v>4.1128846516999329E-2</v>
      </c>
      <c r="D64" s="21">
        <v>0.39</v>
      </c>
      <c r="E64" s="50">
        <v>0.44725806235513216</v>
      </c>
      <c r="F64" s="50">
        <v>1.8516285488430671E-2</v>
      </c>
      <c r="G64" s="50">
        <v>2.5684312070420837E-2</v>
      </c>
      <c r="H64" s="50">
        <v>0.53185417420314329</v>
      </c>
    </row>
    <row r="65" spans="2:8" x14ac:dyDescent="0.35">
      <c r="B65" s="17">
        <v>18</v>
      </c>
      <c r="C65" s="96">
        <v>-3.0957701002378567E-2</v>
      </c>
      <c r="D65" s="20">
        <v>0.31</v>
      </c>
      <c r="E65" s="49">
        <v>0.38348751725174568</v>
      </c>
      <c r="F65" s="49">
        <v>1.8447411213293068E-2</v>
      </c>
      <c r="G65" s="49">
        <v>2.6564272147142017E-2</v>
      </c>
      <c r="H65" s="49">
        <v>0.4676213771334089</v>
      </c>
    </row>
    <row r="66" spans="2:8" x14ac:dyDescent="0.35">
      <c r="B66" s="18">
        <v>19</v>
      </c>
      <c r="C66" s="97">
        <v>-3.576056001336074E-2</v>
      </c>
      <c r="D66" s="21">
        <v>0.23</v>
      </c>
      <c r="E66" s="50">
        <v>0.19715865350969278</v>
      </c>
      <c r="F66" s="50">
        <v>5.0584365595912943E-2</v>
      </c>
      <c r="G66" s="50">
        <v>3.7973266148785781E-2</v>
      </c>
      <c r="H66" s="50">
        <v>0.33501294702218487</v>
      </c>
    </row>
    <row r="67" spans="2:8" x14ac:dyDescent="0.35">
      <c r="B67" s="17">
        <v>20</v>
      </c>
      <c r="C67" s="96">
        <v>1.2105387825406707E-3</v>
      </c>
      <c r="D67" s="20">
        <v>0.33</v>
      </c>
      <c r="E67" s="49">
        <v>0.35821613514813661</v>
      </c>
      <c r="F67" s="49">
        <v>1.1361385438184442E-2</v>
      </c>
      <c r="G67" s="49">
        <v>3.6064970712244265E-2</v>
      </c>
      <c r="H67" s="49">
        <v>0.45891224992218227</v>
      </c>
    </row>
    <row r="68" spans="2:8" x14ac:dyDescent="0.35">
      <c r="B68" s="18">
        <v>21</v>
      </c>
      <c r="C68" s="97">
        <v>-3.9144392498370907E-2</v>
      </c>
      <c r="D68" s="21">
        <v>0.17</v>
      </c>
      <c r="E68" s="50">
        <v>0.46374489339280817</v>
      </c>
      <c r="F68" s="50">
        <v>1.4464509982244165E-2</v>
      </c>
      <c r="G68" s="50">
        <v>1.9516983528936237E-2</v>
      </c>
      <c r="H68" s="50">
        <v>0.53289160278896541</v>
      </c>
    </row>
    <row r="69" spans="2:8" x14ac:dyDescent="0.35">
      <c r="B69" s="17">
        <v>22</v>
      </c>
      <c r="C69" s="96">
        <v>-1.7313215175724667E-2</v>
      </c>
      <c r="D69" s="20">
        <v>0.38</v>
      </c>
      <c r="E69" s="49">
        <v>3.7930940283013713E-2</v>
      </c>
      <c r="F69" s="49">
        <v>1.2074523302190898E-2</v>
      </c>
      <c r="G69" s="49">
        <v>5.7476916352510517E-2</v>
      </c>
      <c r="H69" s="49">
        <v>0.15011200349669451</v>
      </c>
    </row>
    <row r="70" spans="2:8" x14ac:dyDescent="0.35">
      <c r="B70" s="18">
        <v>23</v>
      </c>
      <c r="C70" s="97">
        <v>-1.4093116520634346E-2</v>
      </c>
      <c r="D70" s="21">
        <v>0.42</v>
      </c>
      <c r="E70" s="50">
        <v>0.14425347317555323</v>
      </c>
      <c r="F70" s="50">
        <v>1.7818900664433583E-2</v>
      </c>
      <c r="G70" s="50">
        <v>2.6371423864697163E-2</v>
      </c>
      <c r="H70" s="50">
        <v>0.23176926033715883</v>
      </c>
    </row>
    <row r="71" spans="2:8" x14ac:dyDescent="0.35">
      <c r="B71" s="17">
        <v>24</v>
      </c>
      <c r="C71" s="96">
        <v>1.1722250663394837E-2</v>
      </c>
      <c r="D71" s="20">
        <v>0.48</v>
      </c>
      <c r="E71" s="49">
        <v>0.10115735438757226</v>
      </c>
      <c r="F71" s="49">
        <v>7.3981757184624297E-2</v>
      </c>
      <c r="G71" s="49">
        <v>2.2540790342355937E-2</v>
      </c>
      <c r="H71" s="49">
        <v>0.23102625941445143</v>
      </c>
    </row>
    <row r="72" spans="2:8" x14ac:dyDescent="0.35">
      <c r="B72" s="18">
        <v>25</v>
      </c>
      <c r="C72" s="97">
        <v>1.0838087981827664E-2</v>
      </c>
      <c r="D72" s="21">
        <v>0.34</v>
      </c>
      <c r="E72" s="50">
        <v>9.1063965714589939E-2</v>
      </c>
      <c r="F72" s="50">
        <v>5.6565602789682437E-2</v>
      </c>
      <c r="G72" s="50">
        <v>2.0935927808981288E-2</v>
      </c>
      <c r="H72" s="50">
        <v>0.20291745414858786</v>
      </c>
    </row>
    <row r="73" spans="2:8" x14ac:dyDescent="0.35">
      <c r="B73" s="17">
        <v>26</v>
      </c>
      <c r="C73" s="96">
        <v>-4.0180281862331043E-3</v>
      </c>
      <c r="D73" s="20">
        <v>0.23</v>
      </c>
      <c r="E73" s="49">
        <v>0.36520210393916874</v>
      </c>
      <c r="F73" s="49">
        <v>1.0734091818649592E-2</v>
      </c>
      <c r="G73" s="49">
        <v>4.0663769938825679E-2</v>
      </c>
      <c r="H73" s="49">
        <v>0.46947001314961978</v>
      </c>
    </row>
    <row r="74" spans="2:8" x14ac:dyDescent="0.35">
      <c r="B74" s="18">
        <v>27</v>
      </c>
      <c r="C74" s="97">
        <v>-3.4614423203921815E-2</v>
      </c>
      <c r="D74" s="21">
        <v>0.31</v>
      </c>
      <c r="E74" s="50">
        <v>0.37150410669993611</v>
      </c>
      <c r="F74" s="50">
        <v>6.3716971884329185E-3</v>
      </c>
      <c r="G74" s="50">
        <v>3.9403525969493085E-2</v>
      </c>
      <c r="H74" s="50">
        <v>0.46335160183576174</v>
      </c>
    </row>
    <row r="75" spans="2:8" x14ac:dyDescent="0.35">
      <c r="B75" s="17">
        <v>28</v>
      </c>
      <c r="C75" s="96">
        <v>-8.2423609981651519E-3</v>
      </c>
      <c r="D75" s="20">
        <v>0.34</v>
      </c>
      <c r="E75" s="49">
        <v>5.4059589808012669E-2</v>
      </c>
      <c r="F75" s="49">
        <v>8.9835322391239036E-2</v>
      </c>
      <c r="G75" s="49">
        <v>2.3786765709916158E-2</v>
      </c>
      <c r="H75" s="49">
        <v>0.20155938498511616</v>
      </c>
    </row>
    <row r="76" spans="2:8" x14ac:dyDescent="0.35">
      <c r="B76" s="18">
        <v>29</v>
      </c>
      <c r="C76" s="97">
        <v>3.2101654694085102E-2</v>
      </c>
      <c r="D76" s="21">
        <v>0.24</v>
      </c>
      <c r="E76" s="50">
        <v>6.8329818697860714E-2</v>
      </c>
      <c r="F76" s="50">
        <v>8.7932200692316873E-2</v>
      </c>
      <c r="G76" s="50">
        <v>4.2984654968898792E-2</v>
      </c>
      <c r="H76" s="50">
        <v>0.23790766455788537</v>
      </c>
    </row>
    <row r="77" spans="2:8" x14ac:dyDescent="0.35">
      <c r="B77" s="17">
        <v>30</v>
      </c>
      <c r="C77" s="96">
        <v>-1.2815992647259541E-2</v>
      </c>
      <c r="D77" s="20">
        <v>0.28000000000000003</v>
      </c>
      <c r="E77" s="49">
        <v>0.31915386844392929</v>
      </c>
      <c r="F77" s="49">
        <v>1.2909301651695161E-2</v>
      </c>
      <c r="G77" s="49">
        <v>0.11317009562445668</v>
      </c>
      <c r="H77" s="49">
        <v>0.48664155317299329</v>
      </c>
    </row>
    <row r="78" spans="2:8" x14ac:dyDescent="0.35">
      <c r="B78" s="18">
        <v>31</v>
      </c>
      <c r="C78" s="97">
        <v>7.159534602961772E-3</v>
      </c>
      <c r="D78" s="21">
        <v>0.72</v>
      </c>
      <c r="E78" s="50">
        <v>1.0020261050542363E-2</v>
      </c>
      <c r="F78" s="50">
        <v>1.8345209708764628E-2</v>
      </c>
      <c r="G78" s="50">
        <v>2.4644053312750679E-2</v>
      </c>
      <c r="H78" s="50">
        <v>9.5047758190564102E-2</v>
      </c>
    </row>
    <row r="79" spans="2:8" x14ac:dyDescent="0.35">
      <c r="B79" s="17">
        <v>32</v>
      </c>
      <c r="C79" s="96">
        <v>2.0837858754465203E-3</v>
      </c>
      <c r="D79" s="20">
        <v>0.52</v>
      </c>
      <c r="E79" s="49">
        <v>3.8995151803054226E-2</v>
      </c>
      <c r="F79" s="49">
        <v>0.244505609657273</v>
      </c>
      <c r="G79" s="49">
        <v>2.8991379430790942E-2</v>
      </c>
      <c r="H79" s="49">
        <v>0.34082684811311525</v>
      </c>
    </row>
    <row r="80" spans="2:8" x14ac:dyDescent="0.35">
      <c r="B80" s="18">
        <v>33</v>
      </c>
      <c r="C80" s="97">
        <v>2.8215705130654072E-2</v>
      </c>
      <c r="D80" s="21">
        <v>0.33</v>
      </c>
      <c r="E80" s="50">
        <v>1.2653471989265348E-2</v>
      </c>
      <c r="F80" s="50">
        <v>1.3458570949345857E-2</v>
      </c>
      <c r="G80" s="50">
        <v>2.7574639382757463E-2</v>
      </c>
      <c r="H80" s="50">
        <v>9.612881583361288E-2</v>
      </c>
    </row>
    <row r="81" spans="2:8" x14ac:dyDescent="0.35">
      <c r="B81" s="17">
        <v>34</v>
      </c>
      <c r="C81" s="96">
        <v>-4.9229304862573634E-4</v>
      </c>
      <c r="D81" s="20">
        <v>0.36</v>
      </c>
      <c r="E81" s="49">
        <v>0.14136972386324145</v>
      </c>
      <c r="F81" s="49">
        <v>1.3619717180357668E-2</v>
      </c>
      <c r="G81" s="49">
        <v>2.2868828356812532E-2</v>
      </c>
      <c r="H81" s="49">
        <v>0.22199203400251277</v>
      </c>
    </row>
    <row r="82" spans="2:8" x14ac:dyDescent="0.35">
      <c r="B82" s="18">
        <v>35</v>
      </c>
      <c r="C82" s="97">
        <v>-4.8694441018163077E-3</v>
      </c>
      <c r="D82" s="21">
        <v>0.35</v>
      </c>
      <c r="E82" s="50">
        <v>2.299693374216771E-2</v>
      </c>
      <c r="F82" s="50">
        <v>4.810025329956006E-2</v>
      </c>
      <c r="G82" s="50">
        <v>2.8569524063458206E-2</v>
      </c>
      <c r="H82" s="50">
        <v>0.1316757765631249</v>
      </c>
    </row>
    <row r="83" spans="2:8" x14ac:dyDescent="0.35">
      <c r="B83" s="17">
        <v>36</v>
      </c>
      <c r="C83" s="96">
        <v>4.3323971396790834E-3</v>
      </c>
      <c r="D83" s="20">
        <v>0.26</v>
      </c>
      <c r="E83" s="49">
        <v>6.4585620769690488E-2</v>
      </c>
      <c r="F83" s="49">
        <v>7.4133785492904891E-2</v>
      </c>
      <c r="G83" s="49">
        <v>3.577434643020945E-2</v>
      </c>
      <c r="H83" s="49">
        <v>0.21420133146168918</v>
      </c>
    </row>
    <row r="84" spans="2:8" x14ac:dyDescent="0.35">
      <c r="B84" s="18">
        <v>37</v>
      </c>
      <c r="C84" s="97">
        <v>2.1056170527691668E-3</v>
      </c>
      <c r="D84" s="21">
        <v>0.57999999999999996</v>
      </c>
      <c r="E84" s="50">
        <v>3.5115800022269238E-2</v>
      </c>
      <c r="F84" s="50">
        <v>0.13117971272686782</v>
      </c>
      <c r="G84" s="50">
        <v>3.9764502839327469E-2</v>
      </c>
      <c r="H84" s="50">
        <v>0.24024329139294065</v>
      </c>
    </row>
    <row r="85" spans="2:8" x14ac:dyDescent="0.35">
      <c r="B85" s="17">
        <v>38</v>
      </c>
      <c r="C85" s="96">
        <v>-2.5074198713925407E-2</v>
      </c>
      <c r="D85" s="20">
        <v>0.26</v>
      </c>
      <c r="E85" s="49">
        <v>0.33544581057796208</v>
      </c>
      <c r="F85" s="49">
        <v>2.3714260681638972E-2</v>
      </c>
      <c r="G85" s="49">
        <v>0.1490756695189977</v>
      </c>
      <c r="H85" s="49">
        <v>0.55129815133903803</v>
      </c>
    </row>
    <row r="86" spans="2:8" x14ac:dyDescent="0.35">
      <c r="B86" s="18">
        <v>39</v>
      </c>
      <c r="C86" s="97">
        <v>5.8605795522643205E-3</v>
      </c>
      <c r="D86" s="21">
        <v>0.45</v>
      </c>
      <c r="E86" s="50">
        <v>3.0132158590308371E-2</v>
      </c>
      <c r="F86" s="50">
        <v>1.6563876651982379E-2</v>
      </c>
      <c r="G86" s="50">
        <v>5.0437139952558455E-2</v>
      </c>
      <c r="H86" s="50">
        <v>0.13755337173839377</v>
      </c>
    </row>
    <row r="87" spans="2:8" x14ac:dyDescent="0.35">
      <c r="B87" s="17">
        <v>40</v>
      </c>
      <c r="C87" s="96">
        <v>1.0597945031278555E-2</v>
      </c>
      <c r="D87" s="20">
        <v>0.23</v>
      </c>
      <c r="E87" s="49">
        <v>0.11827689587046325</v>
      </c>
      <c r="F87" s="49">
        <v>1.395393818819856E-2</v>
      </c>
      <c r="G87" s="49">
        <v>5.6161147262403115E-2</v>
      </c>
      <c r="H87" s="49">
        <v>0.23945510562164107</v>
      </c>
    </row>
    <row r="88" spans="2:8" x14ac:dyDescent="0.35">
      <c r="B88" s="18">
        <v>41</v>
      </c>
      <c r="C88" s="97">
        <v>-1.0632874914994915E-2</v>
      </c>
      <c r="D88" s="21">
        <v>0.31</v>
      </c>
      <c r="E88" s="50">
        <v>2.8613150752868893E-2</v>
      </c>
      <c r="F88" s="50">
        <v>7.8662056234415686E-3</v>
      </c>
      <c r="G88" s="50">
        <v>2.125666423287275E-2</v>
      </c>
      <c r="H88" s="50">
        <v>9.7342572566091246E-2</v>
      </c>
    </row>
    <row r="89" spans="2:8" x14ac:dyDescent="0.35">
      <c r="B89" s="17">
        <v>42</v>
      </c>
      <c r="C89" s="96">
        <v>-6.3430485710949296E-3</v>
      </c>
      <c r="D89" s="20">
        <v>0.41</v>
      </c>
      <c r="E89" s="49">
        <v>7.1769459265411853E-2</v>
      </c>
      <c r="F89" s="49">
        <v>3.5025973843143328E-2</v>
      </c>
      <c r="G89" s="49">
        <v>2.6917066715470273E-2</v>
      </c>
      <c r="H89" s="49">
        <v>0.16820351104416253</v>
      </c>
    </row>
    <row r="90" spans="2:8" x14ac:dyDescent="0.35">
      <c r="B90" s="18">
        <v>43</v>
      </c>
      <c r="C90" s="97">
        <v>-1.4419492621608478E-3</v>
      </c>
      <c r="D90" s="21">
        <v>0.57999999999999996</v>
      </c>
      <c r="E90" s="50">
        <v>9.841990970912623E-2</v>
      </c>
      <c r="F90" s="50">
        <v>0.19598262757871879</v>
      </c>
      <c r="G90" s="50">
        <v>3.2887593576775814E-2</v>
      </c>
      <c r="H90" s="50">
        <v>0.36467798159894849</v>
      </c>
    </row>
    <row r="91" spans="2:8" x14ac:dyDescent="0.35">
      <c r="B91" s="17">
        <v>44</v>
      </c>
      <c r="C91" s="96">
        <v>-6.1683991525137592E-3</v>
      </c>
      <c r="D91" s="20">
        <v>0.34</v>
      </c>
      <c r="E91" s="49">
        <v>2.5735447964179606E-2</v>
      </c>
      <c r="F91" s="49">
        <v>3.5499574563055337E-2</v>
      </c>
      <c r="G91" s="49">
        <v>2.4996164093121869E-2</v>
      </c>
      <c r="H91" s="49">
        <v>0.11590018272865488</v>
      </c>
    </row>
    <row r="92" spans="2:8" x14ac:dyDescent="0.35">
      <c r="B92" s="18">
        <v>45</v>
      </c>
      <c r="C92" s="97">
        <v>4.6489492108574542E-3</v>
      </c>
      <c r="D92" s="21">
        <v>0.64</v>
      </c>
      <c r="E92" s="50">
        <v>7.2220859564494592E-3</v>
      </c>
      <c r="F92" s="50">
        <v>1.0029160875371325E-2</v>
      </c>
      <c r="G92" s="50">
        <v>2.1543618673861498E-2</v>
      </c>
      <c r="H92" s="50">
        <v>7.647235167470634E-2</v>
      </c>
    </row>
    <row r="93" spans="2:8" x14ac:dyDescent="0.35">
      <c r="B93" s="17">
        <v>46</v>
      </c>
      <c r="C93" s="96">
        <v>2.0290987762533488E-2</v>
      </c>
      <c r="D93" s="20">
        <v>0.38</v>
      </c>
      <c r="E93" s="49">
        <v>1.2976006890898735E-2</v>
      </c>
      <c r="F93" s="49">
        <v>2.4409897331166035E-2</v>
      </c>
      <c r="G93" s="49">
        <v>3.5899359535420054E-2</v>
      </c>
      <c r="H93" s="49">
        <v>0.11053223856958283</v>
      </c>
    </row>
    <row r="94" spans="2:8" x14ac:dyDescent="0.35">
      <c r="B94" s="18">
        <v>47</v>
      </c>
      <c r="C94" s="97">
        <v>1.39708619276274E-2</v>
      </c>
      <c r="D94" s="21">
        <v>0.51</v>
      </c>
      <c r="E94" s="50">
        <v>2.3898666375163972E-2</v>
      </c>
      <c r="F94" s="50">
        <v>3.634674245736773E-3</v>
      </c>
      <c r="G94" s="50">
        <v>4.1238522081329256E-2</v>
      </c>
      <c r="H94" s="50">
        <v>0.10602044162658508</v>
      </c>
    </row>
    <row r="95" spans="2:8" x14ac:dyDescent="0.35">
      <c r="B95" s="17">
        <v>48</v>
      </c>
      <c r="C95" s="96">
        <v>-6.0264964999165588E-3</v>
      </c>
      <c r="D95" s="20">
        <v>0.5</v>
      </c>
      <c r="E95" s="49">
        <v>3.5609592674279017E-2</v>
      </c>
      <c r="F95" s="49">
        <v>6.5328456964181018E-3</v>
      </c>
      <c r="G95" s="49">
        <v>3.2999246210111952E-2</v>
      </c>
      <c r="H95" s="49">
        <v>0.11692118707948296</v>
      </c>
    </row>
    <row r="96" spans="2:8" x14ac:dyDescent="0.35">
      <c r="B96" s="18">
        <v>49</v>
      </c>
      <c r="C96" s="97">
        <v>4.7690206861320085E-3</v>
      </c>
      <c r="D96" s="21">
        <v>0.55000000000000004</v>
      </c>
      <c r="E96" s="50">
        <v>3.1318251122924136E-3</v>
      </c>
      <c r="F96" s="50">
        <v>2.925783986483702E-3</v>
      </c>
      <c r="G96" s="50">
        <v>2.7609510858367329E-2</v>
      </c>
      <c r="H96" s="50">
        <v>6.2279364294446471E-2</v>
      </c>
    </row>
    <row r="97" spans="2:8" x14ac:dyDescent="0.35">
      <c r="B97" s="17">
        <v>50</v>
      </c>
      <c r="C97" s="96">
        <v>9.9102629456151985E-3</v>
      </c>
      <c r="D97" s="20">
        <v>0.5</v>
      </c>
      <c r="E97" s="49">
        <v>5.1109398450492838E-2</v>
      </c>
      <c r="F97" s="49">
        <v>1.4115929095850403E-2</v>
      </c>
      <c r="G97" s="49">
        <v>4.7675063210697817E-2</v>
      </c>
      <c r="H97" s="49">
        <v>0.17083789667248073</v>
      </c>
    </row>
    <row r="98" spans="2:8" x14ac:dyDescent="0.35">
      <c r="B98" s="18">
        <v>51</v>
      </c>
      <c r="C98" s="97">
        <v>8.8623664341281796E-3</v>
      </c>
      <c r="D98" s="21">
        <v>0.47</v>
      </c>
      <c r="E98" s="50">
        <v>6.0404071008524879E-2</v>
      </c>
      <c r="F98" s="50">
        <v>1.952872154356778E-2</v>
      </c>
      <c r="G98" s="50">
        <v>3.2171434080235775E-2</v>
      </c>
      <c r="H98" s="50">
        <v>0.15668424894299759</v>
      </c>
    </row>
    <row r="99" spans="2:8" x14ac:dyDescent="0.35">
      <c r="B99" s="17">
        <v>52</v>
      </c>
      <c r="C99" s="96">
        <v>2.5388567667371385E-2</v>
      </c>
      <c r="D99" s="20">
        <v>0.45</v>
      </c>
      <c r="E99" s="49">
        <v>2.1511130136986301E-2</v>
      </c>
      <c r="F99" s="49">
        <v>4.0801583904109592E-3</v>
      </c>
      <c r="G99" s="49">
        <v>2.7076198630136987E-2</v>
      </c>
      <c r="H99" s="49">
        <v>9.9515732020547976E-2</v>
      </c>
    </row>
    <row r="100" spans="2:8" x14ac:dyDescent="0.35">
      <c r="B100" s="18">
        <v>53</v>
      </c>
      <c r="C100" s="97">
        <v>-1.3962129456698467E-2</v>
      </c>
      <c r="D100" s="21">
        <v>0.44</v>
      </c>
      <c r="E100" s="50">
        <v>2.4273604372316102E-2</v>
      </c>
      <c r="F100" s="50">
        <v>5.3677987842284313E-3</v>
      </c>
      <c r="G100" s="50">
        <v>4.755730299481345E-2</v>
      </c>
      <c r="H100" s="50">
        <v>0.11516368300708268</v>
      </c>
    </row>
    <row r="101" spans="2:8" x14ac:dyDescent="0.35">
      <c r="B101" s="17">
        <v>54</v>
      </c>
      <c r="C101" s="96">
        <v>1.6787083802248765E-2</v>
      </c>
      <c r="D101" s="20">
        <v>0.46</v>
      </c>
      <c r="E101" s="49">
        <v>4.3786113151075947E-3</v>
      </c>
      <c r="F101" s="49">
        <v>7.6764261663595174E-3</v>
      </c>
      <c r="G101" s="49">
        <v>2.5454142360293201E-2</v>
      </c>
      <c r="H101" s="49">
        <v>7.7263090800759326E-2</v>
      </c>
    </row>
    <row r="102" spans="2:8" x14ac:dyDescent="0.35">
      <c r="B102" s="18">
        <v>55</v>
      </c>
      <c r="C102" s="97">
        <v>-1.1615277894513998E-2</v>
      </c>
      <c r="D102" s="21">
        <v>0.28999999999999998</v>
      </c>
      <c r="E102" s="50">
        <v>2.2885502586327416E-2</v>
      </c>
      <c r="F102" s="50">
        <v>8.5838109883964765E-3</v>
      </c>
      <c r="G102" s="50">
        <v>2.5541730742345867E-2</v>
      </c>
      <c r="H102" s="50">
        <v>9.9762337480777341E-2</v>
      </c>
    </row>
    <row r="103" spans="2:8" x14ac:dyDescent="0.35">
      <c r="B103" s="17">
        <v>56</v>
      </c>
      <c r="C103" s="96">
        <v>6.5591772265890004E-3</v>
      </c>
      <c r="D103" s="20">
        <v>0.28000000000000003</v>
      </c>
      <c r="E103" s="49">
        <v>2.513127266821848E-2</v>
      </c>
      <c r="F103" s="49">
        <v>1.245060358360851E-2</v>
      </c>
      <c r="G103" s="49">
        <v>3.8759270286363882E-2</v>
      </c>
      <c r="H103" s="49">
        <v>0.10729172305526991</v>
      </c>
    </row>
    <row r="104" spans="2:8" x14ac:dyDescent="0.35">
      <c r="B104" s="18">
        <v>57</v>
      </c>
      <c r="C104" s="97">
        <v>7.508833440124112E-3</v>
      </c>
      <c r="D104" s="21">
        <v>0.31</v>
      </c>
      <c r="E104" s="50">
        <v>1.3938327673444894E-2</v>
      </c>
      <c r="F104" s="50">
        <v>5.346207874745987E-3</v>
      </c>
      <c r="G104" s="50">
        <v>3.3713841495847142E-2</v>
      </c>
      <c r="H104" s="50">
        <v>9.0544576735812732E-2</v>
      </c>
    </row>
    <row r="105" spans="2:8" x14ac:dyDescent="0.35">
      <c r="B105" s="17">
        <v>58</v>
      </c>
      <c r="C105" s="96">
        <v>4.9764168706971472E-3</v>
      </c>
      <c r="D105" s="20">
        <v>0.42</v>
      </c>
      <c r="E105" s="49">
        <v>5.0564197241702372E-3</v>
      </c>
      <c r="F105" s="49">
        <v>4.6844215428280128E-3</v>
      </c>
      <c r="G105" s="49">
        <v>2.4868767308248715E-2</v>
      </c>
      <c r="H105" s="49">
        <v>7.7472065692123282E-2</v>
      </c>
    </row>
    <row r="106" spans="2:8" x14ac:dyDescent="0.35">
      <c r="B106" s="18">
        <v>59</v>
      </c>
      <c r="C106" s="97">
        <v>-3.3468286394482884E-2</v>
      </c>
      <c r="D106" s="21">
        <v>0.4</v>
      </c>
      <c r="E106" s="50">
        <v>3.4806966940315064E-3</v>
      </c>
      <c r="F106" s="50">
        <v>3.5916352340803195E-3</v>
      </c>
      <c r="G106" s="50">
        <v>1.6488240514754827E-2</v>
      </c>
      <c r="H106" s="50">
        <v>6.1986909252274236E-2</v>
      </c>
    </row>
    <row r="107" spans="2:8" x14ac:dyDescent="0.35">
      <c r="B107" s="17">
        <v>60</v>
      </c>
      <c r="C107" s="96">
        <v>-1.5390980012471955E-4</v>
      </c>
      <c r="D107" s="20">
        <v>0.36</v>
      </c>
      <c r="E107" s="49">
        <v>9.1363731876444629E-2</v>
      </c>
      <c r="F107" s="49">
        <v>3.2331722350633883E-2</v>
      </c>
      <c r="G107" s="49">
        <v>5.3610702528542407E-2</v>
      </c>
      <c r="H107" s="49">
        <v>0.22557960355817053</v>
      </c>
    </row>
    <row r="108" spans="2:8" x14ac:dyDescent="0.35">
      <c r="B108" s="18">
        <v>61</v>
      </c>
      <c r="C108" s="97">
        <v>3.4154876921279414E-3</v>
      </c>
      <c r="D108" s="21">
        <v>0.38</v>
      </c>
      <c r="E108" s="50">
        <v>2.3339640099987572E-2</v>
      </c>
      <c r="F108" s="50">
        <v>6.6842519576295768E-3</v>
      </c>
      <c r="G108" s="50">
        <v>3.221975168832604E-2</v>
      </c>
      <c r="H108" s="50">
        <v>0.10419975417420491</v>
      </c>
    </row>
    <row r="109" spans="2:8" x14ac:dyDescent="0.35">
      <c r="B109" s="17">
        <v>62</v>
      </c>
      <c r="C109" s="96">
        <v>3.9229534089929102E-2</v>
      </c>
      <c r="D109" s="20">
        <v>0.53</v>
      </c>
      <c r="E109" s="49">
        <v>2.8266014305847315E-2</v>
      </c>
      <c r="F109" s="49">
        <v>5.0123647193341669E-3</v>
      </c>
      <c r="G109" s="49">
        <v>7.1622304358231179E-2</v>
      </c>
      <c r="H109" s="49">
        <v>0.14581062036323023</v>
      </c>
    </row>
    <row r="110" spans="2:8" x14ac:dyDescent="0.35">
      <c r="B110" s="18">
        <v>63</v>
      </c>
      <c r="C110" s="97">
        <v>1.2105387825406707E-3</v>
      </c>
      <c r="D110" s="21">
        <v>0.56999999999999995</v>
      </c>
      <c r="E110" s="50">
        <v>1.6619358501277319E-2</v>
      </c>
      <c r="F110" s="50">
        <v>4.7970479704797049E-3</v>
      </c>
      <c r="G110" s="50">
        <v>3.2784558614816918E-2</v>
      </c>
      <c r="H110" s="50">
        <v>9.2690888447345965E-2</v>
      </c>
    </row>
    <row r="111" spans="2:8" x14ac:dyDescent="0.35">
      <c r="B111" s="17">
        <v>64</v>
      </c>
      <c r="C111" s="96">
        <v>6.4827681059597382E-3</v>
      </c>
      <c r="D111" s="20">
        <v>0.64</v>
      </c>
      <c r="E111" s="49">
        <v>2.7087780809523135E-2</v>
      </c>
      <c r="F111" s="49">
        <v>7.0546986555073306E-3</v>
      </c>
      <c r="G111" s="49">
        <v>5.3906945838576054E-2</v>
      </c>
      <c r="H111" s="49">
        <v>0.13276688391556979</v>
      </c>
    </row>
    <row r="112" spans="2:8" x14ac:dyDescent="0.35">
      <c r="B112" s="18">
        <v>65</v>
      </c>
      <c r="C112" s="97">
        <v>1.24328554852464E-3</v>
      </c>
      <c r="D112" s="21">
        <v>0.37</v>
      </c>
      <c r="E112" s="50">
        <v>0.15795205470010062</v>
      </c>
      <c r="F112" s="50">
        <v>1.2944403854372011E-2</v>
      </c>
      <c r="G112" s="50">
        <v>3.5469596504045985E-2</v>
      </c>
      <c r="H112" s="50">
        <v>0.25542796487503616</v>
      </c>
    </row>
    <row r="113" spans="2:8" x14ac:dyDescent="0.35">
      <c r="B113" s="17">
        <v>66</v>
      </c>
      <c r="C113" s="96">
        <v>4.5179621469215768E-3</v>
      </c>
      <c r="D113" s="20">
        <v>0.56000000000000005</v>
      </c>
      <c r="E113" s="49">
        <v>1.4202275670165578E-2</v>
      </c>
      <c r="F113" s="49">
        <v>2.4822988125740419E-2</v>
      </c>
      <c r="G113" s="49">
        <v>2.7743339669945175E-2</v>
      </c>
      <c r="H113" s="49">
        <v>0.10695098768493261</v>
      </c>
    </row>
    <row r="114" spans="2:8" x14ac:dyDescent="0.35">
      <c r="B114" s="18">
        <v>67</v>
      </c>
      <c r="C114" s="97">
        <v>8.6222234835790709E-3</v>
      </c>
      <c r="D114" s="21">
        <v>0.65</v>
      </c>
      <c r="E114" s="50">
        <v>0.26116852525087481</v>
      </c>
      <c r="F114" s="50">
        <v>3.8165652274553055E-2</v>
      </c>
      <c r="G114" s="50">
        <v>5.6737878354642376E-2</v>
      </c>
      <c r="H114" s="50">
        <v>0.41942731097585884</v>
      </c>
    </row>
    <row r="115" spans="2:8" x14ac:dyDescent="0.35">
      <c r="B115" s="17">
        <v>68</v>
      </c>
      <c r="C115" s="96">
        <v>1.428850555767133E-3</v>
      </c>
      <c r="D115" s="20">
        <v>0.3</v>
      </c>
      <c r="E115" s="49">
        <v>9.3385109441973577E-2</v>
      </c>
      <c r="F115" s="49">
        <v>0.12361769882966288</v>
      </c>
      <c r="G115" s="49">
        <v>5.7038818644773795E-2</v>
      </c>
      <c r="H115" s="49">
        <v>0.3215941308466469</v>
      </c>
    </row>
    <row r="116" spans="2:8" x14ac:dyDescent="0.35">
      <c r="B116" s="18">
        <v>69</v>
      </c>
      <c r="C116" s="97">
        <v>-5.5352950101570184E-3</v>
      </c>
      <c r="D116" s="21">
        <v>0.52</v>
      </c>
      <c r="E116" s="50">
        <v>5.1397881845103646E-2</v>
      </c>
      <c r="F116" s="50">
        <v>0.17999297294584149</v>
      </c>
      <c r="G116" s="50">
        <v>4.7658485167896399E-2</v>
      </c>
      <c r="H116" s="50">
        <v>0.33123776539677763</v>
      </c>
    </row>
    <row r="117" spans="2:8" x14ac:dyDescent="0.35">
      <c r="B117" s="17">
        <v>70</v>
      </c>
      <c r="C117" s="96">
        <v>2.2987138161880298E-2</v>
      </c>
      <c r="D117" s="20">
        <v>0.5</v>
      </c>
      <c r="E117" s="49">
        <v>0.12554212608595164</v>
      </c>
      <c r="F117" s="49">
        <v>1.2725517653936617E-2</v>
      </c>
      <c r="G117" s="49">
        <v>3.6463502508395307E-2</v>
      </c>
      <c r="H117" s="49">
        <v>0.22156812094680023</v>
      </c>
    </row>
    <row r="118" spans="2:8" x14ac:dyDescent="0.35">
      <c r="B118" s="18">
        <v>71</v>
      </c>
      <c r="C118" s="97">
        <v>2.8652328677106997E-2</v>
      </c>
      <c r="D118" s="21">
        <v>0.22</v>
      </c>
      <c r="E118" s="50">
        <v>1.3092624217288769E-2</v>
      </c>
      <c r="F118" s="50">
        <v>5.1367542218969395E-3</v>
      </c>
      <c r="G118" s="50">
        <v>2.6903580819169989E-2</v>
      </c>
      <c r="H118" s="50">
        <v>8.3868694261473031E-2</v>
      </c>
    </row>
    <row r="119" spans="2:8" x14ac:dyDescent="0.35">
      <c r="B119" s="17">
        <v>72</v>
      </c>
      <c r="C119" s="96">
        <v>-2.8458031198935575E-2</v>
      </c>
      <c r="D119" s="20">
        <v>0.28999999999999998</v>
      </c>
      <c r="E119" s="49">
        <v>2.7501336068060028E-2</v>
      </c>
      <c r="F119" s="49">
        <v>1.0457440815795936E-2</v>
      </c>
      <c r="G119" s="49">
        <v>2.527696329784929E-2</v>
      </c>
      <c r="H119" s="49">
        <v>0.10996201233515812</v>
      </c>
    </row>
    <row r="120" spans="2:8" x14ac:dyDescent="0.35">
      <c r="B120" s="18">
        <v>73</v>
      </c>
      <c r="C120" s="97">
        <v>3.4961538923351763E-2</v>
      </c>
      <c r="D120" s="21">
        <v>0.33</v>
      </c>
      <c r="E120" s="50">
        <v>0.19395278273136196</v>
      </c>
      <c r="F120" s="50">
        <v>2.493944797849405E-2</v>
      </c>
      <c r="G120" s="50">
        <v>7.2782199036490913E-2</v>
      </c>
      <c r="H120" s="50">
        <v>0.35017699821670967</v>
      </c>
    </row>
    <row r="121" spans="2:8" x14ac:dyDescent="0.35">
      <c r="B121" s="17">
        <v>74</v>
      </c>
      <c r="C121" s="96">
        <v>-1.7957234906742732E-2</v>
      </c>
      <c r="D121" s="20">
        <v>0.32</v>
      </c>
      <c r="E121" s="49">
        <v>0.14342623689681744</v>
      </c>
      <c r="F121" s="49">
        <v>3.387563425946119E-2</v>
      </c>
      <c r="G121" s="49">
        <v>5.5305971125746936E-2</v>
      </c>
      <c r="H121" s="49">
        <v>0.28525319492301648</v>
      </c>
    </row>
    <row r="122" spans="2:8" x14ac:dyDescent="0.35">
      <c r="B122" s="18">
        <v>75</v>
      </c>
      <c r="C122" s="97">
        <v>-6.3648797484175757E-3</v>
      </c>
      <c r="D122" s="21">
        <v>0.56000000000000005</v>
      </c>
      <c r="E122" s="50">
        <v>7.0792976931835755E-2</v>
      </c>
      <c r="F122" s="50">
        <v>2.7257264152269565E-2</v>
      </c>
      <c r="G122" s="50">
        <v>4.6586164724405021E-2</v>
      </c>
      <c r="H122" s="50">
        <v>0.1821133868451017</v>
      </c>
    </row>
    <row r="123" spans="2:8" x14ac:dyDescent="0.35">
      <c r="B123" s="17">
        <v>76</v>
      </c>
      <c r="C123" s="96">
        <v>-4.0616905408783974E-3</v>
      </c>
      <c r="D123" s="20">
        <v>0.45</v>
      </c>
      <c r="E123" s="49">
        <v>7.1410368184561729E-2</v>
      </c>
      <c r="F123" s="49">
        <v>1.9328012876399972E-2</v>
      </c>
      <c r="G123" s="49">
        <v>9.5513379384347133E-2</v>
      </c>
      <c r="H123" s="49">
        <v>0.23207028368318694</v>
      </c>
    </row>
    <row r="124" spans="2:8" x14ac:dyDescent="0.35">
      <c r="B124" s="18">
        <v>77</v>
      </c>
      <c r="C124" s="97">
        <v>1.1853237727330714E-2</v>
      </c>
      <c r="D124" s="21">
        <v>0.4</v>
      </c>
      <c r="E124" s="50">
        <v>1.0602950514641819E-2</v>
      </c>
      <c r="F124" s="50">
        <v>1.7322090464728206E-2</v>
      </c>
      <c r="G124" s="50">
        <v>4.2869589615606128E-2</v>
      </c>
      <c r="H124" s="50">
        <v>9.8025606568513113E-2</v>
      </c>
    </row>
    <row r="125" spans="2:8" x14ac:dyDescent="0.35">
      <c r="B125" s="17">
        <v>78</v>
      </c>
      <c r="C125" s="96">
        <v>-9.616633610626305E-4</v>
      </c>
      <c r="D125" s="20">
        <v>0.27</v>
      </c>
      <c r="E125" s="49">
        <v>0.26210335848890065</v>
      </c>
      <c r="F125" s="49">
        <v>3.551201141562587E-2</v>
      </c>
      <c r="G125" s="49">
        <v>0.19206496314930049</v>
      </c>
      <c r="H125" s="49">
        <v>0.53000279506303605</v>
      </c>
    </row>
    <row r="126" spans="2:8" x14ac:dyDescent="0.35">
      <c r="B126" s="18">
        <v>79</v>
      </c>
      <c r="C126" s="97">
        <v>-1.2335706746161324E-2</v>
      </c>
      <c r="D126" s="21">
        <v>0.41</v>
      </c>
      <c r="E126" s="50">
        <v>5.82304227807642E-2</v>
      </c>
      <c r="F126" s="50">
        <v>3.0321080924015691E-2</v>
      </c>
      <c r="G126" s="50">
        <v>0.14602644195844836</v>
      </c>
      <c r="H126" s="50">
        <v>0.27307859944791513</v>
      </c>
    </row>
    <row r="127" spans="2:8" x14ac:dyDescent="0.35">
      <c r="B127" s="17">
        <v>80</v>
      </c>
      <c r="C127" s="96">
        <v>-1.5293831273379889E-2</v>
      </c>
      <c r="D127" s="20">
        <v>0.38</v>
      </c>
      <c r="E127" s="49">
        <v>6.7385290196809194E-2</v>
      </c>
      <c r="F127" s="49">
        <v>4.4507833665410029E-2</v>
      </c>
      <c r="G127" s="49">
        <v>3.8573455843355357E-2</v>
      </c>
      <c r="H127" s="49">
        <v>0.19253759155999595</v>
      </c>
    </row>
    <row r="128" spans="2:8" x14ac:dyDescent="0.35">
      <c r="B128" s="18">
        <v>81</v>
      </c>
      <c r="C128" s="97">
        <v>-2.0184014993652646E-2</v>
      </c>
      <c r="D128" s="21">
        <v>0.38</v>
      </c>
      <c r="E128" s="50">
        <v>6.1615946655316736E-2</v>
      </c>
      <c r="F128" s="50">
        <v>1.719514790380932E-2</v>
      </c>
      <c r="G128" s="50">
        <v>5.6763850464637867E-2</v>
      </c>
      <c r="H128" s="50">
        <v>0.19100517840675324</v>
      </c>
    </row>
    <row r="129" spans="2:8" x14ac:dyDescent="0.35">
      <c r="B129" s="17">
        <v>82</v>
      </c>
      <c r="C129" s="96">
        <v>-3.9088722996198731E-3</v>
      </c>
      <c r="D129" s="20">
        <v>0.42</v>
      </c>
      <c r="E129" s="49">
        <v>2.3898421022630109E-2</v>
      </c>
      <c r="F129" s="49">
        <v>5.5677478196431623E-2</v>
      </c>
      <c r="G129" s="49">
        <v>0.18795245967052385</v>
      </c>
      <c r="H129" s="49">
        <v>0.29933591745995558</v>
      </c>
    </row>
    <row r="130" spans="2:8" x14ac:dyDescent="0.35">
      <c r="B130" s="18">
        <v>83</v>
      </c>
      <c r="C130" s="97">
        <v>-7.7729906857282585E-3</v>
      </c>
      <c r="D130" s="21">
        <v>0.65</v>
      </c>
      <c r="E130" s="50">
        <v>1.3708462935074805E-2</v>
      </c>
      <c r="F130" s="50">
        <v>1.3708462935074805E-2</v>
      </c>
      <c r="G130" s="50">
        <v>3.6776400050667832E-2</v>
      </c>
      <c r="H130" s="50">
        <v>0.10102602356054102</v>
      </c>
    </row>
    <row r="131" spans="2:8" x14ac:dyDescent="0.35">
      <c r="B131" s="17">
        <v>84</v>
      </c>
      <c r="C131" s="96">
        <v>2.2888897863928389E-2</v>
      </c>
      <c r="D131" s="20">
        <v>0.48</v>
      </c>
      <c r="E131" s="49">
        <v>0.22437806828837772</v>
      </c>
      <c r="F131" s="49">
        <v>5.3781234486182357E-3</v>
      </c>
      <c r="G131" s="49">
        <v>5.5270560979645875E-2</v>
      </c>
      <c r="H131" s="49">
        <v>0.33691874896574547</v>
      </c>
    </row>
    <row r="132" spans="2:8" x14ac:dyDescent="0.35">
      <c r="B132" s="18">
        <v>85</v>
      </c>
      <c r="C132" s="97">
        <v>-9.1920172117002635E-3</v>
      </c>
      <c r="D132" s="21">
        <v>0.45</v>
      </c>
      <c r="E132" s="50">
        <v>2.071544345551227E-2</v>
      </c>
      <c r="F132" s="50">
        <v>9.0710040663121681E-3</v>
      </c>
      <c r="G132" s="50">
        <v>4.3520914493701483E-2</v>
      </c>
      <c r="H132" s="50">
        <v>0.11296101458753949</v>
      </c>
    </row>
    <row r="133" spans="2:8" x14ac:dyDescent="0.35">
      <c r="B133" s="17">
        <v>86</v>
      </c>
      <c r="C133" s="96">
        <v>-1.0294491666493899E-2</v>
      </c>
      <c r="D133" s="20">
        <v>0.27</v>
      </c>
      <c r="E133" s="49">
        <v>0.14145107272913407</v>
      </c>
      <c r="F133" s="49">
        <v>8.9079661289614934E-2</v>
      </c>
      <c r="G133" s="49">
        <v>0.12305307340187489</v>
      </c>
      <c r="H133" s="49">
        <v>0.3930853942115039</v>
      </c>
    </row>
    <row r="134" spans="2:8" x14ac:dyDescent="0.35">
      <c r="B134" s="18">
        <v>87</v>
      </c>
      <c r="C134" s="97">
        <v>1.3807128097707552E-2</v>
      </c>
      <c r="D134" s="21">
        <v>0.55000000000000004</v>
      </c>
      <c r="E134" s="50">
        <v>0.17280682503977615</v>
      </c>
      <c r="F134" s="50">
        <v>1.968233938662424E-2</v>
      </c>
      <c r="G134" s="50">
        <v>5.192845778241071E-2</v>
      </c>
      <c r="H134" s="50">
        <v>0.28605914302957147</v>
      </c>
    </row>
    <row r="135" spans="2:8" x14ac:dyDescent="0.35">
      <c r="B135" s="17">
        <v>88</v>
      </c>
      <c r="C135" s="96">
        <v>-9.7257894972395365E-4</v>
      </c>
      <c r="D135" s="20">
        <v>0.27</v>
      </c>
      <c r="E135" s="49">
        <v>1.5940488841657812E-2</v>
      </c>
      <c r="F135" s="49">
        <v>5.6252213956783561E-3</v>
      </c>
      <c r="G135" s="49">
        <v>9.4055968827488484E-2</v>
      </c>
      <c r="H135" s="49">
        <v>0.16325894438540556</v>
      </c>
    </row>
    <row r="136" spans="2:8" x14ac:dyDescent="0.35">
      <c r="B136" s="18">
        <v>89</v>
      </c>
      <c r="C136" s="97">
        <v>1.204971832323453E-2</v>
      </c>
      <c r="D136" s="21">
        <v>0.54</v>
      </c>
      <c r="E136" s="50">
        <v>8.5695041049233658E-2</v>
      </c>
      <c r="F136" s="50">
        <v>0.11019749383626058</v>
      </c>
      <c r="G136" s="50">
        <v>4.7238390565030625E-2</v>
      </c>
      <c r="H136" s="50">
        <v>0.28029128434537276</v>
      </c>
    </row>
    <row r="137" spans="2:8" x14ac:dyDescent="0.35">
      <c r="B137" s="17">
        <v>90</v>
      </c>
      <c r="C137" s="96">
        <v>-9.0501145591030639E-3</v>
      </c>
      <c r="D137" s="20">
        <v>0.59</v>
      </c>
      <c r="E137" s="49">
        <v>0.1705038941807982</v>
      </c>
      <c r="F137" s="49">
        <v>4.2743439693591331E-2</v>
      </c>
      <c r="G137" s="49">
        <v>9.3915965429356568E-2</v>
      </c>
      <c r="H137" s="49">
        <v>0.36571127532641345</v>
      </c>
    </row>
    <row r="138" spans="2:8" x14ac:dyDescent="0.35">
      <c r="B138" s="18">
        <v>91</v>
      </c>
      <c r="C138" s="97">
        <v>-1.5337493628025181E-2</v>
      </c>
      <c r="D138" s="21">
        <v>0.36</v>
      </c>
      <c r="E138" s="50">
        <v>0.16636631602475449</v>
      </c>
      <c r="F138" s="50">
        <v>3.8277244597180897E-2</v>
      </c>
      <c r="G138" s="50">
        <v>0.10319489264210777</v>
      </c>
      <c r="H138" s="50">
        <v>0.36278166603802575</v>
      </c>
    </row>
    <row r="139" spans="2:8" x14ac:dyDescent="0.35">
      <c r="B139" s="17">
        <v>92</v>
      </c>
      <c r="C139" s="96">
        <v>-2.1842092911308203E-3</v>
      </c>
      <c r="D139" s="20">
        <v>0.39</v>
      </c>
      <c r="E139" s="49">
        <v>2.0036995721487171E-2</v>
      </c>
      <c r="F139" s="49">
        <v>2.312938618167441E-2</v>
      </c>
      <c r="G139" s="49">
        <v>4.0285799008740596E-2</v>
      </c>
      <c r="H139" s="49">
        <v>0.12270718310058037</v>
      </c>
    </row>
    <row r="140" spans="2:8" x14ac:dyDescent="0.35">
      <c r="B140" s="18">
        <v>93</v>
      </c>
      <c r="C140" s="97">
        <v>4.8126830407773007E-3</v>
      </c>
      <c r="D140" s="21">
        <v>0.38</v>
      </c>
      <c r="E140" s="50">
        <v>1.0218021634883461E-2</v>
      </c>
      <c r="F140" s="50">
        <v>7.1372811419649828E-3</v>
      </c>
      <c r="G140" s="50">
        <v>3.3205085312813652E-2</v>
      </c>
      <c r="H140" s="50">
        <v>9.0205754432920671E-2</v>
      </c>
    </row>
    <row r="141" spans="2:8" x14ac:dyDescent="0.35">
      <c r="B141" s="17">
        <v>94</v>
      </c>
      <c r="C141" s="96">
        <v>1.516175265057718E-3</v>
      </c>
      <c r="D141" s="20">
        <v>0.59</v>
      </c>
      <c r="E141" s="49">
        <v>1.1467353147671425E-2</v>
      </c>
      <c r="F141" s="49">
        <v>4.9558789113585992E-3</v>
      </c>
      <c r="G141" s="49">
        <v>1.8859872523781334E-2</v>
      </c>
      <c r="H141" s="49">
        <v>7.9073801296788315E-2</v>
      </c>
    </row>
    <row r="142" spans="2:8" x14ac:dyDescent="0.35">
      <c r="B142" s="18">
        <v>95</v>
      </c>
      <c r="C142" s="97">
        <v>2.5104762362176982E-2</v>
      </c>
      <c r="D142" s="21">
        <v>0.61</v>
      </c>
      <c r="E142" s="50">
        <v>7.83348254252462E-3</v>
      </c>
      <c r="F142" s="50">
        <v>4.9798567591763654E-3</v>
      </c>
      <c r="G142" s="50">
        <v>3.1361906893464638E-2</v>
      </c>
      <c r="H142" s="50">
        <v>8.5636750223813785E-2</v>
      </c>
    </row>
    <row r="143" spans="2:8" x14ac:dyDescent="0.35">
      <c r="B143" s="17">
        <v>96</v>
      </c>
      <c r="C143" s="96">
        <v>9.70395831991562E-4</v>
      </c>
      <c r="D143" s="20">
        <v>0.39</v>
      </c>
      <c r="E143" s="49">
        <v>1.5029004643710221E-2</v>
      </c>
      <c r="F143" s="49">
        <v>2.7402341142085663E-2</v>
      </c>
      <c r="G143" s="49">
        <v>2.9568416836045875E-2</v>
      </c>
      <c r="H143" s="49">
        <v>0.10609320059937988</v>
      </c>
    </row>
    <row r="144" spans="2:8" x14ac:dyDescent="0.35">
      <c r="B144" s="18">
        <v>97</v>
      </c>
      <c r="C144" s="97">
        <v>9.5948024333023885E-4</v>
      </c>
      <c r="D144" s="21">
        <v>0.53</v>
      </c>
      <c r="E144" s="50">
        <v>4.4793950638106483E-2</v>
      </c>
      <c r="F144" s="50">
        <v>3.5419126328217238E-3</v>
      </c>
      <c r="G144" s="50">
        <v>3.7161972226907293E-2</v>
      </c>
      <c r="H144" s="50">
        <v>0.11601169393377186</v>
      </c>
    </row>
    <row r="145" spans="2:8" x14ac:dyDescent="0.35">
      <c r="B145" s="17">
        <v>98</v>
      </c>
      <c r="C145" s="96">
        <v>7.836301099963805E-3</v>
      </c>
      <c r="D145" s="20">
        <v>0.46</v>
      </c>
      <c r="E145" s="49">
        <v>1.477946493130875E-2</v>
      </c>
      <c r="F145" s="49">
        <v>9.0238611713665939E-3</v>
      </c>
      <c r="G145" s="49">
        <v>4.8170643528561097E-2</v>
      </c>
      <c r="H145" s="49">
        <v>0.10767895878524947</v>
      </c>
    </row>
    <row r="146" spans="2:8" x14ac:dyDescent="0.35">
      <c r="B146" s="18">
        <v>99</v>
      </c>
      <c r="C146" s="97">
        <v>3.1644291529175092E-3</v>
      </c>
      <c r="D146" s="21">
        <v>0.62</v>
      </c>
      <c r="E146" s="50">
        <v>2.9847826390732642E-2</v>
      </c>
      <c r="F146" s="50">
        <v>3.9405838212484105E-3</v>
      </c>
      <c r="G146" s="50">
        <v>3.3089725137291616E-2</v>
      </c>
      <c r="H146" s="50">
        <v>0.10302810111370397</v>
      </c>
    </row>
    <row r="147" spans="2:8" x14ac:dyDescent="0.35">
      <c r="B147" s="17">
        <v>100</v>
      </c>
      <c r="C147" s="96">
        <v>1.0827172393166341E-2</v>
      </c>
      <c r="D147" s="20">
        <v>0.39</v>
      </c>
      <c r="E147" s="49">
        <v>1.5041222047591474E-2</v>
      </c>
      <c r="F147" s="49">
        <v>4.4530840709184659E-3</v>
      </c>
      <c r="G147" s="49">
        <v>4.8129153224694625E-2</v>
      </c>
      <c r="H147" s="49">
        <v>0.11106515565114294</v>
      </c>
    </row>
    <row r="148" spans="2:8" x14ac:dyDescent="0.35">
      <c r="B148" s="18">
        <v>101</v>
      </c>
      <c r="C148" s="97">
        <v>-2.2476288612530503E-2</v>
      </c>
      <c r="D148" s="21">
        <v>0.51</v>
      </c>
      <c r="E148" s="50">
        <v>1.250754523632382E-2</v>
      </c>
      <c r="F148" s="50">
        <v>3.9165040638993783E-3</v>
      </c>
      <c r="G148" s="50">
        <v>5.710515602846835E-2</v>
      </c>
      <c r="H148" s="50">
        <v>0.12138355068293161</v>
      </c>
    </row>
    <row r="149" spans="2:8" x14ac:dyDescent="0.35">
      <c r="B149" s="17">
        <v>102</v>
      </c>
      <c r="C149" s="96">
        <v>-2.3425944826065616E-2</v>
      </c>
      <c r="D149" s="20">
        <v>0.23</v>
      </c>
      <c r="E149" s="49">
        <v>3.0053846474934259E-3</v>
      </c>
      <c r="F149" s="49">
        <v>4.6054736959274256E-3</v>
      </c>
      <c r="G149" s="49">
        <v>1.9562827844332206E-2</v>
      </c>
      <c r="H149" s="49">
        <v>7.3186681693589883E-2</v>
      </c>
    </row>
    <row r="150" spans="2:8" x14ac:dyDescent="0.35">
      <c r="B150" s="18">
        <v>103</v>
      </c>
      <c r="C150" s="97">
        <v>1.9799786272773946E-2</v>
      </c>
      <c r="D150" s="21">
        <v>0.57999999999999996</v>
      </c>
      <c r="E150" s="50">
        <v>4.6038347851107796E-3</v>
      </c>
      <c r="F150" s="50">
        <v>7.3242826126762401E-3</v>
      </c>
      <c r="G150" s="50">
        <v>2.6903659525491119E-2</v>
      </c>
      <c r="H150" s="50">
        <v>8.5157864448455411E-2</v>
      </c>
    </row>
    <row r="151" spans="2:8" x14ac:dyDescent="0.35">
      <c r="B151" s="17">
        <v>104</v>
      </c>
      <c r="C151" s="96">
        <v>-2.2607275676466379E-2</v>
      </c>
      <c r="D151" s="20">
        <v>0.41</v>
      </c>
      <c r="E151" s="49">
        <v>2.7771667399912009E-3</v>
      </c>
      <c r="F151" s="49">
        <v>3.272107347118346E-3</v>
      </c>
      <c r="G151" s="49">
        <v>1.5604377474703036E-2</v>
      </c>
      <c r="H151" s="49">
        <v>6.1427628684557867E-2</v>
      </c>
    </row>
    <row r="152" spans="2:8" x14ac:dyDescent="0.35">
      <c r="B152" s="18">
        <v>105</v>
      </c>
      <c r="C152" s="97">
        <v>-8.0458804022613371E-3</v>
      </c>
      <c r="D152" s="21">
        <v>0.62</v>
      </c>
      <c r="E152" s="50">
        <v>2.1996660747886465E-3</v>
      </c>
      <c r="F152" s="50">
        <v>3.1537381072270958E-3</v>
      </c>
      <c r="G152" s="50">
        <v>1.0547796358625076E-2</v>
      </c>
      <c r="H152" s="50">
        <v>6.258447512787213E-2</v>
      </c>
    </row>
    <row r="153" spans="2:8" x14ac:dyDescent="0.35">
      <c r="B153" s="17">
        <v>106</v>
      </c>
      <c r="C153" s="96">
        <v>1.1885984493314683E-2</v>
      </c>
      <c r="D153" s="20">
        <v>0.31</v>
      </c>
      <c r="E153" s="49">
        <v>1.3904448105436572E-2</v>
      </c>
      <c r="F153" s="49">
        <v>4.7973640856672157E-3</v>
      </c>
      <c r="G153" s="49">
        <v>1.4247116968698518E-2</v>
      </c>
      <c r="H153" s="49">
        <v>0.14689950576606259</v>
      </c>
    </row>
    <row r="154" spans="2:8" x14ac:dyDescent="0.35">
      <c r="B154" s="18">
        <v>107</v>
      </c>
      <c r="C154" s="97">
        <v>-2.4517503692197927E-2</v>
      </c>
      <c r="D154" s="21">
        <v>0.28000000000000003</v>
      </c>
      <c r="E154" s="50">
        <v>2.6172300981461286E-2</v>
      </c>
      <c r="F154" s="50">
        <v>3.5890286156012312E-3</v>
      </c>
      <c r="G154" s="50">
        <v>1.2478776417321204E-2</v>
      </c>
      <c r="H154" s="50">
        <v>0.12997805170961996</v>
      </c>
    </row>
    <row r="155" spans="2:8" x14ac:dyDescent="0.35">
      <c r="B155" s="17">
        <v>108</v>
      </c>
      <c r="C155" s="96">
        <v>-2.403721779109971E-2</v>
      </c>
      <c r="D155" s="20">
        <v>0.43</v>
      </c>
      <c r="E155" s="49">
        <v>2.5796931148974543E-2</v>
      </c>
      <c r="F155" s="49">
        <v>5.3014879691748538E-3</v>
      </c>
      <c r="G155" s="49">
        <v>1.6273381884760955E-2</v>
      </c>
      <c r="H155" s="49">
        <v>0.11417328214027078</v>
      </c>
    </row>
    <row r="156" spans="2:8" x14ac:dyDescent="0.35">
      <c r="B156" s="18">
        <v>109</v>
      </c>
      <c r="C156" s="97">
        <v>-8.9955366157964487E-3</v>
      </c>
      <c r="D156" s="21">
        <v>0.38</v>
      </c>
      <c r="E156" s="50">
        <v>4.5653465881463073E-3</v>
      </c>
      <c r="F156" s="50">
        <v>1.2453401048138744E-2</v>
      </c>
      <c r="G156" s="50">
        <v>1.4114754984061808E-2</v>
      </c>
      <c r="H156" s="50">
        <v>7.2883462099519125E-2</v>
      </c>
    </row>
    <row r="157" spans="2:8" x14ac:dyDescent="0.35">
      <c r="B157" s="23">
        <v>110</v>
      </c>
      <c r="C157" s="110">
        <v>6.0570601481681361E-3</v>
      </c>
      <c r="D157" s="24">
        <v>0.42</v>
      </c>
      <c r="E157" s="51">
        <v>7.7018423573159051E-2</v>
      </c>
      <c r="F157" s="51">
        <v>0.22071666009352639</v>
      </c>
      <c r="G157" s="51">
        <v>3.0889064172629443E-2</v>
      </c>
      <c r="H157" s="51">
        <v>0.35707645501154994</v>
      </c>
    </row>
  </sheetData>
  <autoFilter ref="B47:I47" xr:uid="{A362E01B-9459-41FF-B5DD-842963870A15}"/>
  <mergeCells count="11">
    <mergeCell ref="B35:B38"/>
    <mergeCell ref="C35:C38"/>
    <mergeCell ref="B40:B43"/>
    <mergeCell ref="C40:C43"/>
    <mergeCell ref="B1:I1"/>
    <mergeCell ref="C3:I3"/>
    <mergeCell ref="E9:F9"/>
    <mergeCell ref="B26:B27"/>
    <mergeCell ref="C26:C27"/>
    <mergeCell ref="B30:B33"/>
    <mergeCell ref="C30:C33"/>
  </mergeCells>
  <conditionalFormatting sqref="H48:H84">
    <cfRule type="cellIs" dxfId="142" priority="15" operator="greaterThan">
      <formula>40%</formula>
    </cfRule>
  </conditionalFormatting>
  <conditionalFormatting sqref="G48:G84">
    <cfRule type="cellIs" dxfId="141" priority="14" operator="greaterThan">
      <formula>0.4</formula>
    </cfRule>
  </conditionalFormatting>
  <conditionalFormatting sqref="E48:F85">
    <cfRule type="cellIs" dxfId="140" priority="13" operator="greaterThan">
      <formula>0.4</formula>
    </cfRule>
  </conditionalFormatting>
  <conditionalFormatting sqref="G88:G156">
    <cfRule type="cellIs" dxfId="139" priority="1" operator="greaterThan">
      <formula>0.4</formula>
    </cfRule>
  </conditionalFormatting>
  <conditionalFormatting sqref="H88:H156">
    <cfRule type="cellIs" dxfId="138" priority="2" operator="greaterThan">
      <formula>40%</formula>
    </cfRule>
  </conditionalFormatting>
  <conditionalFormatting sqref="H86:H87">
    <cfRule type="cellIs" dxfId="137" priority="10" operator="greaterThan">
      <formula>40%</formula>
    </cfRule>
  </conditionalFormatting>
  <conditionalFormatting sqref="G86:G87">
    <cfRule type="cellIs" dxfId="136" priority="9" operator="greaterThan">
      <formula>0.4</formula>
    </cfRule>
  </conditionalFormatting>
  <conditionalFormatting sqref="H85">
    <cfRule type="cellIs" dxfId="135" priority="6" operator="greaterThan">
      <formula>40%</formula>
    </cfRule>
  </conditionalFormatting>
  <conditionalFormatting sqref="G85">
    <cfRule type="cellIs" dxfId="134" priority="5" operator="greaterThan">
      <formula>0.4</formula>
    </cfRule>
  </conditionalFormatting>
  <pageMargins left="0.7" right="0.7" top="0.75" bottom="0.75" header="0.3" footer="0.3"/>
  <pageSetup scale="71" orientation="portrait" horizontalDpi="1200" verticalDpi="1200" r:id="rId1"/>
  <rowBreaks count="1" manualBreakCount="1">
    <brk id="62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2B0F6A856014B87572F120C8742C9" ma:contentTypeVersion="11" ma:contentTypeDescription="Create a new document." ma:contentTypeScope="" ma:versionID="0d1dfdf69ea8fe75818f8675d12d846a">
  <xsd:schema xmlns:xsd="http://www.w3.org/2001/XMLSchema" xmlns:xs="http://www.w3.org/2001/XMLSchema" xmlns:p="http://schemas.microsoft.com/office/2006/metadata/properties" xmlns:ns3="9b057773-8097-42fa-b136-7f3927769baa" xmlns:ns4="c558facc-6646-4cee-9c13-6c121c1dad50" targetNamespace="http://schemas.microsoft.com/office/2006/metadata/properties" ma:root="true" ma:fieldsID="6509d90d2372fd2cf530d98aceac929d" ns3:_="" ns4:_="">
    <xsd:import namespace="9b057773-8097-42fa-b136-7f3927769baa"/>
    <xsd:import namespace="c558facc-6646-4cee-9c13-6c121c1dad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57773-8097-42fa-b136-7f3927769b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8facc-6646-4cee-9c13-6c121c1dad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15F91E-0CA3-42B4-8EBB-4E7B6B3325D9}">
  <ds:schemaRefs>
    <ds:schemaRef ds:uri="http://schemas.openxmlformats.org/package/2006/metadata/core-properties"/>
    <ds:schemaRef ds:uri="http://schemas.microsoft.com/office/2006/documentManagement/types"/>
    <ds:schemaRef ds:uri="c558facc-6646-4cee-9c13-6c121c1dad50"/>
    <ds:schemaRef ds:uri="http://purl.org/dc/elements/1.1/"/>
    <ds:schemaRef ds:uri="http://schemas.microsoft.com/office/2006/metadata/properties"/>
    <ds:schemaRef ds:uri="9b057773-8097-42fa-b136-7f3927769baa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EA05C0-7F57-4E10-8F15-CB50D55AE2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3ADF94-9C91-4F92-B3B3-48A0478BD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057773-8097-42fa-b136-7f3927769baa"/>
    <ds:schemaRef ds:uri="c558facc-6646-4cee-9c13-6c121c1da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Comparison</vt:lpstr>
      <vt:lpstr>Elm State Senate Plan</vt:lpstr>
      <vt:lpstr>Cherry State Senate Plan</vt:lpstr>
      <vt:lpstr>Spruce State Senate Plan</vt:lpstr>
      <vt:lpstr>Eid State Senate Plan</vt:lpstr>
      <vt:lpstr>Lange State Senate Plan</vt:lpstr>
      <vt:lpstr>Szetela State Senate Plan</vt:lpstr>
      <vt:lpstr>Peach State House Plan</vt:lpstr>
      <vt:lpstr>Oak State House Plan</vt:lpstr>
      <vt:lpstr>Pine State House Plan</vt:lpstr>
      <vt:lpstr>Orton State House Plan</vt:lpstr>
      <vt:lpstr>Szetela State House Plan</vt:lpstr>
      <vt:lpstr>Clark State House Plan</vt:lpstr>
      <vt:lpstr>Apple Congressional Plan</vt:lpstr>
      <vt:lpstr>Birch Congressional Plan</vt:lpstr>
      <vt:lpstr>Maple Congressional Plan</vt:lpstr>
      <vt:lpstr>Juniper Congressional Plan</vt:lpstr>
      <vt:lpstr>Clark Congressional Plan</vt:lpstr>
      <vt:lpstr>Lange Congressional Plan</vt:lpstr>
      <vt:lpstr>Eid Congressional Plan</vt:lpstr>
      <vt:lpstr>Szetela Congressional Plan</vt:lpstr>
      <vt:lpstr>'Apple Congressional Plan'!Print_Area</vt:lpstr>
      <vt:lpstr>'Birch Congressional Plan'!Print_Area</vt:lpstr>
      <vt:lpstr>'Cherry State Senate Plan'!Print_Area</vt:lpstr>
      <vt:lpstr>'Clark Congressional Plan'!Print_Area</vt:lpstr>
      <vt:lpstr>'Clark State House Plan'!Print_Area</vt:lpstr>
      <vt:lpstr>Comparison!Print_Area</vt:lpstr>
      <vt:lpstr>'Eid Congressional Plan'!Print_Area</vt:lpstr>
      <vt:lpstr>'Eid State Senate Plan'!Print_Area</vt:lpstr>
      <vt:lpstr>'Elm State Senate Plan'!Print_Area</vt:lpstr>
      <vt:lpstr>'Juniper Congressional Plan'!Print_Area</vt:lpstr>
      <vt:lpstr>'Lange Congressional Plan'!Print_Area</vt:lpstr>
      <vt:lpstr>'Lange State Senate Plan'!Print_Area</vt:lpstr>
      <vt:lpstr>'Maple Congressional Plan'!Print_Area</vt:lpstr>
      <vt:lpstr>'Oak State House Plan'!Print_Area</vt:lpstr>
      <vt:lpstr>'Orton State House Plan'!Print_Area</vt:lpstr>
      <vt:lpstr>'Peach State House Plan'!Print_Area</vt:lpstr>
      <vt:lpstr>'Pine State House Plan'!Print_Area</vt:lpstr>
      <vt:lpstr>'Spruce State Senate Plan'!Print_Area</vt:lpstr>
      <vt:lpstr>'Szetela Congressional Plan'!Print_Area</vt:lpstr>
      <vt:lpstr>'Szetela State House Plan'!Print_Area</vt:lpstr>
      <vt:lpstr>'Szetela State Senate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Reinhardt, Sarah (MDOS)</dc:creator>
  <cp:lastModifiedBy>Reinhardt, Sarah (MDOS)</cp:lastModifiedBy>
  <dcterms:created xsi:type="dcterms:W3CDTF">2021-10-04T21:04:27Z</dcterms:created>
  <dcterms:modified xsi:type="dcterms:W3CDTF">2021-10-18T18:00:08Z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etDate">
    <vt:lpwstr>2021-10-04T21:26:40Z</vt:lpwstr>
  </property>
  <property fmtid="{D5CDD505-2E9C-101B-9397-08002B2CF9AE}" pid="4" name="MSIP_Label_2f46dfe0-534f-4c95-815c-5b1af86b9823_Method">
    <vt:lpwstr>Privileged</vt:lpwstr>
  </property>
  <property fmtid="{D5CDD505-2E9C-101B-9397-08002B2CF9AE}" pid="5" name="MSIP_Label_2f46dfe0-534f-4c95-815c-5b1af86b9823_Name">
    <vt:lpwstr>2f46dfe0-534f-4c95-815c-5b1af86b9823</vt:lpwstr>
  </property>
  <property fmtid="{D5CDD505-2E9C-101B-9397-08002B2CF9AE}" pid="6" name="MSIP_Label_2f46dfe0-534f-4c95-815c-5b1af86b9823_SiteId">
    <vt:lpwstr>d5fb7087-3777-42ad-966a-892ef47225d1</vt:lpwstr>
  </property>
  <property fmtid="{D5CDD505-2E9C-101B-9397-08002B2CF9AE}" pid="7" name="MSIP_Label_2f46dfe0-534f-4c95-815c-5b1af86b9823_ActionId">
    <vt:lpwstr>45045c81-47d8-4a0b-8a0e-818e59738a5c</vt:lpwstr>
  </property>
  <property fmtid="{D5CDD505-2E9C-101B-9397-08002B2CF9AE}" pid="8" name="MSIP_Label_2f46dfe0-534f-4c95-815c-5b1af86b9823_ContentBits">
    <vt:lpwstr>0</vt:lpwstr>
  </property>
  <property fmtid="{D5CDD505-2E9C-101B-9397-08002B2CF9AE}" pid="9" name="ContentTypeId">
    <vt:lpwstr>0x010100ADE2B0F6A856014B87572F120C8742C9</vt:lpwstr>
  </property>
</Properties>
</file>