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S:\DIVISION-BCFSV2\WIC\1NPE-NEW\2025 ME\Tools\"/>
    </mc:Choice>
  </mc:AlternateContent>
  <xr:revisionPtr revIDLastSave="0" documentId="13_ncr:1_{2FD38647-DED7-4AA5-82AE-D792F8D2E7C3}" xr6:coauthVersionLast="47" xr6:coauthVersionMax="47" xr10:uidLastSave="{00000000-0000-0000-0000-000000000000}"/>
  <bookViews>
    <workbookView xWindow="672" yWindow="468" windowWidth="21600" windowHeight="11232" firstSheet="3" activeTab="8" xr2:uid="{E2EF51E6-7711-41B1-BD77-3A4D7F3F2FAE}"/>
  </bookViews>
  <sheets>
    <sheet name="Instructions" sheetId="1" r:id="rId1"/>
    <sheet name="Record Review" sheetId="2" r:id="rId2"/>
    <sheet name="Ineligible Short Cert" sheetId="3" r:id="rId3"/>
    <sheet name="Roles" sheetId="4" r:id="rId4"/>
    <sheet name="Formula Approval" sheetId="5" r:id="rId5"/>
    <sheet name="Care Plans" sheetId="8" r:id="rId6"/>
    <sheet name="HR &amp; Dual" sheetId="9" r:id="rId7"/>
    <sheet name="Compliance" sheetId="10" r:id="rId8"/>
    <sheet name="B Pumps" sheetId="11" r:id="rId9"/>
  </sheets>
  <definedNames>
    <definedName name="_xlnm.Print_Area" localSheetId="0">Instructions!$A$1:$F$7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3" i="11" l="1"/>
  <c r="J23" i="11"/>
  <c r="L4" i="11"/>
  <c r="Q21" i="2"/>
  <c r="B27" i="11" l="1"/>
  <c r="Q23" i="2"/>
  <c r="I16" i="5" l="1"/>
  <c r="E17" i="4"/>
  <c r="G15" i="3"/>
  <c r="G14" i="3"/>
  <c r="G13" i="3"/>
  <c r="G6" i="3"/>
  <c r="G5" i="3"/>
  <c r="G4" i="3"/>
  <c r="G42" i="11"/>
  <c r="B44" i="11" s="1"/>
  <c r="F42" i="11"/>
  <c r="E42" i="11"/>
  <c r="D42" i="11"/>
  <c r="I23" i="11"/>
  <c r="H23" i="11"/>
  <c r="G23" i="11"/>
  <c r="F23" i="11"/>
  <c r="E23" i="11"/>
  <c r="D23" i="11"/>
  <c r="Q24" i="2"/>
  <c r="Q22" i="2"/>
  <c r="Q20" i="2"/>
  <c r="Q19" i="2"/>
  <c r="Q18" i="2"/>
  <c r="Q17" i="2"/>
  <c r="Q16" i="2"/>
  <c r="Q15" i="2"/>
  <c r="Q14" i="2"/>
  <c r="Q13" i="2"/>
  <c r="Q12" i="2"/>
  <c r="Q11" i="2"/>
  <c r="Q10" i="2"/>
  <c r="Q9" i="2"/>
  <c r="H16" i="5"/>
  <c r="G16" i="5"/>
  <c r="F16" i="5"/>
  <c r="E16" i="5"/>
  <c r="D16" i="5"/>
  <c r="C16" i="5"/>
  <c r="J16" i="5"/>
  <c r="H15" i="8"/>
  <c r="G15" i="8"/>
  <c r="F15" i="8"/>
  <c r="E15" i="8"/>
  <c r="D15" i="8"/>
  <c r="I14" i="8"/>
  <c r="I12" i="8"/>
  <c r="I10" i="8"/>
  <c r="I9" i="8"/>
  <c r="I8" i="8"/>
  <c r="I7" i="8"/>
  <c r="I5" i="8"/>
  <c r="I4" i="8"/>
  <c r="M24" i="9"/>
  <c r="M23" i="9"/>
  <c r="K16" i="9"/>
  <c r="I16" i="9"/>
  <c r="H16" i="9"/>
  <c r="F16" i="9"/>
  <c r="F17" i="10"/>
  <c r="F19" i="10"/>
  <c r="F18" i="10"/>
  <c r="F16" i="10"/>
  <c r="E16" i="9"/>
  <c r="B25" i="11" l="1"/>
  <c r="E26" i="9"/>
  <c r="B47" i="11"/>
  <c r="I15" i="8"/>
</calcChain>
</file>

<file path=xl/sharedStrings.xml><?xml version="1.0" encoding="utf-8"?>
<sst xmlns="http://schemas.openxmlformats.org/spreadsheetml/2006/main" count="407" uniqueCount="294">
  <si>
    <r>
      <rPr>
        <b/>
        <sz val="8"/>
        <color rgb="FF231F20"/>
        <rFont val="Arial"/>
        <family val="2"/>
      </rPr>
      <t xml:space="preserve">Problems and Citations
</t>
    </r>
    <r>
      <rPr>
        <sz val="8"/>
        <color rgb="FF231F20"/>
        <rFont val="Arial"/>
        <family val="2"/>
      </rPr>
      <t>■ Indicate the total number of errors or N’s for each item. Cite if 2 or more errors per item line, unless noted. Note any review items or record which had a substantial number of errors or Not Mets. Additional files may need to be reviewed if problems are noted.</t>
    </r>
  </si>
  <si>
    <r>
      <rPr>
        <sz val="8"/>
        <color rgb="FF231F20"/>
        <rFont val="Arial"/>
        <family val="2"/>
      </rPr>
      <t xml:space="preserve">Code:  Y= Yes        N = No/Error     </t>
    </r>
    <r>
      <rPr>
        <sz val="7"/>
        <color rgb="FF231F20"/>
        <rFont val="Arial"/>
        <family val="2"/>
      </rPr>
      <t>NA=Not Applicable</t>
    </r>
  </si>
  <si>
    <r>
      <rPr>
        <sz val="7"/>
        <color rgb="FF231F20"/>
        <rFont val="Arial"/>
        <family val="2"/>
      </rPr>
      <t>Client ID</t>
    </r>
  </si>
  <si>
    <r>
      <rPr>
        <sz val="7"/>
        <color rgb="FF231F20"/>
        <rFont val="Arial"/>
        <family val="2"/>
      </rPr>
      <t>Total Errors</t>
    </r>
  </si>
  <si>
    <r>
      <rPr>
        <sz val="6.5"/>
        <color rgb="FF231F20"/>
        <rFont val="Arial"/>
        <family val="2"/>
      </rPr>
      <t>P</t>
    </r>
  </si>
  <si>
    <r>
      <rPr>
        <sz val="6.5"/>
        <color rgb="FF231F20"/>
        <rFont val="Arial"/>
        <family val="2"/>
      </rPr>
      <t xml:space="preserve">BE
</t>
    </r>
    <r>
      <rPr>
        <sz val="6.5"/>
        <color rgb="FF231F20"/>
        <rFont val="Arial"/>
        <family val="2"/>
      </rPr>
      <t>BP</t>
    </r>
  </si>
  <si>
    <r>
      <rPr>
        <sz val="6.5"/>
        <color rgb="FF231F20"/>
        <rFont val="Arial"/>
        <family val="2"/>
      </rPr>
      <t xml:space="preserve">IBE
</t>
    </r>
    <r>
      <rPr>
        <sz val="6.5"/>
        <color rgb="FF231F20"/>
        <rFont val="Arial"/>
        <family val="2"/>
      </rPr>
      <t>IBP</t>
    </r>
  </si>
  <si>
    <r>
      <rPr>
        <sz val="6.5"/>
        <color rgb="FF231F20"/>
        <rFont val="Arial"/>
        <family val="2"/>
      </rPr>
      <t>NPP</t>
    </r>
  </si>
  <si>
    <r>
      <rPr>
        <sz val="6.5"/>
        <color rgb="FF231F20"/>
        <rFont val="Arial"/>
        <family val="2"/>
      </rPr>
      <t>IFF</t>
    </r>
  </si>
  <si>
    <r>
      <rPr>
        <sz val="6.5"/>
        <color rgb="FF231F20"/>
        <rFont val="Arial"/>
        <family val="2"/>
      </rPr>
      <t>C1</t>
    </r>
  </si>
  <si>
    <r>
      <rPr>
        <sz val="6.5"/>
        <color rgb="FF231F20"/>
        <rFont val="Arial"/>
        <family val="2"/>
      </rPr>
      <t>C2</t>
    </r>
  </si>
  <si>
    <r>
      <rPr>
        <sz val="6.5"/>
        <color rgb="FF231F20"/>
        <rFont val="Arial"/>
        <family val="2"/>
      </rPr>
      <t>C3</t>
    </r>
  </si>
  <si>
    <r>
      <rPr>
        <sz val="6.5"/>
        <color rgb="FF231F20"/>
        <rFont val="Arial"/>
        <family val="2"/>
      </rPr>
      <t>C4</t>
    </r>
  </si>
  <si>
    <r>
      <rPr>
        <sz val="7.5"/>
        <color rgb="FF231F20"/>
        <rFont val="Arial"/>
        <family val="2"/>
      </rPr>
      <t>Record current length of client’s certification period (mos.)</t>
    </r>
  </si>
  <si>
    <r>
      <rPr>
        <sz val="7.5"/>
        <color rgb="FF231F20"/>
        <rFont val="Arial"/>
        <family val="2"/>
      </rPr>
      <t>5.3b</t>
    </r>
  </si>
  <si>
    <r>
      <rPr>
        <sz val="7.5"/>
        <color rgb="FF231F20"/>
        <rFont val="Arial"/>
        <family val="2"/>
      </rPr>
      <t>30-day extension applied?  Note if routine</t>
    </r>
  </si>
  <si>
    <r>
      <rPr>
        <sz val="7.5"/>
        <color rgb="FF231F20"/>
        <rFont val="Arial"/>
        <family val="2"/>
      </rPr>
      <t>NA</t>
    </r>
  </si>
  <si>
    <r>
      <rPr>
        <sz val="7.5"/>
        <color rgb="FF231F20"/>
        <rFont val="Arial"/>
        <family val="2"/>
      </rPr>
      <t xml:space="preserve">Number of contacts </t>
    </r>
    <r>
      <rPr>
        <b/>
        <sz val="7.5"/>
        <color rgb="FF231F20"/>
        <rFont val="Arial"/>
        <family val="2"/>
      </rPr>
      <t xml:space="preserve">required </t>
    </r>
    <r>
      <rPr>
        <sz val="7.5"/>
        <color rgb="FF231F20"/>
        <rFont val="Arial"/>
        <family val="2"/>
      </rPr>
      <t xml:space="preserve">for cert period?
</t>
    </r>
    <r>
      <rPr>
        <sz val="7.5"/>
        <color rgb="FF231F20"/>
        <rFont val="Arial"/>
        <family val="2"/>
      </rPr>
      <t>(# noted for full certification period) (Policy 5.02)</t>
    </r>
  </si>
  <si>
    <r>
      <rPr>
        <sz val="6.5"/>
        <color rgb="FFC7C9CB"/>
        <rFont val="Arial"/>
        <family val="2"/>
      </rPr>
      <t>1/4</t>
    </r>
  </si>
  <si>
    <r>
      <rPr>
        <sz val="7.5"/>
        <color rgb="FF231F20"/>
        <rFont val="Arial"/>
        <family val="2"/>
      </rPr>
      <t xml:space="preserve">Number of contacts </t>
    </r>
    <r>
      <rPr>
        <b/>
        <sz val="7.5"/>
        <color rgb="FF231F20"/>
        <rFont val="Arial"/>
        <family val="2"/>
      </rPr>
      <t xml:space="preserve">offered </t>
    </r>
    <r>
      <rPr>
        <sz val="7.5"/>
        <color rgb="FF231F20"/>
        <rFont val="Arial"/>
        <family val="2"/>
      </rPr>
      <t>(NE received, refused or missed appts, wichealth.org or NE Mall in NE Method)?</t>
    </r>
  </si>
  <si>
    <r>
      <rPr>
        <sz val="7.5"/>
        <color rgb="FF231F20"/>
        <rFont val="Arial"/>
        <family val="2"/>
      </rPr>
      <t>6.1a</t>
    </r>
  </si>
  <si>
    <r>
      <rPr>
        <sz val="7.5"/>
        <color rgb="FF231F20"/>
        <rFont val="Arial"/>
        <family val="2"/>
      </rPr>
      <t>Did the clinic offer the required number of contacts?</t>
    </r>
  </si>
  <si>
    <r>
      <rPr>
        <sz val="7.5"/>
        <color rgb="FF231F20"/>
        <rFont val="Arial"/>
        <family val="2"/>
      </rPr>
      <t>6.2d</t>
    </r>
  </si>
  <si>
    <r>
      <rPr>
        <sz val="7.5"/>
        <color rgb="FF231F20"/>
        <rFont val="Arial"/>
        <family val="2"/>
      </rPr>
      <t>Planned NE Method documented? Cert, Recert, Evals</t>
    </r>
  </si>
  <si>
    <r>
      <rPr>
        <sz val="7.5"/>
        <color rgb="FF231F20"/>
        <rFont val="Arial"/>
        <family val="2"/>
      </rPr>
      <t>6.2c</t>
    </r>
  </si>
  <si>
    <r>
      <rPr>
        <sz val="7.5"/>
        <color rgb="FF231F20"/>
        <rFont val="Arial"/>
        <family val="2"/>
      </rPr>
      <t>NE content documented?</t>
    </r>
  </si>
  <si>
    <r>
      <rPr>
        <sz val="7.5"/>
        <color rgb="FF231F20"/>
        <rFont val="Arial"/>
        <family val="2"/>
      </rPr>
      <t>6.2b</t>
    </r>
  </si>
  <si>
    <r>
      <rPr>
        <sz val="7.5"/>
        <color rgb="FF231F20"/>
        <rFont val="Arial"/>
        <family val="2"/>
      </rPr>
      <t>Previous NE reviewed at recert/evals? F/U Date/initials/eval</t>
    </r>
  </si>
  <si>
    <r>
      <rPr>
        <sz val="7.5"/>
        <color rgb="FF231F20"/>
        <rFont val="Arial"/>
        <family val="2"/>
      </rPr>
      <t>NE Plan provided?</t>
    </r>
  </si>
  <si>
    <r>
      <rPr>
        <sz val="7.5"/>
        <color rgb="FF231F20"/>
        <rFont val="Arial"/>
        <family val="2"/>
      </rPr>
      <t>5.1a</t>
    </r>
  </si>
  <si>
    <r>
      <rPr>
        <sz val="7.5"/>
        <color rgb="FF231F20"/>
        <rFont val="Arial"/>
        <family val="2"/>
      </rPr>
      <t>Client without insurance referred to Medicaid?</t>
    </r>
  </si>
  <si>
    <r>
      <rPr>
        <sz val="7.5"/>
        <color rgb="FF231F20"/>
        <rFont val="Arial"/>
        <family val="2"/>
      </rPr>
      <t>5.1b</t>
    </r>
  </si>
  <si>
    <r>
      <rPr>
        <sz val="7.5"/>
        <color rgb="FF231F20"/>
        <rFont val="Arial"/>
        <family val="2"/>
      </rPr>
      <t xml:space="preserve">Other referrals documented, if applicable?
</t>
    </r>
    <r>
      <rPr>
        <sz val="6.5"/>
        <color rgb="FF231F20"/>
        <rFont val="Arial"/>
        <family val="2"/>
      </rPr>
      <t>(MIHP/Healthy Start, NFP/home visit program for I/PG, if available)</t>
    </r>
  </si>
  <si>
    <r>
      <rPr>
        <sz val="7.5"/>
        <color rgb="FF231F20"/>
        <rFont val="Arial"/>
        <family val="2"/>
      </rPr>
      <t>6.5d</t>
    </r>
  </si>
  <si>
    <r>
      <rPr>
        <sz val="7.5"/>
        <color rgb="FF231F20"/>
        <rFont val="Arial"/>
        <family val="2"/>
      </rPr>
      <t>8.1a</t>
    </r>
  </si>
  <si>
    <r>
      <rPr>
        <sz val="7.5"/>
        <color rgb="FF231F20"/>
        <rFont val="Arial"/>
        <family val="2"/>
      </rPr>
      <t>Food pkg issued does not exceed 3 complete months.</t>
    </r>
  </si>
  <si>
    <r>
      <rPr>
        <sz val="7.5"/>
        <color rgb="FF231F20"/>
        <rFont val="Arial"/>
        <family val="2"/>
      </rPr>
      <t>10.1b</t>
    </r>
  </si>
  <si>
    <r>
      <rPr>
        <sz val="7.5"/>
        <color rgb="FF231F20"/>
        <rFont val="Arial"/>
        <family val="2"/>
      </rPr>
      <t>Are staff ID on income tab and cert complete different or records scanned?</t>
    </r>
  </si>
  <si>
    <r>
      <rPr>
        <sz val="7.5"/>
        <color rgb="FF231F20"/>
        <rFont val="Arial"/>
        <family val="2"/>
      </rPr>
      <t>5.3d</t>
    </r>
  </si>
  <si>
    <r>
      <rPr>
        <i/>
        <sz val="7.5"/>
        <color rgb="FF231F20"/>
        <rFont val="Arial"/>
        <family val="2"/>
      </rPr>
      <t>7.2a</t>
    </r>
  </si>
  <si>
    <r>
      <rPr>
        <b/>
        <sz val="8.5"/>
        <color rgb="FF231F20"/>
        <rFont val="Arial"/>
        <family val="2"/>
      </rPr>
      <t>Ineligible/Short Certs Documentation Record Review</t>
    </r>
  </si>
  <si>
    <r>
      <rPr>
        <b/>
        <sz val="7"/>
        <color rgb="FF231F20"/>
        <rFont val="Arial"/>
        <family val="2"/>
      </rPr>
      <t>Client's Identification Number</t>
    </r>
  </si>
  <si>
    <r>
      <rPr>
        <b/>
        <sz val="8.5"/>
        <color rgb="FF231F20"/>
        <rFont val="Arial"/>
        <family val="2"/>
      </rPr>
      <t>Review WIC Ineligible Report from last 12 months</t>
    </r>
  </si>
  <si>
    <r>
      <rPr>
        <b/>
        <sz val="6.5"/>
        <color rgb="FF231F20"/>
        <rFont val="Arial"/>
        <family val="2"/>
      </rPr>
      <t>Total errors</t>
    </r>
  </si>
  <si>
    <r>
      <rPr>
        <sz val="8"/>
        <color rgb="FF231F20"/>
        <rFont val="Arial"/>
        <family val="2"/>
      </rPr>
      <t>YES</t>
    </r>
  </si>
  <si>
    <r>
      <rPr>
        <b/>
        <sz val="8"/>
        <color rgb="FF231F20"/>
        <rFont val="Arial"/>
        <family val="2"/>
      </rPr>
      <t xml:space="preserve">If 2 or more, cite
</t>
    </r>
    <r>
      <rPr>
        <b/>
        <sz val="8"/>
        <color rgb="FF231F20"/>
        <rFont val="Arial"/>
        <family val="2"/>
      </rPr>
      <t>Action Plan needed</t>
    </r>
  </si>
  <si>
    <r>
      <rPr>
        <b/>
        <sz val="6.5"/>
        <color rgb="FF231F20"/>
        <rFont val="Arial"/>
        <family val="2"/>
      </rPr>
      <t>Client's Identification Number</t>
    </r>
  </si>
  <si>
    <r>
      <rPr>
        <b/>
        <sz val="8.5"/>
        <color rgb="FF231F20"/>
        <rFont val="Arial"/>
        <family val="2"/>
      </rPr>
      <t>Review Expiring Short Certs Report from last 12 months</t>
    </r>
  </si>
  <si>
    <r>
      <rPr>
        <b/>
        <sz val="8"/>
        <color rgb="FF231F20"/>
        <rFont val="Arial"/>
        <family val="2"/>
      </rPr>
      <t>Total errors</t>
    </r>
  </si>
  <si>
    <r>
      <rPr>
        <b/>
        <sz val="8"/>
        <color rgb="FF231F20"/>
        <rFont val="Arial"/>
        <family val="2"/>
      </rPr>
      <t>If 2 or more, cite Action Plan needed</t>
    </r>
  </si>
  <si>
    <r>
      <rPr>
        <b/>
        <sz val="8.5"/>
        <color rgb="FF231F20"/>
        <rFont val="Arial"/>
        <family val="2"/>
      </rPr>
      <t>Role Reports and Training--Review Roles and verify staff credentials and training for ALL agency staff.  May document on Roles Report, if so, retain listing.</t>
    </r>
  </si>
  <si>
    <r>
      <rPr>
        <sz val="8.5"/>
        <color rgb="FF231F20"/>
        <rFont val="Arial"/>
        <family val="2"/>
      </rPr>
      <t>Name</t>
    </r>
  </si>
  <si>
    <r>
      <rPr>
        <sz val="8.5"/>
        <color rgb="FF231F20"/>
        <rFont val="Arial"/>
        <family val="2"/>
      </rPr>
      <t>Credentials/ Degree</t>
    </r>
  </si>
  <si>
    <r>
      <rPr>
        <sz val="7"/>
        <color rgb="FF231F20"/>
        <rFont val="Arial"/>
        <family val="2"/>
      </rPr>
      <t xml:space="preserve">Are Credentials &amp; Experience requirements
</t>
    </r>
    <r>
      <rPr>
        <sz val="7"/>
        <color rgb="FF231F20"/>
        <rFont val="Arial"/>
        <family val="2"/>
      </rPr>
      <t>Met?</t>
    </r>
  </si>
  <si>
    <r>
      <rPr>
        <sz val="8.5"/>
        <color rgb="FF231F20"/>
        <rFont val="Arial"/>
        <family val="2"/>
      </rPr>
      <t>Y</t>
    </r>
  </si>
  <si>
    <r>
      <rPr>
        <sz val="8.5"/>
        <color rgb="FF231F20"/>
        <rFont val="Arial"/>
        <family val="2"/>
      </rPr>
      <t>N</t>
    </r>
  </si>
  <si>
    <r>
      <rPr>
        <sz val="8.5"/>
        <color rgb="FF231F20"/>
        <rFont val="Arial"/>
        <family val="2"/>
      </rPr>
      <t>WIC Coordinator*</t>
    </r>
  </si>
  <si>
    <r>
      <rPr>
        <sz val="8.5"/>
        <color rgb="FF231F20"/>
        <rFont val="Arial"/>
        <family val="2"/>
      </rPr>
      <t>*</t>
    </r>
  </si>
  <si>
    <r>
      <rPr>
        <sz val="8.5"/>
        <color rgb="FF231F20"/>
        <rFont val="Arial"/>
        <family val="2"/>
      </rPr>
      <t>Breastfeeding Coordinator*</t>
    </r>
  </si>
  <si>
    <r>
      <rPr>
        <sz val="8.5"/>
        <color rgb="FF231F20"/>
        <rFont val="Arial"/>
        <family val="2"/>
      </rPr>
      <t xml:space="preserve">Breastfeeding PC
</t>
    </r>
    <r>
      <rPr>
        <sz val="8.5"/>
        <color rgb="FF231F20"/>
        <rFont val="Arial"/>
        <family val="2"/>
      </rPr>
      <t>Manager</t>
    </r>
  </si>
  <si>
    <r>
      <rPr>
        <sz val="8.5"/>
        <color rgb="FF231F20"/>
        <rFont val="Arial"/>
        <family val="2"/>
      </rPr>
      <t>Lactation Consultant- IBCLC**</t>
    </r>
  </si>
  <si>
    <r>
      <rPr>
        <sz val="8.5"/>
        <color rgb="FF231F20"/>
        <rFont val="Arial"/>
        <family val="2"/>
      </rPr>
      <t xml:space="preserve">Nutrition Ed.
</t>
    </r>
    <r>
      <rPr>
        <sz val="8.5"/>
        <color rgb="FF231F20"/>
        <rFont val="Arial"/>
        <family val="2"/>
      </rPr>
      <t>Coordinator</t>
    </r>
  </si>
  <si>
    <r>
      <rPr>
        <sz val="8.5"/>
        <color rgb="FF231F20"/>
        <rFont val="Arial"/>
        <family val="2"/>
      </rPr>
      <t>*</t>
    </r>
    <r>
      <rPr>
        <sz val="7"/>
        <color rgb="FF231F20"/>
        <rFont val="Arial"/>
        <family val="2"/>
      </rPr>
      <t xml:space="preserve">Position credentials effective 2/25/14, MI-WIC Policy 1.07. Does not apply to staff in position prior to this date.
</t>
    </r>
    <r>
      <rPr>
        <sz val="7"/>
        <color rgb="FF231F20"/>
        <rFont val="Arial"/>
        <family val="2"/>
      </rPr>
      <t>**IBCLC requirement as of 10/1/17</t>
    </r>
  </si>
  <si>
    <r>
      <rPr>
        <sz val="8.5"/>
        <color rgb="FF231F20"/>
        <rFont val="Arial"/>
        <family val="2"/>
      </rPr>
      <t xml:space="preserve">Do all </t>
    </r>
    <r>
      <rPr>
        <b/>
        <sz val="8.5"/>
        <color rgb="FF231F20"/>
        <rFont val="Arial"/>
        <family val="2"/>
      </rPr>
      <t xml:space="preserve">CPA </t>
    </r>
    <r>
      <rPr>
        <sz val="8.5"/>
        <color rgb="FF231F20"/>
        <rFont val="Arial"/>
        <family val="2"/>
      </rPr>
      <t>staff meet credential/degree requirements?</t>
    </r>
  </si>
  <si>
    <r>
      <rPr>
        <sz val="8.5"/>
        <color rgb="FF231F20"/>
        <rFont val="Arial"/>
        <family val="2"/>
      </rPr>
      <t xml:space="preserve">Do all </t>
    </r>
    <r>
      <rPr>
        <b/>
        <sz val="8.5"/>
        <color rgb="FF231F20"/>
        <rFont val="Arial"/>
        <family val="2"/>
      </rPr>
      <t xml:space="preserve">RD </t>
    </r>
    <r>
      <rPr>
        <sz val="8.5"/>
        <color rgb="FF231F20"/>
        <rFont val="Arial"/>
        <family val="2"/>
      </rPr>
      <t>staff meet credential requirements?</t>
    </r>
  </si>
  <si>
    <r>
      <rPr>
        <sz val="8.5"/>
        <color rgb="FF231F20"/>
        <rFont val="Arial"/>
        <family val="2"/>
      </rPr>
      <t>Review 2 staff certificates/documents. Are records complete and reflect training log?</t>
    </r>
  </si>
  <si>
    <r>
      <rPr>
        <sz val="8.5"/>
        <color rgb="FF231F20"/>
        <rFont val="Arial"/>
        <family val="2"/>
      </rPr>
      <t>Comments:</t>
    </r>
  </si>
  <si>
    <r>
      <rPr>
        <b/>
        <sz val="8"/>
        <color rgb="FF231F20"/>
        <rFont val="Arial"/>
        <family val="2"/>
      </rPr>
      <t>Total Errors</t>
    </r>
  </si>
  <si>
    <r>
      <rPr>
        <sz val="8"/>
        <color rgb="FFC7C8CA"/>
        <rFont val="Arial"/>
        <family val="2"/>
      </rPr>
      <t>PG</t>
    </r>
  </si>
  <si>
    <r>
      <rPr>
        <sz val="8"/>
        <color rgb="FFC7C8CA"/>
        <rFont val="Arial"/>
        <family val="2"/>
      </rPr>
      <t>BE</t>
    </r>
  </si>
  <si>
    <r>
      <rPr>
        <sz val="8"/>
        <color rgb="FFC7C8CA"/>
        <rFont val="Arial"/>
        <family val="2"/>
      </rPr>
      <t>BP</t>
    </r>
  </si>
  <si>
    <r>
      <rPr>
        <sz val="8"/>
        <color rgb="FFC7C8CA"/>
        <rFont val="Arial"/>
        <family val="2"/>
      </rPr>
      <t>NPP</t>
    </r>
  </si>
  <si>
    <r>
      <rPr>
        <sz val="8"/>
        <color rgb="FFC7C8CA"/>
        <rFont val="Arial"/>
        <family val="2"/>
      </rPr>
      <t>IBE/P</t>
    </r>
  </si>
  <si>
    <r>
      <rPr>
        <sz val="8"/>
        <color rgb="FFC7C8CA"/>
        <rFont val="Arial"/>
        <family val="2"/>
      </rPr>
      <t>IFF</t>
    </r>
  </si>
  <si>
    <r>
      <rPr>
        <sz val="8"/>
        <color rgb="FFC7C8CA"/>
        <rFont val="Arial"/>
        <family val="2"/>
      </rPr>
      <t>C</t>
    </r>
  </si>
  <si>
    <r>
      <rPr>
        <sz val="8.5"/>
        <color rgb="FF231F20"/>
        <rFont val="Arial"/>
        <family val="2"/>
      </rPr>
      <t>TOTAL</t>
    </r>
  </si>
  <si>
    <r>
      <rPr>
        <sz val="8.5"/>
        <color rgb="FF231F20"/>
        <rFont val="Arial"/>
        <family val="2"/>
      </rPr>
      <t xml:space="preserve">Were high risk clients offered RD services?
</t>
    </r>
    <r>
      <rPr>
        <sz val="8.5"/>
        <color rgb="FF231F20"/>
        <rFont val="Arial"/>
        <family val="2"/>
      </rPr>
      <t xml:space="preserve">Cite if 2 or more records indicate NO for HR Services Offered in current cert
</t>
    </r>
    <r>
      <rPr>
        <sz val="8.5"/>
        <color rgb="FF231F20"/>
        <rFont val="Arial"/>
        <family val="2"/>
      </rPr>
      <t>►   Note any major pattern of RD Declined for High Risk Services</t>
    </r>
  </si>
  <si>
    <r>
      <rPr>
        <b/>
        <sz val="8.5"/>
        <color rgb="FF231F20"/>
        <rFont val="Arial"/>
        <family val="2"/>
      </rPr>
      <t>MPR 5.5a</t>
    </r>
  </si>
  <si>
    <r>
      <rPr>
        <sz val="8.5"/>
        <color rgb="FF231F20"/>
        <rFont val="Arial"/>
        <family val="2"/>
      </rPr>
      <t>Yes</t>
    </r>
  </si>
  <si>
    <r>
      <rPr>
        <sz val="8.5"/>
        <color rgb="FF231F20"/>
        <rFont val="Arial"/>
        <family val="2"/>
      </rPr>
      <t>Cite if No</t>
    </r>
  </si>
  <si>
    <r>
      <rPr>
        <b/>
        <sz val="8.5"/>
        <color rgb="FF231F20"/>
        <rFont val="Arial"/>
        <family val="2"/>
      </rPr>
      <t>Yes</t>
    </r>
  </si>
  <si>
    <r>
      <rPr>
        <b/>
        <sz val="8.5"/>
        <color rgb="FF231F20"/>
        <rFont val="Arial"/>
        <family val="2"/>
      </rPr>
      <t xml:space="preserve">If No, Action Plan
</t>
    </r>
    <r>
      <rPr>
        <b/>
        <sz val="8.5"/>
        <color rgb="FF231F20"/>
        <rFont val="Arial"/>
        <family val="2"/>
      </rPr>
      <t>Required</t>
    </r>
  </si>
  <si>
    <r>
      <rPr>
        <b/>
        <sz val="8.5"/>
        <color rgb="FF231F20"/>
        <rFont val="Arial"/>
        <family val="2"/>
      </rPr>
      <t>5.2a</t>
    </r>
  </si>
  <si>
    <r>
      <rPr>
        <sz val="8.5"/>
        <color rgb="FF231F20"/>
        <rFont val="Arial"/>
        <family val="2"/>
      </rPr>
      <t>5.2a</t>
    </r>
  </si>
  <si>
    <r>
      <rPr>
        <b/>
        <sz val="8"/>
        <color rgb="FF231F20"/>
        <rFont val="Arial"/>
        <family val="2"/>
      </rPr>
      <t xml:space="preserve">Client Compliance Log:  </t>
    </r>
    <r>
      <rPr>
        <sz val="8"/>
        <color rgb="FF231F20"/>
        <rFont val="Arial"/>
        <family val="2"/>
      </rPr>
      <t>Review Agency Client Compliance Log/Investigations for past 12 months: (Client/Reports/Participation/Client Compliance Log).</t>
    </r>
  </si>
  <si>
    <r>
      <rPr>
        <sz val="8"/>
        <color rgb="FF231F20"/>
        <rFont val="Arial"/>
        <family val="2"/>
      </rPr>
      <t>a</t>
    </r>
  </si>
  <si>
    <r>
      <rPr>
        <sz val="8"/>
        <color rgb="FF231F20"/>
        <rFont val="Arial"/>
        <family val="2"/>
      </rPr>
      <t>b</t>
    </r>
  </si>
  <si>
    <r>
      <rPr>
        <sz val="8"/>
        <color rgb="FF231F20"/>
        <rFont val="Arial"/>
        <family val="2"/>
      </rPr>
      <t>c</t>
    </r>
  </si>
  <si>
    <r>
      <rPr>
        <sz val="8"/>
        <color rgb="FF231F20"/>
        <rFont val="Arial"/>
        <family val="2"/>
      </rPr>
      <t>d</t>
    </r>
  </si>
  <si>
    <r>
      <rPr>
        <sz val="8"/>
        <color rgb="FF231F20"/>
        <rFont val="Arial"/>
        <family val="2"/>
      </rPr>
      <t>e</t>
    </r>
  </si>
  <si>
    <r>
      <rPr>
        <sz val="8"/>
        <color rgb="FF231F20"/>
        <rFont val="Arial"/>
        <family val="2"/>
      </rPr>
      <t>Did the agency complete the investigation and document resolution as required?</t>
    </r>
  </si>
  <si>
    <r>
      <rPr>
        <sz val="8"/>
        <color rgb="FF231F20"/>
        <rFont val="Arial"/>
        <family val="2"/>
      </rPr>
      <t>Yes</t>
    </r>
  </si>
  <si>
    <r>
      <rPr>
        <sz val="8"/>
        <color rgb="FF231F20"/>
        <rFont val="Arial"/>
        <family val="2"/>
      </rPr>
      <t>N/A</t>
    </r>
  </si>
  <si>
    <t>Subtotal</t>
  </si>
  <si>
    <t>Michigan Dept. Health and Human Services
Authority: Act 368 PA 1978</t>
  </si>
  <si>
    <t>MDHHS/WIC Management Evaluation</t>
  </si>
  <si>
    <t xml:space="preserve">MDHHS/WIC Management Evaluation           Active Record Review              Page 3 of 9                               </t>
  </si>
  <si>
    <t>Y</t>
  </si>
  <si>
    <t>Page 2 of 9</t>
  </si>
  <si>
    <t xml:space="preserve">MDHHS/WIC Management Evaluation                                           Active Record Review                       </t>
  </si>
  <si>
    <t xml:space="preserve">MDHHS/WIC Management Evaluation                 Active Record Review                      Page 4 of 9                                                 </t>
  </si>
  <si>
    <t>Multiuser Pump</t>
  </si>
  <si>
    <t>Release</t>
  </si>
  <si>
    <r>
      <rPr>
        <sz val="8.5"/>
        <color rgb="FF231F20"/>
        <rFont val="Arial"/>
        <family val="2"/>
      </rPr>
      <t>3.1h</t>
    </r>
  </si>
  <si>
    <t>5.2a</t>
  </si>
  <si>
    <t>Are ISD (Integrated Service Delivery) Referrals contacted or
attempted within 2 business days? (review clinic/scheduler/Incoming Referral Work Queue for New Referrals)</t>
  </si>
  <si>
    <r>
      <rPr>
        <sz val="11"/>
        <color rgb="FF231F20"/>
        <rFont val="Arial"/>
        <family val="2"/>
      </rPr>
      <t>Total complaints logged</t>
    </r>
  </si>
  <si>
    <r>
      <rPr>
        <sz val="10"/>
        <color rgb="FF231F20"/>
        <rFont val="Arial"/>
        <family val="2"/>
      </rPr>
      <t>Complaints pending less than 4 months</t>
    </r>
  </si>
  <si>
    <r>
      <rPr>
        <sz val="10"/>
        <color rgb="FF231F20"/>
        <rFont val="Arial"/>
        <family val="2"/>
      </rPr>
      <t>Review all complaints</t>
    </r>
  </si>
  <si>
    <r>
      <rPr>
        <sz val="10"/>
        <color rgb="FF231F20"/>
        <rFont val="Arial"/>
        <family val="2"/>
      </rPr>
      <t>Number of Complaints</t>
    </r>
  </si>
  <si>
    <r>
      <rPr>
        <sz val="10"/>
        <color rgb="FF231F20"/>
        <rFont val="Arial"/>
        <family val="2"/>
      </rPr>
      <t>% of Complaints</t>
    </r>
  </si>
  <si>
    <r>
      <rPr>
        <sz val="10"/>
        <color rgb="FF231F20"/>
        <rFont val="Arial"/>
        <family val="2"/>
      </rPr>
      <t>Complaints completed</t>
    </r>
  </si>
  <si>
    <r>
      <rPr>
        <sz val="10"/>
        <color rgb="FF231F20"/>
        <rFont val="Arial"/>
        <family val="2"/>
      </rPr>
      <t>Complaints pending more than 4 months</t>
    </r>
  </si>
  <si>
    <r>
      <rPr>
        <sz val="10"/>
        <color rgb="FF231F20"/>
        <rFont val="Arial"/>
        <family val="2"/>
      </rPr>
      <t>Complaints with no investigation or follow-up</t>
    </r>
  </si>
  <si>
    <r>
      <rPr>
        <sz val="10"/>
        <color rgb="FF231F20"/>
        <rFont val="Arial"/>
        <family val="2"/>
      </rPr>
      <t>Examine 4 records for completion</t>
    </r>
  </si>
  <si>
    <t>Yes</t>
  </si>
  <si>
    <t>Y/N</t>
  </si>
  <si>
    <r>
      <rPr>
        <sz val="8.5"/>
        <color rgb="FF231F20"/>
        <rFont val="Arial"/>
        <family val="2"/>
      </rPr>
      <t>Previous</t>
    </r>
    <r>
      <rPr>
        <sz val="8.5"/>
        <rFont val="Arial"/>
        <family val="2"/>
      </rPr>
      <t xml:space="preserve"> Months</t>
    </r>
  </si>
  <si>
    <t>Total Records</t>
  </si>
  <si>
    <t>Notes:</t>
  </si>
  <si>
    <t>MDHHS/WIC Management Evaluation                                            Active Record Review                                             Page 7 of 9</t>
  </si>
  <si>
    <t>Comments:</t>
  </si>
  <si>
    <t>Does the agency resolve Dual enrollment in a timely manner?
(Cite if 20% or more unresolved)</t>
  </si>
  <si>
    <r>
      <rPr>
        <sz val="11"/>
        <color rgb="FF231F20"/>
        <rFont val="Arial"/>
        <family val="2"/>
      </rPr>
      <t>#2</t>
    </r>
  </si>
  <si>
    <r>
      <rPr>
        <sz val="11"/>
        <color rgb="FF231F20"/>
        <rFont val="Arial"/>
        <family val="2"/>
      </rPr>
      <t>#3</t>
    </r>
  </si>
  <si>
    <r>
      <rPr>
        <sz val="11"/>
        <color rgb="FF231F20"/>
        <rFont val="Arial"/>
        <family val="2"/>
      </rPr>
      <t>#4</t>
    </r>
  </si>
  <si>
    <r>
      <rPr>
        <sz val="11"/>
        <color rgb="FF231F20"/>
        <rFont val="Arial"/>
        <family val="2"/>
      </rPr>
      <t>#5</t>
    </r>
  </si>
  <si>
    <t>#1</t>
  </si>
  <si>
    <t xml:space="preserve"> % unresolved=</t>
  </si>
  <si>
    <t>Number of clients unresolved after 45 days</t>
  </si>
  <si>
    <t>Number of clients listed on WIC dual enrollment report</t>
  </si>
  <si>
    <r>
      <rPr>
        <sz val="9"/>
        <color rgb="FF231F20"/>
        <rFont val="Arial"/>
        <family val="2"/>
      </rPr>
      <t>Action Plan Needed</t>
    </r>
  </si>
  <si>
    <r>
      <rPr>
        <sz val="9"/>
        <color rgb="FF231F20"/>
        <rFont val="Arial"/>
        <family val="2"/>
      </rPr>
      <t>Total # of No’s</t>
    </r>
  </si>
  <si>
    <r>
      <rPr>
        <b/>
        <sz val="10"/>
        <color rgb="FF231F20"/>
        <rFont val="Arial"/>
        <family val="2"/>
      </rPr>
      <t>6.6c</t>
    </r>
  </si>
  <si>
    <r>
      <rPr>
        <b/>
        <sz val="10"/>
        <color rgb="FF231F20"/>
        <rFont val="Arial"/>
        <family val="2"/>
      </rPr>
      <t>6.6b</t>
    </r>
  </si>
  <si>
    <r>
      <rPr>
        <b/>
        <sz val="10"/>
        <color rgb="FF231F20"/>
        <rFont val="Arial"/>
        <family val="2"/>
      </rPr>
      <t>6.6e</t>
    </r>
  </si>
  <si>
    <r>
      <rPr>
        <vertAlign val="superscript"/>
        <sz val="11"/>
        <color rgb="FF231F20"/>
        <rFont val="Arial"/>
        <family val="2"/>
      </rPr>
      <t xml:space="preserve">6 </t>
    </r>
    <r>
      <rPr>
        <sz val="11"/>
        <color rgb="FF231F20"/>
        <rFont val="Arial"/>
        <family val="2"/>
      </rPr>
      <t>RD closes ICP and documents rationale when goals are met or no longer applicable</t>
    </r>
  </si>
  <si>
    <r>
      <rPr>
        <vertAlign val="superscript"/>
        <sz val="11"/>
        <color rgb="FF231F20"/>
        <rFont val="Arial"/>
        <family val="2"/>
      </rPr>
      <t xml:space="preserve">5 </t>
    </r>
    <r>
      <rPr>
        <sz val="11"/>
        <color rgb="FF231F20"/>
        <rFont val="Arial"/>
        <family val="2"/>
      </rPr>
      <t>CPA documents relevant follow up info in Follow-up tab at next visit</t>
    </r>
  </si>
  <si>
    <r>
      <rPr>
        <sz val="11"/>
        <color rgb="FF231F20"/>
        <rFont val="Arial"/>
        <family val="2"/>
      </rPr>
      <t>4  Care Plan frozen?
(Within 48 hours after creation)</t>
    </r>
  </si>
  <si>
    <t>2 Individual care plan (ICP) in record or RD documents “Care Plan Not Needed” and rationale in Assessment</t>
  </si>
  <si>
    <r>
      <rPr>
        <vertAlign val="superscript"/>
        <sz val="11"/>
        <color rgb="FF231F20"/>
        <rFont val="Arial"/>
        <family val="2"/>
      </rPr>
      <t xml:space="preserve">3 </t>
    </r>
    <r>
      <rPr>
        <sz val="11"/>
        <color rgb="FF231F20"/>
        <rFont val="Arial"/>
        <family val="2"/>
      </rPr>
      <t>ICP includes:</t>
    </r>
  </si>
  <si>
    <r>
      <rPr>
        <b/>
        <sz val="10"/>
        <color rgb="FF231F20"/>
        <rFont val="Arial"/>
        <family val="2"/>
      </rPr>
      <t xml:space="preserve">Assessment-
</t>
    </r>
    <r>
      <rPr>
        <sz val="10"/>
        <color rgb="FF231F20"/>
        <rFont val="Arial"/>
        <family val="2"/>
      </rPr>
      <t>Client concerns/nutrition issues documented. May also include subjective/ objective data, key info, readiness for change, etc.</t>
    </r>
  </si>
  <si>
    <r>
      <rPr>
        <b/>
        <sz val="11"/>
        <color rgb="FF231F20"/>
        <rFont val="Arial"/>
        <family val="2"/>
      </rPr>
      <t xml:space="preserve">Intervention-
</t>
    </r>
    <r>
      <rPr>
        <sz val="11"/>
        <color rgb="FF231F20"/>
        <rFont val="Arial"/>
        <family val="2"/>
      </rPr>
      <t>-Identified behavior change/goal(s) determined by client &amp; RD
- NE documented: Date, Topic, Method, Behavior Change/goal
-Notes may include desired outcomes, additional goals, handouts provided, etc.</t>
    </r>
  </si>
  <si>
    <r>
      <rPr>
        <b/>
        <sz val="11"/>
        <color rgb="FF231F20"/>
        <rFont val="Arial"/>
        <family val="2"/>
      </rPr>
      <t xml:space="preserve">Monitoring/Evaluation-
</t>
    </r>
    <r>
      <rPr>
        <sz val="11"/>
        <color rgb="FF231F20"/>
        <rFont val="Arial"/>
        <family val="2"/>
      </rPr>
      <t>-Next appt type
-Indicator to monitor client’s progress toward goal
-Follow-up info related to care plan to support continuity of care</t>
    </r>
  </si>
  <si>
    <r>
      <rPr>
        <b/>
        <sz val="10"/>
        <color rgb="FF231F20"/>
        <rFont val="Arial"/>
        <family val="2"/>
      </rPr>
      <t>MPR</t>
    </r>
  </si>
  <si>
    <t>Select five (5) high risk clients from the High Risk Report who have recent individual care plans (ICP) in their records.</t>
  </si>
  <si>
    <r>
      <rPr>
        <sz val="9"/>
        <color rgb="FF231F20"/>
        <rFont val="Arial"/>
        <family val="2"/>
      </rPr>
      <t>Qualifying Condition (QC)
meets
requirement</t>
    </r>
  </si>
  <si>
    <t>QC included in risk assessmnt if known at time of cert/eval*</t>
  </si>
  <si>
    <r>
      <rPr>
        <sz val="9"/>
        <color rgb="FF231F20"/>
        <rFont val="Arial"/>
        <family val="2"/>
      </rPr>
      <t>Medical Doc.
Scanned</t>
    </r>
  </si>
  <si>
    <r>
      <rPr>
        <sz val="9"/>
        <color rgb="FF231F20"/>
        <rFont val="Arial"/>
        <family val="2"/>
      </rPr>
      <t>Expire Date appropriate
for Rx</t>
    </r>
  </si>
  <si>
    <r>
      <rPr>
        <sz val="10"/>
        <color rgb="FF231F20"/>
        <rFont val="Arial"/>
        <family val="2"/>
      </rPr>
      <t>NCRD
Scheduled*</t>
    </r>
  </si>
  <si>
    <r>
      <rPr>
        <sz val="11"/>
        <color rgb="FF231F20"/>
        <rFont val="Arial"/>
        <family val="2"/>
      </rPr>
      <t>Non-WIC
RD</t>
    </r>
    <r>
      <rPr>
        <b/>
        <sz val="11"/>
        <color rgb="FF231F20"/>
        <rFont val="Arial"/>
        <family val="2"/>
      </rPr>
      <t>*</t>
    </r>
  </si>
  <si>
    <r>
      <rPr>
        <b/>
        <sz val="10"/>
        <color rgb="FF231F20"/>
        <rFont val="Arial"/>
        <family val="2"/>
      </rPr>
      <t xml:space="preserve">Food Package/Formula Approval Record Review
</t>
    </r>
    <r>
      <rPr>
        <sz val="10"/>
        <color rgb="FF231F20"/>
        <rFont val="Arial"/>
        <family val="2"/>
      </rPr>
      <t>Cite if 2 or more per column</t>
    </r>
  </si>
  <si>
    <r>
      <rPr>
        <sz val="8"/>
        <color rgb="FF231F20"/>
        <rFont val="Arial"/>
        <family val="2"/>
      </rPr>
      <t>Total
Citations</t>
    </r>
  </si>
  <si>
    <r>
      <rPr>
        <b/>
        <sz val="10"/>
        <color rgb="FF231F20"/>
        <rFont val="Arial"/>
        <family val="2"/>
      </rPr>
      <t>Yes</t>
    </r>
  </si>
  <si>
    <r>
      <rPr>
        <b/>
        <sz val="10"/>
        <color rgb="FF231F20"/>
        <rFont val="Arial"/>
        <family val="2"/>
      </rPr>
      <t>If no, cite, need Action Plan</t>
    </r>
  </si>
  <si>
    <r>
      <rPr>
        <sz val="10"/>
        <color rgb="FF231F20"/>
        <rFont val="Arial"/>
        <family val="2"/>
      </rPr>
      <t>Client ID</t>
    </r>
  </si>
  <si>
    <r>
      <rPr>
        <sz val="10"/>
        <color rgb="FF231F20"/>
        <rFont val="Arial"/>
        <family val="2"/>
      </rPr>
      <t>RD
Declined*</t>
    </r>
  </si>
  <si>
    <r>
      <rPr>
        <sz val="10"/>
        <color rgb="FF231F20"/>
        <rFont val="Arial"/>
        <family val="2"/>
      </rPr>
      <t>Current CP*</t>
    </r>
  </si>
  <si>
    <t>PG</t>
  </si>
  <si>
    <t xml:space="preserve">MDHHS/WIC Management Evaluation    </t>
  </si>
  <si>
    <t xml:space="preserve">  Active Record Review</t>
  </si>
  <si>
    <t xml:space="preserve"> Page 1 of 9</t>
  </si>
  <si>
    <t xml:space="preserve">Agency/ClinicID:   </t>
  </si>
  <si>
    <r>
      <rPr>
        <sz val="8"/>
        <color rgb="FF231F20"/>
        <rFont val="Arial"/>
        <family val="2"/>
      </rPr>
      <t># Required Nutrition Ed. Contacts: All Women, Infants, Children</t>
    </r>
  </si>
  <si>
    <r>
      <rPr>
        <sz val="8"/>
        <color rgb="FF231F20"/>
        <rFont val="Arial"/>
        <family val="2"/>
      </rPr>
      <t>10-12 month cert period-4 NE</t>
    </r>
  </si>
  <si>
    <r>
      <rPr>
        <sz val="8"/>
        <color rgb="FF231F20"/>
        <rFont val="Arial"/>
        <family val="2"/>
      </rPr>
      <t>7-9 Months-3 NE</t>
    </r>
  </si>
  <si>
    <r>
      <rPr>
        <sz val="8"/>
        <color rgb="FF231F20"/>
        <rFont val="Arial"/>
        <family val="2"/>
      </rPr>
      <t>4-6 months -2 NE</t>
    </r>
  </si>
  <si>
    <r>
      <rPr>
        <sz val="8"/>
        <color rgb="FF231F20"/>
        <rFont val="Arial"/>
        <family val="2"/>
      </rPr>
      <t>1-3 months -1 NE</t>
    </r>
  </si>
  <si>
    <t>N</t>
  </si>
  <si>
    <r>
      <rPr>
        <b/>
        <sz val="9"/>
        <color rgb="FF231F20"/>
        <rFont val="Arial"/>
        <family val="2"/>
      </rPr>
      <t xml:space="preserve">MPR  </t>
    </r>
    <r>
      <rPr>
        <sz val="9"/>
        <color rgb="FF231F20"/>
        <rFont val="Arial"/>
        <family val="2"/>
      </rPr>
      <t xml:space="preserve">   </t>
    </r>
    <r>
      <rPr>
        <b/>
        <sz val="9"/>
        <color rgb="FF231F20"/>
        <rFont val="Arial"/>
        <family val="2"/>
      </rPr>
      <t>Nutrition Ed/Referrals/Breastfeeding/Food Pkg</t>
    </r>
  </si>
  <si>
    <t>HR Services offered?
No=No "X" in row*</t>
  </si>
  <si>
    <t>(Clinic/Reports/Breastpump/Overdue Breastpump Report)</t>
  </si>
  <si>
    <t>a</t>
  </si>
  <si>
    <t xml:space="preserve">b </t>
  </si>
  <si>
    <t>Cite if No</t>
  </si>
  <si>
    <t>2 day Contact</t>
  </si>
  <si>
    <t>Return Receipt</t>
  </si>
  <si>
    <t>Client Number</t>
  </si>
  <si>
    <t>Pump Name</t>
  </si>
  <si>
    <t xml:space="preserve">Y </t>
  </si>
  <si>
    <t>Total Percentage of Multiuser pumps with No Return Receipt =</t>
  </si>
  <si>
    <t>Single User Pump</t>
  </si>
  <si>
    <t>2 Day Contact</t>
  </si>
  <si>
    <t>Y/ N</t>
  </si>
  <si>
    <t>Cite if NO</t>
  </si>
  <si>
    <t>Total percentage of all pumps with No Release=</t>
  </si>
  <si>
    <t>Completed By:</t>
  </si>
  <si>
    <t>Date:</t>
  </si>
  <si>
    <t>Reviewed By:</t>
  </si>
  <si>
    <t>Consultant:</t>
  </si>
  <si>
    <t xml:space="preserve"> # Staff completed all trainings </t>
  </si>
  <si>
    <r>
      <rPr>
        <b/>
        <sz val="10"/>
        <color theme="1"/>
        <rFont val="Arial"/>
        <family val="2"/>
      </rPr>
      <t>Staff Trainings</t>
    </r>
    <r>
      <rPr>
        <sz val="10"/>
        <color theme="1"/>
        <rFont val="Arial"/>
        <family val="2"/>
      </rPr>
      <t xml:space="preserve">
Total Number of WIC staff </t>
    </r>
  </si>
  <si>
    <t>i</t>
  </si>
  <si>
    <t>Total number of staff reviewed
 (Review 20% of staff--min. 5 staff)</t>
  </si>
  <si>
    <r>
      <t xml:space="preserve">Have staff completed required trainings within required timeframes?              
Note: Including ongoing nutrition and breastfeeding edu 4X/year                                                     Cite if </t>
    </r>
    <r>
      <rPr>
        <u/>
        <sz val="11"/>
        <color theme="1"/>
        <rFont val="Calibri"/>
        <family val="2"/>
        <scheme val="minor"/>
      </rPr>
      <t>&lt;</t>
    </r>
    <r>
      <rPr>
        <sz val="11"/>
        <color theme="1"/>
        <rFont val="Calibri"/>
        <family val="2"/>
        <scheme val="minor"/>
      </rPr>
      <t>85%</t>
    </r>
  </si>
  <si>
    <t>Are all staff trainings documented on a log equivalent to 1.07A?</t>
  </si>
  <si>
    <r>
      <rPr>
        <b/>
        <sz val="8.5"/>
        <color rgb="FF231F20"/>
        <rFont val="Arial"/>
        <family val="2"/>
      </rPr>
      <t xml:space="preserve">MPR 3.1 </t>
    </r>
    <r>
      <rPr>
        <sz val="8.5"/>
        <color rgb="FF231F20"/>
        <rFont val="Arial"/>
        <family val="2"/>
      </rPr>
      <t xml:space="preserve"> </t>
    </r>
    <r>
      <rPr>
        <b/>
        <sz val="8.5"/>
        <color rgb="FF231F20"/>
        <rFont val="Arial"/>
        <family val="2"/>
      </rPr>
      <t>LA Staffing</t>
    </r>
    <r>
      <rPr>
        <sz val="8.5"/>
        <color rgb="FF231F20"/>
        <rFont val="Arial"/>
        <family val="2"/>
      </rPr>
      <t xml:space="preserve">
</t>
    </r>
  </si>
  <si>
    <r>
      <rPr>
        <b/>
        <sz val="10"/>
        <color rgb="FF231F20"/>
        <rFont val="Arial"/>
        <family val="2"/>
      </rPr>
      <t>Follow-up Documentation for Individual Care Plan</t>
    </r>
  </si>
  <si>
    <r>
      <rPr>
        <b/>
        <sz val="10"/>
        <color rgb="FF231F20"/>
        <rFont val="Arial"/>
        <family val="2"/>
      </rPr>
      <t>Closure of Individual Care Plan</t>
    </r>
  </si>
  <si>
    <t xml:space="preserve">  Reviewer Name:   </t>
  </si>
  <si>
    <t xml:space="preserve">  Date:</t>
  </si>
  <si>
    <r>
      <rPr>
        <b/>
        <sz val="9"/>
        <color rgb="FF231F20"/>
        <rFont val="Arial"/>
        <family val="2"/>
      </rPr>
      <t xml:space="preserve">MDHHS/WIC Management Evaluation        Active Record Review                                    Page 6 of 9                                                </t>
    </r>
    <r>
      <rPr>
        <sz val="5.5"/>
        <color rgb="FF231F20"/>
        <rFont val="Arial"/>
        <family val="2"/>
      </rPr>
      <t xml:space="preserve">
</t>
    </r>
  </si>
  <si>
    <t>Page 5 of 9</t>
  </si>
  <si>
    <r>
      <rPr>
        <b/>
        <sz val="9"/>
        <color rgb="FF231F20"/>
        <rFont val="Calibri  "/>
      </rPr>
      <t>Active Record Review</t>
    </r>
  </si>
  <si>
    <t>1 CPA documents in Problem List tab</t>
  </si>
  <si>
    <t>WIC Dual Enrollment Report (Policy 3.03)</t>
  </si>
  <si>
    <r>
      <rPr>
        <b/>
        <sz val="11"/>
        <color rgb="FF231F20"/>
        <rFont val="Arial"/>
        <family val="2"/>
      </rPr>
      <t>7.3 a</t>
    </r>
    <r>
      <rPr>
        <sz val="11"/>
        <color rgb="FF231F20"/>
        <rFont val="Arial"/>
        <family val="2"/>
      </rPr>
      <t>-Does the agency accurately approve food packages/ formula (Class I, II, III) for clients with special dietary needs? (Policy 7.03)</t>
    </r>
  </si>
  <si>
    <r>
      <rPr>
        <b/>
        <sz val="11"/>
        <color rgb="FF231F20"/>
        <rFont val="Arial"/>
        <family val="2"/>
      </rPr>
      <t xml:space="preserve">6.6 a-** </t>
    </r>
    <r>
      <rPr>
        <sz val="11"/>
        <color rgb="FF231F20"/>
        <rFont val="Arial"/>
        <family val="2"/>
      </rPr>
      <t>Are all Class III records designated as high risk? (Policy 5.06)</t>
    </r>
  </si>
  <si>
    <r>
      <rPr>
        <b/>
        <sz val="8.5"/>
        <color rgb="FF231F20"/>
        <rFont val="Arial"/>
        <family val="2"/>
      </rPr>
      <t>c</t>
    </r>
  </si>
  <si>
    <t>d</t>
  </si>
  <si>
    <r>
      <rPr>
        <b/>
        <sz val="8.5"/>
        <color rgb="FF231F20"/>
        <rFont val="Arial"/>
        <family val="2"/>
      </rPr>
      <t>J</t>
    </r>
  </si>
  <si>
    <r>
      <rPr>
        <b/>
        <sz val="8.5"/>
        <color rgb="FF231F20"/>
        <rFont val="Arial"/>
        <family val="2"/>
      </rPr>
      <t>f</t>
    </r>
  </si>
  <si>
    <r>
      <rPr>
        <b/>
        <sz val="8.5"/>
        <color rgb="FF231F20"/>
        <rFont val="Arial"/>
        <family val="2"/>
      </rPr>
      <t>e</t>
    </r>
  </si>
  <si>
    <r>
      <rPr>
        <b/>
        <sz val="8.5"/>
        <color rgb="FF231F20"/>
        <rFont val="Arial"/>
        <family val="2"/>
      </rPr>
      <t>a</t>
    </r>
  </si>
  <si>
    <r>
      <rPr>
        <b/>
        <sz val="8.5"/>
        <color rgb="FF231F20"/>
        <rFont val="Arial"/>
        <family val="2"/>
      </rPr>
      <t>b</t>
    </r>
  </si>
  <si>
    <r>
      <rPr>
        <b/>
        <sz val="8.5"/>
        <color rgb="FF231F20"/>
        <rFont val="Arial"/>
        <family val="2"/>
      </rPr>
      <t>i</t>
    </r>
  </si>
  <si>
    <r>
      <rPr>
        <b/>
        <sz val="8.5"/>
        <color rgb="FF231F20"/>
        <rFont val="Arial"/>
        <family val="2"/>
      </rPr>
      <t>Ineligibles Documentation
(</t>
    </r>
    <r>
      <rPr>
        <sz val="8.5"/>
        <color rgb="FF231F20"/>
        <rFont val="Arial"/>
        <family val="2"/>
      </rPr>
      <t>Policy 2.20)</t>
    </r>
  </si>
  <si>
    <r>
      <rPr>
        <sz val="7.5"/>
        <color rgb="FF231F20"/>
        <rFont val="Arial"/>
        <family val="2"/>
      </rPr>
      <t xml:space="preserve">PG client referred to PC services contacted during the prenatal period? </t>
    </r>
    <r>
      <rPr>
        <sz val="6"/>
        <color rgb="FF231F20"/>
        <rFont val="Arial"/>
        <family val="2"/>
      </rPr>
      <t xml:space="preserve">(Policy </t>
    </r>
    <r>
      <rPr>
        <sz val="7.5"/>
        <color rgb="FF231F20"/>
        <rFont val="Arial"/>
        <family val="2"/>
      </rPr>
      <t>4.02)</t>
    </r>
  </si>
  <si>
    <t>Client contacted by PC or BF staff within 1-2 business days after notification of a baby’s birth? (Policy 4.02)</t>
  </si>
  <si>
    <t>Client referred for BF assistance receive follow-up within 1-2 business days? (Policy 4.02)</t>
  </si>
  <si>
    <r>
      <t>High Risk Individual Care Plan (ICP)</t>
    </r>
    <r>
      <rPr>
        <b/>
        <sz val="9"/>
        <color rgb="FF231F20"/>
        <rFont val="Arial"/>
        <family val="2"/>
      </rPr>
      <t xml:space="preserve"> (Policy 5.06)</t>
    </r>
  </si>
  <si>
    <r>
      <rPr>
        <b/>
        <sz val="10"/>
        <color rgb="FF231F20"/>
        <rFont val="Arial"/>
        <family val="2"/>
      </rPr>
      <t>High Risk Record Review (Policy 5.06)</t>
    </r>
    <r>
      <rPr>
        <b/>
        <sz val="10"/>
        <rFont val="Arial"/>
        <family val="2"/>
      </rPr>
      <t xml:space="preserve">
-</t>
    </r>
    <r>
      <rPr>
        <sz val="10"/>
        <rFont val="Arial"/>
        <family val="2"/>
      </rPr>
      <t>Place "X" in the appropriate box(es)</t>
    </r>
  </si>
  <si>
    <r>
      <rPr>
        <b/>
        <sz val="10"/>
        <color rgb="FF231F20"/>
        <rFont val="Arial"/>
        <family val="2"/>
      </rPr>
      <t>MPR 6.6a</t>
    </r>
    <r>
      <rPr>
        <b/>
        <sz val="8.5"/>
        <color rgb="FF231F20"/>
        <rFont val="Arial"/>
        <family val="2"/>
      </rPr>
      <t xml:space="preserve">
Y                   N</t>
    </r>
  </si>
  <si>
    <t>Compliance Report Review Policy 9.01</t>
  </si>
  <si>
    <t>Today’s Date:                              Next Appt:</t>
  </si>
  <si>
    <t>Does the agency have NCRD appointments available within 30 days at each site? (Policy 5.06)</t>
  </si>
  <si>
    <t xml:space="preserve">Appropriate Food Package </t>
  </si>
  <si>
    <r>
      <rPr>
        <sz val="9"/>
        <color rgb="FF231F20"/>
        <rFont val="Arial"/>
        <family val="2"/>
      </rPr>
      <t>Medical Doc.
Complete</t>
    </r>
  </si>
  <si>
    <r>
      <rPr>
        <b/>
        <sz val="11"/>
        <color rgb="FF231F20"/>
        <rFont val="Arial"/>
        <family val="2"/>
      </rPr>
      <t>5.4c Did agency provide required notifications for valid reasons?</t>
    </r>
  </si>
  <si>
    <r>
      <rPr>
        <b/>
        <sz val="11"/>
        <color rgb="FF231F20"/>
        <rFont val="Arial"/>
        <family val="2"/>
      </rPr>
      <t>4.2d Did agency provide required notifications for valid short certification reasons?</t>
    </r>
  </si>
  <si>
    <t>Valid reason for ineligibility based on record?</t>
  </si>
  <si>
    <r>
      <rPr>
        <sz val="9"/>
        <color rgb="FF231F20"/>
        <rFont val="Arial"/>
        <family val="2"/>
      </rPr>
      <t>*Written Notice of Ineligibility given</t>
    </r>
  </si>
  <si>
    <r>
      <rPr>
        <sz val="9"/>
        <color rgb="FF231F20"/>
        <rFont val="Arial"/>
        <family val="2"/>
      </rPr>
      <t>Reason stated</t>
    </r>
  </si>
  <si>
    <r>
      <rPr>
        <sz val="11"/>
        <color rgb="FF231F20"/>
        <rFont val="Arial"/>
        <family val="2"/>
      </rPr>
      <t>Reason stated</t>
    </r>
  </si>
  <si>
    <r>
      <rPr>
        <sz val="8"/>
        <color rgb="FF231F20"/>
        <rFont val="Arial"/>
        <family val="2"/>
      </rPr>
      <t>#Written notice of Short Cert
Given</t>
    </r>
  </si>
  <si>
    <r>
      <rPr>
        <sz val="8"/>
        <color rgb="FF231F20"/>
        <rFont val="Arial"/>
        <family val="2"/>
      </rPr>
      <t>Was the short cert for a valid reason?
(i.e., unable to verify using available tools- if no, provide consultation)</t>
    </r>
  </si>
  <si>
    <r>
      <rPr>
        <b/>
        <sz val="10"/>
        <color rgb="FF231F20"/>
        <rFont val="Arial"/>
        <family val="2"/>
      </rPr>
      <t xml:space="preserve">Short Certs Documentation
</t>
    </r>
    <r>
      <rPr>
        <sz val="10"/>
        <color rgb="FF231F20"/>
        <rFont val="Arial"/>
        <family val="2"/>
      </rPr>
      <t>(Policy 2.17, 2.20)</t>
    </r>
  </si>
  <si>
    <r>
      <t xml:space="preserve">The Reviewer should randomly select 5 </t>
    </r>
    <r>
      <rPr>
        <b/>
        <i/>
        <sz val="9"/>
        <color rgb="FF231F20"/>
        <rFont val="Arial"/>
        <family val="2"/>
      </rPr>
      <t xml:space="preserve">short cert </t>
    </r>
    <r>
      <rPr>
        <i/>
        <sz val="9"/>
        <color rgb="FF231F20"/>
        <rFont val="Arial"/>
        <family val="2"/>
      </rPr>
      <t>records for review.
Review client record: Client/Miscellaneous/Communications to determine if document printed if not on report reviewed.
#Short cert at current certification- issuance of written notice of short cert is required.</t>
    </r>
  </si>
  <si>
    <r>
      <rPr>
        <b/>
        <sz val="8"/>
        <color rgb="FF231F20"/>
        <rFont val="Arial"/>
        <family val="2"/>
      </rPr>
      <t xml:space="preserve">Food Package/ Formula Approval Record Review
</t>
    </r>
    <r>
      <rPr>
        <i/>
        <sz val="8"/>
        <color rgb="FF231F20"/>
        <rFont val="Arial"/>
        <family val="2"/>
      </rPr>
      <t xml:space="preserve">7.3 a- </t>
    </r>
    <r>
      <rPr>
        <sz val="8"/>
        <color rgb="FF231F20"/>
        <rFont val="Arial"/>
        <family val="2"/>
      </rPr>
      <t xml:space="preserve">Review at least 8-client records total (including some of each group designated below) and verify that the agency is following WIC Policy for formula/food package approval and documentation. </t>
    </r>
    <r>
      <rPr>
        <b/>
        <sz val="8"/>
        <color rgb="FF231F20"/>
        <rFont val="Arial"/>
        <family val="2"/>
      </rPr>
      <t>Use Y or N in each cell</t>
    </r>
    <r>
      <rPr>
        <sz val="8"/>
        <color rgb="FF231F20"/>
        <rFont val="Arial"/>
        <family val="2"/>
      </rPr>
      <t xml:space="preserve">.
Use the </t>
    </r>
    <r>
      <rPr>
        <b/>
        <sz val="8"/>
        <color rgb="FF231F20"/>
        <rFont val="Arial"/>
        <family val="2"/>
      </rPr>
      <t xml:space="preserve">Formula Usage Report </t>
    </r>
    <r>
      <rPr>
        <sz val="8"/>
        <color rgb="FF231F20"/>
        <rFont val="Arial"/>
        <family val="2"/>
      </rPr>
      <t xml:space="preserve">to identify clients for </t>
    </r>
    <r>
      <rPr>
        <i/>
        <sz val="8"/>
        <color rgb="FF231F20"/>
        <rFont val="Arial"/>
        <family val="2"/>
      </rPr>
      <t>All Class I (excluding infants), II &amp; III formulas.</t>
    </r>
  </si>
  <si>
    <t>Child, Non-Lactating Woman, Transfer
(Policy 3.04) (All others-20 days)</t>
  </si>
  <si>
    <t>Certification Timeframes  Policy 3.01</t>
  </si>
  <si>
    <r>
      <rPr>
        <b/>
        <sz val="9"/>
        <color rgb="FF231F20"/>
        <rFont val="Arial"/>
        <family val="2"/>
      </rPr>
      <t>Are appointments available for new clients within the required time frames?</t>
    </r>
  </si>
  <si>
    <r>
      <rPr>
        <sz val="8.5"/>
        <color rgb="FF231F20"/>
        <rFont val="Arial"/>
        <family val="2"/>
      </rPr>
      <t>Pregnant, Breastfeeding Woman, Infant, Homeless, Migrant (High
Priority-</t>
    </r>
    <r>
      <rPr>
        <sz val="8"/>
        <color rgb="FF231F20"/>
        <rFont val="Arial"/>
        <family val="2"/>
      </rPr>
      <t>10 days)</t>
    </r>
  </si>
  <si>
    <r>
      <rPr>
        <sz val="8"/>
        <color rgb="FF231F20"/>
        <rFont val="Arial"/>
        <family val="2"/>
      </rPr>
      <t>Today’s Date:                                Next Appt:</t>
    </r>
  </si>
  <si>
    <t>Are clients on the ISD Referral Work Queue scheduled within the required timeframes for category?</t>
  </si>
  <si>
    <t xml:space="preserve">MDHHS WIC Management Evaluation                 Active Record Review           Page 8 of 9                                                           </t>
  </si>
  <si>
    <r>
      <rPr>
        <b/>
        <sz val="8"/>
        <color rgb="FF231F20"/>
        <rFont val="Arial"/>
        <family val="2"/>
      </rPr>
      <t>MPR
10.1 a</t>
    </r>
  </si>
  <si>
    <t>WIC Policies contain Arabic numerals, such as “2.03, ACME Citations-4.3a    Michigan Dept. Health and Human Services
Final 2024                                                                                               Authority: Act 368 PA 1978</t>
  </si>
  <si>
    <r>
      <rPr>
        <b/>
        <sz val="12"/>
        <color theme="1"/>
        <rFont val="Calibri"/>
        <family val="2"/>
        <scheme val="minor"/>
      </rPr>
      <t>Client List by Pump Model Issued Report:</t>
    </r>
    <r>
      <rPr>
        <sz val="12"/>
        <color theme="1"/>
        <rFont val="Calibri"/>
        <family val="2"/>
        <scheme val="minor"/>
      </rPr>
      <t xml:space="preserve"> </t>
    </r>
    <r>
      <rPr>
        <sz val="10"/>
        <color theme="1"/>
        <rFont val="Calibri"/>
        <family val="2"/>
        <scheme val="minor"/>
      </rPr>
      <t>(select 1 year back from today’s date)-Place "X" in appropriate column.</t>
    </r>
    <r>
      <rPr>
        <sz val="12"/>
        <color theme="1"/>
        <rFont val="Calibri"/>
        <family val="2"/>
        <scheme val="minor"/>
      </rPr>
      <t xml:space="preserve">
</t>
    </r>
    <r>
      <rPr>
        <sz val="10"/>
        <color theme="1"/>
        <rFont val="Calibri"/>
        <family val="2"/>
        <scheme val="minor"/>
      </rPr>
      <t>(Policy 4.05) (Clinic/Reports/Breastpump/Client List by Pump Model Issued) Review up to 12 pumps or 20% of the total category.</t>
    </r>
  </si>
  <si>
    <t>Formula Re-Evaluation Completed (new)</t>
  </si>
  <si>
    <r>
      <rPr>
        <sz val="10"/>
        <color rgb="FF231F20"/>
        <rFont val="Calibri"/>
        <family val="2"/>
        <scheme val="minor"/>
      </rPr>
      <t>Client ID#</t>
    </r>
  </si>
  <si>
    <r>
      <rPr>
        <sz val="10"/>
        <color rgb="FF231F20"/>
        <rFont val="Calibri"/>
        <family val="2"/>
        <scheme val="minor"/>
      </rPr>
      <t>Formula type</t>
    </r>
  </si>
  <si>
    <r>
      <rPr>
        <sz val="9"/>
        <color rgb="FF231F20"/>
        <rFont val="Calibri"/>
        <family val="2"/>
        <scheme val="minor"/>
      </rPr>
      <t>**High Risk/ NCRD?</t>
    </r>
  </si>
  <si>
    <r>
      <rPr>
        <sz val="10"/>
        <color rgb="FF231F20"/>
        <rFont val="Calibri"/>
        <family val="2"/>
        <scheme val="minor"/>
      </rPr>
      <t>Notes:</t>
    </r>
  </si>
  <si>
    <r>
      <rPr>
        <sz val="10"/>
        <color rgb="FF231F20"/>
        <rFont val="Calibri"/>
        <family val="2"/>
        <scheme val="minor"/>
      </rPr>
      <t>Class II</t>
    </r>
  </si>
  <si>
    <r>
      <rPr>
        <sz val="10"/>
        <color rgb="FF231F20"/>
        <rFont val="Calibri"/>
        <family val="2"/>
        <scheme val="minor"/>
      </rPr>
      <t>Class I –</t>
    </r>
    <r>
      <rPr>
        <sz val="10"/>
        <rFont val="Calibri"/>
        <family val="2"/>
        <scheme val="minor"/>
      </rPr>
      <t xml:space="preserve">
C1-C4</t>
    </r>
  </si>
  <si>
    <r>
      <rPr>
        <sz val="10"/>
        <color rgb="FF231F20"/>
        <rFont val="Calibri"/>
        <family val="2"/>
        <scheme val="minor"/>
      </rPr>
      <t>Class III</t>
    </r>
  </si>
  <si>
    <t>Appropriate formula amt. issued for current BF?</t>
  </si>
  <si>
    <t>7.2b</t>
  </si>
  <si>
    <t>"Pending" labs have documented follow-up.</t>
  </si>
  <si>
    <t>4.3c</t>
  </si>
  <si>
    <t>Food package assigned is appropriate for the client category and/or breastfeeding status (dyad)? C1 Notes/C2-4 &amp; Pg Risk Code</t>
  </si>
  <si>
    <r>
      <rPr>
        <b/>
        <sz val="11"/>
        <color rgb="FF231F20"/>
        <rFont val="Arial"/>
        <family val="2"/>
      </rPr>
      <t>4.3 a</t>
    </r>
    <r>
      <rPr>
        <sz val="11"/>
        <color rgb="FF231F20"/>
        <rFont val="Arial"/>
        <family val="2"/>
      </rPr>
      <t>-* Were all known qualifying conditions (QC) included in the risk assessment at the last cert, recert, eval, or any appointment when appropriate (e.g., a change in medical condition that requires a Class III formula)? (Policy 2.13)</t>
    </r>
  </si>
  <si>
    <r>
      <t xml:space="preserve">Overdue Breast Pump Report: </t>
    </r>
    <r>
      <rPr>
        <sz val="12"/>
        <color theme="1"/>
        <rFont val="Calibri"/>
        <family val="2"/>
        <scheme val="minor"/>
      </rPr>
      <t xml:space="preserve"> (Policy 4.04, 4.05)</t>
    </r>
  </si>
  <si>
    <t>Monthly FU</t>
  </si>
  <si>
    <t>Number of pumps overdue? (Include report)</t>
  </si>
  <si>
    <t xml:space="preserve"># of </t>
  </si>
  <si>
    <t>Pumps</t>
  </si>
  <si>
    <t>% of pumps</t>
  </si>
  <si>
    <t>not monitored</t>
  </si>
  <si>
    <t xml:space="preserve">MPR 9.1a </t>
  </si>
  <si>
    <r>
      <rPr>
        <b/>
        <sz val="12"/>
        <color theme="1"/>
        <rFont val="Calibri"/>
        <family val="2"/>
        <scheme val="minor"/>
      </rPr>
      <t xml:space="preserve">9.1a </t>
    </r>
    <r>
      <rPr>
        <sz val="12"/>
        <color theme="4"/>
        <rFont val="Calibri"/>
        <family val="2"/>
        <scheme val="minor"/>
      </rPr>
      <t>Are pumps issued with a Release?</t>
    </r>
  </si>
  <si>
    <r>
      <rPr>
        <sz val="9"/>
        <color rgb="FF231F20"/>
        <rFont val="Calibri  "/>
      </rPr>
      <t xml:space="preserve">                                            </t>
    </r>
    <r>
      <rPr>
        <b/>
        <sz val="9"/>
        <color rgb="FF231F20"/>
        <rFont val="Calibri  "/>
      </rPr>
      <t xml:space="preserve">                                                                       </t>
    </r>
    <r>
      <rPr>
        <sz val="8"/>
        <color rgb="FF231F20"/>
        <rFont val="Arial"/>
        <family val="2"/>
      </rPr>
      <t xml:space="preserve">                                                                                                                          </t>
    </r>
    <r>
      <rPr>
        <u/>
        <sz val="8"/>
        <color rgb="FF231F20"/>
        <rFont val="Arial"/>
        <family val="2"/>
      </rPr>
      <t xml:space="preserve">
</t>
    </r>
    <r>
      <rPr>
        <b/>
        <sz val="12.5"/>
        <color rgb="FF231F20"/>
        <rFont val="Arial"/>
        <family val="2"/>
      </rPr>
      <t xml:space="preserve">                                                           Active Record Review Instructions-2025
</t>
    </r>
    <r>
      <rPr>
        <sz val="9"/>
        <color rgb="FF231F20"/>
        <rFont val="Arial"/>
        <family val="2"/>
      </rPr>
      <t xml:space="preserve">The purpose of the record review is to determine whether the agency is following State WIC policy for documentation and recordkeeping and helps to identify issues regarding the quality of required documentation.
</t>
    </r>
    <r>
      <rPr>
        <b/>
        <sz val="9"/>
        <color rgb="FF231F20"/>
        <rFont val="Arial"/>
        <family val="2"/>
      </rPr>
      <t>Pg.2. Active Records/Nutrition Education, etc.</t>
    </r>
    <r>
      <rPr>
        <sz val="9"/>
        <color rgb="FF231F20"/>
        <rFont val="Arial"/>
        <family val="2"/>
      </rPr>
      <t xml:space="preserve">: Active records are clients currently eligible for WIC benefits. At each agency visited, the reviewer is to randomly select the active WIC records indicated. Use </t>
    </r>
    <r>
      <rPr>
        <b/>
        <sz val="9"/>
        <color rgb="FF231F20"/>
        <rFont val="Arial"/>
        <family val="2"/>
      </rPr>
      <t xml:space="preserve">Clients by Cert End Date Report </t>
    </r>
    <r>
      <rPr>
        <sz val="9"/>
        <color rgb="FF231F20"/>
        <rFont val="Arial"/>
        <family val="2"/>
      </rPr>
      <t xml:space="preserve">to randomly select client records in their current certification period of at </t>
    </r>
    <r>
      <rPr>
        <u/>
        <sz val="9"/>
        <color rgb="FF231F20"/>
        <rFont val="Arial"/>
        <family val="2"/>
      </rPr>
      <t>least 5 months</t>
    </r>
    <r>
      <rPr>
        <sz val="9"/>
        <color rgb="FF231F20"/>
        <rFont val="Arial"/>
        <family val="2"/>
      </rPr>
      <t xml:space="preserve"> in length and have a current BVT (Benefits Valid Through) date.
</t>
    </r>
    <r>
      <rPr>
        <b/>
        <sz val="9"/>
        <color rgb="FF231F20"/>
        <rFont val="Arial"/>
        <family val="2"/>
      </rPr>
      <t xml:space="preserve">Reviewing of Records
</t>
    </r>
    <r>
      <rPr>
        <sz val="9"/>
        <color rgb="FF231F20"/>
        <rFont val="Arial"/>
        <family val="2"/>
      </rPr>
      <t xml:space="preserve">Enter client's ID number in the appropriate WIC status column. Then conduct the review of the record for each item in the column under that client's ID number entering </t>
    </r>
    <r>
      <rPr>
        <b/>
        <sz val="9"/>
        <color rgb="FF231F20"/>
        <rFont val="Arial"/>
        <family val="2"/>
      </rPr>
      <t>Y</t>
    </r>
    <r>
      <rPr>
        <sz val="9"/>
        <color rgb="FF231F20"/>
        <rFont val="Arial"/>
        <family val="2"/>
      </rPr>
      <t xml:space="preserve"> (Met), </t>
    </r>
    <r>
      <rPr>
        <b/>
        <sz val="9"/>
        <color rgb="FF231F20"/>
        <rFont val="Arial"/>
        <family val="2"/>
      </rPr>
      <t xml:space="preserve">N </t>
    </r>
    <r>
      <rPr>
        <sz val="9"/>
        <color rgb="FF231F20"/>
        <rFont val="Arial"/>
        <family val="2"/>
      </rPr>
      <t xml:space="preserve">(Not Met) or </t>
    </r>
    <r>
      <rPr>
        <b/>
        <sz val="9"/>
        <color rgb="FF231F20"/>
        <rFont val="Arial"/>
        <family val="2"/>
      </rPr>
      <t xml:space="preserve">N/A </t>
    </r>
    <r>
      <rPr>
        <sz val="9"/>
        <color rgb="FF231F20"/>
        <rFont val="Arial"/>
        <family val="2"/>
      </rPr>
      <t xml:space="preserve">(Not Applicable). When all records have been reviewed, total each row. Formulas in Excel will total all N's in row.
</t>
    </r>
    <r>
      <rPr>
        <b/>
        <sz val="9"/>
        <color rgb="FF231F20"/>
        <rFont val="Arial"/>
        <family val="2"/>
      </rPr>
      <t xml:space="preserve">Nutrition Education Contacts:
</t>
    </r>
    <r>
      <rPr>
        <sz val="9"/>
        <color rgb="FF231F20"/>
        <rFont val="Arial"/>
        <family val="2"/>
      </rPr>
      <t>All clients must be offered nutrition education at a quarterly rate, based on their length of certification. See chart below for number of NE contacts required for length of certification period. NE offered =Missed appointments, Planned NE Method is wichealth.org or NE Mall, refused, or NE received. [WIC Fed Regs. 7 CFR Part 246, Section 246.11, (e), (2), (3)], MI-WIC Policy 5.02)</t>
    </r>
  </si>
  <si>
    <t>WIC Policy contain numbers (2.03), ACME citations, numbers and letter (9.1a)      Michigan Dept. of Health and Human Services
Final 2025                                                                                                                                                           Authority: Act 368 PA 1978</t>
  </si>
  <si>
    <r>
      <rPr>
        <i/>
        <sz val="8.5"/>
        <color rgb="FF231F20"/>
        <rFont val="Arial"/>
        <family val="2"/>
      </rPr>
      <t xml:space="preserve">The Reviewer should randomly select 5 </t>
    </r>
    <r>
      <rPr>
        <b/>
        <i/>
        <sz val="8.5"/>
        <color rgb="FF231F20"/>
        <rFont val="Arial"/>
        <family val="2"/>
      </rPr>
      <t xml:space="preserve">ineligible </t>
    </r>
    <r>
      <rPr>
        <i/>
        <sz val="8.5"/>
        <color rgb="FF231F20"/>
        <rFont val="Arial"/>
        <family val="2"/>
      </rPr>
      <t xml:space="preserve">records for review.
</t>
    </r>
    <r>
      <rPr>
        <sz val="8"/>
        <color rgb="FF231F20"/>
        <rFont val="Arial"/>
        <family val="2"/>
      </rPr>
      <t>Review client record:  Client/Miscellaneous/ Communications to determine if document printed if not on report reviewed.</t>
    </r>
    <r>
      <rPr>
        <i/>
        <sz val="6.5"/>
        <color rgb="FF231F20"/>
        <rFont val="Arial"/>
        <family val="2"/>
      </rPr>
      <t xml:space="preserve">
</t>
    </r>
    <r>
      <rPr>
        <sz val="9"/>
        <color rgb="FF231F20"/>
        <rFont val="Arial"/>
        <family val="2"/>
      </rPr>
      <t>*Ineligible at initial certification or recertification-issuance of written notice and Fair Hearing is required. Fair Hearing prints automatically with Ineligibility notice. Only the Ineligibility Notice is written to the Communications file.</t>
    </r>
  </si>
  <si>
    <t>WIC Policies contain Arabic numerals, such as “2.03, ACME Citations-4.3a     Michigan Dept. Health and Human Services              
Final 2025                                                                                                                  Authority: Act 368 PA 1978</t>
  </si>
  <si>
    <t>WIC Policies contain Arabic numerals, such as “2.03, ACME Citations-4.3a Final 2025</t>
  </si>
  <si>
    <t>WIC Policies contain Arabic numerals, such as “2.03, ACME Citations-4.3a    Michigan Dept. Health and Human Services
  2025                                                                                                                    Authority: Act 368 PA 1978</t>
  </si>
  <si>
    <t>WIC Policies contain Arabic numerals, such as “2.03, ACME Citations-4.3a                                Michigan Dept. Health and Human Services
Final 2025                                                                                                                              Authority: Act 368 PA 1978</t>
  </si>
  <si>
    <t>Total Percentage of Multiuser pumps without Monthly Followup=</t>
  </si>
  <si>
    <r>
      <rPr>
        <b/>
        <sz val="12"/>
        <color theme="1"/>
        <rFont val="Calibri"/>
        <family val="2"/>
        <scheme val="minor"/>
      </rPr>
      <t>9.1a</t>
    </r>
    <r>
      <rPr>
        <sz val="12"/>
        <color theme="1"/>
        <rFont val="Calibri"/>
        <family val="2"/>
        <scheme val="minor"/>
      </rPr>
      <t xml:space="preserve"> </t>
    </r>
    <r>
      <rPr>
        <sz val="12"/>
        <color rgb="FF7030A0"/>
        <rFont val="Calibri"/>
        <family val="2"/>
        <scheme val="minor"/>
      </rPr>
      <t>Are multiuser pumps followed up on monthly?</t>
    </r>
  </si>
  <si>
    <r>
      <rPr>
        <b/>
        <sz val="12"/>
        <color theme="1"/>
        <rFont val="Calibri"/>
        <family val="2"/>
        <scheme val="minor"/>
      </rPr>
      <t xml:space="preserve">9.1a </t>
    </r>
    <r>
      <rPr>
        <sz val="12"/>
        <color theme="4"/>
        <rFont val="Calibri"/>
        <family val="2"/>
        <scheme val="minor"/>
      </rPr>
      <t>Cite if 20% or more.</t>
    </r>
  </si>
  <si>
    <t>Total percentage with No 2 day Contact =</t>
  </si>
  <si>
    <r>
      <rPr>
        <b/>
        <sz val="12"/>
        <color theme="9"/>
        <rFont val="Calibri"/>
        <family val="2"/>
        <scheme val="minor"/>
      </rPr>
      <t>6.5d</t>
    </r>
    <r>
      <rPr>
        <sz val="12"/>
        <color theme="9"/>
        <rFont val="Calibri"/>
        <family val="2"/>
        <scheme val="minor"/>
      </rPr>
      <t xml:space="preserve"> Client Contact in 2 business days?</t>
    </r>
  </si>
  <si>
    <r>
      <rPr>
        <b/>
        <sz val="12"/>
        <color theme="9"/>
        <rFont val="Calibri"/>
        <family val="2"/>
        <scheme val="minor"/>
      </rPr>
      <t xml:space="preserve">6.5d </t>
    </r>
    <r>
      <rPr>
        <sz val="12"/>
        <color theme="9"/>
        <rFont val="Calibri"/>
        <family val="2"/>
        <scheme val="minor"/>
      </rPr>
      <t>Cite if 20% or more.</t>
    </r>
  </si>
  <si>
    <r>
      <rPr>
        <b/>
        <sz val="12"/>
        <color rgb="FF7030A0"/>
        <rFont val="Calibri"/>
        <family val="2"/>
        <scheme val="minor"/>
      </rPr>
      <t xml:space="preserve">9.1a </t>
    </r>
    <r>
      <rPr>
        <sz val="12"/>
        <color rgb="FF7030A0"/>
        <rFont val="Calibri"/>
        <family val="2"/>
        <scheme val="minor"/>
      </rPr>
      <t>Cite if 20% or more.</t>
    </r>
  </si>
  <si>
    <t>Does the agency record, investigate and complete compliance reports in a timely manner? (Cite if more than 20% of complaints logged were pending more than 4 months or had no investigation/ follow-up.)</t>
  </si>
  <si>
    <r>
      <rPr>
        <b/>
        <sz val="12"/>
        <color theme="5"/>
        <rFont val="Calibri"/>
        <family val="2"/>
        <scheme val="minor"/>
      </rPr>
      <t>9.1a</t>
    </r>
    <r>
      <rPr>
        <sz val="12"/>
        <color theme="5"/>
        <rFont val="Calibri"/>
        <family val="2"/>
        <scheme val="minor"/>
      </rPr>
      <t xml:space="preserve"> Cite if 20% or more.</t>
    </r>
  </si>
  <si>
    <r>
      <rPr>
        <b/>
        <sz val="12"/>
        <color theme="5"/>
        <rFont val="Calibri"/>
        <family val="2"/>
        <scheme val="minor"/>
      </rPr>
      <t xml:space="preserve">9.1a </t>
    </r>
    <r>
      <rPr>
        <sz val="12"/>
        <color theme="5"/>
        <rFont val="Calibri"/>
        <family val="2"/>
        <scheme val="minor"/>
      </rPr>
      <t>Are pumps returned with a Receipt?</t>
    </r>
  </si>
  <si>
    <t>Infant/Child/BE/BP offered/received Evaluations for current cert?</t>
  </si>
  <si>
    <t xml:space="preserve">Is the agency following up on past due pumps? </t>
  </si>
  <si>
    <r>
      <t xml:space="preserve">Pumps not returned by 'Due Date' and not following retrieval procedures (within 2 wks after </t>
    </r>
    <r>
      <rPr>
        <sz val="11"/>
        <rFont val="Calibri"/>
        <family val="2"/>
        <scheme val="minor"/>
      </rPr>
      <t>date</t>
    </r>
    <r>
      <rPr>
        <sz val="11"/>
        <color theme="1"/>
        <rFont val="Calibri"/>
        <family val="2"/>
        <scheme val="minor"/>
      </rPr>
      <t xml:space="preserve"> and 4X within 6 wks + certified letter after return due date). (Policy 4.04)</t>
    </r>
  </si>
  <si>
    <r>
      <rPr>
        <b/>
        <sz val="8"/>
        <color rgb="FF231F20"/>
        <rFont val="Arial"/>
        <family val="2"/>
      </rPr>
      <t>3. Ineligible/Short Cert</t>
    </r>
    <r>
      <rPr>
        <sz val="8"/>
        <color rgb="FF231F20"/>
        <rFont val="Arial"/>
        <family val="2"/>
      </rPr>
      <t xml:space="preserve">: From WIC Ineligible and Expiring Short Cert reports, choose 5 records each that have been processed in the last year. Use Yes/No drop down boxes.
</t>
    </r>
    <r>
      <rPr>
        <b/>
        <sz val="8"/>
        <color rgb="FF231F20"/>
        <rFont val="Arial"/>
        <family val="2"/>
      </rPr>
      <t xml:space="preserve">4. Role Report/Credentials/Training: </t>
    </r>
    <r>
      <rPr>
        <sz val="8"/>
        <color rgb="FF231F20"/>
        <rFont val="Arial"/>
        <family val="2"/>
      </rPr>
      <t xml:space="preserve">Review Role reports to ensure all staff assigned meets required credentials and training. Review 20% of randomly selected staff (minimum of 5) if training requirements are met. Review 2 staff for certificates/documentation.
</t>
    </r>
    <r>
      <rPr>
        <b/>
        <sz val="8"/>
        <color rgb="FF231F20"/>
        <rFont val="Arial"/>
        <family val="2"/>
      </rPr>
      <t>5. Formula Approval</t>
    </r>
    <r>
      <rPr>
        <sz val="8"/>
        <color rgb="FF231F20"/>
        <rFont val="Arial"/>
        <family val="2"/>
      </rPr>
      <t xml:space="preserve">:  From Formula Usage Report, choose the records from each formula category I (child over 1), II, &amp; III - suggest choosing different food packages if possible. Verify that Class III clients are offered High Risk services.
</t>
    </r>
    <r>
      <rPr>
        <b/>
        <sz val="8"/>
        <color rgb="FF231F20"/>
        <rFont val="Arial"/>
        <family val="2"/>
      </rPr>
      <t>6</t>
    </r>
    <r>
      <rPr>
        <sz val="8"/>
        <color rgb="FF231F20"/>
        <rFont val="Arial"/>
        <family val="2"/>
      </rPr>
      <t xml:space="preserve">. </t>
    </r>
    <r>
      <rPr>
        <b/>
        <sz val="8"/>
        <color rgb="FF231F20"/>
        <rFont val="Arial"/>
        <family val="2"/>
      </rPr>
      <t xml:space="preserve">HR Ind Care Plan: </t>
    </r>
    <r>
      <rPr>
        <sz val="8"/>
        <color rgb="FF231F20"/>
        <rFont val="Arial"/>
        <family val="2"/>
      </rPr>
      <t xml:space="preserve">Select 5 records from different categories that have current Individual Care Plans to review for Care Plan documentation.
</t>
    </r>
    <r>
      <rPr>
        <b/>
        <sz val="8"/>
        <color rgb="FF231F20"/>
        <rFont val="Arial"/>
        <family val="2"/>
      </rPr>
      <t>7. High Risk Review</t>
    </r>
    <r>
      <rPr>
        <sz val="8"/>
        <color rgb="FF231F20"/>
        <rFont val="Arial"/>
        <family val="2"/>
      </rPr>
      <t xml:space="preserve">:  From High Risk Report choose 10 high risk clients from a variety of WIC categories to determine if high risk clients are being offered RD services. Review each record. Note any pattern of declining High Risk Services.
</t>
    </r>
    <r>
      <rPr>
        <b/>
        <sz val="8"/>
        <color rgb="FF231F20"/>
        <rFont val="Arial"/>
        <family val="2"/>
      </rPr>
      <t xml:space="preserve">7. WIC Dual Participation </t>
    </r>
    <r>
      <rPr>
        <sz val="8"/>
        <color rgb="FF231F20"/>
        <rFont val="Arial"/>
        <family val="2"/>
      </rPr>
      <t xml:space="preserve">Report: Review from previous 2, 4, 8, &amp; 12 months ago. Review for prompt resolution and follow up (within 45 days).
</t>
    </r>
    <r>
      <rPr>
        <b/>
        <sz val="8"/>
        <color rgb="FF231F20"/>
        <rFont val="Arial"/>
        <family val="2"/>
      </rPr>
      <t xml:space="preserve">8. Certification Timeframes: </t>
    </r>
    <r>
      <rPr>
        <sz val="8"/>
        <color rgb="FF231F20"/>
        <rFont val="Arial"/>
        <family val="2"/>
      </rPr>
      <t xml:space="preserve">Review next available appointments for High Priority (10 d) and all others (20 d), NCRD (30 d), and ISD Referrals.
</t>
    </r>
    <r>
      <rPr>
        <b/>
        <sz val="8"/>
        <color rgb="FF231F20"/>
        <rFont val="Arial"/>
        <family val="2"/>
      </rPr>
      <t>8. Compliance</t>
    </r>
    <r>
      <rPr>
        <sz val="8"/>
        <color rgb="FF231F20"/>
        <rFont val="Arial"/>
        <family val="2"/>
      </rPr>
      <t xml:space="preserve">:  Review Client Compliance Log for past 12 months to determine if agency is adequately monitoring compliance and within timeframe.
</t>
    </r>
    <r>
      <rPr>
        <b/>
        <sz val="8"/>
        <color rgb="FF231F20"/>
        <rFont val="Arial"/>
        <family val="2"/>
      </rPr>
      <t xml:space="preserve">9. Breast pump Monitoring: </t>
    </r>
    <r>
      <rPr>
        <sz val="8"/>
        <color rgb="FF231F20"/>
        <rFont val="Arial"/>
        <family val="2"/>
      </rPr>
      <t>Review Overdue Breast pump report for pumps not returned by due date and if following retrieval procedures. Client List by Pump Model Issued Report (up to 12 records in each category, different pump models, and issued by different staff) for signed Releases, returned Receipts, and client contact requirements (2 day and monthly follow-up).</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</si>
</sst>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d/yy;@"/>
    <numFmt numFmtId="165" formatCode="0.0%"/>
  </numFmts>
  <fonts count="93">
    <font>
      <sz val="11"/>
      <color theme="1"/>
      <name val="Calibri"/>
      <family val="2"/>
      <scheme val="minor"/>
    </font>
    <font>
      <sz val="10"/>
      <color rgb="FF231F20"/>
      <name val="Arial"/>
      <family val="2"/>
    </font>
    <font>
      <sz val="7.5"/>
      <color rgb="FF231F20"/>
      <name val="Arial"/>
      <family val="2"/>
    </font>
    <font>
      <b/>
      <sz val="7.5"/>
      <color rgb="FF231F20"/>
      <name val="Arial"/>
      <family val="2"/>
    </font>
    <font>
      <sz val="8"/>
      <color rgb="FF231F20"/>
      <name val="Arial"/>
      <family val="2"/>
    </font>
    <font>
      <u/>
      <sz val="8"/>
      <color rgb="FF231F20"/>
      <name val="Arial"/>
      <family val="2"/>
    </font>
    <font>
      <b/>
      <sz val="12.5"/>
      <color rgb="FF231F20"/>
      <name val="Arial"/>
      <family val="2"/>
    </font>
    <font>
      <b/>
      <sz val="8"/>
      <color rgb="FF231F20"/>
      <name val="Arial"/>
      <family val="2"/>
    </font>
    <font>
      <sz val="7.5"/>
      <name val="Arial"/>
      <family val="2"/>
    </font>
    <font>
      <sz val="6"/>
      <color rgb="FF231F20"/>
      <name val="Arial"/>
      <family val="2"/>
    </font>
    <font>
      <sz val="6.5"/>
      <color rgb="FF231F20"/>
      <name val="Arial"/>
      <family val="2"/>
    </font>
    <font>
      <sz val="7"/>
      <color rgb="FF231F20"/>
      <name val="Arial"/>
      <family val="2"/>
    </font>
    <font>
      <sz val="7"/>
      <name val="Arial"/>
      <family val="2"/>
    </font>
    <font>
      <b/>
      <sz val="6.5"/>
      <color rgb="FF231F20"/>
      <name val="Arial"/>
      <family val="2"/>
    </font>
    <font>
      <sz val="6.5"/>
      <name val="Arial"/>
      <family val="2"/>
    </font>
    <font>
      <sz val="6.5"/>
      <color rgb="FFC7C9CB"/>
      <name val="Arial"/>
      <family val="2"/>
    </font>
    <font>
      <i/>
      <sz val="7.5"/>
      <name val="Arial"/>
      <family val="2"/>
    </font>
    <font>
      <i/>
      <sz val="7.5"/>
      <color rgb="FF231F20"/>
      <name val="Arial"/>
      <family val="2"/>
    </font>
    <font>
      <sz val="5.5"/>
      <color rgb="FF231F20"/>
      <name val="Arial"/>
      <family val="2"/>
    </font>
    <font>
      <b/>
      <sz val="8.5"/>
      <name val="Arial"/>
      <family val="2"/>
    </font>
    <font>
      <b/>
      <sz val="8.5"/>
      <color rgb="FF231F20"/>
      <name val="Arial"/>
      <family val="2"/>
    </font>
    <font>
      <b/>
      <sz val="7"/>
      <name val="Arial"/>
      <family val="2"/>
    </font>
    <font>
      <b/>
      <sz val="7"/>
      <color rgb="FF231F20"/>
      <name val="Arial"/>
      <family val="2"/>
    </font>
    <font>
      <sz val="8.5"/>
      <color rgb="FF231F20"/>
      <name val="Arial"/>
      <family val="2"/>
    </font>
    <font>
      <b/>
      <sz val="6.5"/>
      <name val="Arial"/>
      <family val="2"/>
    </font>
    <font>
      <i/>
      <sz val="8.5"/>
      <color rgb="FF231F20"/>
      <name val="Arial"/>
      <family val="2"/>
    </font>
    <font>
      <b/>
      <i/>
      <sz val="8.5"/>
      <color rgb="FF231F20"/>
      <name val="Arial"/>
      <family val="2"/>
    </font>
    <font>
      <i/>
      <sz val="6.5"/>
      <color rgb="FF231F20"/>
      <name val="Arial"/>
      <family val="2"/>
    </font>
    <font>
      <sz val="8"/>
      <name val="Arial"/>
      <family val="2"/>
    </font>
    <font>
      <b/>
      <sz val="8"/>
      <name val="Arial"/>
      <family val="2"/>
    </font>
    <font>
      <i/>
      <sz val="8"/>
      <color rgb="FF231F20"/>
      <name val="Arial"/>
      <family val="2"/>
    </font>
    <font>
      <sz val="8.5"/>
      <name val="Arial"/>
      <family val="2"/>
    </font>
    <font>
      <sz val="8"/>
      <color rgb="FFC7C8CA"/>
      <name val="Arial"/>
      <family val="2"/>
    </font>
    <font>
      <b/>
      <sz val="9"/>
      <color rgb="FF231F20"/>
      <name val="Arial"/>
      <family val="2"/>
    </font>
    <font>
      <sz val="9"/>
      <color rgb="FF231F20"/>
      <name val="Arial"/>
      <family val="2"/>
    </font>
    <font>
      <sz val="11"/>
      <color rgb="FF231F20"/>
      <name val="Arial"/>
      <family val="2"/>
    </font>
    <font>
      <sz val="9"/>
      <color theme="1"/>
      <name val="Calibri"/>
      <family val="2"/>
      <scheme val="minor"/>
    </font>
    <font>
      <sz val="8"/>
      <color theme="1"/>
      <name val="Calibri"/>
      <family val="2"/>
      <scheme val="minor"/>
    </font>
    <font>
      <sz val="8"/>
      <color rgb="FF231F20"/>
      <name val="Calibri  "/>
    </font>
    <font>
      <sz val="8"/>
      <color theme="1"/>
      <name val="Calibri  "/>
    </font>
    <font>
      <b/>
      <sz val="8"/>
      <name val="Calibri  "/>
    </font>
    <font>
      <b/>
      <sz val="8"/>
      <color rgb="FF231F20"/>
      <name val="Calibri  "/>
    </font>
    <font>
      <sz val="8"/>
      <name val="Calibri  "/>
    </font>
    <font>
      <sz val="7"/>
      <color rgb="FF231F20"/>
      <name val="Calibri  "/>
    </font>
    <font>
      <sz val="7"/>
      <color theme="1"/>
      <name val="Calibri  "/>
    </font>
    <font>
      <b/>
      <sz val="9"/>
      <color theme="1"/>
      <name val="Calibri"/>
      <family val="2"/>
      <scheme val="minor"/>
    </font>
    <font>
      <b/>
      <sz val="9"/>
      <color rgb="FF231F20"/>
      <name val="Calibri  "/>
    </font>
    <font>
      <sz val="9"/>
      <color rgb="FF231F20"/>
      <name val="Calibri  "/>
    </font>
    <font>
      <b/>
      <sz val="10"/>
      <color rgb="FF231F20"/>
      <name val="Arial"/>
      <family val="2"/>
    </font>
    <font>
      <b/>
      <sz val="11"/>
      <color rgb="FF231F20"/>
      <name val="Arial"/>
      <family val="2"/>
    </font>
    <font>
      <sz val="11"/>
      <name val="Arial"/>
      <family val="2"/>
    </font>
    <font>
      <sz val="10"/>
      <name val="Arial"/>
      <family val="2"/>
    </font>
    <font>
      <sz val="11"/>
      <color theme="1"/>
      <name val="Arial"/>
      <family val="2"/>
    </font>
    <font>
      <sz val="10"/>
      <color theme="1"/>
      <name val="Arial"/>
      <family val="2"/>
    </font>
    <font>
      <sz val="11"/>
      <color theme="1"/>
      <name val="Calibri"/>
      <family val="2"/>
      <scheme val="minor"/>
    </font>
    <font>
      <b/>
      <sz val="10"/>
      <name val="Arial"/>
      <family val="2"/>
    </font>
    <font>
      <b/>
      <sz val="11"/>
      <color theme="1"/>
      <name val="Calibri"/>
      <family val="2"/>
      <scheme val="minor"/>
    </font>
    <font>
      <sz val="10"/>
      <color theme="1"/>
      <name val="Calibri"/>
      <family val="2"/>
      <scheme val="minor"/>
    </font>
    <font>
      <b/>
      <sz val="10"/>
      <color theme="1"/>
      <name val="Calibri"/>
      <family val="2"/>
      <scheme val="minor"/>
    </font>
    <font>
      <sz val="9"/>
      <name val="Arial"/>
      <family val="2"/>
    </font>
    <font>
      <vertAlign val="superscript"/>
      <sz val="11"/>
      <color rgb="FF231F20"/>
      <name val="Arial"/>
      <family val="2"/>
    </font>
    <font>
      <sz val="11"/>
      <name val="Calibri"/>
      <family val="2"/>
      <scheme val="minor"/>
    </font>
    <font>
      <sz val="11"/>
      <color rgb="FF231F20"/>
      <name val="Calibri"/>
      <family val="2"/>
      <scheme val="minor"/>
    </font>
    <font>
      <sz val="10"/>
      <color rgb="FFC7C8CA"/>
      <name val="Arial"/>
      <family val="2"/>
    </font>
    <font>
      <u/>
      <sz val="9"/>
      <color rgb="FF231F20"/>
      <name val="Arial"/>
      <family val="2"/>
    </font>
    <font>
      <sz val="12"/>
      <color theme="1"/>
      <name val="Calibri"/>
      <family val="2"/>
      <scheme val="minor"/>
    </font>
    <font>
      <b/>
      <sz val="12"/>
      <color theme="1"/>
      <name val="Calibri"/>
      <family val="2"/>
      <scheme val="minor"/>
    </font>
    <font>
      <sz val="12"/>
      <color rgb="FFFF0000"/>
      <name val="Calibri"/>
      <family val="2"/>
      <scheme val="minor"/>
    </font>
    <font>
      <sz val="12"/>
      <name val="Calibri"/>
      <family val="2"/>
      <scheme val="minor"/>
    </font>
    <font>
      <b/>
      <sz val="10"/>
      <color theme="1"/>
      <name val="Arial"/>
      <family val="2"/>
    </font>
    <font>
      <u/>
      <sz val="11"/>
      <color theme="1"/>
      <name val="Calibri"/>
      <family val="2"/>
      <scheme val="minor"/>
    </font>
    <font>
      <b/>
      <sz val="9"/>
      <name val="Calibri  "/>
    </font>
    <font>
      <b/>
      <sz val="9"/>
      <color theme="1"/>
      <name val="Calibri  "/>
    </font>
    <font>
      <b/>
      <sz val="11"/>
      <name val="Arial"/>
      <family val="2"/>
    </font>
    <font>
      <i/>
      <sz val="9"/>
      <color rgb="FF231F20"/>
      <name val="Arial"/>
      <family val="2"/>
    </font>
    <font>
      <b/>
      <i/>
      <sz val="9"/>
      <color rgb="FF231F20"/>
      <name val="Arial"/>
      <family val="2"/>
    </font>
    <font>
      <b/>
      <sz val="12"/>
      <color rgb="FF231F20"/>
      <name val="Arial"/>
      <family val="2"/>
    </font>
    <font>
      <b/>
      <sz val="9"/>
      <name val="Arial"/>
      <family val="2"/>
    </font>
    <font>
      <sz val="8"/>
      <color theme="1"/>
      <name val="Arial"/>
      <family val="2"/>
    </font>
    <font>
      <sz val="10"/>
      <name val="Calibri"/>
      <family val="2"/>
      <scheme val="minor"/>
    </font>
    <font>
      <sz val="10"/>
      <color rgb="FF231F20"/>
      <name val="Calibri"/>
      <family val="2"/>
      <scheme val="minor"/>
    </font>
    <font>
      <sz val="8"/>
      <color rgb="FF231F20"/>
      <name val="Calibri"/>
      <family val="2"/>
      <scheme val="minor"/>
    </font>
    <font>
      <sz val="9"/>
      <color rgb="FF231F20"/>
      <name val="Calibri"/>
      <family val="2"/>
      <scheme val="minor"/>
    </font>
    <font>
      <sz val="9"/>
      <name val="Calibri"/>
      <family val="2"/>
      <scheme val="minor"/>
    </font>
    <font>
      <sz val="7.5"/>
      <color theme="1"/>
      <name val="Arial"/>
      <family val="2"/>
    </font>
    <font>
      <sz val="12"/>
      <color theme="4"/>
      <name val="Calibri"/>
      <family val="2"/>
      <scheme val="minor"/>
    </font>
    <font>
      <sz val="12"/>
      <color theme="9"/>
      <name val="Calibri"/>
      <family val="2"/>
      <scheme val="minor"/>
    </font>
    <font>
      <sz val="12"/>
      <color rgb="FF00B0F0"/>
      <name val="Calibri"/>
      <family val="2"/>
      <scheme val="minor"/>
    </font>
    <font>
      <sz val="12"/>
      <color rgb="FF7030A0"/>
      <name val="Calibri"/>
      <family val="2"/>
      <scheme val="minor"/>
    </font>
    <font>
      <b/>
      <sz val="12"/>
      <color theme="9"/>
      <name val="Calibri"/>
      <family val="2"/>
      <scheme val="minor"/>
    </font>
    <font>
      <b/>
      <sz val="12"/>
      <color rgb="FF7030A0"/>
      <name val="Calibri"/>
      <family val="2"/>
      <scheme val="minor"/>
    </font>
    <font>
      <sz val="12"/>
      <color theme="5"/>
      <name val="Calibri"/>
      <family val="2"/>
      <scheme val="minor"/>
    </font>
    <font>
      <b/>
      <sz val="12"/>
      <color theme="5"/>
      <name val="Calibri"/>
      <family val="2"/>
      <scheme val="minor"/>
    </font>
  </fonts>
  <fills count="11">
    <fill>
      <patternFill patternType="none"/>
    </fill>
    <fill>
      <patternFill patternType="gray125"/>
    </fill>
    <fill>
      <patternFill patternType="solid">
        <fgColor rgb="FFF1F1F2"/>
      </patternFill>
    </fill>
    <fill>
      <patternFill patternType="solid">
        <fgColor rgb="FFDDD9C3"/>
      </patternFill>
    </fill>
    <fill>
      <patternFill patternType="solid">
        <fgColor rgb="FFDCDDDE"/>
      </patternFill>
    </fill>
    <fill>
      <patternFill patternType="solid">
        <fgColor rgb="FFE7E8E9"/>
      </patternFill>
    </fill>
    <fill>
      <patternFill patternType="solid">
        <fgColor rgb="FFF2F2F3"/>
      </patternFill>
    </fill>
    <fill>
      <patternFill patternType="solid">
        <fgColor theme="0"/>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theme="2"/>
        <bgColor indexed="64"/>
      </patternFill>
    </fill>
  </fills>
  <borders count="70">
    <border>
      <left/>
      <right/>
      <top/>
      <bottom/>
      <diagonal/>
    </border>
    <border>
      <left style="thin">
        <color rgb="FF231F20"/>
      </left>
      <right style="thin">
        <color rgb="FF231F20"/>
      </right>
      <top style="thin">
        <color rgb="FF231F20"/>
      </top>
      <bottom style="thin">
        <color rgb="FF231F20"/>
      </bottom>
      <diagonal/>
    </border>
    <border>
      <left style="thin">
        <color rgb="FF231F20"/>
      </left>
      <right/>
      <top style="thin">
        <color rgb="FF231F20"/>
      </top>
      <bottom style="thin">
        <color rgb="FF231F20"/>
      </bottom>
      <diagonal/>
    </border>
    <border>
      <left/>
      <right style="thin">
        <color rgb="FF231F20"/>
      </right>
      <top style="thin">
        <color rgb="FF231F20"/>
      </top>
      <bottom style="thin">
        <color rgb="FF231F20"/>
      </bottom>
      <diagonal/>
    </border>
    <border>
      <left style="thin">
        <color rgb="FF231F20"/>
      </left>
      <right/>
      <top style="thin">
        <color rgb="FF231F20"/>
      </top>
      <bottom/>
      <diagonal/>
    </border>
    <border>
      <left/>
      <right style="thin">
        <color rgb="FF231F20"/>
      </right>
      <top style="thin">
        <color rgb="FF231F20"/>
      </top>
      <bottom/>
      <diagonal/>
    </border>
    <border>
      <left/>
      <right/>
      <top style="thin">
        <color rgb="FF231F20"/>
      </top>
      <bottom/>
      <diagonal/>
    </border>
    <border>
      <left style="thin">
        <color rgb="FF231F20"/>
      </left>
      <right/>
      <top/>
      <bottom style="thin">
        <color rgb="FF231F20"/>
      </bottom>
      <diagonal/>
    </border>
    <border>
      <left/>
      <right style="thin">
        <color rgb="FF231F20"/>
      </right>
      <top/>
      <bottom style="thin">
        <color rgb="FF231F20"/>
      </bottom>
      <diagonal/>
    </border>
    <border>
      <left style="thin">
        <color rgb="FF231F20"/>
      </left>
      <right style="thin">
        <color rgb="FF231F20"/>
      </right>
      <top style="thin">
        <color rgb="FFFFFFFF"/>
      </top>
      <bottom style="thin">
        <color rgb="FF231F20"/>
      </bottom>
      <diagonal/>
    </border>
    <border>
      <left style="thin">
        <color rgb="FF231F20"/>
      </left>
      <right style="thin">
        <color rgb="FF231F20"/>
      </right>
      <top/>
      <bottom style="thin">
        <color rgb="FF231F20"/>
      </bottom>
      <diagonal/>
    </border>
    <border>
      <left/>
      <right style="thin">
        <color rgb="FF231F20"/>
      </right>
      <top/>
      <bottom/>
      <diagonal/>
    </border>
    <border>
      <left style="thin">
        <color rgb="FF231F20"/>
      </left>
      <right/>
      <top/>
      <bottom/>
      <diagonal/>
    </border>
    <border>
      <left/>
      <right/>
      <top/>
      <bottom style="thin">
        <color rgb="FF231F20"/>
      </bottom>
      <diagonal/>
    </border>
    <border>
      <left/>
      <right/>
      <top style="thin">
        <color rgb="FF231F20"/>
      </top>
      <bottom style="thin">
        <color rgb="FF231F20"/>
      </bottom>
      <diagonal/>
    </border>
    <border>
      <left style="thin">
        <color rgb="FF231F20"/>
      </left>
      <right style="thin">
        <color rgb="FF231F20"/>
      </right>
      <top style="thin">
        <color rgb="FF231F2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231F20"/>
      </left>
      <right/>
      <top/>
      <bottom style="thin">
        <color indexed="64"/>
      </bottom>
      <diagonal/>
    </border>
    <border>
      <left/>
      <right/>
      <top/>
      <bottom style="thin">
        <color indexed="64"/>
      </bottom>
      <diagonal/>
    </border>
    <border>
      <left style="thick">
        <color rgb="FF231F20"/>
      </left>
      <right style="thick">
        <color rgb="FF231F20"/>
      </right>
      <top style="thick">
        <color rgb="FF231F20"/>
      </top>
      <bottom style="thick">
        <color rgb="FF231F20"/>
      </bottom>
      <diagonal/>
    </border>
    <border>
      <left style="thin">
        <color rgb="FF231F20"/>
      </left>
      <right style="thin">
        <color rgb="FF231F20"/>
      </right>
      <top style="thick">
        <color rgb="FF231F20"/>
      </top>
      <bottom style="thin">
        <color rgb="FF231F20"/>
      </bottom>
      <diagonal/>
    </border>
    <border>
      <left style="thin">
        <color rgb="FF231F20"/>
      </left>
      <right/>
      <top style="thick">
        <color rgb="FF231F20"/>
      </top>
      <bottom style="thin">
        <color rgb="FF231F20"/>
      </bottom>
      <diagonal/>
    </border>
    <border>
      <left style="thin">
        <color rgb="FF231F20"/>
      </left>
      <right style="thick">
        <color rgb="FF231F20"/>
      </right>
      <top style="thick">
        <color rgb="FF231F20"/>
      </top>
      <bottom style="thin">
        <color rgb="FF231F20"/>
      </bottom>
      <diagonal/>
    </border>
    <border>
      <left style="thin">
        <color rgb="FF231F20"/>
      </left>
      <right style="thick">
        <color rgb="FF231F20"/>
      </right>
      <top style="thin">
        <color rgb="FF231F20"/>
      </top>
      <bottom style="thin">
        <color rgb="FF231F20"/>
      </bottom>
      <diagonal/>
    </border>
    <border>
      <left style="thin">
        <color rgb="FF231F20"/>
      </left>
      <right style="thin">
        <color rgb="FF231F20"/>
      </right>
      <top style="thin">
        <color rgb="FF231F20"/>
      </top>
      <bottom style="thick">
        <color rgb="FF231F20"/>
      </bottom>
      <diagonal/>
    </border>
    <border>
      <left style="thin">
        <color rgb="FF231F20"/>
      </left>
      <right/>
      <top style="thin">
        <color rgb="FF231F20"/>
      </top>
      <bottom style="thick">
        <color rgb="FF231F20"/>
      </bottom>
      <diagonal/>
    </border>
    <border>
      <left style="thin">
        <color rgb="FF231F20"/>
      </left>
      <right style="thick">
        <color rgb="FF231F20"/>
      </right>
      <top style="thin">
        <color rgb="FF231F20"/>
      </top>
      <bottom style="thick">
        <color rgb="FF231F20"/>
      </bottom>
      <diagonal/>
    </border>
    <border>
      <left style="thick">
        <color rgb="FF231F20"/>
      </left>
      <right style="thin">
        <color rgb="FF231F20"/>
      </right>
      <top style="thick">
        <color rgb="FF231F20"/>
      </top>
      <bottom/>
      <diagonal/>
    </border>
    <border>
      <left style="thin">
        <color rgb="FF231F20"/>
      </left>
      <right style="thin">
        <color rgb="FF231F20"/>
      </right>
      <top style="thick">
        <color rgb="FF231F20"/>
      </top>
      <bottom/>
      <diagonal/>
    </border>
    <border>
      <left style="thin">
        <color rgb="FF231F20"/>
      </left>
      <right/>
      <top style="thick">
        <color rgb="FF231F20"/>
      </top>
      <bottom/>
      <diagonal/>
    </border>
    <border>
      <left/>
      <right/>
      <top style="thick">
        <color rgb="FF231F20"/>
      </top>
      <bottom/>
      <diagonal/>
    </border>
    <border>
      <left style="thick">
        <color rgb="FF231F20"/>
      </left>
      <right style="thin">
        <color rgb="FF231F20"/>
      </right>
      <top/>
      <bottom/>
      <diagonal/>
    </border>
    <border>
      <left style="thick">
        <color rgb="FF231F20"/>
      </left>
      <right style="thin">
        <color rgb="FF231F20"/>
      </right>
      <top/>
      <bottom style="thick">
        <color rgb="FF231F20"/>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thick">
        <color indexed="64"/>
      </left>
      <right/>
      <top style="thin">
        <color indexed="64"/>
      </top>
      <bottom style="thin">
        <color indexed="64"/>
      </bottom>
      <diagonal/>
    </border>
    <border>
      <left style="thick">
        <color indexed="64"/>
      </left>
      <right/>
      <top/>
      <bottom/>
      <diagonal/>
    </border>
    <border>
      <left style="thick">
        <color indexed="64"/>
      </left>
      <right/>
      <top style="medium">
        <color indexed="64"/>
      </top>
      <bottom style="thick">
        <color indexed="64"/>
      </bottom>
      <diagonal/>
    </border>
    <border>
      <left/>
      <right/>
      <top style="medium">
        <color indexed="64"/>
      </top>
      <bottom style="thick">
        <color indexed="64"/>
      </bottom>
      <diagonal/>
    </border>
    <border>
      <left/>
      <right style="thick">
        <color indexed="64"/>
      </right>
      <top style="medium">
        <color indexed="64"/>
      </top>
      <bottom style="thick">
        <color indexed="64"/>
      </bottom>
      <diagonal/>
    </border>
    <border>
      <left style="medium">
        <color rgb="FF231F20"/>
      </left>
      <right style="medium">
        <color rgb="FF231F20"/>
      </right>
      <top style="medium">
        <color rgb="FF231F20"/>
      </top>
      <bottom style="medium">
        <color rgb="FF231F20"/>
      </bottom>
      <diagonal/>
    </border>
    <border>
      <left style="medium">
        <color rgb="FF231F20"/>
      </left>
      <right style="medium">
        <color rgb="FF231F20"/>
      </right>
      <top style="thin">
        <color rgb="FF231F20"/>
      </top>
      <bottom style="thin">
        <color rgb="FF231F20"/>
      </bottom>
      <diagonal/>
    </border>
    <border>
      <left style="thin">
        <color indexed="64"/>
      </left>
      <right style="thin">
        <color indexed="64"/>
      </right>
      <top/>
      <bottom/>
      <diagonal/>
    </border>
    <border>
      <left style="thin">
        <color rgb="FF231F20"/>
      </left>
      <right style="thin">
        <color rgb="FF231F20"/>
      </right>
      <top/>
      <bottom/>
      <diagonal/>
    </border>
    <border>
      <left style="thin">
        <color rgb="FF231F20"/>
      </left>
      <right style="thin">
        <color indexed="64"/>
      </right>
      <top style="thin">
        <color rgb="FF231F20"/>
      </top>
      <bottom style="thin">
        <color indexed="64"/>
      </bottom>
      <diagonal/>
    </border>
    <border>
      <left style="thick">
        <color indexed="64"/>
      </left>
      <right/>
      <top style="thin">
        <color indexed="64"/>
      </top>
      <bottom style="medium">
        <color indexed="64"/>
      </bottom>
      <diagonal/>
    </border>
    <border>
      <left style="thick">
        <color indexed="64"/>
      </left>
      <right/>
      <top style="thin">
        <color indexed="64"/>
      </top>
      <bottom/>
      <diagonal/>
    </border>
    <border>
      <left/>
      <right style="thick">
        <color indexed="64"/>
      </right>
      <top style="thin">
        <color indexed="64"/>
      </top>
      <bottom/>
      <diagonal/>
    </border>
    <border>
      <left style="thick">
        <color indexed="64"/>
      </left>
      <right/>
      <top style="thick">
        <color indexed="64"/>
      </top>
      <bottom/>
      <diagonal/>
    </border>
    <border>
      <left/>
      <right/>
      <top style="thick">
        <color indexed="64"/>
      </top>
      <bottom/>
      <diagonal/>
    </border>
    <border>
      <left/>
      <right style="thick">
        <color indexed="64"/>
      </right>
      <top style="thin">
        <color indexed="64"/>
      </top>
      <bottom style="thin">
        <color indexed="64"/>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style="thick">
        <color indexed="64"/>
      </left>
      <right/>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s>
  <cellStyleXfs count="2">
    <xf numFmtId="0" fontId="0" fillId="0" borderId="0"/>
    <xf numFmtId="9" fontId="54" fillId="0" borderId="0" applyFont="0" applyFill="0" applyBorder="0" applyAlignment="0" applyProtection="0"/>
  </cellStyleXfs>
  <cellXfs count="563">
    <xf numFmtId="0" fontId="0" fillId="0" borderId="0" xfId="0"/>
    <xf numFmtId="0" fontId="0" fillId="0" borderId="0" xfId="0" applyAlignment="1">
      <alignment horizontal="left" wrapText="1"/>
    </xf>
    <xf numFmtId="0" fontId="0" fillId="0" borderId="0" xfId="0" applyAlignment="1">
      <alignment horizontal="left" vertical="top"/>
    </xf>
    <xf numFmtId="0" fontId="0" fillId="0" borderId="0" xfId="0" applyAlignment="1">
      <alignment horizontal="left" vertical="top" wrapText="1"/>
    </xf>
    <xf numFmtId="0" fontId="0" fillId="0" borderId="0" xfId="0" applyAlignment="1">
      <alignment horizontal="left" vertical="center" wrapText="1"/>
    </xf>
    <xf numFmtId="0" fontId="12" fillId="2" borderId="10" xfId="0" applyFont="1" applyFill="1" applyBorder="1" applyAlignment="1">
      <alignment horizontal="left" vertical="top" textRotation="180" wrapText="1"/>
    </xf>
    <xf numFmtId="0" fontId="14" fillId="2" borderId="1" xfId="0" applyFont="1" applyFill="1" applyBorder="1" applyAlignment="1">
      <alignment horizontal="center" vertical="top" wrapText="1"/>
    </xf>
    <xf numFmtId="0" fontId="0" fillId="2" borderId="1" xfId="0" applyFill="1" applyBorder="1" applyAlignment="1">
      <alignment horizontal="left" vertical="top" wrapText="1" indent="1"/>
    </xf>
    <xf numFmtId="0" fontId="0" fillId="2" borderId="1" xfId="0" applyFill="1" applyBorder="1" applyAlignment="1">
      <alignment horizontal="left" vertical="top" wrapText="1"/>
    </xf>
    <xf numFmtId="0" fontId="14" fillId="2" borderId="1" xfId="0" applyFont="1" applyFill="1" applyBorder="1" applyAlignment="1">
      <alignment horizontal="left" vertical="top" wrapText="1"/>
    </xf>
    <xf numFmtId="0" fontId="14" fillId="2" borderId="1" xfId="0" applyFont="1" applyFill="1" applyBorder="1" applyAlignment="1">
      <alignment horizontal="left" vertical="top" wrapText="1" indent="1"/>
    </xf>
    <xf numFmtId="0" fontId="0" fillId="2" borderId="1" xfId="0" applyFill="1" applyBorder="1" applyAlignment="1">
      <alignment horizontal="left" vertical="center" wrapText="1"/>
    </xf>
    <xf numFmtId="0" fontId="0" fillId="0" borderId="1" xfId="0" applyBorder="1" applyAlignment="1">
      <alignment horizontal="left" wrapText="1"/>
    </xf>
    <xf numFmtId="0" fontId="8" fillId="0" borderId="1" xfId="0" applyFont="1" applyBorder="1" applyAlignment="1">
      <alignment horizontal="left" vertical="top" wrapText="1"/>
    </xf>
    <xf numFmtId="0" fontId="0" fillId="0" borderId="1" xfId="0" applyBorder="1" applyAlignment="1">
      <alignment horizontal="left" vertical="center" wrapText="1"/>
    </xf>
    <xf numFmtId="0" fontId="0" fillId="0" borderId="1" xfId="0" applyBorder="1" applyAlignment="1">
      <alignment horizontal="left" vertical="top" wrapText="1"/>
    </xf>
    <xf numFmtId="0" fontId="14" fillId="0" borderId="1" xfId="0" applyFont="1" applyBorder="1" applyAlignment="1">
      <alignment horizontal="left" vertical="top" wrapText="1"/>
    </xf>
    <xf numFmtId="0" fontId="19" fillId="0" borderId="11" xfId="0" applyFont="1" applyBorder="1" applyAlignment="1">
      <alignment horizontal="left" vertical="center" wrapText="1"/>
    </xf>
    <xf numFmtId="0" fontId="24" fillId="2" borderId="10" xfId="0" applyFont="1" applyFill="1" applyBorder="1" applyAlignment="1">
      <alignment horizontal="left" vertical="center" wrapText="1"/>
    </xf>
    <xf numFmtId="0" fontId="28" fillId="0" borderId="1" xfId="0" applyFont="1" applyBorder="1" applyAlignment="1">
      <alignment horizontal="left" vertical="top" wrapText="1"/>
    </xf>
    <xf numFmtId="0" fontId="28" fillId="0" borderId="1" xfId="0" applyFont="1" applyBorder="1" applyAlignment="1">
      <alignment horizontal="left" vertical="center" wrapText="1"/>
    </xf>
    <xf numFmtId="0" fontId="29" fillId="2" borderId="1" xfId="0" applyFont="1" applyFill="1" applyBorder="1" applyAlignment="1">
      <alignment horizontal="left" vertical="center" wrapText="1"/>
    </xf>
    <xf numFmtId="0" fontId="31" fillId="0" borderId="1" xfId="0" applyFont="1" applyBorder="1" applyAlignment="1">
      <alignment horizontal="center" wrapText="1"/>
    </xf>
    <xf numFmtId="0" fontId="31" fillId="0" borderId="1" xfId="0" applyFont="1" applyBorder="1" applyAlignment="1">
      <alignment horizontal="left" vertical="center" wrapText="1" indent="1"/>
    </xf>
    <xf numFmtId="0" fontId="0" fillId="3" borderId="1" xfId="0" applyFill="1" applyBorder="1" applyAlignment="1">
      <alignment horizontal="left" wrapText="1"/>
    </xf>
    <xf numFmtId="0" fontId="31" fillId="0" borderId="1" xfId="0" applyFont="1" applyBorder="1" applyAlignment="1">
      <alignment horizontal="center" vertical="top" wrapText="1"/>
    </xf>
    <xf numFmtId="0" fontId="31" fillId="0" borderId="1" xfId="0" applyFont="1" applyBorder="1" applyAlignment="1">
      <alignment horizontal="left" vertical="top" wrapText="1"/>
    </xf>
    <xf numFmtId="0" fontId="0" fillId="4" borderId="1" xfId="0" applyFill="1" applyBorder="1" applyAlignment="1">
      <alignment horizontal="left" vertical="center" wrapText="1"/>
    </xf>
    <xf numFmtId="0" fontId="0" fillId="0" borderId="6" xfId="0" applyBorder="1" applyAlignment="1">
      <alignment horizontal="left" vertical="top" wrapText="1"/>
    </xf>
    <xf numFmtId="0" fontId="29" fillId="2" borderId="1" xfId="0" applyFont="1" applyFill="1" applyBorder="1" applyAlignment="1">
      <alignment horizontal="right" vertical="center" wrapText="1"/>
    </xf>
    <xf numFmtId="1" fontId="23" fillId="2" borderId="1" xfId="0" applyNumberFormat="1" applyFont="1" applyFill="1" applyBorder="1" applyAlignment="1">
      <alignment horizontal="center" shrinkToFit="1"/>
    </xf>
    <xf numFmtId="0" fontId="19" fillId="5" borderId="1" xfId="0" applyFont="1" applyFill="1" applyBorder="1" applyAlignment="1">
      <alignment horizontal="left" wrapText="1" indent="2"/>
    </xf>
    <xf numFmtId="0" fontId="0" fillId="5" borderId="1" xfId="0" applyFill="1" applyBorder="1" applyAlignment="1">
      <alignment horizontal="left" vertical="center" wrapText="1"/>
    </xf>
    <xf numFmtId="0" fontId="28" fillId="2" borderId="1" xfId="0" applyFont="1" applyFill="1" applyBorder="1" applyAlignment="1">
      <alignment horizontal="center" vertical="top" wrapText="1"/>
    </xf>
    <xf numFmtId="0" fontId="36" fillId="0" borderId="0" xfId="0" applyFont="1" applyAlignment="1">
      <alignment horizontal="left" vertical="top"/>
    </xf>
    <xf numFmtId="0" fontId="0" fillId="7" borderId="0" xfId="0" applyFill="1" applyAlignment="1">
      <alignment horizontal="left" vertical="center" wrapText="1"/>
    </xf>
    <xf numFmtId="0" fontId="0" fillId="0" borderId="0" xfId="0" applyAlignment="1">
      <alignment horizontal="left"/>
    </xf>
    <xf numFmtId="0" fontId="39" fillId="7" borderId="21" xfId="0" applyFont="1" applyFill="1" applyBorder="1" applyAlignment="1">
      <alignment horizontal="left" vertical="center" wrapText="1"/>
    </xf>
    <xf numFmtId="0" fontId="0" fillId="7" borderId="0" xfId="0" applyFill="1" applyAlignment="1">
      <alignment horizontal="left" wrapText="1"/>
    </xf>
    <xf numFmtId="0" fontId="45" fillId="7" borderId="0" xfId="0" applyFont="1" applyFill="1" applyAlignment="1">
      <alignment horizontal="left" wrapText="1"/>
    </xf>
    <xf numFmtId="0" fontId="0" fillId="7" borderId="21" xfId="0" applyFill="1" applyBorder="1" applyAlignment="1">
      <alignment horizontal="left" vertical="center" wrapText="1"/>
    </xf>
    <xf numFmtId="0" fontId="0" fillId="0" borderId="2" xfId="0" applyBorder="1" applyAlignment="1">
      <alignment horizontal="left" vertical="center" wrapText="1"/>
    </xf>
    <xf numFmtId="0" fontId="0" fillId="0" borderId="2" xfId="0" applyBorder="1" applyAlignment="1">
      <alignment horizontal="left" wrapText="1"/>
    </xf>
    <xf numFmtId="0" fontId="14" fillId="2" borderId="2" xfId="0" applyFont="1" applyFill="1" applyBorder="1" applyAlignment="1">
      <alignment horizontal="left" vertical="top" wrapText="1" indent="1"/>
    </xf>
    <xf numFmtId="0" fontId="14" fillId="0" borderId="2" xfId="0" applyFont="1" applyBorder="1" applyAlignment="1">
      <alignment horizontal="left" vertical="top" wrapText="1"/>
    </xf>
    <xf numFmtId="0" fontId="0" fillId="2" borderId="9" xfId="0" applyFill="1" applyBorder="1" applyAlignment="1">
      <alignment horizontal="left" vertical="top" textRotation="90" wrapText="1"/>
    </xf>
    <xf numFmtId="0" fontId="0" fillId="2" borderId="10" xfId="0" applyFill="1" applyBorder="1" applyAlignment="1">
      <alignment horizontal="left" vertical="top" textRotation="90" wrapText="1"/>
    </xf>
    <xf numFmtId="0" fontId="0" fillId="2" borderId="7" xfId="0" applyFill="1" applyBorder="1" applyAlignment="1">
      <alignment horizontal="center" vertical="top" textRotation="90" wrapText="1"/>
    </xf>
    <xf numFmtId="1" fontId="23" fillId="2" borderId="2" xfId="0" applyNumberFormat="1" applyFont="1" applyFill="1" applyBorder="1" applyAlignment="1">
      <alignment horizontal="center" shrinkToFit="1"/>
    </xf>
    <xf numFmtId="1" fontId="23" fillId="2" borderId="3" xfId="0" applyNumberFormat="1" applyFont="1" applyFill="1" applyBorder="1" applyAlignment="1">
      <alignment horizontal="center" shrinkToFit="1"/>
    </xf>
    <xf numFmtId="0" fontId="0" fillId="0" borderId="2" xfId="0" applyBorder="1" applyAlignment="1">
      <alignment horizontal="center" vertical="top" wrapText="1"/>
    </xf>
    <xf numFmtId="0" fontId="0" fillId="0" borderId="3" xfId="0" applyBorder="1" applyAlignment="1">
      <alignment horizontal="center" vertical="top" wrapText="1"/>
    </xf>
    <xf numFmtId="0" fontId="0" fillId="0" borderId="2" xfId="0" applyBorder="1" applyAlignment="1">
      <alignment horizontal="left" vertical="top" wrapText="1"/>
    </xf>
    <xf numFmtId="0" fontId="40" fillId="7" borderId="21" xfId="0" applyFont="1" applyFill="1" applyBorder="1" applyAlignment="1">
      <alignment horizontal="left"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1" xfId="0" applyBorder="1" applyAlignment="1">
      <alignment horizontal="center" vertical="top" wrapText="1"/>
    </xf>
    <xf numFmtId="0" fontId="0" fillId="0" borderId="13" xfId="0" applyBorder="1" applyAlignment="1">
      <alignment vertical="top" wrapText="1"/>
    </xf>
    <xf numFmtId="0" fontId="0" fillId="0" borderId="8" xfId="0" applyBorder="1" applyAlignment="1">
      <alignment vertical="top" wrapText="1"/>
    </xf>
    <xf numFmtId="9" fontId="56" fillId="0" borderId="13" xfId="1" applyFont="1" applyBorder="1" applyAlignment="1">
      <alignment vertical="top" wrapText="1"/>
    </xf>
    <xf numFmtId="0" fontId="0" fillId="0" borderId="1" xfId="0" applyBorder="1" applyAlignment="1">
      <alignment horizontal="left" vertical="top" wrapText="1" indent="2"/>
    </xf>
    <xf numFmtId="0" fontId="57" fillId="0" borderId="1" xfId="0" applyFont="1" applyBorder="1" applyAlignment="1">
      <alignment horizontal="left" vertical="top" wrapText="1" indent="2"/>
    </xf>
    <xf numFmtId="0" fontId="35" fillId="0" borderId="1" xfId="0" applyFont="1" applyBorder="1" applyAlignment="1">
      <alignment horizontal="left" vertical="top" wrapText="1" indent="2"/>
    </xf>
    <xf numFmtId="0" fontId="36" fillId="2" borderId="4" xfId="0" applyFont="1" applyFill="1" applyBorder="1" applyAlignment="1">
      <alignment horizontal="center" vertical="center" wrapText="1"/>
    </xf>
    <xf numFmtId="0" fontId="36" fillId="2" borderId="15" xfId="0" applyFont="1" applyFill="1" applyBorder="1" applyAlignment="1">
      <alignment horizontal="center" vertical="top" wrapText="1"/>
    </xf>
    <xf numFmtId="0" fontId="37" fillId="2" borderId="10" xfId="0" applyFont="1" applyFill="1" applyBorder="1" applyAlignment="1">
      <alignment horizontal="left" vertical="top" wrapText="1"/>
    </xf>
    <xf numFmtId="0" fontId="0" fillId="4" borderId="10" xfId="0" applyFill="1" applyBorder="1" applyAlignment="1">
      <alignment horizontal="left" vertical="center" wrapText="1"/>
    </xf>
    <xf numFmtId="0" fontId="0" fillId="0" borderId="7" xfId="0" applyBorder="1" applyAlignment="1">
      <alignment horizontal="left" vertical="center" wrapText="1"/>
    </xf>
    <xf numFmtId="0" fontId="0" fillId="0" borderId="10" xfId="0" applyBorder="1" applyAlignment="1">
      <alignment horizontal="left" vertical="center" wrapText="1"/>
    </xf>
    <xf numFmtId="0" fontId="0" fillId="0" borderId="25" xfId="0" applyBorder="1" applyAlignment="1">
      <alignment horizontal="left" vertical="center" wrapText="1"/>
    </xf>
    <xf numFmtId="0" fontId="0" fillId="0" borderId="26" xfId="0" applyBorder="1" applyAlignment="1">
      <alignment horizontal="left" vertical="center" wrapText="1"/>
    </xf>
    <xf numFmtId="0" fontId="0" fillId="0" borderId="29" xfId="0" applyBorder="1" applyAlignment="1">
      <alignment horizontal="left" vertical="center" wrapText="1"/>
    </xf>
    <xf numFmtId="0" fontId="50" fillId="8" borderId="24" xfId="0" applyFont="1" applyFill="1" applyBorder="1" applyAlignment="1">
      <alignment horizontal="center" vertical="top" wrapText="1"/>
    </xf>
    <xf numFmtId="0" fontId="50" fillId="8" borderId="28" xfId="0" applyFont="1" applyFill="1" applyBorder="1" applyAlignment="1">
      <alignment horizontal="center" vertical="top" wrapText="1"/>
    </xf>
    <xf numFmtId="0" fontId="50" fillId="0" borderId="23" xfId="0" applyFont="1" applyBorder="1" applyAlignment="1">
      <alignment horizontal="center" vertical="top" wrapText="1"/>
    </xf>
    <xf numFmtId="0" fontId="50" fillId="0" borderId="1" xfId="0" applyFont="1" applyBorder="1" applyAlignment="1">
      <alignment horizontal="center" vertical="top" wrapText="1"/>
    </xf>
    <xf numFmtId="0" fontId="50" fillId="8" borderId="2" xfId="0" applyFont="1" applyFill="1" applyBorder="1" applyAlignment="1">
      <alignment horizontal="center" vertical="top" wrapText="1"/>
    </xf>
    <xf numFmtId="0" fontId="50" fillId="0" borderId="27" xfId="0" applyFont="1" applyBorder="1" applyAlignment="1">
      <alignment horizontal="center" vertical="top" wrapText="1"/>
    </xf>
    <xf numFmtId="0" fontId="50" fillId="0" borderId="24" xfId="0" applyFont="1" applyBorder="1" applyAlignment="1">
      <alignment horizontal="center" vertical="top" wrapText="1"/>
    </xf>
    <xf numFmtId="0" fontId="50" fillId="0" borderId="2" xfId="0" applyFont="1" applyBorder="1" applyAlignment="1">
      <alignment horizontal="center" vertical="top" wrapText="1"/>
    </xf>
    <xf numFmtId="0" fontId="50" fillId="0" borderId="28" xfId="0" applyFont="1" applyBorder="1" applyAlignment="1">
      <alignment horizontal="center" vertical="top" wrapText="1"/>
    </xf>
    <xf numFmtId="0" fontId="55" fillId="2" borderId="2" xfId="0" applyFont="1" applyFill="1" applyBorder="1" applyAlignment="1">
      <alignment horizontal="left" vertical="top" wrapText="1" indent="1"/>
    </xf>
    <xf numFmtId="0" fontId="52" fillId="2" borderId="1" xfId="0" applyFont="1" applyFill="1" applyBorder="1" applyAlignment="1">
      <alignment horizontal="center" vertical="center" wrapText="1"/>
    </xf>
    <xf numFmtId="0" fontId="53" fillId="2" borderId="1" xfId="0" applyFont="1" applyFill="1" applyBorder="1" applyAlignment="1">
      <alignment horizontal="center" vertical="center" wrapText="1"/>
    </xf>
    <xf numFmtId="0" fontId="0" fillId="9" borderId="1" xfId="0" applyFill="1" applyBorder="1" applyAlignment="1">
      <alignment horizontal="left" wrapText="1"/>
    </xf>
    <xf numFmtId="0" fontId="14" fillId="2" borderId="1" xfId="0" applyFont="1" applyFill="1" applyBorder="1" applyAlignment="1">
      <alignment horizontal="right" vertical="top" wrapText="1"/>
    </xf>
    <xf numFmtId="0" fontId="0" fillId="0" borderId="36" xfId="0" applyBorder="1" applyAlignment="1">
      <alignment horizontal="left" vertical="top"/>
    </xf>
    <xf numFmtId="0" fontId="0" fillId="0" borderId="37" xfId="0" applyBorder="1" applyAlignment="1">
      <alignment horizontal="left" vertical="top"/>
    </xf>
    <xf numFmtId="0" fontId="0" fillId="0" borderId="38" xfId="0" applyBorder="1" applyAlignment="1">
      <alignment horizontal="left" vertical="top"/>
    </xf>
    <xf numFmtId="0" fontId="0" fillId="0" borderId="21" xfId="0" applyBorder="1" applyAlignment="1">
      <alignment horizontal="left" vertical="top"/>
    </xf>
    <xf numFmtId="0" fontId="0" fillId="0" borderId="39" xfId="0" applyBorder="1" applyAlignment="1">
      <alignment horizontal="left" vertical="top"/>
    </xf>
    <xf numFmtId="0" fontId="65" fillId="0" borderId="0" xfId="0" applyFont="1"/>
    <xf numFmtId="0" fontId="65" fillId="7" borderId="16" xfId="0" applyFont="1" applyFill="1" applyBorder="1" applyAlignment="1">
      <alignment horizontal="center" vertical="center"/>
    </xf>
    <xf numFmtId="0" fontId="65" fillId="9" borderId="16" xfId="0" applyFont="1" applyFill="1" applyBorder="1" applyAlignment="1">
      <alignment horizontal="center"/>
    </xf>
    <xf numFmtId="0" fontId="66" fillId="0" borderId="0" xfId="0" applyFont="1"/>
    <xf numFmtId="0" fontId="67" fillId="0" borderId="0" xfId="0" applyFont="1"/>
    <xf numFmtId="0" fontId="65" fillId="0" borderId="0" xfId="0" applyFont="1" applyAlignment="1">
      <alignment vertical="top" wrapText="1"/>
    </xf>
    <xf numFmtId="0" fontId="65" fillId="0" borderId="16" xfId="0" applyFont="1" applyBorder="1"/>
    <xf numFmtId="0" fontId="65" fillId="0" borderId="16" xfId="0" applyFont="1" applyBorder="1" applyAlignment="1">
      <alignment horizontal="center"/>
    </xf>
    <xf numFmtId="0" fontId="68" fillId="0" borderId="0" xfId="0" applyFont="1" applyAlignment="1">
      <alignment horizontal="center" vertical="top" wrapText="1"/>
    </xf>
    <xf numFmtId="0" fontId="68" fillId="0" borderId="0" xfId="0" applyFont="1" applyAlignment="1">
      <alignment vertical="top" wrapText="1"/>
    </xf>
    <xf numFmtId="0" fontId="65" fillId="0" borderId="40" xfId="0" applyFont="1" applyBorder="1" applyAlignment="1">
      <alignment horizontal="center"/>
    </xf>
    <xf numFmtId="0" fontId="65" fillId="0" borderId="40" xfId="0" applyFont="1" applyBorder="1"/>
    <xf numFmtId="0" fontId="65" fillId="0" borderId="44" xfId="0" applyFont="1" applyBorder="1"/>
    <xf numFmtId="0" fontId="65" fillId="0" borderId="0" xfId="0" applyFont="1" applyAlignment="1">
      <alignment horizontal="left" wrapText="1"/>
    </xf>
    <xf numFmtId="0" fontId="67" fillId="0" borderId="0" xfId="0" applyFont="1" applyAlignment="1">
      <alignment horizontal="left" wrapText="1"/>
    </xf>
    <xf numFmtId="0" fontId="65" fillId="0" borderId="36" xfId="0" applyFont="1" applyBorder="1" applyAlignment="1">
      <alignment wrapText="1"/>
    </xf>
    <xf numFmtId="0" fontId="67" fillId="0" borderId="0" xfId="0" applyFont="1" applyAlignment="1">
      <alignment wrapText="1"/>
    </xf>
    <xf numFmtId="0" fontId="65" fillId="0" borderId="0" xfId="0" applyFont="1" applyAlignment="1">
      <alignment wrapText="1"/>
    </xf>
    <xf numFmtId="0" fontId="66" fillId="0" borderId="0" xfId="0" applyFont="1" applyAlignment="1">
      <alignment horizontal="center"/>
    </xf>
    <xf numFmtId="0" fontId="65" fillId="0" borderId="36" xfId="0" applyFont="1" applyBorder="1"/>
    <xf numFmtId="0" fontId="50" fillId="0" borderId="32" xfId="0" applyFont="1" applyBorder="1" applyAlignment="1">
      <alignment horizontal="center" vertical="top" wrapText="1"/>
    </xf>
    <xf numFmtId="0" fontId="0" fillId="0" borderId="33" xfId="0" applyBorder="1" applyAlignment="1">
      <alignment horizontal="center" vertical="top"/>
    </xf>
    <xf numFmtId="0" fontId="50" fillId="0" borderId="31" xfId="0" applyFont="1" applyBorder="1" applyAlignment="1">
      <alignment horizontal="center" vertical="top" wrapText="1"/>
    </xf>
    <xf numFmtId="0" fontId="35" fillId="0" borderId="32" xfId="0" applyFont="1" applyBorder="1" applyAlignment="1">
      <alignment horizontal="center" vertical="top" wrapText="1"/>
    </xf>
    <xf numFmtId="0" fontId="0" fillId="0" borderId="27" xfId="0" applyBorder="1" applyAlignment="1">
      <alignment horizontal="center" vertical="center" wrapText="1"/>
    </xf>
    <xf numFmtId="0" fontId="0" fillId="0" borderId="23" xfId="0" applyBorder="1" applyAlignment="1">
      <alignment horizontal="center" vertical="center" wrapText="1"/>
    </xf>
    <xf numFmtId="0" fontId="0" fillId="0" borderId="31" xfId="0" applyBorder="1" applyAlignment="1">
      <alignment horizontal="center" vertical="top" wrapText="1"/>
    </xf>
    <xf numFmtId="0" fontId="48" fillId="2" borderId="1" xfId="0" applyFont="1" applyFill="1" applyBorder="1" applyAlignment="1">
      <alignment horizontal="left" vertical="top" wrapText="1" indent="4"/>
    </xf>
    <xf numFmtId="0" fontId="0" fillId="0" borderId="22" xfId="0" applyBorder="1" applyAlignment="1">
      <alignment horizontal="center" vertical="top" wrapText="1"/>
    </xf>
    <xf numFmtId="0" fontId="0" fillId="9" borderId="3" xfId="0" applyFill="1" applyBorder="1" applyAlignment="1">
      <alignment horizontal="left" vertical="top" wrapText="1"/>
    </xf>
    <xf numFmtId="0" fontId="72" fillId="7" borderId="21" xfId="0" applyFont="1" applyFill="1" applyBorder="1" applyAlignment="1">
      <alignment horizontal="left" wrapText="1"/>
    </xf>
    <xf numFmtId="9" fontId="0" fillId="0" borderId="8" xfId="1" applyFont="1" applyBorder="1" applyAlignment="1">
      <alignment horizontal="left" vertical="top" wrapText="1" indent="1"/>
    </xf>
    <xf numFmtId="0" fontId="0" fillId="0" borderId="16" xfId="0" applyBorder="1" applyAlignment="1">
      <alignment horizontal="left" vertical="top" wrapText="1" indent="1"/>
    </xf>
    <xf numFmtId="0" fontId="8" fillId="10" borderId="1" xfId="0" applyFont="1" applyFill="1" applyBorder="1" applyAlignment="1">
      <alignment horizontal="left" vertical="top" wrapText="1"/>
    </xf>
    <xf numFmtId="0" fontId="8" fillId="10" borderId="2" xfId="0" applyFont="1" applyFill="1" applyBorder="1" applyAlignment="1">
      <alignment horizontal="left" vertical="top" wrapText="1"/>
    </xf>
    <xf numFmtId="0" fontId="8" fillId="10" borderId="15" xfId="0" applyFont="1" applyFill="1" applyBorder="1" applyAlignment="1">
      <alignment horizontal="left" vertical="top" wrapText="1"/>
    </xf>
    <xf numFmtId="0" fontId="8" fillId="0" borderId="15" xfId="0" applyFont="1" applyBorder="1" applyAlignment="1">
      <alignment horizontal="left" vertical="top" wrapText="1"/>
    </xf>
    <xf numFmtId="0" fontId="16" fillId="0" borderId="16" xfId="0" applyFont="1" applyBorder="1" applyAlignment="1">
      <alignment horizontal="left" vertical="center" wrapText="1"/>
    </xf>
    <xf numFmtId="0" fontId="0" fillId="9" borderId="16" xfId="0" applyFill="1" applyBorder="1" applyAlignment="1">
      <alignment horizontal="left" vertical="center" wrapText="1"/>
    </xf>
    <xf numFmtId="0" fontId="0" fillId="0" borderId="16" xfId="0" applyBorder="1" applyAlignment="1">
      <alignment horizontal="left" vertical="center" wrapText="1"/>
    </xf>
    <xf numFmtId="0" fontId="2" fillId="0" borderId="6" xfId="0" applyFont="1" applyBorder="1" applyAlignment="1">
      <alignment horizontal="left" vertical="top" wrapText="1"/>
    </xf>
    <xf numFmtId="0" fontId="65" fillId="0" borderId="45" xfId="0" applyFont="1" applyBorder="1"/>
    <xf numFmtId="0" fontId="65" fillId="0" borderId="19" xfId="0" applyFont="1" applyBorder="1"/>
    <xf numFmtId="0" fontId="65" fillId="0" borderId="21" xfId="0" applyFont="1" applyBorder="1" applyAlignment="1">
      <alignment horizontal="left" wrapText="1"/>
    </xf>
    <xf numFmtId="0" fontId="8" fillId="7" borderId="1" xfId="0" applyFont="1" applyFill="1" applyBorder="1" applyAlignment="1">
      <alignment horizontal="left" vertical="top" wrapText="1"/>
    </xf>
    <xf numFmtId="0" fontId="8" fillId="7" borderId="2" xfId="0" applyFont="1" applyFill="1" applyBorder="1" applyAlignment="1">
      <alignment horizontal="left" vertical="top" wrapText="1"/>
    </xf>
    <xf numFmtId="0" fontId="19" fillId="0" borderId="1" xfId="0" applyFont="1" applyBorder="1" applyAlignment="1">
      <alignment horizontal="left" vertical="top" wrapText="1"/>
    </xf>
    <xf numFmtId="0" fontId="20" fillId="0" borderId="1" xfId="0" applyFont="1" applyBorder="1" applyAlignment="1">
      <alignment horizontal="left" vertical="top" wrapText="1"/>
    </xf>
    <xf numFmtId="0" fontId="23" fillId="2" borderId="10" xfId="0" applyFont="1" applyFill="1" applyBorder="1" applyAlignment="1">
      <alignment horizontal="center" vertical="top" wrapText="1"/>
    </xf>
    <xf numFmtId="0" fontId="35" fillId="0" borderId="1" xfId="0" applyFont="1" applyBorder="1" applyAlignment="1">
      <alignment horizontal="left" vertical="top" wrapText="1"/>
    </xf>
    <xf numFmtId="0" fontId="2" fillId="0" borderId="1" xfId="0" applyFont="1" applyBorder="1" applyAlignment="1">
      <alignment horizontal="left" vertical="top" wrapText="1"/>
    </xf>
    <xf numFmtId="0" fontId="28" fillId="0" borderId="15" xfId="0" applyFont="1" applyBorder="1" applyAlignment="1">
      <alignment horizontal="right" vertical="top" wrapText="1" indent="1"/>
    </xf>
    <xf numFmtId="0" fontId="0" fillId="0" borderId="51" xfId="0" applyBorder="1" applyAlignment="1">
      <alignment horizontal="left" vertical="center" wrapText="1"/>
    </xf>
    <xf numFmtId="0" fontId="59" fillId="0" borderId="1" xfId="0" applyFont="1" applyBorder="1" applyAlignment="1">
      <alignment horizontal="left" vertical="top" wrapText="1"/>
    </xf>
    <xf numFmtId="0" fontId="59" fillId="0" borderId="1" xfId="0" applyFont="1" applyBorder="1" applyAlignment="1">
      <alignment horizontal="left" vertical="center" wrapText="1"/>
    </xf>
    <xf numFmtId="0" fontId="34" fillId="0" borderId="1" xfId="0" applyFont="1" applyBorder="1" applyAlignment="1">
      <alignment horizontal="left" vertical="top" wrapText="1"/>
    </xf>
    <xf numFmtId="0" fontId="50" fillId="0" borderId="1" xfId="0" applyFont="1" applyBorder="1" applyAlignment="1">
      <alignment horizontal="left" vertical="top" wrapText="1"/>
    </xf>
    <xf numFmtId="0" fontId="52" fillId="0" borderId="1" xfId="0" applyFont="1" applyBorder="1" applyAlignment="1">
      <alignment horizontal="left" vertical="top" wrapText="1"/>
    </xf>
    <xf numFmtId="0" fontId="1" fillId="2" borderId="1" xfId="0" applyFont="1" applyFill="1" applyBorder="1" applyAlignment="1">
      <alignment horizontal="left" vertical="top" wrapText="1"/>
    </xf>
    <xf numFmtId="0" fontId="0" fillId="0" borderId="52" xfId="0" applyBorder="1" applyAlignment="1">
      <alignment horizontal="center" vertical="top" wrapText="1"/>
    </xf>
    <xf numFmtId="165" fontId="65" fillId="0" borderId="44" xfId="0" applyNumberFormat="1" applyFont="1" applyBorder="1"/>
    <xf numFmtId="165" fontId="68" fillId="0" borderId="44" xfId="0" applyNumberFormat="1" applyFont="1" applyBorder="1"/>
    <xf numFmtId="165" fontId="68" fillId="0" borderId="21" xfId="0" applyNumberFormat="1" applyFont="1" applyBorder="1" applyAlignment="1">
      <alignment wrapText="1"/>
    </xf>
    <xf numFmtId="165" fontId="68" fillId="0" borderId="44" xfId="0" applyNumberFormat="1" applyFont="1" applyBorder="1" applyAlignment="1">
      <alignment wrapText="1"/>
    </xf>
    <xf numFmtId="0" fontId="36" fillId="9" borderId="4" xfId="0" applyFont="1" applyFill="1" applyBorder="1" applyAlignment="1">
      <alignment horizontal="center" vertical="center" wrapText="1"/>
    </xf>
    <xf numFmtId="0" fontId="79" fillId="2" borderId="15" xfId="0" applyFont="1" applyFill="1" applyBorder="1" applyAlignment="1">
      <alignment horizontal="center" vertical="center" wrapText="1"/>
    </xf>
    <xf numFmtId="0" fontId="79" fillId="2" borderId="15" xfId="0" applyFont="1" applyFill="1" applyBorder="1" applyAlignment="1">
      <alignment horizontal="center" wrapText="1"/>
    </xf>
    <xf numFmtId="0" fontId="81" fillId="2" borderId="4" xfId="0" applyFont="1" applyFill="1" applyBorder="1" applyAlignment="1">
      <alignment horizontal="center" vertical="center" wrapText="1"/>
    </xf>
    <xf numFmtId="0" fontId="82" fillId="9" borderId="4" xfId="0" applyFont="1" applyFill="1" applyBorder="1" applyAlignment="1">
      <alignment horizontal="center" vertical="center" wrapText="1"/>
    </xf>
    <xf numFmtId="0" fontId="83" fillId="2" borderId="4" xfId="0" applyFont="1" applyFill="1" applyBorder="1" applyAlignment="1">
      <alignment horizontal="center" vertical="center" textRotation="180" wrapText="1"/>
    </xf>
    <xf numFmtId="0" fontId="79" fillId="2" borderId="15" xfId="0" applyFont="1" applyFill="1" applyBorder="1" applyAlignment="1">
      <alignment horizontal="left" vertical="center" wrapText="1"/>
    </xf>
    <xf numFmtId="0" fontId="0" fillId="0" borderId="16" xfId="0" applyBorder="1" applyAlignment="1">
      <alignment horizontal="left" vertical="top"/>
    </xf>
    <xf numFmtId="0" fontId="0" fillId="0" borderId="11" xfId="0" applyBorder="1" applyAlignment="1">
      <alignment horizontal="left" vertical="top" wrapText="1"/>
    </xf>
    <xf numFmtId="0" fontId="0" fillId="0" borderId="12" xfId="0" applyBorder="1" applyAlignment="1">
      <alignment horizontal="left" vertical="top" wrapText="1"/>
    </xf>
    <xf numFmtId="0" fontId="8" fillId="0" borderId="0" xfId="0" applyFont="1" applyAlignment="1">
      <alignment horizontal="left" vertical="top" wrapText="1"/>
    </xf>
    <xf numFmtId="0" fontId="0" fillId="0" borderId="15" xfId="0" applyBorder="1" applyAlignment="1">
      <alignment horizontal="left" vertical="center" wrapText="1"/>
    </xf>
    <xf numFmtId="0" fontId="0" fillId="0" borderId="4" xfId="0" applyBorder="1" applyAlignment="1">
      <alignment horizontal="left" vertical="center" wrapText="1"/>
    </xf>
    <xf numFmtId="0" fontId="0" fillId="0" borderId="40" xfId="0" applyBorder="1" applyAlignment="1">
      <alignment horizontal="left" vertical="center" wrapText="1"/>
    </xf>
    <xf numFmtId="0" fontId="0" fillId="0" borderId="53" xfId="0" applyBorder="1" applyAlignment="1">
      <alignment horizontal="left" vertical="top" wrapText="1"/>
    </xf>
    <xf numFmtId="0" fontId="0" fillId="0" borderId="54" xfId="0" applyBorder="1" applyAlignment="1">
      <alignment horizontal="left" vertical="top" wrapText="1"/>
    </xf>
    <xf numFmtId="0" fontId="0" fillId="0" borderId="41" xfId="0" applyBorder="1" applyAlignment="1">
      <alignment horizontal="left" vertical="center" wrapText="1"/>
    </xf>
    <xf numFmtId="0" fontId="0" fillId="0" borderId="16" xfId="0" applyBorder="1"/>
    <xf numFmtId="0" fontId="84" fillId="0" borderId="0" xfId="0" applyFont="1" applyAlignment="1">
      <alignment wrapText="1"/>
    </xf>
    <xf numFmtId="0" fontId="8" fillId="7" borderId="5" xfId="0" applyFont="1" applyFill="1" applyBorder="1" applyAlignment="1">
      <alignment horizontal="left" vertical="top" wrapText="1"/>
    </xf>
    <xf numFmtId="0" fontId="0" fillId="0" borderId="55" xfId="0" applyBorder="1" applyAlignment="1">
      <alignment horizontal="left" vertical="top"/>
    </xf>
    <xf numFmtId="0" fontId="2" fillId="0" borderId="3" xfId="0" applyFont="1" applyBorder="1" applyAlignment="1">
      <alignment horizontal="left" vertical="top" wrapText="1"/>
    </xf>
    <xf numFmtId="0" fontId="8" fillId="0" borderId="16" xfId="0" applyFont="1" applyBorder="1" applyAlignment="1">
      <alignment horizontal="left" vertical="top" wrapText="1"/>
    </xf>
    <xf numFmtId="0" fontId="78" fillId="0" borderId="16" xfId="0" applyFont="1" applyBorder="1" applyAlignment="1">
      <alignment horizontal="left" vertical="center" wrapText="1"/>
    </xf>
    <xf numFmtId="0" fontId="65" fillId="0" borderId="39" xfId="0" applyFont="1" applyBorder="1" applyAlignment="1">
      <alignment horizontal="center"/>
    </xf>
    <xf numFmtId="0" fontId="65" fillId="0" borderId="0" xfId="0" applyFont="1" applyAlignment="1">
      <alignment horizontal="center"/>
    </xf>
    <xf numFmtId="0" fontId="65" fillId="0" borderId="0" xfId="0" applyFont="1" applyAlignment="1">
      <alignment horizontal="center" vertical="top"/>
    </xf>
    <xf numFmtId="0" fontId="65" fillId="0" borderId="41" xfId="0" applyFont="1" applyBorder="1" applyAlignment="1">
      <alignment horizontal="center"/>
    </xf>
    <xf numFmtId="0" fontId="65" fillId="0" borderId="16" xfId="0" applyFont="1" applyBorder="1" applyAlignment="1">
      <alignment horizontal="center" vertical="top"/>
    </xf>
    <xf numFmtId="0" fontId="57" fillId="9" borderId="45" xfId="0" applyFont="1" applyFill="1" applyBorder="1" applyAlignment="1">
      <alignment horizontal="left" vertical="center" wrapText="1"/>
    </xf>
    <xf numFmtId="0" fontId="65" fillId="0" borderId="19" xfId="0" applyFont="1" applyBorder="1" applyAlignment="1">
      <alignment horizontal="center" vertical="top"/>
    </xf>
    <xf numFmtId="0" fontId="65" fillId="7" borderId="0" xfId="0" applyFont="1" applyFill="1"/>
    <xf numFmtId="0" fontId="66" fillId="7" borderId="0" xfId="0" applyFont="1" applyFill="1" applyAlignment="1">
      <alignment horizontal="center"/>
    </xf>
    <xf numFmtId="0" fontId="65" fillId="7" borderId="21" xfId="0" applyFont="1" applyFill="1" applyBorder="1"/>
    <xf numFmtId="0" fontId="65" fillId="9" borderId="45" xfId="0" applyFont="1" applyFill="1" applyBorder="1"/>
    <xf numFmtId="0" fontId="65" fillId="9" borderId="43" xfId="0" applyFont="1" applyFill="1" applyBorder="1"/>
    <xf numFmtId="0" fontId="57" fillId="9" borderId="21" xfId="0" applyFont="1" applyFill="1" applyBorder="1" applyAlignment="1">
      <alignment horizontal="left" vertical="center"/>
    </xf>
    <xf numFmtId="0" fontId="65" fillId="9" borderId="39" xfId="0" applyFont="1" applyFill="1" applyBorder="1"/>
    <xf numFmtId="9" fontId="65" fillId="7" borderId="18" xfId="1" applyFont="1" applyFill="1" applyBorder="1" applyAlignment="1">
      <alignment horizontal="center"/>
    </xf>
    <xf numFmtId="0" fontId="65" fillId="7" borderId="0" xfId="0" applyFont="1" applyFill="1" applyAlignment="1">
      <alignment horizontal="left" wrapText="1"/>
    </xf>
    <xf numFmtId="0" fontId="65" fillId="9" borderId="57" xfId="0" applyFont="1" applyFill="1" applyBorder="1"/>
    <xf numFmtId="0" fontId="65" fillId="9" borderId="58" xfId="0" applyFont="1" applyFill="1" applyBorder="1"/>
    <xf numFmtId="0" fontId="65" fillId="0" borderId="64" xfId="0" applyFont="1" applyBorder="1"/>
    <xf numFmtId="165" fontId="65" fillId="0" borderId="65" xfId="0" applyNumberFormat="1" applyFont="1" applyBorder="1"/>
    <xf numFmtId="0" fontId="88" fillId="0" borderId="16" xfId="0" applyFont="1" applyBorder="1"/>
    <xf numFmtId="0" fontId="0" fillId="0" borderId="0" xfId="0" applyAlignment="1">
      <alignment horizontal="left" vertical="top"/>
    </xf>
    <xf numFmtId="0" fontId="1" fillId="0" borderId="0" xfId="0" applyFont="1" applyAlignment="1">
      <alignment horizontal="left" vertical="top" wrapText="1"/>
    </xf>
    <xf numFmtId="0" fontId="0" fillId="0" borderId="0" xfId="0" applyAlignment="1">
      <alignment horizontal="left" vertical="top" wrapText="1"/>
    </xf>
    <xf numFmtId="0" fontId="4" fillId="0" borderId="0" xfId="0" applyFont="1" applyAlignment="1">
      <alignment horizontal="left" vertical="top" wrapText="1"/>
    </xf>
    <xf numFmtId="0" fontId="9" fillId="0" borderId="0" xfId="0" applyFont="1" applyAlignment="1">
      <alignment vertical="center" wrapText="1"/>
    </xf>
    <xf numFmtId="0" fontId="0" fillId="0" borderId="0" xfId="0" applyAlignment="1">
      <alignment vertical="center" wrapText="1"/>
    </xf>
    <xf numFmtId="0" fontId="28" fillId="0" borderId="2" xfId="0" applyFont="1" applyBorder="1" applyAlignment="1">
      <alignment horizontal="left" vertical="center" wrapText="1"/>
    </xf>
    <xf numFmtId="0" fontId="28" fillId="0" borderId="3" xfId="0" applyFont="1" applyBorder="1" applyAlignment="1">
      <alignment horizontal="left" vertical="center" wrapText="1"/>
    </xf>
    <xf numFmtId="0" fontId="4" fillId="0" borderId="0" xfId="0" applyFont="1" applyAlignment="1">
      <alignment vertical="top" wrapText="1"/>
    </xf>
    <xf numFmtId="0" fontId="28" fillId="0" borderId="0" xfId="0" applyFont="1" applyAlignment="1">
      <alignment vertical="top" wrapText="1"/>
    </xf>
    <xf numFmtId="0" fontId="33" fillId="0" borderId="0" xfId="0" applyFont="1" applyAlignment="1">
      <alignment wrapText="1"/>
    </xf>
    <xf numFmtId="0" fontId="45" fillId="0" borderId="0" xfId="0" applyFont="1" applyAlignment="1">
      <alignment wrapText="1"/>
    </xf>
    <xf numFmtId="0" fontId="0" fillId="2" borderId="4" xfId="0" applyFill="1" applyBorder="1" applyAlignment="1">
      <alignment horizontal="left" wrapText="1"/>
    </xf>
    <xf numFmtId="0" fontId="0" fillId="2" borderId="5" xfId="0" applyFill="1" applyBorder="1" applyAlignment="1">
      <alignment horizontal="left" wrapText="1"/>
    </xf>
    <xf numFmtId="0" fontId="0" fillId="2" borderId="7" xfId="0" applyFill="1" applyBorder="1" applyAlignment="1">
      <alignment horizontal="left" wrapText="1"/>
    </xf>
    <xf numFmtId="0" fontId="0" fillId="2" borderId="8" xfId="0" applyFill="1" applyBorder="1" applyAlignment="1">
      <alignment horizontal="left" wrapText="1"/>
    </xf>
    <xf numFmtId="0" fontId="12" fillId="2" borderId="4" xfId="0" applyFont="1" applyFill="1" applyBorder="1" applyAlignment="1">
      <alignment horizontal="center" vertical="top" wrapText="1"/>
    </xf>
    <xf numFmtId="0" fontId="12" fillId="2" borderId="6" xfId="0" applyFont="1" applyFill="1" applyBorder="1" applyAlignment="1">
      <alignment horizontal="center" vertical="top" wrapText="1"/>
    </xf>
    <xf numFmtId="0" fontId="12" fillId="2" borderId="5" xfId="0" applyFont="1" applyFill="1" applyBorder="1" applyAlignment="1">
      <alignment horizontal="center" vertical="top" wrapText="1"/>
    </xf>
    <xf numFmtId="0" fontId="34" fillId="2" borderId="2" xfId="0" applyFont="1" applyFill="1" applyBorder="1" applyAlignment="1">
      <alignment horizontal="left" vertical="top" wrapText="1"/>
    </xf>
    <xf numFmtId="0" fontId="36" fillId="2" borderId="3" xfId="0" applyFont="1" applyFill="1" applyBorder="1" applyAlignment="1">
      <alignment horizontal="left" vertical="top" wrapText="1"/>
    </xf>
    <xf numFmtId="0" fontId="33" fillId="7" borderId="21" xfId="0" applyFont="1" applyFill="1" applyBorder="1" applyAlignment="1">
      <alignment horizontal="left" wrapText="1"/>
    </xf>
    <xf numFmtId="0" fontId="36" fillId="7" borderId="21" xfId="0" applyFont="1" applyFill="1" applyBorder="1" applyAlignment="1">
      <alignment horizontal="left" wrapText="1"/>
    </xf>
    <xf numFmtId="0" fontId="21" fillId="2" borderId="12" xfId="0" applyFont="1" applyFill="1" applyBorder="1" applyAlignment="1">
      <alignment horizontal="left" vertical="center" wrapText="1" indent="2"/>
    </xf>
    <xf numFmtId="0" fontId="21" fillId="2" borderId="0" xfId="0" applyFont="1" applyFill="1" applyAlignment="1">
      <alignment horizontal="left" vertical="center" wrapText="1" indent="2"/>
    </xf>
    <xf numFmtId="0" fontId="21" fillId="2" borderId="11" xfId="0" applyFont="1" applyFill="1" applyBorder="1" applyAlignment="1">
      <alignment horizontal="left" vertical="center" wrapText="1" indent="2"/>
    </xf>
    <xf numFmtId="0" fontId="19" fillId="0" borderId="12" xfId="0" applyFont="1" applyBorder="1" applyAlignment="1">
      <alignment horizontal="left" vertical="center" wrapText="1" indent="3"/>
    </xf>
    <xf numFmtId="0" fontId="19" fillId="0" borderId="0" xfId="0" applyFont="1" applyAlignment="1">
      <alignment horizontal="left" vertical="center" wrapText="1" indent="3"/>
    </xf>
    <xf numFmtId="0" fontId="35" fillId="2" borderId="4" xfId="0" applyFont="1" applyFill="1" applyBorder="1" applyAlignment="1">
      <alignment horizontal="left" vertical="top" wrapText="1"/>
    </xf>
    <xf numFmtId="0" fontId="0" fillId="2" borderId="6" xfId="0" applyFill="1" applyBorder="1" applyAlignment="1">
      <alignment horizontal="left" vertical="top" wrapText="1"/>
    </xf>
    <xf numFmtId="0" fontId="0" fillId="2" borderId="5" xfId="0" applyFill="1" applyBorder="1" applyAlignment="1">
      <alignment horizontal="left" vertical="top" wrapText="1"/>
    </xf>
    <xf numFmtId="0" fontId="0" fillId="2" borderId="12" xfId="0" applyFill="1" applyBorder="1" applyAlignment="1">
      <alignment horizontal="left" vertical="top" wrapText="1"/>
    </xf>
    <xf numFmtId="0" fontId="0" fillId="2" borderId="0" xfId="0" applyFill="1" applyAlignment="1">
      <alignment horizontal="left" vertical="top" wrapText="1"/>
    </xf>
    <xf numFmtId="0" fontId="0" fillId="2" borderId="11" xfId="0" applyFill="1" applyBorder="1" applyAlignment="1">
      <alignment horizontal="left" vertical="top" wrapText="1"/>
    </xf>
    <xf numFmtId="0" fontId="0" fillId="2" borderId="7" xfId="0" applyFill="1" applyBorder="1" applyAlignment="1">
      <alignment horizontal="left" vertical="top" wrapText="1"/>
    </xf>
    <xf numFmtId="0" fontId="0" fillId="2" borderId="13" xfId="0" applyFill="1" applyBorder="1" applyAlignment="1">
      <alignment horizontal="left" vertical="top" wrapText="1"/>
    </xf>
    <xf numFmtId="0" fontId="0" fillId="2" borderId="8" xfId="0" applyFill="1" applyBorder="1" applyAlignment="1">
      <alignment horizontal="left" vertical="top" wrapText="1"/>
    </xf>
    <xf numFmtId="0" fontId="73" fillId="0" borderId="4" xfId="0" applyFont="1" applyBorder="1" applyAlignment="1">
      <alignment horizontal="left" vertical="top" wrapText="1"/>
    </xf>
    <xf numFmtId="0" fontId="73" fillId="0" borderId="6" xfId="0" applyFont="1" applyBorder="1" applyAlignment="1">
      <alignment horizontal="left" vertical="top" wrapText="1"/>
    </xf>
    <xf numFmtId="0" fontId="73" fillId="0" borderId="5" xfId="0" applyFont="1" applyBorder="1" applyAlignment="1">
      <alignment horizontal="left" vertical="top" wrapText="1"/>
    </xf>
    <xf numFmtId="0" fontId="73" fillId="0" borderId="7" xfId="0" applyFont="1" applyBorder="1" applyAlignment="1">
      <alignment horizontal="left" vertical="top" wrapText="1"/>
    </xf>
    <xf numFmtId="0" fontId="73" fillId="0" borderId="13" xfId="0" applyFont="1" applyBorder="1" applyAlignment="1">
      <alignment horizontal="left" vertical="top" wrapText="1"/>
    </xf>
    <xf numFmtId="0" fontId="0" fillId="0" borderId="4" xfId="0" applyBorder="1" applyAlignment="1">
      <alignment horizontal="center" vertical="top" wrapText="1"/>
    </xf>
    <xf numFmtId="0" fontId="0" fillId="0" borderId="5" xfId="0" applyBorder="1" applyAlignment="1">
      <alignment horizontal="center" vertical="top" wrapText="1"/>
    </xf>
    <xf numFmtId="0" fontId="0" fillId="0" borderId="51" xfId="0" applyBorder="1" applyAlignment="1">
      <alignment horizontal="left" vertical="center" wrapText="1"/>
    </xf>
    <xf numFmtId="0" fontId="0" fillId="2" borderId="15" xfId="0" applyFill="1" applyBorder="1" applyAlignment="1">
      <alignment horizontal="center" vertical="top" textRotation="89" wrapText="1"/>
    </xf>
    <xf numFmtId="0" fontId="0" fillId="2" borderId="10" xfId="0" applyFill="1" applyBorder="1" applyAlignment="1">
      <alignment horizontal="center" vertical="top" textRotation="89" wrapText="1"/>
    </xf>
    <xf numFmtId="0" fontId="43" fillId="0" borderId="0" xfId="0" applyFont="1" applyAlignment="1">
      <alignment vertical="top" wrapText="1"/>
    </xf>
    <xf numFmtId="0" fontId="44" fillId="0" borderId="0" xfId="0" applyFont="1" applyAlignment="1">
      <alignment vertical="top" wrapText="1"/>
    </xf>
    <xf numFmtId="0" fontId="0" fillId="0" borderId="11" xfId="0" applyBorder="1" applyAlignment="1">
      <alignment horizontal="left" vertical="top" wrapText="1"/>
    </xf>
    <xf numFmtId="0" fontId="0" fillId="0" borderId="8" xfId="0" applyBorder="1" applyAlignment="1">
      <alignment horizontal="left" vertical="top" wrapText="1"/>
    </xf>
    <xf numFmtId="0" fontId="24" fillId="2" borderId="2" xfId="0" applyFont="1" applyFill="1" applyBorder="1" applyAlignment="1">
      <alignment horizontal="left" vertical="top" wrapText="1" indent="2"/>
    </xf>
    <xf numFmtId="0" fontId="24" fillId="2" borderId="14" xfId="0" applyFont="1" applyFill="1" applyBorder="1" applyAlignment="1">
      <alignment horizontal="left" vertical="top" wrapText="1" indent="2"/>
    </xf>
    <xf numFmtId="0" fontId="24" fillId="2" borderId="3" xfId="0" applyFont="1" applyFill="1" applyBorder="1" applyAlignment="1">
      <alignment horizontal="left" vertical="top" wrapText="1" indent="2"/>
    </xf>
    <xf numFmtId="0" fontId="19" fillId="0" borderId="12" xfId="0" applyFont="1" applyBorder="1" applyAlignment="1">
      <alignment horizontal="left" vertical="center" wrapText="1" indent="1"/>
    </xf>
    <xf numFmtId="0" fontId="19" fillId="0" borderId="0" xfId="0" applyFont="1" applyAlignment="1">
      <alignment horizontal="left" vertical="center" wrapText="1" indent="1"/>
    </xf>
    <xf numFmtId="0" fontId="19" fillId="0" borderId="7" xfId="0" applyFont="1" applyBorder="1" applyAlignment="1">
      <alignment horizontal="left" vertical="center" wrapText="1" indent="1"/>
    </xf>
    <xf numFmtId="0" fontId="19" fillId="0" borderId="13" xfId="0" applyFont="1" applyBorder="1" applyAlignment="1">
      <alignment horizontal="left" vertical="center" wrapText="1" indent="1"/>
    </xf>
    <xf numFmtId="0" fontId="74" fillId="2" borderId="4" xfId="0" applyFont="1" applyFill="1" applyBorder="1" applyAlignment="1">
      <alignment horizontal="left" vertical="top" wrapText="1"/>
    </xf>
    <xf numFmtId="0" fontId="36" fillId="2" borderId="6" xfId="0" applyFont="1" applyFill="1" applyBorder="1" applyAlignment="1">
      <alignment horizontal="left" vertical="top" wrapText="1"/>
    </xf>
    <xf numFmtId="0" fontId="36" fillId="2" borderId="5" xfId="0" applyFont="1" applyFill="1" applyBorder="1" applyAlignment="1">
      <alignment horizontal="left" vertical="top" wrapText="1"/>
    </xf>
    <xf numFmtId="0" fontId="36" fillId="2" borderId="12" xfId="0" applyFont="1" applyFill="1" applyBorder="1" applyAlignment="1">
      <alignment horizontal="left" vertical="top" wrapText="1"/>
    </xf>
    <xf numFmtId="0" fontId="36" fillId="2" borderId="0" xfId="0" applyFont="1" applyFill="1" applyAlignment="1">
      <alignment horizontal="left" vertical="top" wrapText="1"/>
    </xf>
    <xf numFmtId="0" fontId="36" fillId="2" borderId="11" xfId="0" applyFont="1" applyFill="1" applyBorder="1" applyAlignment="1">
      <alignment horizontal="left" vertical="top" wrapText="1"/>
    </xf>
    <xf numFmtId="0" fontId="36" fillId="2" borderId="7" xfId="0" applyFont="1" applyFill="1" applyBorder="1" applyAlignment="1">
      <alignment horizontal="left" vertical="top" wrapText="1"/>
    </xf>
    <xf numFmtId="0" fontId="36" fillId="2" borderId="13" xfId="0" applyFont="1" applyFill="1" applyBorder="1" applyAlignment="1">
      <alignment horizontal="left" vertical="top" wrapText="1"/>
    </xf>
    <xf numFmtId="0" fontId="36" fillId="2" borderId="8" xfId="0" applyFont="1" applyFill="1" applyBorder="1" applyAlignment="1">
      <alignment horizontal="left" vertical="top" wrapText="1"/>
    </xf>
    <xf numFmtId="0" fontId="73" fillId="0" borderId="4" xfId="0" applyFont="1" applyBorder="1" applyAlignment="1">
      <alignment horizontal="right" vertical="center" wrapText="1"/>
    </xf>
    <xf numFmtId="0" fontId="73" fillId="0" borderId="6" xfId="0" applyFont="1" applyBorder="1" applyAlignment="1">
      <alignment horizontal="right" vertical="center" wrapText="1"/>
    </xf>
    <xf numFmtId="0" fontId="73" fillId="0" borderId="5" xfId="0" applyFont="1" applyBorder="1" applyAlignment="1">
      <alignment horizontal="right" vertical="center" wrapText="1"/>
    </xf>
    <xf numFmtId="0" fontId="73" fillId="0" borderId="20" xfId="0" applyFont="1" applyBorder="1" applyAlignment="1">
      <alignment horizontal="right" vertical="center" wrapText="1"/>
    </xf>
    <xf numFmtId="0" fontId="73" fillId="0" borderId="21" xfId="0" applyFont="1" applyBorder="1" applyAlignment="1">
      <alignment horizontal="right" vertical="center" wrapText="1"/>
    </xf>
    <xf numFmtId="0" fontId="29" fillId="0" borderId="4" xfId="0" applyFont="1" applyBorder="1" applyAlignment="1">
      <alignment horizontal="left" vertical="top" wrapText="1" indent="2"/>
    </xf>
    <xf numFmtId="0" fontId="29" fillId="0" borderId="5" xfId="0" applyFont="1" applyBorder="1" applyAlignment="1">
      <alignment horizontal="left" vertical="top" wrapText="1" indent="2"/>
    </xf>
    <xf numFmtId="0" fontId="31" fillId="0" borderId="2" xfId="0" applyFont="1" applyBorder="1" applyAlignment="1">
      <alignment horizontal="left" vertical="top" wrapText="1"/>
    </xf>
    <xf numFmtId="0" fontId="31" fillId="0" borderId="3" xfId="0" applyFont="1" applyBorder="1" applyAlignment="1">
      <alignment horizontal="left" vertical="top"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33" fillId="0" borderId="13" xfId="0" applyFont="1" applyBorder="1" applyAlignment="1">
      <alignment wrapText="1"/>
    </xf>
    <xf numFmtId="0" fontId="19" fillId="2" borderId="2" xfId="0" applyFont="1" applyFill="1" applyBorder="1" applyAlignment="1">
      <alignment horizontal="left" vertical="top" wrapText="1"/>
    </xf>
    <xf numFmtId="0" fontId="19" fillId="2" borderId="14" xfId="0" applyFont="1" applyFill="1" applyBorder="1" applyAlignment="1">
      <alignment horizontal="left" vertical="top" wrapText="1"/>
    </xf>
    <xf numFmtId="0" fontId="19" fillId="2" borderId="3" xfId="0" applyFont="1" applyFill="1" applyBorder="1" applyAlignment="1">
      <alignment horizontal="left" vertical="top" wrapText="1"/>
    </xf>
    <xf numFmtId="0" fontId="23" fillId="0" borderId="2" xfId="0" applyFont="1" applyBorder="1" applyAlignment="1">
      <alignment horizontal="left" vertical="top" wrapText="1"/>
    </xf>
    <xf numFmtId="0" fontId="0" fillId="0" borderId="14" xfId="0" applyBorder="1" applyAlignment="1">
      <alignment horizontal="left" vertical="top" wrapText="1"/>
    </xf>
    <xf numFmtId="0" fontId="0" fillId="0" borderId="2" xfId="0" applyBorder="1" applyAlignment="1">
      <alignment horizontal="center" vertical="top" wrapText="1"/>
    </xf>
    <xf numFmtId="0" fontId="0" fillId="0" borderId="14" xfId="0" applyBorder="1" applyAlignment="1">
      <alignment horizontal="center" vertical="top" wrapText="1"/>
    </xf>
    <xf numFmtId="0" fontId="0" fillId="0" borderId="3" xfId="0" applyBorder="1" applyAlignment="1">
      <alignment horizontal="center" vertical="top" wrapText="1"/>
    </xf>
    <xf numFmtId="0" fontId="0" fillId="3" borderId="2" xfId="0" applyFill="1" applyBorder="1" applyAlignment="1">
      <alignment horizontal="left" wrapText="1"/>
    </xf>
    <xf numFmtId="0" fontId="0" fillId="3" borderId="14" xfId="0" applyFill="1" applyBorder="1" applyAlignment="1">
      <alignment horizontal="left" wrapText="1"/>
    </xf>
    <xf numFmtId="0" fontId="0" fillId="3" borderId="3" xfId="0" applyFill="1" applyBorder="1" applyAlignment="1">
      <alignment horizontal="left" wrapText="1"/>
    </xf>
    <xf numFmtId="0" fontId="31" fillId="0" borderId="2" xfId="0" applyFont="1" applyBorder="1" applyAlignment="1">
      <alignment horizontal="center" vertical="top" wrapText="1"/>
    </xf>
    <xf numFmtId="0" fontId="31" fillId="0" borderId="3" xfId="0" applyFont="1" applyBorder="1" applyAlignment="1">
      <alignment horizontal="center" vertical="top" wrapText="1"/>
    </xf>
    <xf numFmtId="0" fontId="0" fillId="9" borderId="2" xfId="0" applyFill="1" applyBorder="1" applyAlignment="1">
      <alignment horizontal="left" vertical="top" wrapText="1"/>
    </xf>
    <xf numFmtId="0" fontId="0" fillId="9" borderId="3" xfId="0" applyFill="1" applyBorder="1" applyAlignment="1">
      <alignment horizontal="left" vertical="top" wrapText="1"/>
    </xf>
    <xf numFmtId="0" fontId="38" fillId="0" borderId="0" xfId="0" applyFont="1" applyAlignment="1">
      <alignment wrapText="1"/>
    </xf>
    <xf numFmtId="0" fontId="0" fillId="0" borderId="6" xfId="0" applyBorder="1" applyAlignment="1">
      <alignment horizontal="center" vertical="top"/>
    </xf>
    <xf numFmtId="0" fontId="0" fillId="0" borderId="2" xfId="0" applyBorder="1" applyAlignment="1">
      <alignment horizontal="left" vertical="top" wrapText="1" indent="1"/>
    </xf>
    <xf numFmtId="0" fontId="0" fillId="0" borderId="14" xfId="0" applyBorder="1" applyAlignment="1">
      <alignment horizontal="left" vertical="top" wrapText="1" indent="1"/>
    </xf>
    <xf numFmtId="0" fontId="0" fillId="0" borderId="3" xfId="0" applyBorder="1" applyAlignment="1">
      <alignment horizontal="left" vertical="top" wrapText="1" indent="1"/>
    </xf>
    <xf numFmtId="0" fontId="23" fillId="0" borderId="2" xfId="0" applyFont="1" applyBorder="1" applyAlignment="1">
      <alignment horizontal="left" vertical="top" wrapText="1" indent="1"/>
    </xf>
    <xf numFmtId="0" fontId="31" fillId="0" borderId="14" xfId="0" applyFont="1" applyBorder="1" applyAlignment="1">
      <alignment horizontal="left" vertical="top" wrapText="1" indent="1"/>
    </xf>
    <xf numFmtId="0" fontId="31" fillId="0" borderId="5" xfId="0" applyFont="1" applyBorder="1" applyAlignment="1">
      <alignment horizontal="left" vertical="top" wrapText="1" indent="1"/>
    </xf>
    <xf numFmtId="0" fontId="31" fillId="0" borderId="2" xfId="0" applyFont="1" applyBorder="1" applyAlignment="1">
      <alignment horizontal="left" vertical="top" wrapText="1" indent="1"/>
    </xf>
    <xf numFmtId="0" fontId="31" fillId="0" borderId="3" xfId="0" applyFont="1" applyBorder="1" applyAlignment="1">
      <alignment horizontal="left" vertical="top" wrapText="1" indent="1"/>
    </xf>
    <xf numFmtId="0" fontId="31" fillId="0" borderId="6" xfId="0" applyFont="1" applyBorder="1" applyAlignment="1">
      <alignment horizontal="left" vertical="top" wrapText="1"/>
    </xf>
    <xf numFmtId="0" fontId="53" fillId="0" borderId="2" xfId="0" applyFont="1" applyBorder="1" applyAlignment="1">
      <alignment horizontal="left" vertical="top" wrapText="1" indent="1"/>
    </xf>
    <xf numFmtId="0" fontId="53" fillId="0" borderId="14" xfId="0" applyFont="1" applyBorder="1" applyAlignment="1">
      <alignment horizontal="left" vertical="top" wrapText="1" indent="1"/>
    </xf>
    <xf numFmtId="0" fontId="79" fillId="7" borderId="30" xfId="0" applyFont="1" applyFill="1" applyBorder="1" applyAlignment="1">
      <alignment horizontal="left" vertical="center" wrapText="1"/>
    </xf>
    <xf numFmtId="0" fontId="79" fillId="7" borderId="34" xfId="0" applyFont="1" applyFill="1" applyBorder="1" applyAlignment="1">
      <alignment horizontal="left" vertical="center" wrapText="1"/>
    </xf>
    <xf numFmtId="0" fontId="79" fillId="7" borderId="35" xfId="0" applyFont="1" applyFill="1" applyBorder="1" applyAlignment="1">
      <alignment horizontal="left" vertical="center" wrapText="1"/>
    </xf>
    <xf numFmtId="0" fontId="79" fillId="0" borderId="30" xfId="0" applyFont="1" applyBorder="1" applyAlignment="1">
      <alignment horizontal="left" vertical="center" wrapText="1"/>
    </xf>
    <xf numFmtId="0" fontId="79" fillId="0" borderId="35" xfId="0" applyFont="1" applyBorder="1" applyAlignment="1">
      <alignment horizontal="left" vertical="center" wrapText="1"/>
    </xf>
    <xf numFmtId="0" fontId="41" fillId="7" borderId="21" xfId="0" applyFont="1" applyFill="1" applyBorder="1"/>
    <xf numFmtId="0" fontId="40" fillId="7" borderId="21" xfId="0" applyFont="1" applyFill="1" applyBorder="1"/>
    <xf numFmtId="0" fontId="71" fillId="7" borderId="21" xfId="0" applyFont="1" applyFill="1" applyBorder="1" applyAlignment="1">
      <alignment horizontal="left"/>
    </xf>
    <xf numFmtId="0" fontId="4" fillId="0" borderId="13" xfId="0" applyFont="1" applyBorder="1" applyAlignment="1">
      <alignment horizontal="left" vertical="top" wrapText="1"/>
    </xf>
    <xf numFmtId="0" fontId="37" fillId="0" borderId="13" xfId="0" applyFont="1" applyBorder="1" applyAlignment="1">
      <alignment horizontal="left" vertical="top" wrapText="1"/>
    </xf>
    <xf numFmtId="0" fontId="57" fillId="2" borderId="2" xfId="0" applyFont="1" applyFill="1" applyBorder="1" applyAlignment="1">
      <alignment horizontal="left" vertical="top" wrapText="1"/>
    </xf>
    <xf numFmtId="0" fontId="57" fillId="2" borderId="14" xfId="0" applyFont="1" applyFill="1" applyBorder="1" applyAlignment="1">
      <alignment horizontal="left" vertical="top" wrapText="1"/>
    </xf>
    <xf numFmtId="0" fontId="55" fillId="2" borderId="2" xfId="0" applyFont="1" applyFill="1" applyBorder="1" applyAlignment="1">
      <alignment horizontal="left" vertical="top" wrapText="1" indent="2"/>
    </xf>
    <xf numFmtId="0" fontId="55" fillId="2" borderId="14" xfId="0" applyFont="1" applyFill="1" applyBorder="1" applyAlignment="1">
      <alignment horizontal="left" vertical="top" wrapText="1" indent="2"/>
    </xf>
    <xf numFmtId="0" fontId="55" fillId="2" borderId="3" xfId="0" applyFont="1" applyFill="1" applyBorder="1" applyAlignment="1">
      <alignment horizontal="left" vertical="top" wrapText="1" indent="2"/>
    </xf>
    <xf numFmtId="0" fontId="35" fillId="0" borderId="2" xfId="0" applyFont="1" applyBorder="1" applyAlignment="1">
      <alignment horizontal="left" vertical="top" wrapText="1"/>
    </xf>
    <xf numFmtId="0" fontId="0" fillId="0" borderId="14" xfId="0" applyBorder="1" applyAlignment="1">
      <alignment horizontal="left" vertical="center" wrapText="1"/>
    </xf>
    <xf numFmtId="0" fontId="4" fillId="7" borderId="6" xfId="0" applyFont="1" applyFill="1" applyBorder="1" applyAlignment="1">
      <alignment vertical="top" wrapText="1"/>
    </xf>
    <xf numFmtId="0" fontId="37" fillId="7" borderId="6" xfId="0" applyFont="1" applyFill="1" applyBorder="1" applyAlignment="1">
      <alignment vertical="top" wrapText="1"/>
    </xf>
    <xf numFmtId="0" fontId="4" fillId="0" borderId="6" xfId="0" applyFont="1" applyBorder="1" applyAlignment="1">
      <alignment horizontal="left" vertical="top" wrapText="1"/>
    </xf>
    <xf numFmtId="0" fontId="37" fillId="0" borderId="6" xfId="0" applyFont="1" applyBorder="1" applyAlignment="1">
      <alignment horizontal="left" vertical="top" wrapText="1"/>
    </xf>
    <xf numFmtId="0" fontId="52" fillId="0" borderId="14" xfId="0" applyFont="1" applyBorder="1" applyAlignment="1">
      <alignment horizontal="left" vertical="top" wrapText="1"/>
    </xf>
    <xf numFmtId="0" fontId="35" fillId="0" borderId="0" xfId="0" applyFont="1" applyAlignment="1">
      <alignment horizontal="left" wrapText="1"/>
    </xf>
    <xf numFmtId="0" fontId="0" fillId="0" borderId="0" xfId="0" applyAlignment="1">
      <alignment horizontal="left" wrapText="1"/>
    </xf>
    <xf numFmtId="0" fontId="0" fillId="0" borderId="13" xfId="0" applyBorder="1" applyAlignment="1">
      <alignment horizontal="left" vertical="top" wrapText="1"/>
    </xf>
    <xf numFmtId="0" fontId="50" fillId="2" borderId="15" xfId="0" applyFont="1" applyFill="1" applyBorder="1" applyAlignment="1">
      <alignment horizontal="center" textRotation="90" wrapText="1"/>
    </xf>
    <xf numFmtId="0" fontId="50" fillId="2" borderId="10" xfId="0" applyFont="1" applyFill="1" applyBorder="1" applyAlignment="1">
      <alignment horizontal="center" textRotation="90" wrapText="1"/>
    </xf>
    <xf numFmtId="0" fontId="59" fillId="2" borderId="15" xfId="0" applyFont="1" applyFill="1" applyBorder="1" applyAlignment="1">
      <alignment horizontal="left" wrapText="1"/>
    </xf>
    <xf numFmtId="0" fontId="59" fillId="2" borderId="10" xfId="0" applyFont="1" applyFill="1" applyBorder="1" applyAlignment="1">
      <alignment horizontal="left" wrapText="1"/>
    </xf>
    <xf numFmtId="0" fontId="55" fillId="2" borderId="2" xfId="0" applyFont="1" applyFill="1" applyBorder="1" applyAlignment="1">
      <alignment horizontal="left" vertical="top" wrapText="1"/>
    </xf>
    <xf numFmtId="0" fontId="55" fillId="2" borderId="3" xfId="0" applyFont="1" applyFill="1" applyBorder="1" applyAlignment="1">
      <alignment horizontal="left" vertical="top" wrapText="1"/>
    </xf>
    <xf numFmtId="0" fontId="55" fillId="0" borderId="2" xfId="0" applyFont="1" applyBorder="1" applyAlignment="1">
      <alignment horizontal="left" vertical="top" wrapText="1"/>
    </xf>
    <xf numFmtId="0" fontId="55" fillId="0" borderId="3" xfId="0" applyFont="1" applyBorder="1" applyAlignment="1">
      <alignment horizontal="left" vertical="top" wrapText="1"/>
    </xf>
    <xf numFmtId="0" fontId="0" fillId="2" borderId="2" xfId="0" applyFill="1" applyBorder="1" applyAlignment="1">
      <alignment horizontal="left" vertical="top" wrapText="1"/>
    </xf>
    <xf numFmtId="0" fontId="0" fillId="2" borderId="3" xfId="0" applyFill="1" applyBorder="1" applyAlignment="1">
      <alignment horizontal="left" vertical="top" wrapText="1"/>
    </xf>
    <xf numFmtId="0" fontId="42" fillId="0" borderId="0" xfId="0" applyFont="1" applyAlignment="1">
      <alignment wrapText="1"/>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55" fillId="2" borderId="2" xfId="0" applyFont="1" applyFill="1" applyBorder="1" applyAlignment="1">
      <alignment horizontal="left" vertical="top" wrapText="1" indent="6"/>
    </xf>
    <xf numFmtId="0" fontId="55" fillId="2" borderId="14" xfId="0" applyFont="1" applyFill="1" applyBorder="1" applyAlignment="1">
      <alignment horizontal="left" vertical="top" wrapText="1" indent="6"/>
    </xf>
    <xf numFmtId="0" fontId="55" fillId="2" borderId="3" xfId="0" applyFont="1" applyFill="1" applyBorder="1" applyAlignment="1">
      <alignment horizontal="left" vertical="top" wrapText="1" indent="6"/>
    </xf>
    <xf numFmtId="0" fontId="0" fillId="2" borderId="2" xfId="0" applyFill="1" applyBorder="1" applyAlignment="1">
      <alignment horizontal="left" wrapText="1"/>
    </xf>
    <xf numFmtId="0" fontId="0" fillId="2" borderId="3" xfId="0" applyFill="1" applyBorder="1" applyAlignment="1">
      <alignment horizontal="left" wrapText="1"/>
    </xf>
    <xf numFmtId="0" fontId="55" fillId="2" borderId="2" xfId="0" applyFont="1" applyFill="1" applyBorder="1" applyAlignment="1">
      <alignment horizontal="left" vertical="top" wrapText="1" indent="5"/>
    </xf>
    <xf numFmtId="0" fontId="55" fillId="2" borderId="14" xfId="0" applyFont="1" applyFill="1" applyBorder="1" applyAlignment="1">
      <alignment horizontal="left" vertical="top" wrapText="1" indent="5"/>
    </xf>
    <xf numFmtId="0" fontId="55" fillId="2" borderId="3" xfId="0" applyFont="1" applyFill="1" applyBorder="1" applyAlignment="1">
      <alignment horizontal="left" vertical="top" wrapText="1" indent="5"/>
    </xf>
    <xf numFmtId="0" fontId="63" fillId="0" borderId="2" xfId="0" applyFont="1" applyBorder="1" applyAlignment="1">
      <alignment horizontal="left" vertical="top" wrapText="1"/>
    </xf>
    <xf numFmtId="0" fontId="51" fillId="0" borderId="14" xfId="0" applyFont="1" applyBorder="1" applyAlignment="1">
      <alignment horizontal="left" vertical="top" wrapText="1"/>
    </xf>
    <xf numFmtId="0" fontId="51" fillId="0" borderId="3" xfId="0" applyFont="1" applyBorder="1" applyAlignment="1">
      <alignment horizontal="left" vertical="top"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14" xfId="0" applyBorder="1" applyAlignment="1">
      <alignment horizontal="center" vertical="center" wrapText="1"/>
    </xf>
    <xf numFmtId="0" fontId="28" fillId="0" borderId="4" xfId="0" applyFont="1" applyBorder="1" applyAlignment="1">
      <alignment horizontal="center" vertical="top" wrapText="1"/>
    </xf>
    <xf numFmtId="0" fontId="28" fillId="0" borderId="5" xfId="0" applyFont="1" applyBorder="1" applyAlignment="1">
      <alignment horizontal="center" vertical="top" wrapText="1"/>
    </xf>
    <xf numFmtId="0" fontId="33" fillId="0" borderId="0" xfId="0" applyFont="1" applyAlignment="1">
      <alignment horizontal="center" wrapText="1"/>
    </xf>
    <xf numFmtId="0" fontId="55" fillId="0" borderId="0" xfId="0" applyFont="1" applyAlignment="1">
      <alignment horizontal="left" vertical="top" wrapText="1" indent="12"/>
    </xf>
    <xf numFmtId="0" fontId="51" fillId="4" borderId="2" xfId="0" applyFont="1" applyFill="1" applyBorder="1" applyAlignment="1">
      <alignment horizontal="left" wrapText="1" indent="3"/>
    </xf>
    <xf numFmtId="0" fontId="51" fillId="4" borderId="14" xfId="0" applyFont="1" applyFill="1" applyBorder="1" applyAlignment="1">
      <alignment horizontal="left" wrapText="1" indent="3"/>
    </xf>
    <xf numFmtId="0" fontId="51" fillId="4" borderId="3" xfId="0" applyFont="1" applyFill="1" applyBorder="1" applyAlignment="1">
      <alignment horizontal="left" wrapText="1" indent="3"/>
    </xf>
    <xf numFmtId="0" fontId="53" fillId="2" borderId="2" xfId="0" applyFont="1" applyFill="1" applyBorder="1" applyAlignment="1">
      <alignment horizontal="center" vertical="center" wrapText="1"/>
    </xf>
    <xf numFmtId="0" fontId="53" fillId="2" borderId="3" xfId="0" applyFont="1" applyFill="1" applyBorder="1" applyAlignment="1">
      <alignment horizontal="center" vertical="center" wrapText="1"/>
    </xf>
    <xf numFmtId="0" fontId="51" fillId="2" borderId="2" xfId="0" applyFont="1" applyFill="1" applyBorder="1" applyAlignment="1">
      <alignment horizontal="left" vertical="center" wrapText="1" indent="1"/>
    </xf>
    <xf numFmtId="0" fontId="51" fillId="2" borderId="14" xfId="0" applyFont="1" applyFill="1" applyBorder="1" applyAlignment="1">
      <alignment horizontal="left" vertical="center" wrapText="1" indent="1"/>
    </xf>
    <xf numFmtId="0" fontId="1" fillId="0" borderId="2" xfId="0" applyFont="1" applyBorder="1" applyAlignment="1">
      <alignment horizontal="center" vertical="center" wrapText="1"/>
    </xf>
    <xf numFmtId="0" fontId="53" fillId="0" borderId="3" xfId="0" applyFont="1" applyBorder="1" applyAlignment="1">
      <alignment horizontal="center" vertical="center" wrapText="1"/>
    </xf>
    <xf numFmtId="0" fontId="53" fillId="0" borderId="2" xfId="0" applyFont="1" applyBorder="1" applyAlignment="1">
      <alignment horizontal="center" vertical="center" wrapText="1"/>
    </xf>
    <xf numFmtId="0" fontId="12" fillId="0" borderId="12" xfId="0" applyFont="1" applyBorder="1" applyAlignment="1">
      <alignment horizontal="center" vertical="top" wrapText="1"/>
    </xf>
    <xf numFmtId="0" fontId="12" fillId="0" borderId="11" xfId="0" applyFont="1" applyBorder="1" applyAlignment="1">
      <alignment horizontal="center" vertical="top" wrapText="1"/>
    </xf>
    <xf numFmtId="0" fontId="28" fillId="0" borderId="2" xfId="0" applyFont="1" applyBorder="1" applyAlignment="1">
      <alignment horizontal="left" vertical="top" wrapText="1"/>
    </xf>
    <xf numFmtId="0" fontId="28" fillId="0" borderId="14" xfId="0" applyFont="1" applyBorder="1" applyAlignment="1">
      <alignment horizontal="left" vertical="top" wrapText="1"/>
    </xf>
    <xf numFmtId="0" fontId="28" fillId="0" borderId="3" xfId="0" applyFont="1" applyBorder="1" applyAlignment="1">
      <alignment horizontal="left" vertical="top" wrapText="1"/>
    </xf>
    <xf numFmtId="0" fontId="31" fillId="0" borderId="14" xfId="0" applyFont="1" applyBorder="1" applyAlignment="1">
      <alignment horizontal="left" vertical="top" wrapText="1"/>
    </xf>
    <xf numFmtId="0" fontId="62" fillId="0" borderId="2" xfId="0" applyFont="1" applyBorder="1" applyAlignment="1">
      <alignment horizontal="left" vertical="top" wrapText="1"/>
    </xf>
    <xf numFmtId="0" fontId="61" fillId="0" borderId="14" xfId="0" applyFont="1" applyBorder="1" applyAlignment="1">
      <alignment horizontal="left" vertical="top" wrapText="1"/>
    </xf>
    <xf numFmtId="0" fontId="61" fillId="0" borderId="3" xfId="0" applyFont="1" applyBorder="1" applyAlignment="1">
      <alignment horizontal="left" vertical="top" wrapText="1"/>
    </xf>
    <xf numFmtId="0" fontId="20" fillId="0" borderId="4" xfId="0" applyFont="1" applyBorder="1" applyAlignment="1">
      <alignment horizontal="left" vertical="top" wrapText="1"/>
    </xf>
    <xf numFmtId="0" fontId="0" fillId="0" borderId="6" xfId="0" applyBorder="1" applyAlignment="1">
      <alignment horizontal="left" vertical="top" wrapText="1"/>
    </xf>
    <xf numFmtId="0" fontId="23" fillId="0" borderId="0" xfId="0" applyFont="1" applyAlignment="1">
      <alignment horizontal="left" vertical="top" wrapText="1" indent="11"/>
    </xf>
    <xf numFmtId="0" fontId="31" fillId="0" borderId="0" xfId="0" applyFont="1" applyAlignment="1">
      <alignment horizontal="left" vertical="top" wrapText="1" indent="11"/>
    </xf>
    <xf numFmtId="0" fontId="20" fillId="2" borderId="2" xfId="0" applyFont="1" applyFill="1" applyBorder="1" applyAlignment="1">
      <alignment horizontal="left" vertical="center" wrapText="1"/>
    </xf>
    <xf numFmtId="0" fontId="19" fillId="2" borderId="14" xfId="0" applyFont="1" applyFill="1" applyBorder="1" applyAlignment="1">
      <alignment horizontal="left" vertical="center" wrapText="1"/>
    </xf>
    <xf numFmtId="0" fontId="19" fillId="2" borderId="3" xfId="0" applyFont="1" applyFill="1" applyBorder="1" applyAlignment="1">
      <alignment horizontal="left" vertical="center" wrapText="1"/>
    </xf>
    <xf numFmtId="0" fontId="31" fillId="2" borderId="2" xfId="0" applyFont="1" applyFill="1" applyBorder="1" applyAlignment="1">
      <alignment horizontal="center" vertical="top" wrapText="1"/>
    </xf>
    <xf numFmtId="0" fontId="31" fillId="2" borderId="14" xfId="0" applyFont="1" applyFill="1" applyBorder="1" applyAlignment="1">
      <alignment horizontal="center" vertical="top" wrapText="1"/>
    </xf>
    <xf numFmtId="0" fontId="31" fillId="2" borderId="3" xfId="0" applyFont="1" applyFill="1" applyBorder="1" applyAlignment="1">
      <alignment horizontal="center" vertical="top" wrapText="1"/>
    </xf>
    <xf numFmtId="0" fontId="23" fillId="2" borderId="14" xfId="0" applyFont="1" applyFill="1" applyBorder="1" applyAlignment="1">
      <alignment horizontal="left" vertical="top" wrapText="1" indent="1"/>
    </xf>
    <xf numFmtId="0" fontId="31" fillId="2" borderId="3" xfId="0" applyFont="1" applyFill="1" applyBorder="1" applyAlignment="1">
      <alignment horizontal="left" vertical="top" wrapText="1" indent="1"/>
    </xf>
    <xf numFmtId="0" fontId="37" fillId="0" borderId="0" xfId="0" applyFont="1" applyAlignment="1">
      <alignment vertical="top" wrapText="1"/>
    </xf>
    <xf numFmtId="0" fontId="61" fillId="0" borderId="2" xfId="0" applyFont="1" applyBorder="1" applyAlignment="1">
      <alignment horizontal="center" vertical="top" wrapText="1"/>
    </xf>
    <xf numFmtId="0" fontId="61" fillId="0" borderId="3" xfId="0" applyFont="1" applyBorder="1" applyAlignment="1">
      <alignment horizontal="center" vertical="top" wrapText="1"/>
    </xf>
    <xf numFmtId="0" fontId="19" fillId="0" borderId="15" xfId="0" applyFont="1" applyBorder="1" applyAlignment="1">
      <alignment horizontal="left" vertical="top" wrapText="1"/>
    </xf>
    <xf numFmtId="0" fontId="19" fillId="0" borderId="10" xfId="0" applyFont="1" applyBorder="1" applyAlignment="1">
      <alignment horizontal="left" vertical="top" wrapText="1"/>
    </xf>
    <xf numFmtId="0" fontId="31" fillId="2" borderId="2" xfId="0" applyFont="1" applyFill="1" applyBorder="1" applyAlignment="1">
      <alignment horizontal="left" vertical="top" wrapText="1" indent="2"/>
    </xf>
    <xf numFmtId="0" fontId="31" fillId="2" borderId="3" xfId="0" applyFont="1" applyFill="1" applyBorder="1" applyAlignment="1">
      <alignment horizontal="left" vertical="top" wrapText="1" indent="2"/>
    </xf>
    <xf numFmtId="0" fontId="23" fillId="0" borderId="4" xfId="0" applyFont="1" applyBorder="1" applyAlignment="1">
      <alignment horizontal="center" vertical="top" wrapText="1"/>
    </xf>
    <xf numFmtId="0" fontId="0" fillId="0" borderId="6" xfId="0" applyBorder="1" applyAlignment="1">
      <alignment horizontal="center" vertical="top" wrapText="1"/>
    </xf>
    <xf numFmtId="0" fontId="58" fillId="0" borderId="12" xfId="0" applyFont="1" applyBorder="1" applyAlignment="1">
      <alignment horizontal="right" vertical="top"/>
    </xf>
    <xf numFmtId="0" fontId="58" fillId="0" borderId="0" xfId="0" applyFont="1" applyAlignment="1">
      <alignment horizontal="right" vertical="top"/>
    </xf>
    <xf numFmtId="0" fontId="12" fillId="0" borderId="7" xfId="0" applyFont="1" applyBorder="1" applyAlignment="1">
      <alignment horizontal="center" vertical="top" wrapText="1"/>
    </xf>
    <xf numFmtId="0" fontId="12" fillId="0" borderId="8" xfId="0" applyFont="1" applyBorder="1" applyAlignment="1">
      <alignment horizontal="center" vertical="top" wrapText="1"/>
    </xf>
    <xf numFmtId="0" fontId="78" fillId="0" borderId="2" xfId="0" applyFont="1" applyBorder="1" applyAlignment="1">
      <alignment horizontal="left" vertical="top" wrapText="1"/>
    </xf>
    <xf numFmtId="0" fontId="78" fillId="0" borderId="14" xfId="0" applyFont="1" applyBorder="1" applyAlignment="1">
      <alignment horizontal="left" vertical="top" wrapText="1"/>
    </xf>
    <xf numFmtId="0" fontId="78" fillId="0" borderId="3" xfId="0" applyFont="1" applyBorder="1" applyAlignment="1">
      <alignment horizontal="left" vertical="top" wrapText="1"/>
    </xf>
    <xf numFmtId="0" fontId="0" fillId="4" borderId="2" xfId="0" applyFill="1" applyBorder="1" applyAlignment="1">
      <alignment horizontal="left" vertical="center" wrapText="1"/>
    </xf>
    <xf numFmtId="0" fontId="0" fillId="4" borderId="3" xfId="0" applyFill="1" applyBorder="1" applyAlignment="1">
      <alignment horizontal="left" vertical="center" wrapText="1"/>
    </xf>
    <xf numFmtId="0" fontId="33" fillId="7" borderId="0" xfId="0" applyFont="1" applyFill="1" applyAlignment="1">
      <alignment horizontal="left" vertical="top" wrapText="1" indent="1"/>
    </xf>
    <xf numFmtId="0" fontId="36" fillId="7" borderId="0" xfId="0" applyFont="1" applyFill="1" applyAlignment="1">
      <alignment horizontal="left" vertical="top" wrapText="1" indent="1"/>
    </xf>
    <xf numFmtId="0" fontId="0" fillId="5" borderId="2" xfId="0" applyFill="1" applyBorder="1" applyAlignment="1">
      <alignment horizontal="left" vertical="top" wrapText="1"/>
    </xf>
    <xf numFmtId="0" fontId="0" fillId="5" borderId="3" xfId="0" applyFill="1" applyBorder="1" applyAlignment="1">
      <alignment horizontal="left" vertical="top" wrapText="1"/>
    </xf>
    <xf numFmtId="0" fontId="76" fillId="5" borderId="2" xfId="0" applyFont="1" applyFill="1" applyBorder="1" applyAlignment="1">
      <alignment horizontal="left" wrapText="1" indent="6"/>
    </xf>
    <xf numFmtId="0" fontId="65" fillId="5" borderId="14" xfId="0" applyFont="1" applyFill="1" applyBorder="1" applyAlignment="1">
      <alignment horizontal="left" wrapText="1" indent="6"/>
    </xf>
    <xf numFmtId="0" fontId="65" fillId="5" borderId="3" xfId="0" applyFont="1" applyFill="1" applyBorder="1" applyAlignment="1">
      <alignment horizontal="left" wrapText="1" indent="6"/>
    </xf>
    <xf numFmtId="0" fontId="0" fillId="5" borderId="2" xfId="0" applyFill="1" applyBorder="1" applyAlignment="1">
      <alignment horizontal="center" vertical="top" wrapText="1"/>
    </xf>
    <xf numFmtId="0" fontId="0" fillId="5" borderId="3" xfId="0" applyFill="1" applyBorder="1" applyAlignment="1">
      <alignment horizontal="center" vertical="top" wrapText="1"/>
    </xf>
    <xf numFmtId="0" fontId="19" fillId="5" borderId="2" xfId="0" applyFont="1" applyFill="1" applyBorder="1" applyAlignment="1">
      <alignment horizontal="left" vertical="center" wrapText="1" indent="1"/>
    </xf>
    <xf numFmtId="0" fontId="19" fillId="5" borderId="3" xfId="0" applyFont="1" applyFill="1" applyBorder="1" applyAlignment="1">
      <alignment horizontal="left" vertical="center" wrapText="1" indent="1"/>
    </xf>
    <xf numFmtId="0" fontId="77" fillId="5" borderId="2" xfId="0" applyFont="1" applyFill="1" applyBorder="1" applyAlignment="1">
      <alignment horizontal="left" vertical="top" wrapText="1"/>
    </xf>
    <xf numFmtId="0" fontId="77" fillId="5" borderId="14" xfId="0" applyFont="1" applyFill="1" applyBorder="1" applyAlignment="1">
      <alignment horizontal="left" vertical="top" wrapText="1"/>
    </xf>
    <xf numFmtId="0" fontId="77" fillId="5" borderId="3" xfId="0" applyFont="1" applyFill="1" applyBorder="1" applyAlignment="1">
      <alignment horizontal="left" vertical="top" wrapText="1"/>
    </xf>
    <xf numFmtId="0" fontId="0" fillId="5" borderId="2" xfId="0" applyFill="1" applyBorder="1" applyAlignment="1">
      <alignment horizontal="left" vertical="center" wrapText="1"/>
    </xf>
    <xf numFmtId="0" fontId="0" fillId="5" borderId="3" xfId="0" applyFill="1" applyBorder="1" applyAlignment="1">
      <alignment horizontal="left" vertical="center" wrapText="1"/>
    </xf>
    <xf numFmtId="0" fontId="0" fillId="0" borderId="4" xfId="0" applyBorder="1" applyAlignment="1">
      <alignment horizontal="left" vertical="top" wrapText="1"/>
    </xf>
    <xf numFmtId="0" fontId="0" fillId="0" borderId="5" xfId="0" applyBorder="1" applyAlignment="1">
      <alignment horizontal="left" vertical="top" wrapText="1"/>
    </xf>
    <xf numFmtId="0" fontId="0" fillId="0" borderId="12" xfId="0" applyBorder="1" applyAlignment="1">
      <alignment horizontal="left" vertical="top" wrapText="1"/>
    </xf>
    <xf numFmtId="0" fontId="0" fillId="0" borderId="7" xfId="0" applyBorder="1" applyAlignment="1">
      <alignment horizontal="left" vertical="top" wrapText="1"/>
    </xf>
    <xf numFmtId="0" fontId="52" fillId="0" borderId="2" xfId="0" applyFont="1" applyBorder="1" applyAlignment="1">
      <alignment horizontal="left" vertical="top" wrapText="1"/>
    </xf>
    <xf numFmtId="0" fontId="52" fillId="0" borderId="3" xfId="0" applyFont="1" applyBorder="1" applyAlignment="1">
      <alignment horizontal="left" vertical="top" wrapText="1"/>
    </xf>
    <xf numFmtId="0" fontId="4" fillId="0" borderId="2" xfId="0" applyFont="1" applyBorder="1" applyAlignment="1">
      <alignment horizontal="left" vertical="top" wrapText="1"/>
    </xf>
    <xf numFmtId="0" fontId="1" fillId="0" borderId="2" xfId="0" applyFont="1" applyBorder="1" applyAlignment="1">
      <alignment horizontal="left" vertical="top" wrapText="1"/>
    </xf>
    <xf numFmtId="0" fontId="57" fillId="0" borderId="14" xfId="0" applyFont="1" applyBorder="1" applyAlignment="1">
      <alignment horizontal="left" vertical="top" wrapText="1"/>
    </xf>
    <xf numFmtId="0" fontId="57" fillId="0" borderId="3" xfId="0" applyFont="1" applyBorder="1" applyAlignment="1">
      <alignment horizontal="left" vertical="top" wrapText="1"/>
    </xf>
    <xf numFmtId="0" fontId="51" fillId="0" borderId="2" xfId="0" applyFont="1" applyBorder="1" applyAlignment="1">
      <alignment horizontal="left" vertical="top" wrapText="1"/>
    </xf>
    <xf numFmtId="0" fontId="51" fillId="0" borderId="2" xfId="0" applyFont="1" applyBorder="1" applyAlignment="1">
      <alignment horizontal="left" vertical="top" wrapText="1" indent="2"/>
    </xf>
    <xf numFmtId="0" fontId="51" fillId="0" borderId="3" xfId="0" applyFont="1" applyBorder="1" applyAlignment="1">
      <alignment horizontal="left" vertical="top" wrapText="1" indent="2"/>
    </xf>
    <xf numFmtId="0" fontId="51" fillId="0" borderId="14" xfId="0" applyFont="1" applyBorder="1" applyAlignment="1">
      <alignment horizontal="left" vertical="top" wrapText="1" indent="2"/>
    </xf>
    <xf numFmtId="0" fontId="34" fillId="0" borderId="2" xfId="0" applyFont="1" applyBorder="1" applyAlignment="1">
      <alignment horizontal="left" vertical="top" wrapText="1"/>
    </xf>
    <xf numFmtId="0" fontId="36" fillId="0" borderId="14" xfId="0" applyFont="1" applyBorder="1" applyAlignment="1">
      <alignment horizontal="left" vertical="top" wrapText="1"/>
    </xf>
    <xf numFmtId="0" fontId="36" fillId="0" borderId="3" xfId="0" applyFont="1" applyBorder="1" applyAlignment="1">
      <alignment horizontal="left" vertical="top" wrapText="1"/>
    </xf>
    <xf numFmtId="0" fontId="53" fillId="0" borderId="14" xfId="0" applyFont="1" applyBorder="1" applyAlignment="1">
      <alignment horizontal="left" vertical="top" wrapText="1"/>
    </xf>
    <xf numFmtId="0" fontId="53" fillId="0" borderId="3" xfId="0" applyFont="1" applyBorder="1" applyAlignment="1">
      <alignment horizontal="left" vertical="top" wrapText="1"/>
    </xf>
    <xf numFmtId="0" fontId="48" fillId="2" borderId="2" xfId="0" applyFont="1" applyFill="1" applyBorder="1" applyAlignment="1">
      <alignment horizontal="center" vertical="top" wrapText="1"/>
    </xf>
    <xf numFmtId="0" fontId="55" fillId="2" borderId="14" xfId="0" applyFont="1" applyFill="1" applyBorder="1" applyAlignment="1">
      <alignment horizontal="center" vertical="top" wrapText="1"/>
    </xf>
    <xf numFmtId="0" fontId="55" fillId="2" borderId="3" xfId="0" applyFont="1" applyFill="1" applyBorder="1" applyAlignment="1">
      <alignment horizontal="center" vertical="top" wrapText="1"/>
    </xf>
    <xf numFmtId="0" fontId="52" fillId="2" borderId="2" xfId="0" applyFont="1" applyFill="1" applyBorder="1" applyAlignment="1">
      <alignment horizontal="left" vertical="top" wrapText="1"/>
    </xf>
    <xf numFmtId="0" fontId="52" fillId="2" borderId="14" xfId="0" applyFont="1" applyFill="1" applyBorder="1" applyAlignment="1">
      <alignment horizontal="left" vertical="top" wrapText="1"/>
    </xf>
    <xf numFmtId="0" fontId="52" fillId="2" borderId="3" xfId="0" applyFont="1" applyFill="1" applyBorder="1" applyAlignment="1">
      <alignment horizontal="left" vertical="top" wrapText="1"/>
    </xf>
    <xf numFmtId="0" fontId="50" fillId="0" borderId="2" xfId="0" applyFont="1" applyBorder="1" applyAlignment="1">
      <alignment horizontal="left" vertical="top" wrapText="1"/>
    </xf>
    <xf numFmtId="0" fontId="50" fillId="0" borderId="3" xfId="0" applyFont="1" applyBorder="1" applyAlignment="1">
      <alignment horizontal="left" vertical="top" wrapText="1"/>
    </xf>
    <xf numFmtId="0" fontId="0" fillId="6" borderId="2" xfId="0" applyFill="1" applyBorder="1" applyAlignment="1">
      <alignment horizontal="left" vertical="center" wrapText="1"/>
    </xf>
    <xf numFmtId="0" fontId="0" fillId="6" borderId="14" xfId="0" applyFill="1" applyBorder="1" applyAlignment="1">
      <alignment horizontal="left" vertical="center" wrapText="1"/>
    </xf>
    <xf numFmtId="0" fontId="0" fillId="6" borderId="3" xfId="0" applyFill="1" applyBorder="1" applyAlignment="1">
      <alignment horizontal="left" vertical="center" wrapText="1"/>
    </xf>
    <xf numFmtId="9" fontId="28" fillId="0" borderId="2" xfId="1" applyFont="1" applyBorder="1" applyAlignment="1">
      <alignment horizontal="left" vertical="top" wrapText="1"/>
    </xf>
    <xf numFmtId="9" fontId="28" fillId="0" borderId="14" xfId="1" applyFont="1" applyBorder="1" applyAlignment="1">
      <alignment horizontal="left" vertical="top" wrapText="1"/>
    </xf>
    <xf numFmtId="9" fontId="28" fillId="0" borderId="3" xfId="1" applyFont="1" applyBorder="1" applyAlignment="1">
      <alignment horizontal="left" vertical="top" wrapText="1"/>
    </xf>
    <xf numFmtId="0" fontId="28" fillId="0" borderId="2" xfId="0" applyFont="1" applyBorder="1" applyAlignment="1">
      <alignment horizontal="left" vertical="top" wrapText="1" indent="1"/>
    </xf>
    <xf numFmtId="0" fontId="28" fillId="0" borderId="14" xfId="0" applyFont="1" applyBorder="1" applyAlignment="1">
      <alignment horizontal="left" vertical="top" wrapText="1" indent="1"/>
    </xf>
    <xf numFmtId="0" fontId="28" fillId="0" borderId="3" xfId="0" applyFont="1" applyBorder="1" applyAlignment="1">
      <alignment horizontal="left" vertical="top" wrapText="1" indent="1"/>
    </xf>
    <xf numFmtId="0" fontId="52" fillId="0" borderId="4" xfId="0" applyFont="1" applyBorder="1" applyAlignment="1">
      <alignment horizontal="left" vertical="top" wrapText="1"/>
    </xf>
    <xf numFmtId="0" fontId="52" fillId="0" borderId="5" xfId="0" applyFont="1" applyBorder="1" applyAlignment="1">
      <alignment horizontal="left" vertical="top" wrapText="1"/>
    </xf>
    <xf numFmtId="0" fontId="52" fillId="0" borderId="7" xfId="0" applyFont="1" applyBorder="1" applyAlignment="1">
      <alignment horizontal="left" vertical="top" wrapText="1"/>
    </xf>
    <xf numFmtId="0" fontId="52" fillId="0" borderId="8" xfId="0" applyFont="1" applyBorder="1" applyAlignment="1">
      <alignment horizontal="left" vertical="top" wrapText="1"/>
    </xf>
    <xf numFmtId="0" fontId="4" fillId="0" borderId="15" xfId="0" applyFont="1" applyBorder="1" applyAlignment="1">
      <alignment horizontal="left" vertical="top" wrapText="1"/>
    </xf>
    <xf numFmtId="0" fontId="7" fillId="2" borderId="2" xfId="0" applyFont="1" applyFill="1" applyBorder="1" applyAlignment="1">
      <alignment horizontal="center" vertical="top" wrapText="1"/>
    </xf>
    <xf numFmtId="0" fontId="28" fillId="2" borderId="14" xfId="0" applyFont="1" applyFill="1" applyBorder="1" applyAlignment="1">
      <alignment horizontal="center" vertical="top" wrapText="1"/>
    </xf>
    <xf numFmtId="0" fontId="28" fillId="2" borderId="3" xfId="0" applyFont="1" applyFill="1" applyBorder="1" applyAlignment="1">
      <alignment horizontal="center" vertical="top" wrapText="1"/>
    </xf>
    <xf numFmtId="0" fontId="0" fillId="0" borderId="52" xfId="0" applyBorder="1" applyAlignment="1">
      <alignment horizontal="center" vertical="top" wrapText="1"/>
    </xf>
    <xf numFmtId="0" fontId="34" fillId="0" borderId="0" xfId="0" applyFont="1" applyAlignment="1">
      <alignment vertical="top" wrapText="1"/>
    </xf>
    <xf numFmtId="0" fontId="65" fillId="7" borderId="56" xfId="0" applyFont="1" applyFill="1" applyBorder="1" applyAlignment="1">
      <alignment horizontal="center"/>
    </xf>
    <xf numFmtId="0" fontId="65" fillId="7" borderId="62" xfId="0" applyFont="1" applyFill="1" applyBorder="1" applyAlignment="1">
      <alignment horizontal="center"/>
    </xf>
    <xf numFmtId="0" fontId="65" fillId="7" borderId="63" xfId="0" applyFont="1" applyFill="1" applyBorder="1" applyAlignment="1">
      <alignment horizontal="center"/>
    </xf>
    <xf numFmtId="9" fontId="65" fillId="0" borderId="40" xfId="1" applyFont="1" applyBorder="1"/>
    <xf numFmtId="9" fontId="65" fillId="0" borderId="41" xfId="1" applyFont="1" applyBorder="1"/>
    <xf numFmtId="0" fontId="91" fillId="9" borderId="59" xfId="0" applyFont="1" applyFill="1" applyBorder="1" applyAlignment="1">
      <alignment horizontal="left" vertical="top" wrapText="1"/>
    </xf>
    <xf numFmtId="0" fontId="91" fillId="9" borderId="60" xfId="0" applyFont="1" applyFill="1" applyBorder="1" applyAlignment="1">
      <alignment horizontal="left" vertical="top" wrapText="1"/>
    </xf>
    <xf numFmtId="0" fontId="91" fillId="9" borderId="47" xfId="0" applyFont="1" applyFill="1" applyBorder="1" applyAlignment="1">
      <alignment horizontal="left" vertical="top" wrapText="1"/>
    </xf>
    <xf numFmtId="0" fontId="91" fillId="9" borderId="0" xfId="0" applyFont="1" applyFill="1" applyAlignment="1">
      <alignment horizontal="left" vertical="top" wrapText="1"/>
    </xf>
    <xf numFmtId="0" fontId="65" fillId="7" borderId="46" xfId="0" applyFont="1" applyFill="1" applyBorder="1" applyAlignment="1">
      <alignment horizontal="center"/>
    </xf>
    <xf numFmtId="0" fontId="65" fillId="7" borderId="18" xfId="0" applyFont="1" applyFill="1" applyBorder="1" applyAlignment="1">
      <alignment horizontal="center"/>
    </xf>
    <xf numFmtId="0" fontId="65" fillId="7" borderId="19" xfId="0" applyFont="1" applyFill="1" applyBorder="1" applyAlignment="1">
      <alignment horizontal="center"/>
    </xf>
    <xf numFmtId="0" fontId="65" fillId="7" borderId="61" xfId="0" applyFont="1" applyFill="1" applyBorder="1" applyAlignment="1">
      <alignment horizontal="center"/>
    </xf>
    <xf numFmtId="0" fontId="65" fillId="9" borderId="59" xfId="0" applyFont="1" applyFill="1" applyBorder="1" applyAlignment="1">
      <alignment horizontal="left" wrapText="1"/>
    </xf>
    <xf numFmtId="0" fontId="65" fillId="9" borderId="60" xfId="0" applyFont="1" applyFill="1" applyBorder="1" applyAlignment="1">
      <alignment horizontal="left" wrapText="1"/>
    </xf>
    <xf numFmtId="0" fontId="65" fillId="9" borderId="47" xfId="0" applyFont="1" applyFill="1" applyBorder="1" applyAlignment="1">
      <alignment horizontal="left" wrapText="1"/>
    </xf>
    <xf numFmtId="0" fontId="65" fillId="9" borderId="0" xfId="0" applyFont="1" applyFill="1" applyAlignment="1">
      <alignment horizontal="left" wrapText="1"/>
    </xf>
    <xf numFmtId="0" fontId="86" fillId="9" borderId="59" xfId="0" applyFont="1" applyFill="1" applyBorder="1" applyAlignment="1">
      <alignment horizontal="left" wrapText="1"/>
    </xf>
    <xf numFmtId="0" fontId="86" fillId="9" borderId="60" xfId="0" applyFont="1" applyFill="1" applyBorder="1" applyAlignment="1">
      <alignment horizontal="left" wrapText="1"/>
    </xf>
    <xf numFmtId="0" fontId="86" fillId="9" borderId="47" xfId="0" applyFont="1" applyFill="1" applyBorder="1" applyAlignment="1">
      <alignment horizontal="left" wrapText="1"/>
    </xf>
    <xf numFmtId="0" fontId="86" fillId="9" borderId="0" xfId="0" applyFont="1" applyFill="1" applyAlignment="1">
      <alignment horizontal="left" wrapText="1"/>
    </xf>
    <xf numFmtId="0" fontId="65" fillId="9" borderId="17" xfId="0" applyFont="1" applyFill="1" applyBorder="1" applyAlignment="1">
      <alignment horizontal="center"/>
    </xf>
    <xf numFmtId="0" fontId="65" fillId="9" borderId="19" xfId="0" applyFont="1" applyFill="1" applyBorder="1" applyAlignment="1">
      <alignment horizontal="center"/>
    </xf>
    <xf numFmtId="0" fontId="65" fillId="7" borderId="38" xfId="0" applyFont="1" applyFill="1" applyBorder="1" applyAlignment="1">
      <alignment horizontal="left"/>
    </xf>
    <xf numFmtId="0" fontId="65" fillId="7" borderId="21" xfId="0" applyFont="1" applyFill="1" applyBorder="1" applyAlignment="1">
      <alignment horizontal="left"/>
    </xf>
    <xf numFmtId="0" fontId="65" fillId="7" borderId="39" xfId="0" applyFont="1" applyFill="1" applyBorder="1" applyAlignment="1">
      <alignment horizontal="left"/>
    </xf>
    <xf numFmtId="0" fontId="65" fillId="0" borderId="36" xfId="0" applyFont="1" applyBorder="1" applyAlignment="1">
      <alignment vertical="top" wrapText="1"/>
    </xf>
    <xf numFmtId="0" fontId="65" fillId="0" borderId="0" xfId="0" applyFont="1" applyAlignment="1">
      <alignment vertical="top" wrapText="1"/>
    </xf>
    <xf numFmtId="0" fontId="65" fillId="9" borderId="67" xfId="0" applyFont="1" applyFill="1" applyBorder="1" applyAlignment="1">
      <alignment vertical="top" wrapText="1"/>
    </xf>
    <xf numFmtId="0" fontId="65" fillId="9" borderId="68" xfId="0" applyFont="1" applyFill="1" applyBorder="1" applyAlignment="1">
      <alignment vertical="top" wrapText="1"/>
    </xf>
    <xf numFmtId="0" fontId="65" fillId="9" borderId="69" xfId="0" applyFont="1" applyFill="1" applyBorder="1" applyAlignment="1">
      <alignment vertical="top" wrapText="1"/>
    </xf>
    <xf numFmtId="0" fontId="65" fillId="9" borderId="16" xfId="0" applyFont="1" applyFill="1" applyBorder="1" applyAlignment="1">
      <alignment vertical="top" wrapText="1"/>
    </xf>
    <xf numFmtId="0" fontId="65" fillId="7" borderId="66" xfId="0" applyFont="1" applyFill="1" applyBorder="1" applyAlignment="1">
      <alignment horizontal="center"/>
    </xf>
    <xf numFmtId="0" fontId="65" fillId="7" borderId="21" xfId="0" applyFont="1" applyFill="1" applyBorder="1" applyAlignment="1">
      <alignment horizontal="center"/>
    </xf>
    <xf numFmtId="0" fontId="65" fillId="7" borderId="39" xfId="0" applyFont="1" applyFill="1" applyBorder="1" applyAlignment="1">
      <alignment horizontal="center"/>
    </xf>
    <xf numFmtId="0" fontId="57" fillId="9" borderId="42" xfId="0" applyFont="1" applyFill="1" applyBorder="1" applyAlignment="1">
      <alignment horizontal="left" vertical="center" wrapText="1"/>
    </xf>
    <xf numFmtId="0" fontId="57" fillId="9" borderId="45" xfId="0" applyFont="1" applyFill="1" applyBorder="1" applyAlignment="1">
      <alignment horizontal="left" vertical="center" wrapText="1"/>
    </xf>
    <xf numFmtId="0" fontId="66" fillId="9" borderId="36" xfId="0" applyFont="1" applyFill="1" applyBorder="1" applyAlignment="1">
      <alignment horizontal="left" vertical="center"/>
    </xf>
    <xf numFmtId="0" fontId="66" fillId="9" borderId="0" xfId="0" applyFont="1" applyFill="1" applyAlignment="1">
      <alignment horizontal="left" vertical="center"/>
    </xf>
    <xf numFmtId="0" fontId="0" fillId="7" borderId="17" xfId="0" applyFill="1" applyBorder="1" applyAlignment="1">
      <alignment horizontal="left" vertical="top" wrapText="1"/>
    </xf>
    <xf numFmtId="0" fontId="65" fillId="7" borderId="18" xfId="0" applyFont="1" applyFill="1" applyBorder="1" applyAlignment="1">
      <alignment horizontal="left" vertical="top" wrapText="1"/>
    </xf>
    <xf numFmtId="0" fontId="65" fillId="7" borderId="19" xfId="0" applyFont="1" applyFill="1" applyBorder="1" applyAlignment="1">
      <alignment horizontal="left" vertical="top" wrapText="1"/>
    </xf>
    <xf numFmtId="0" fontId="87" fillId="7" borderId="42" xfId="0" applyFont="1" applyFill="1" applyBorder="1" applyAlignment="1">
      <alignment horizontal="left" wrapText="1"/>
    </xf>
    <xf numFmtId="0" fontId="65" fillId="7" borderId="45" xfId="0" applyFont="1" applyFill="1" applyBorder="1" applyAlignment="1">
      <alignment horizontal="left" wrapText="1"/>
    </xf>
    <xf numFmtId="0" fontId="65" fillId="7" borderId="43" xfId="0" applyFont="1" applyFill="1" applyBorder="1" applyAlignment="1">
      <alignment horizontal="left" wrapText="1"/>
    </xf>
    <xf numFmtId="0" fontId="58" fillId="7" borderId="16" xfId="0" applyFont="1" applyFill="1" applyBorder="1" applyAlignment="1">
      <alignment horizontal="left" vertical="center" wrapText="1"/>
    </xf>
    <xf numFmtId="0" fontId="57" fillId="7" borderId="16" xfId="0" applyFont="1" applyFill="1" applyBorder="1" applyAlignment="1">
      <alignment horizontal="left" vertical="center"/>
    </xf>
    <xf numFmtId="0" fontId="65" fillId="7" borderId="16" xfId="0" applyFont="1" applyFill="1" applyBorder="1" applyAlignment="1">
      <alignment horizontal="left" vertical="center"/>
    </xf>
    <xf numFmtId="0" fontId="65" fillId="7" borderId="17" xfId="0" applyFont="1" applyFill="1" applyBorder="1" applyAlignment="1">
      <alignment horizontal="left" vertical="center"/>
    </xf>
    <xf numFmtId="0" fontId="57" fillId="9" borderId="21" xfId="0" applyFont="1" applyFill="1" applyBorder="1" applyAlignment="1">
      <alignment horizontal="left" vertical="center"/>
    </xf>
    <xf numFmtId="0" fontId="57" fillId="9" borderId="45" xfId="0" applyFont="1" applyFill="1" applyBorder="1" applyAlignment="1">
      <alignment horizontal="center" vertical="center" wrapText="1"/>
    </xf>
    <xf numFmtId="0" fontId="57" fillId="9" borderId="21" xfId="0" applyFont="1" applyFill="1" applyBorder="1" applyAlignment="1">
      <alignment horizontal="center" vertical="center"/>
    </xf>
    <xf numFmtId="0" fontId="65" fillId="9" borderId="38" xfId="0" applyFont="1" applyFill="1" applyBorder="1" applyAlignment="1">
      <alignment horizontal="left" vertical="center"/>
    </xf>
    <xf numFmtId="0" fontId="65" fillId="9" borderId="21" xfId="0" applyFont="1" applyFill="1" applyBorder="1" applyAlignment="1">
      <alignment horizontal="left" vertical="center"/>
    </xf>
    <xf numFmtId="0" fontId="65" fillId="0" borderId="38" xfId="0" applyFont="1" applyBorder="1" applyAlignment="1">
      <alignment horizontal="center"/>
    </xf>
    <xf numFmtId="0" fontId="65" fillId="0" borderId="21" xfId="0" applyFont="1" applyBorder="1" applyAlignment="1">
      <alignment horizontal="center"/>
    </xf>
    <xf numFmtId="164" fontId="65" fillId="0" borderId="17" xfId="0" applyNumberFormat="1" applyFont="1" applyBorder="1" applyAlignment="1">
      <alignment horizontal="center"/>
    </xf>
    <xf numFmtId="164" fontId="65" fillId="0" borderId="19" xfId="0" applyNumberFormat="1" applyFont="1" applyBorder="1" applyAlignment="1">
      <alignment horizontal="center"/>
    </xf>
    <xf numFmtId="0" fontId="66" fillId="9" borderId="17" xfId="0" applyFont="1" applyFill="1" applyBorder="1" applyAlignment="1">
      <alignment horizontal="left"/>
    </xf>
    <xf numFmtId="0" fontId="66" fillId="9" borderId="18" xfId="0" applyFont="1" applyFill="1" applyBorder="1" applyAlignment="1">
      <alignment horizontal="left"/>
    </xf>
    <xf numFmtId="0" fontId="66" fillId="9" borderId="19" xfId="0" applyFont="1" applyFill="1" applyBorder="1" applyAlignment="1">
      <alignment horizontal="left"/>
    </xf>
    <xf numFmtId="0" fontId="65" fillId="9" borderId="16" xfId="0" applyFont="1" applyFill="1" applyBorder="1" applyAlignment="1">
      <alignment horizontal="center"/>
    </xf>
    <xf numFmtId="0" fontId="91" fillId="0" borderId="53" xfId="0" applyFont="1" applyBorder="1" applyAlignment="1">
      <alignment horizontal="left" wrapText="1"/>
    </xf>
    <xf numFmtId="0" fontId="91" fillId="0" borderId="41" xfId="0" applyFont="1" applyBorder="1" applyAlignment="1">
      <alignment horizontal="left" wrapText="1"/>
    </xf>
    <xf numFmtId="0" fontId="91" fillId="0" borderId="38" xfId="0" applyFont="1" applyBorder="1" applyAlignment="1">
      <alignment horizontal="left" wrapText="1"/>
    </xf>
    <xf numFmtId="0" fontId="91" fillId="0" borderId="18" xfId="0" applyFont="1" applyBorder="1" applyAlignment="1">
      <alignment horizontal="left" wrapText="1"/>
    </xf>
    <xf numFmtId="0" fontId="91" fillId="0" borderId="43" xfId="0" applyFont="1" applyBorder="1" applyAlignment="1">
      <alignment horizontal="left" wrapText="1"/>
    </xf>
    <xf numFmtId="0" fontId="66" fillId="9" borderId="16" xfId="0" applyFont="1" applyFill="1" applyBorder="1" applyAlignment="1">
      <alignment horizontal="left"/>
    </xf>
    <xf numFmtId="0" fontId="66" fillId="9" borderId="41" xfId="0" applyFont="1" applyFill="1" applyBorder="1" applyAlignment="1">
      <alignment horizontal="left"/>
    </xf>
    <xf numFmtId="0" fontId="86" fillId="0" borderId="21" xfId="0" applyFont="1" applyBorder="1" applyAlignment="1">
      <alignment horizontal="left" wrapText="1"/>
    </xf>
    <xf numFmtId="0" fontId="66" fillId="9" borderId="48" xfId="0" applyFont="1" applyFill="1" applyBorder="1" applyAlignment="1">
      <alignment horizontal="center"/>
    </xf>
    <xf numFmtId="0" fontId="66" fillId="9" borderId="49" xfId="0" applyFont="1" applyFill="1" applyBorder="1" applyAlignment="1">
      <alignment horizontal="center"/>
    </xf>
    <xf numFmtId="0" fontId="66" fillId="9" borderId="50" xfId="0" applyFont="1" applyFill="1" applyBorder="1" applyAlignment="1">
      <alignment horizontal="center"/>
    </xf>
    <xf numFmtId="0" fontId="85" fillId="0" borderId="53" xfId="0" applyFont="1" applyBorder="1" applyAlignment="1">
      <alignment horizontal="left" wrapText="1"/>
    </xf>
    <xf numFmtId="0" fontId="65" fillId="0" borderId="41" xfId="0" applyFont="1" applyBorder="1" applyAlignment="1">
      <alignment horizontal="left" wrapText="1"/>
    </xf>
    <xf numFmtId="0" fontId="86" fillId="0" borderId="40" xfId="0" applyFont="1" applyBorder="1" applyAlignment="1">
      <alignment horizontal="left" wrapText="1"/>
    </xf>
    <xf numFmtId="0" fontId="86" fillId="0" borderId="16" xfId="0" applyFont="1" applyBorder="1" applyAlignment="1">
      <alignment horizontal="left" wrapText="1"/>
    </xf>
    <xf numFmtId="0" fontId="65" fillId="0" borderId="0" xfId="0" applyFont="1" applyAlignment="1">
      <alignment horizontal="left" wrapText="1"/>
    </xf>
    <xf numFmtId="0" fontId="65" fillId="0" borderId="17" xfId="0" applyFont="1" applyBorder="1" applyAlignment="1">
      <alignment horizontal="left"/>
    </xf>
    <xf numFmtId="0" fontId="65" fillId="0" borderId="19" xfId="0" applyFont="1" applyBorder="1" applyAlignment="1">
      <alignment horizontal="left"/>
    </xf>
    <xf numFmtId="0" fontId="65" fillId="0" borderId="42" xfId="0" applyFont="1" applyBorder="1" applyAlignment="1">
      <alignment horizontal="center"/>
    </xf>
    <xf numFmtId="0" fontId="65" fillId="0" borderId="45" xfId="0" applyFont="1" applyBorder="1" applyAlignment="1">
      <alignment horizontal="center"/>
    </xf>
    <xf numFmtId="0" fontId="65" fillId="0" borderId="17" xfId="0" applyFont="1" applyBorder="1" applyAlignment="1">
      <alignment horizontal="center"/>
    </xf>
    <xf numFmtId="0" fontId="65" fillId="0" borderId="18" xfId="0" applyFont="1" applyBorder="1" applyAlignment="1">
      <alignment horizontal="center"/>
    </xf>
    <xf numFmtId="0" fontId="8" fillId="7" borderId="3" xfId="0" applyFont="1" applyFill="1" applyBorder="1" applyAlignment="1">
      <alignment horizontal="left" vertical="top" wrapText="1"/>
    </xf>
    <xf numFmtId="0" fontId="8" fillId="7" borderId="15" xfId="0" applyFont="1" applyFill="1" applyBorder="1" applyAlignment="1">
      <alignment horizontal="left" vertical="top"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49128D-2DF9-4AD0-8759-B5E923BE1724}">
  <dimension ref="A1:M37"/>
  <sheetViews>
    <sheetView zoomScale="120" zoomScaleNormal="120" workbookViewId="0">
      <selection activeCell="A3" sqref="A3:F3"/>
    </sheetView>
  </sheetViews>
  <sheetFormatPr defaultColWidth="9.109375" defaultRowHeight="197.25" customHeight="1"/>
  <cols>
    <col min="1" max="1" width="45.88671875" style="2" customWidth="1"/>
    <col min="2" max="2" width="22.88671875" style="2" customWidth="1"/>
    <col min="3" max="3" width="16" style="2" customWidth="1"/>
    <col min="4" max="4" width="10.88671875" style="2" customWidth="1"/>
    <col min="5" max="5" width="4" style="2" customWidth="1"/>
    <col min="6" max="6" width="16.109375" style="2" customWidth="1"/>
    <col min="7" max="7" width="2.109375" style="2" customWidth="1"/>
    <col min="8" max="16384" width="9.109375" style="2"/>
  </cols>
  <sheetData>
    <row r="1" spans="1:7" ht="22.2" customHeight="1">
      <c r="A1" s="2" t="s">
        <v>160</v>
      </c>
      <c r="B1" s="2" t="s">
        <v>161</v>
      </c>
      <c r="F1" s="2" t="s">
        <v>162</v>
      </c>
    </row>
    <row r="2" spans="1:7" ht="28.2" customHeight="1">
      <c r="A2" s="163" t="s">
        <v>163</v>
      </c>
      <c r="B2" s="2" t="s">
        <v>200</v>
      </c>
      <c r="C2" s="163"/>
      <c r="D2" s="201" t="s">
        <v>201</v>
      </c>
      <c r="E2" s="201"/>
      <c r="F2" s="163"/>
    </row>
    <row r="3" spans="1:7" ht="189" customHeight="1">
      <c r="A3" s="202" t="s">
        <v>273</v>
      </c>
      <c r="B3" s="203"/>
      <c r="C3" s="203"/>
      <c r="D3" s="203"/>
      <c r="E3" s="203"/>
      <c r="F3" s="203"/>
      <c r="G3" s="3"/>
    </row>
    <row r="4" spans="1:7" ht="27.75" customHeight="1">
      <c r="A4" s="20" t="s">
        <v>164</v>
      </c>
      <c r="B4" s="20" t="s">
        <v>165</v>
      </c>
      <c r="C4" s="20" t="s">
        <v>166</v>
      </c>
      <c r="D4" s="207" t="s">
        <v>167</v>
      </c>
      <c r="E4" s="208"/>
      <c r="F4" s="20" t="s">
        <v>168</v>
      </c>
      <c r="G4" s="1"/>
    </row>
    <row r="5" spans="1:7" ht="35.25" customHeight="1">
      <c r="A5" s="203" t="s">
        <v>0</v>
      </c>
      <c r="B5" s="203"/>
      <c r="C5" s="203"/>
      <c r="D5" s="203"/>
      <c r="E5" s="203"/>
      <c r="F5" s="203"/>
      <c r="G5" s="4"/>
    </row>
    <row r="6" spans="1:7" ht="156.75" customHeight="1">
      <c r="A6" s="204" t="s">
        <v>293</v>
      </c>
      <c r="B6" s="203"/>
      <c r="C6" s="203"/>
      <c r="D6" s="203"/>
      <c r="E6" s="203"/>
      <c r="F6" s="203"/>
      <c r="G6" s="3"/>
    </row>
    <row r="7" spans="1:7" ht="32.25" customHeight="1">
      <c r="A7" s="205" t="s">
        <v>274</v>
      </c>
      <c r="B7" s="206"/>
      <c r="C7" s="206"/>
      <c r="D7" s="206"/>
      <c r="E7" s="3"/>
      <c r="F7" s="3"/>
      <c r="G7" s="3"/>
    </row>
    <row r="23" spans="1:13" ht="197.25" customHeight="1">
      <c r="A23" s="87"/>
      <c r="M23" s="88"/>
    </row>
    <row r="24" spans="1:13" ht="197.25" customHeight="1">
      <c r="A24" s="87"/>
      <c r="M24" s="88"/>
    </row>
    <row r="25" spans="1:13" ht="197.25" customHeight="1">
      <c r="A25" s="87"/>
      <c r="M25" s="88"/>
    </row>
    <row r="26" spans="1:13" ht="197.25" customHeight="1">
      <c r="A26" s="87"/>
      <c r="M26" s="88"/>
    </row>
    <row r="27" spans="1:13" ht="197.25" customHeight="1">
      <c r="A27" s="87"/>
      <c r="M27" s="88"/>
    </row>
    <row r="28" spans="1:13" ht="197.25" customHeight="1">
      <c r="A28" s="87"/>
      <c r="M28" s="88"/>
    </row>
    <row r="29" spans="1:13" ht="197.25" customHeight="1">
      <c r="A29" s="87"/>
      <c r="M29" s="88"/>
    </row>
    <row r="30" spans="1:13" ht="197.25" customHeight="1">
      <c r="A30" s="87"/>
      <c r="M30" s="88"/>
    </row>
    <row r="31" spans="1:13" ht="197.25" customHeight="1">
      <c r="A31" s="87"/>
      <c r="M31" s="88"/>
    </row>
    <row r="32" spans="1:13" ht="197.25" customHeight="1">
      <c r="A32" s="87"/>
      <c r="M32" s="88"/>
    </row>
    <row r="33" spans="1:13" ht="197.25" customHeight="1">
      <c r="A33" s="87"/>
      <c r="M33" s="88"/>
    </row>
    <row r="34" spans="1:13" ht="197.25" customHeight="1">
      <c r="A34" s="87"/>
      <c r="M34" s="88"/>
    </row>
    <row r="35" spans="1:13" ht="197.25" customHeight="1">
      <c r="A35" s="87"/>
      <c r="M35" s="88"/>
    </row>
    <row r="36" spans="1:13" ht="197.25" customHeight="1">
      <c r="A36" s="87"/>
      <c r="M36" s="88"/>
    </row>
    <row r="37" spans="1:13" ht="197.25" customHeight="1">
      <c r="A37" s="89"/>
      <c r="B37" s="90"/>
      <c r="C37" s="90"/>
      <c r="D37" s="90"/>
      <c r="E37" s="90"/>
      <c r="F37" s="90"/>
      <c r="G37" s="90"/>
      <c r="H37" s="90"/>
      <c r="I37" s="90"/>
      <c r="J37" s="90"/>
      <c r="K37" s="90"/>
      <c r="L37" s="90"/>
      <c r="M37" s="91"/>
    </row>
  </sheetData>
  <mergeCells count="6">
    <mergeCell ref="D2:E2"/>
    <mergeCell ref="A3:F3"/>
    <mergeCell ref="A5:F5"/>
    <mergeCell ref="A6:F6"/>
    <mergeCell ref="A7:D7"/>
    <mergeCell ref="D4:E4"/>
  </mergeCells>
  <pageMargins left="0.7" right="0.7" top="0.75" bottom="0.75" header="0.3" footer="0.3"/>
  <pageSetup fitToWidth="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9D0343-D045-4C7D-B41D-EB502A608130}">
  <dimension ref="A1:R26"/>
  <sheetViews>
    <sheetView view="pageLayout" topLeftCell="A15" zoomScale="140" zoomScaleNormal="150" zoomScalePageLayoutView="140" workbookViewId="0">
      <selection activeCell="G22" sqref="G22"/>
    </sheetView>
  </sheetViews>
  <sheetFormatPr defaultColWidth="9.109375" defaultRowHeight="14.4"/>
  <cols>
    <col min="1" max="1" width="5" style="2" customWidth="1"/>
    <col min="2" max="2" width="41" style="2" customWidth="1"/>
    <col min="3" max="17" width="5" style="2" customWidth="1"/>
    <col min="18" max="18" width="2.88671875" style="2" customWidth="1"/>
    <col min="19" max="16384" width="9.109375" style="2"/>
  </cols>
  <sheetData>
    <row r="1" spans="1:18" s="36" customFormat="1" ht="24.6">
      <c r="A1" s="211" t="s">
        <v>99</v>
      </c>
      <c r="B1" s="212"/>
      <c r="C1" s="212"/>
      <c r="D1" s="212"/>
      <c r="E1" s="212"/>
      <c r="F1" s="212"/>
      <c r="G1" s="212"/>
      <c r="H1" s="212"/>
      <c r="I1" s="212"/>
      <c r="J1" s="212"/>
      <c r="K1" s="212"/>
      <c r="L1" s="212"/>
      <c r="M1" s="38"/>
      <c r="N1" s="38"/>
      <c r="O1" s="38"/>
      <c r="P1" s="39" t="s">
        <v>98</v>
      </c>
      <c r="Q1" s="38"/>
      <c r="R1" s="1"/>
    </row>
    <row r="2" spans="1:18">
      <c r="A2" s="213" t="s">
        <v>1</v>
      </c>
      <c r="B2" s="214"/>
      <c r="C2" s="217" t="s">
        <v>2</v>
      </c>
      <c r="D2" s="218"/>
      <c r="E2" s="218"/>
      <c r="F2" s="218"/>
      <c r="G2" s="218"/>
      <c r="H2" s="218"/>
      <c r="I2" s="218"/>
      <c r="J2" s="218"/>
      <c r="K2" s="218"/>
      <c r="L2" s="218"/>
      <c r="M2" s="218"/>
      <c r="N2" s="218"/>
      <c r="O2" s="218"/>
      <c r="P2" s="218"/>
      <c r="Q2" s="219"/>
      <c r="R2" s="1"/>
    </row>
    <row r="3" spans="1:18" ht="60.6" customHeight="1">
      <c r="A3" s="215"/>
      <c r="B3" s="216"/>
      <c r="C3" s="45"/>
      <c r="D3" s="46"/>
      <c r="E3" s="46"/>
      <c r="F3" s="46"/>
      <c r="G3" s="46"/>
      <c r="H3" s="46"/>
      <c r="I3" s="46"/>
      <c r="J3" s="46"/>
      <c r="K3" s="46"/>
      <c r="L3" s="46"/>
      <c r="M3" s="47"/>
      <c r="N3" s="46"/>
      <c r="O3" s="46"/>
      <c r="P3" s="46"/>
      <c r="Q3" s="5" t="s">
        <v>3</v>
      </c>
      <c r="R3" s="3"/>
    </row>
    <row r="4" spans="1:18" ht="16.8">
      <c r="A4" s="220" t="s">
        <v>170</v>
      </c>
      <c r="B4" s="221"/>
      <c r="C4" s="6" t="s">
        <v>4</v>
      </c>
      <c r="D4" s="6" t="s">
        <v>4</v>
      </c>
      <c r="E4" s="7" t="s">
        <v>5</v>
      </c>
      <c r="F4" s="8" t="s">
        <v>6</v>
      </c>
      <c r="G4" s="7" t="s">
        <v>5</v>
      </c>
      <c r="H4" s="8" t="s">
        <v>6</v>
      </c>
      <c r="I4" s="86" t="s">
        <v>7</v>
      </c>
      <c r="J4" s="9" t="s">
        <v>8</v>
      </c>
      <c r="K4" s="9" t="s">
        <v>7</v>
      </c>
      <c r="L4" s="9" t="s">
        <v>8</v>
      </c>
      <c r="M4" s="43" t="s">
        <v>9</v>
      </c>
      <c r="N4" s="10" t="s">
        <v>10</v>
      </c>
      <c r="O4" s="10" t="s">
        <v>11</v>
      </c>
      <c r="P4" s="10" t="s">
        <v>12</v>
      </c>
      <c r="Q4" s="11"/>
      <c r="R4" s="4"/>
    </row>
    <row r="5" spans="1:18">
      <c r="A5" s="12"/>
      <c r="B5" s="13" t="s">
        <v>13</v>
      </c>
      <c r="C5" s="12"/>
      <c r="D5" s="12"/>
      <c r="E5" s="12"/>
      <c r="F5" s="12"/>
      <c r="G5" s="12"/>
      <c r="H5" s="12"/>
      <c r="I5" s="12"/>
      <c r="J5" s="12"/>
      <c r="K5" s="12"/>
      <c r="L5" s="12"/>
      <c r="M5" s="42"/>
      <c r="N5" s="12"/>
      <c r="O5" s="12"/>
      <c r="P5" s="12"/>
      <c r="Q5" s="85"/>
      <c r="R5" s="1"/>
    </row>
    <row r="6" spans="1:18">
      <c r="A6" s="13" t="s">
        <v>14</v>
      </c>
      <c r="B6" s="13" t="s">
        <v>15</v>
      </c>
      <c r="C6" s="125" t="s">
        <v>16</v>
      </c>
      <c r="D6" s="125" t="s">
        <v>16</v>
      </c>
      <c r="E6" s="125" t="s">
        <v>16</v>
      </c>
      <c r="F6" s="136"/>
      <c r="G6" s="125" t="s">
        <v>16</v>
      </c>
      <c r="I6" s="125" t="s">
        <v>16</v>
      </c>
      <c r="J6" s="136"/>
      <c r="K6" s="125" t="s">
        <v>16</v>
      </c>
      <c r="L6" s="136"/>
      <c r="M6" s="137"/>
      <c r="N6" s="136"/>
      <c r="O6" s="136"/>
      <c r="P6" s="136"/>
      <c r="Q6" s="176"/>
      <c r="R6" s="175"/>
    </row>
    <row r="7" spans="1:18" ht="20.399999999999999">
      <c r="A7" s="14"/>
      <c r="B7" s="15" t="s">
        <v>17</v>
      </c>
      <c r="C7" s="16" t="s">
        <v>18</v>
      </c>
      <c r="D7" s="16" t="s">
        <v>18</v>
      </c>
      <c r="E7" s="16" t="s">
        <v>18</v>
      </c>
      <c r="F7" s="16" t="s">
        <v>18</v>
      </c>
      <c r="G7" s="16" t="s">
        <v>18</v>
      </c>
      <c r="H7" s="16" t="s">
        <v>18</v>
      </c>
      <c r="I7" s="16" t="s">
        <v>18</v>
      </c>
      <c r="J7" s="16" t="s">
        <v>18</v>
      </c>
      <c r="K7" s="16" t="s">
        <v>18</v>
      </c>
      <c r="L7" s="16" t="s">
        <v>18</v>
      </c>
      <c r="M7" s="44" t="s">
        <v>18</v>
      </c>
      <c r="N7" s="16" t="s">
        <v>18</v>
      </c>
      <c r="O7" s="16" t="s">
        <v>18</v>
      </c>
      <c r="P7" s="44" t="s">
        <v>18</v>
      </c>
      <c r="Q7" s="130"/>
      <c r="R7" s="4"/>
    </row>
    <row r="8" spans="1:18" ht="20.399999999999999">
      <c r="A8" s="14"/>
      <c r="B8" s="15" t="s">
        <v>19</v>
      </c>
      <c r="C8" s="14"/>
      <c r="D8" s="14"/>
      <c r="E8" s="14"/>
      <c r="F8" s="14"/>
      <c r="G8" s="14"/>
      <c r="H8" s="14"/>
      <c r="I8" s="14"/>
      <c r="J8" s="14"/>
      <c r="K8" s="14"/>
      <c r="L8" s="14"/>
      <c r="M8" s="41"/>
      <c r="N8" s="14"/>
      <c r="O8" s="14"/>
      <c r="P8" s="41"/>
      <c r="Q8" s="130"/>
      <c r="R8" s="4"/>
    </row>
    <row r="9" spans="1:18">
      <c r="A9" s="13" t="s">
        <v>20</v>
      </c>
      <c r="B9" s="13" t="s">
        <v>21</v>
      </c>
      <c r="C9" s="14"/>
      <c r="D9" s="14"/>
      <c r="E9" s="14"/>
      <c r="F9" s="14"/>
      <c r="G9" s="14"/>
      <c r="H9" s="14"/>
      <c r="I9" s="14"/>
      <c r="J9" s="14"/>
      <c r="K9" s="14"/>
      <c r="L9" s="14"/>
      <c r="M9" s="41"/>
      <c r="N9" s="14"/>
      <c r="O9" s="14"/>
      <c r="P9" s="41"/>
      <c r="Q9" s="131">
        <f>COUNTIF(C9:P9, "n")</f>
        <v>0</v>
      </c>
      <c r="R9" s="4"/>
    </row>
    <row r="10" spans="1:18">
      <c r="A10" s="13" t="s">
        <v>22</v>
      </c>
      <c r="B10" s="13" t="s">
        <v>23</v>
      </c>
      <c r="C10" s="14"/>
      <c r="D10" s="14"/>
      <c r="E10" s="14"/>
      <c r="F10" s="14"/>
      <c r="G10" s="14"/>
      <c r="H10" s="14"/>
      <c r="I10" s="14"/>
      <c r="J10" s="14"/>
      <c r="K10" s="14"/>
      <c r="L10" s="14"/>
      <c r="M10" s="41"/>
      <c r="N10" s="14"/>
      <c r="O10" s="14"/>
      <c r="P10" s="41"/>
      <c r="Q10" s="131">
        <f t="shared" ref="Q10:Q24" si="0">COUNTIF(C10:P10, "n")</f>
        <v>0</v>
      </c>
      <c r="R10" s="4"/>
    </row>
    <row r="11" spans="1:18">
      <c r="A11" s="13" t="s">
        <v>24</v>
      </c>
      <c r="B11" s="13" t="s">
        <v>25</v>
      </c>
      <c r="C11" s="14"/>
      <c r="D11" s="14"/>
      <c r="E11" s="14"/>
      <c r="F11" s="14"/>
      <c r="G11" s="14"/>
      <c r="H11" s="14"/>
      <c r="I11" s="14"/>
      <c r="J11" s="14"/>
      <c r="K11" s="14"/>
      <c r="L11" s="14"/>
      <c r="M11" s="41"/>
      <c r="N11" s="14"/>
      <c r="O11" s="14"/>
      <c r="P11" s="41"/>
      <c r="Q11" s="131">
        <f t="shared" si="0"/>
        <v>0</v>
      </c>
      <c r="R11" s="4"/>
    </row>
    <row r="12" spans="1:18">
      <c r="A12" s="13" t="s">
        <v>26</v>
      </c>
      <c r="B12" s="13" t="s">
        <v>27</v>
      </c>
      <c r="C12" s="14"/>
      <c r="D12" s="14"/>
      <c r="E12" s="14"/>
      <c r="F12" s="14"/>
      <c r="G12" s="14"/>
      <c r="H12" s="14"/>
      <c r="I12" s="14"/>
      <c r="J12" s="14"/>
      <c r="K12" s="14"/>
      <c r="L12" s="14"/>
      <c r="M12" s="41"/>
      <c r="N12" s="14"/>
      <c r="O12" s="14"/>
      <c r="P12" s="41"/>
      <c r="Q12" s="131">
        <f t="shared" si="0"/>
        <v>0</v>
      </c>
      <c r="R12" s="4"/>
    </row>
    <row r="13" spans="1:18">
      <c r="A13" s="13" t="s">
        <v>22</v>
      </c>
      <c r="B13" s="13" t="s">
        <v>28</v>
      </c>
      <c r="C13" s="14"/>
      <c r="D13" s="14"/>
      <c r="E13" s="14"/>
      <c r="F13" s="14"/>
      <c r="G13" s="14"/>
      <c r="H13" s="14"/>
      <c r="I13" s="14"/>
      <c r="J13" s="14"/>
      <c r="K13" s="14"/>
      <c r="L13" s="14"/>
      <c r="M13" s="41"/>
      <c r="N13" s="14"/>
      <c r="O13" s="14"/>
      <c r="P13" s="41"/>
      <c r="Q13" s="131">
        <f t="shared" si="0"/>
        <v>0</v>
      </c>
      <c r="R13" s="4"/>
    </row>
    <row r="14" spans="1:18">
      <c r="A14" s="13" t="s">
        <v>29</v>
      </c>
      <c r="B14" s="13" t="s">
        <v>30</v>
      </c>
      <c r="C14" s="14"/>
      <c r="D14" s="14"/>
      <c r="E14" s="14"/>
      <c r="F14" s="14"/>
      <c r="G14" s="14"/>
      <c r="H14" s="14"/>
      <c r="I14" s="14"/>
      <c r="J14" s="14"/>
      <c r="K14" s="14"/>
      <c r="L14" s="14"/>
      <c r="M14" s="41"/>
      <c r="N14" s="14"/>
      <c r="O14" s="14"/>
      <c r="P14" s="41"/>
      <c r="Q14" s="131">
        <f t="shared" si="0"/>
        <v>0</v>
      </c>
      <c r="R14" s="4"/>
    </row>
    <row r="15" spans="1:18" ht="18.600000000000001">
      <c r="A15" s="13" t="s">
        <v>31</v>
      </c>
      <c r="B15" s="15" t="s">
        <v>32</v>
      </c>
      <c r="C15" s="14"/>
      <c r="D15" s="14"/>
      <c r="E15" s="14"/>
      <c r="F15" s="14"/>
      <c r="G15" s="14"/>
      <c r="H15" s="14"/>
      <c r="I15" s="14"/>
      <c r="J15" s="14"/>
      <c r="K15" s="14"/>
      <c r="L15" s="14"/>
      <c r="M15" s="41"/>
      <c r="N15" s="14"/>
      <c r="O15" s="14"/>
      <c r="P15" s="41"/>
      <c r="Q15" s="131">
        <f t="shared" si="0"/>
        <v>0</v>
      </c>
      <c r="R15" s="4"/>
    </row>
    <row r="16" spans="1:18" ht="20.399999999999999">
      <c r="A16" s="13" t="s">
        <v>33</v>
      </c>
      <c r="B16" s="141" t="s">
        <v>218</v>
      </c>
      <c r="C16" s="14"/>
      <c r="D16" s="14"/>
      <c r="E16" s="125" t="s">
        <v>16</v>
      </c>
      <c r="F16" s="125" t="s">
        <v>16</v>
      </c>
      <c r="G16" s="125" t="s">
        <v>16</v>
      </c>
      <c r="H16" s="125" t="s">
        <v>16</v>
      </c>
      <c r="I16" s="125" t="s">
        <v>16</v>
      </c>
      <c r="J16" s="125" t="s">
        <v>16</v>
      </c>
      <c r="K16" s="125" t="s">
        <v>16</v>
      </c>
      <c r="L16" s="125" t="s">
        <v>16</v>
      </c>
      <c r="M16" s="126" t="s">
        <v>16</v>
      </c>
      <c r="N16" s="125" t="s">
        <v>16</v>
      </c>
      <c r="O16" s="125" t="s">
        <v>16</v>
      </c>
      <c r="P16" s="126" t="s">
        <v>16</v>
      </c>
      <c r="Q16" s="131">
        <f t="shared" si="0"/>
        <v>0</v>
      </c>
      <c r="R16" s="4"/>
    </row>
    <row r="17" spans="1:18" ht="20.399999999999999">
      <c r="A17" s="13" t="s">
        <v>33</v>
      </c>
      <c r="B17" s="142" t="s">
        <v>219</v>
      </c>
      <c r="C17" s="14"/>
      <c r="D17" s="14"/>
      <c r="E17" s="14"/>
      <c r="F17" s="14"/>
      <c r="G17" s="14"/>
      <c r="H17" s="14"/>
      <c r="I17" s="14"/>
      <c r="J17" s="125" t="s">
        <v>16</v>
      </c>
      <c r="K17" s="14"/>
      <c r="L17" s="125" t="s">
        <v>16</v>
      </c>
      <c r="M17" s="126" t="s">
        <v>16</v>
      </c>
      <c r="N17" s="125" t="s">
        <v>16</v>
      </c>
      <c r="O17" s="125" t="s">
        <v>16</v>
      </c>
      <c r="P17" s="126" t="s">
        <v>16</v>
      </c>
      <c r="Q17" s="131">
        <f t="shared" si="0"/>
        <v>0</v>
      </c>
      <c r="R17" s="4"/>
    </row>
    <row r="18" spans="1:18" ht="20.399999999999999">
      <c r="A18" s="13" t="s">
        <v>33</v>
      </c>
      <c r="B18" s="142" t="s">
        <v>220</v>
      </c>
      <c r="C18" s="14"/>
      <c r="D18" s="14"/>
      <c r="E18" s="14"/>
      <c r="F18" s="14"/>
      <c r="G18" s="14"/>
      <c r="H18" s="14"/>
      <c r="I18" s="14"/>
      <c r="J18" s="125" t="s">
        <v>16</v>
      </c>
      <c r="K18" s="14"/>
      <c r="L18" s="125" t="s">
        <v>16</v>
      </c>
      <c r="M18" s="126" t="s">
        <v>16</v>
      </c>
      <c r="N18" s="125" t="s">
        <v>16</v>
      </c>
      <c r="O18" s="125" t="s">
        <v>16</v>
      </c>
      <c r="P18" s="126" t="s">
        <v>16</v>
      </c>
      <c r="Q18" s="131">
        <f t="shared" si="0"/>
        <v>0</v>
      </c>
      <c r="R18" s="4"/>
    </row>
    <row r="19" spans="1:18">
      <c r="A19" s="13" t="s">
        <v>34</v>
      </c>
      <c r="B19" s="13" t="s">
        <v>35</v>
      </c>
      <c r="C19" s="14"/>
      <c r="D19" s="14"/>
      <c r="E19" s="14"/>
      <c r="F19" s="14"/>
      <c r="G19" s="14"/>
      <c r="H19" s="14"/>
      <c r="I19" s="14"/>
      <c r="J19" s="14"/>
      <c r="K19" s="14"/>
      <c r="L19" s="14"/>
      <c r="M19" s="41"/>
      <c r="N19" s="14"/>
      <c r="O19" s="14"/>
      <c r="P19" s="41"/>
      <c r="Q19" s="131">
        <f t="shared" si="0"/>
        <v>0</v>
      </c>
      <c r="R19" s="4"/>
    </row>
    <row r="20" spans="1:18" ht="20.399999999999999">
      <c r="A20" s="128" t="s">
        <v>36</v>
      </c>
      <c r="B20" s="13" t="s">
        <v>37</v>
      </c>
      <c r="C20" s="14"/>
      <c r="D20" s="14"/>
      <c r="E20" s="14"/>
      <c r="F20" s="14"/>
      <c r="G20" s="14"/>
      <c r="H20" s="14"/>
      <c r="I20" s="14"/>
      <c r="J20" s="14"/>
      <c r="K20" s="14"/>
      <c r="L20" s="14"/>
      <c r="M20" s="41"/>
      <c r="N20" s="14"/>
      <c r="O20" s="14"/>
      <c r="P20" s="41"/>
      <c r="Q20" s="131">
        <f t="shared" si="0"/>
        <v>0</v>
      </c>
      <c r="R20" s="4"/>
    </row>
    <row r="21" spans="1:18">
      <c r="A21" s="166" t="s">
        <v>261</v>
      </c>
      <c r="B21" s="561" t="s">
        <v>260</v>
      </c>
      <c r="C21" s="167"/>
      <c r="D21" s="167"/>
      <c r="E21" s="167"/>
      <c r="F21" s="167"/>
      <c r="G21" s="167"/>
      <c r="H21" s="167"/>
      <c r="I21" s="167"/>
      <c r="J21" s="167"/>
      <c r="K21" s="167"/>
      <c r="L21" s="167"/>
      <c r="M21" s="168"/>
      <c r="N21" s="167"/>
      <c r="O21" s="167"/>
      <c r="P21" s="168"/>
      <c r="Q21" s="131">
        <f t="shared" si="0"/>
        <v>0</v>
      </c>
      <c r="R21" s="4"/>
    </row>
    <row r="22" spans="1:18" ht="20.399999999999999">
      <c r="A22" s="178" t="s">
        <v>38</v>
      </c>
      <c r="B22" s="177" t="s">
        <v>290</v>
      </c>
      <c r="C22" s="127" t="s">
        <v>16</v>
      </c>
      <c r="D22" s="127" t="s">
        <v>16</v>
      </c>
      <c r="E22" s="562"/>
      <c r="F22" s="167"/>
      <c r="G22" s="562"/>
      <c r="H22" s="167"/>
      <c r="I22" s="127" t="s">
        <v>16</v>
      </c>
      <c r="J22" s="167"/>
      <c r="K22" s="127" t="s">
        <v>16</v>
      </c>
      <c r="L22" s="167"/>
      <c r="M22" s="168"/>
      <c r="N22" s="167"/>
      <c r="O22" s="167"/>
      <c r="P22" s="168"/>
      <c r="Q22" s="169">
        <f t="shared" si="0"/>
        <v>0</v>
      </c>
      <c r="R22" s="4"/>
    </row>
    <row r="23" spans="1:18" customFormat="1" ht="33.6" customHeight="1">
      <c r="A23" s="129" t="s">
        <v>39</v>
      </c>
      <c r="B23" s="174" t="s">
        <v>262</v>
      </c>
      <c r="C23" s="173"/>
      <c r="D23" s="173"/>
      <c r="E23" s="173"/>
      <c r="F23" s="173"/>
      <c r="G23" s="173"/>
      <c r="H23" s="173"/>
      <c r="I23" s="173"/>
      <c r="J23" s="173"/>
      <c r="K23" s="173"/>
      <c r="L23" s="173"/>
      <c r="M23" s="173"/>
      <c r="N23" s="173"/>
      <c r="O23" s="173"/>
      <c r="P23" s="173"/>
      <c r="Q23" s="131">
        <f t="shared" si="0"/>
        <v>0</v>
      </c>
    </row>
    <row r="24" spans="1:18" ht="18" customHeight="1">
      <c r="A24" s="179" t="s">
        <v>259</v>
      </c>
      <c r="B24" s="132" t="s">
        <v>258</v>
      </c>
      <c r="C24" s="170"/>
      <c r="D24" s="170"/>
      <c r="E24" s="164"/>
      <c r="F24" s="171"/>
      <c r="G24" s="171"/>
      <c r="H24" s="171"/>
      <c r="I24" s="171"/>
      <c r="J24" s="171"/>
      <c r="K24" s="171"/>
      <c r="L24" s="171"/>
      <c r="M24" s="165"/>
      <c r="N24" s="171"/>
      <c r="O24" s="171"/>
      <c r="P24" s="165"/>
      <c r="Q24" s="172">
        <f t="shared" si="0"/>
        <v>0</v>
      </c>
      <c r="R24" s="3"/>
    </row>
    <row r="25" spans="1:18" ht="33" customHeight="1">
      <c r="A25" s="209"/>
      <c r="B25" s="210"/>
      <c r="C25" s="210"/>
      <c r="D25" s="210"/>
      <c r="E25" s="210"/>
      <c r="F25" s="210"/>
      <c r="G25" s="210"/>
      <c r="H25" s="210"/>
      <c r="I25" s="210"/>
      <c r="J25" s="210"/>
      <c r="K25" s="210"/>
      <c r="L25" s="210"/>
      <c r="M25" s="210"/>
      <c r="N25" s="1"/>
      <c r="O25" s="1"/>
      <c r="P25" s="1"/>
      <c r="Q25" s="1"/>
      <c r="R25" s="1"/>
    </row>
    <row r="26" spans="1:18">
      <c r="A26" s="1"/>
      <c r="B26" s="1"/>
      <c r="C26" s="1"/>
      <c r="D26" s="1"/>
      <c r="E26" s="1"/>
      <c r="F26" s="1"/>
      <c r="G26" s="1"/>
      <c r="H26" s="1"/>
      <c r="I26" s="1"/>
      <c r="J26" s="1"/>
      <c r="K26" s="1"/>
      <c r="L26" s="1"/>
      <c r="M26" s="1"/>
      <c r="N26" s="1"/>
      <c r="O26" s="1"/>
      <c r="P26" s="1"/>
      <c r="Q26" s="1"/>
      <c r="R26" s="1"/>
    </row>
  </sheetData>
  <mergeCells count="5">
    <mergeCell ref="A25:M25"/>
    <mergeCell ref="A1:L1"/>
    <mergeCell ref="A2:B3"/>
    <mergeCell ref="C2:Q2"/>
    <mergeCell ref="A4:B4"/>
  </mergeCells>
  <pageMargins left="0.7" right="0.7" top="0.75" bottom="0.75" header="0.3" footer="0.3"/>
  <pageSetup orientation="landscape" r:id="rId1"/>
  <headerFooter>
    <oddFooter>&amp;LWIC Policies contain Arabic numerals, such as “2.03, ACME Citations-4.3a                   Michigan Dept. Health and Human Services 
Draft 2025   &amp;R Authority: Act 368 PA 1978</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B20382-A04C-438F-BF5A-215B8B07F6DE}">
  <sheetPr>
    <pageSetUpPr fitToPage="1"/>
  </sheetPr>
  <dimension ref="A1:K19"/>
  <sheetViews>
    <sheetView zoomScale="120" zoomScaleNormal="120" workbookViewId="0">
      <selection activeCell="B4" sqref="B4"/>
    </sheetView>
  </sheetViews>
  <sheetFormatPr defaultColWidth="9.109375" defaultRowHeight="42" customHeight="1"/>
  <cols>
    <col min="1" max="1" width="21.88671875" style="2" customWidth="1"/>
    <col min="2" max="6" width="4" style="2" customWidth="1"/>
    <col min="7" max="7" width="5.88671875" style="2" customWidth="1"/>
    <col min="8" max="8" width="8" style="2" customWidth="1"/>
    <col min="9" max="9" width="16" style="2" customWidth="1"/>
    <col min="10" max="11" width="4" style="2" customWidth="1"/>
    <col min="12" max="16384" width="9.109375" style="2"/>
  </cols>
  <sheetData>
    <row r="1" spans="1:11" ht="21" customHeight="1">
      <c r="A1" s="222" t="s">
        <v>96</v>
      </c>
      <c r="B1" s="223"/>
      <c r="C1" s="223"/>
      <c r="D1" s="223"/>
      <c r="E1" s="223"/>
      <c r="F1" s="223"/>
      <c r="G1" s="223"/>
      <c r="H1" s="223"/>
      <c r="I1" s="223"/>
      <c r="J1" s="40"/>
      <c r="K1" s="4"/>
    </row>
    <row r="2" spans="1:11" ht="31.95" customHeight="1">
      <c r="A2" s="17" t="s">
        <v>40</v>
      </c>
      <c r="B2" s="224" t="s">
        <v>41</v>
      </c>
      <c r="C2" s="225"/>
      <c r="D2" s="225"/>
      <c r="E2" s="225"/>
      <c r="F2" s="226"/>
      <c r="G2" s="227" t="s">
        <v>42</v>
      </c>
      <c r="H2" s="228"/>
      <c r="I2" s="228"/>
      <c r="J2" s="228"/>
      <c r="K2" s="3"/>
    </row>
    <row r="3" spans="1:11" ht="53.4" customHeight="1">
      <c r="A3" s="140" t="s">
        <v>217</v>
      </c>
      <c r="B3" s="46"/>
      <c r="C3" s="46"/>
      <c r="D3" s="46"/>
      <c r="E3" s="46"/>
      <c r="F3" s="46"/>
      <c r="G3" s="18" t="s">
        <v>43</v>
      </c>
      <c r="H3" s="229" t="s">
        <v>275</v>
      </c>
      <c r="I3" s="230"/>
      <c r="J3" s="231"/>
      <c r="K3" s="3"/>
    </row>
    <row r="4" spans="1:11" ht="42" customHeight="1">
      <c r="A4" s="145" t="s">
        <v>232</v>
      </c>
      <c r="B4" s="14" t="s">
        <v>184</v>
      </c>
      <c r="C4" s="14" t="s">
        <v>184</v>
      </c>
      <c r="D4" s="14" t="s">
        <v>184</v>
      </c>
      <c r="E4" s="14" t="s">
        <v>184</v>
      </c>
      <c r="F4" s="14" t="s">
        <v>184</v>
      </c>
      <c r="G4" s="15">
        <f>COUNTIF(B4:F4,"NO")</f>
        <v>0</v>
      </c>
      <c r="H4" s="232"/>
      <c r="I4" s="233"/>
      <c r="J4" s="234"/>
      <c r="K4" s="3"/>
    </row>
    <row r="5" spans="1:11" ht="42" customHeight="1">
      <c r="A5" s="146" t="s">
        <v>233</v>
      </c>
      <c r="B5" s="14" t="s">
        <v>184</v>
      </c>
      <c r="C5" s="14" t="s">
        <v>184</v>
      </c>
      <c r="D5" s="14" t="s">
        <v>184</v>
      </c>
      <c r="E5" s="14" t="s">
        <v>184</v>
      </c>
      <c r="F5" s="14" t="s">
        <v>184</v>
      </c>
      <c r="G5" s="15">
        <f>COUNTIF(B5:F5,"NO")</f>
        <v>0</v>
      </c>
      <c r="H5" s="232"/>
      <c r="I5" s="233"/>
      <c r="J5" s="234"/>
      <c r="K5" s="3"/>
    </row>
    <row r="6" spans="1:11" ht="42" customHeight="1">
      <c r="A6" s="147" t="s">
        <v>231</v>
      </c>
      <c r="B6" s="14" t="s">
        <v>184</v>
      </c>
      <c r="C6" s="14" t="s">
        <v>184</v>
      </c>
      <c r="D6" s="14" t="s">
        <v>184</v>
      </c>
      <c r="E6" s="14" t="s">
        <v>184</v>
      </c>
      <c r="F6" s="14" t="s">
        <v>184</v>
      </c>
      <c r="G6" s="15">
        <f>COUNTIF(B6:F6,"NO")</f>
        <v>0</v>
      </c>
      <c r="H6" s="235"/>
      <c r="I6" s="236"/>
      <c r="J6" s="237"/>
      <c r="K6" s="3"/>
    </row>
    <row r="7" spans="1:11" ht="24.6" customHeight="1" thickBot="1">
      <c r="A7" s="238" t="s">
        <v>229</v>
      </c>
      <c r="B7" s="239"/>
      <c r="C7" s="239"/>
      <c r="D7" s="239"/>
      <c r="E7" s="239"/>
      <c r="F7" s="239"/>
      <c r="G7" s="240"/>
      <c r="H7" s="143" t="s">
        <v>44</v>
      </c>
      <c r="I7" s="243" t="s">
        <v>45</v>
      </c>
      <c r="J7" s="244"/>
      <c r="K7" s="4"/>
    </row>
    <row r="8" spans="1:11" ht="42" customHeight="1" thickBot="1">
      <c r="A8" s="241"/>
      <c r="B8" s="242"/>
      <c r="C8" s="242"/>
      <c r="D8" s="242"/>
      <c r="E8" s="242"/>
      <c r="F8" s="242"/>
      <c r="G8" s="242"/>
      <c r="H8" s="144"/>
      <c r="I8" s="245"/>
      <c r="J8" s="245"/>
      <c r="K8" s="4"/>
    </row>
    <row r="9" spans="1:11" ht="27.6" customHeight="1">
      <c r="A9" s="1"/>
      <c r="B9" s="1"/>
      <c r="C9" s="1"/>
      <c r="D9" s="1"/>
      <c r="E9" s="1"/>
      <c r="F9" s="1"/>
      <c r="G9" s="1"/>
      <c r="H9" s="1"/>
      <c r="I9" s="1"/>
      <c r="J9" s="1"/>
      <c r="K9" s="1"/>
    </row>
    <row r="10" spans="1:11" ht="41.4" customHeight="1">
      <c r="A10" s="250"/>
      <c r="B10" s="252" t="s">
        <v>46</v>
      </c>
      <c r="C10" s="253"/>
      <c r="D10" s="253"/>
      <c r="E10" s="253"/>
      <c r="F10" s="254"/>
      <c r="G10" s="255" t="s">
        <v>47</v>
      </c>
      <c r="H10" s="256"/>
      <c r="I10" s="256"/>
      <c r="J10" s="256"/>
      <c r="K10" s="4"/>
    </row>
    <row r="11" spans="1:11" ht="20.399999999999999" customHeight="1">
      <c r="A11" s="251"/>
      <c r="B11" s="246"/>
      <c r="C11" s="246"/>
      <c r="D11" s="246"/>
      <c r="E11" s="246"/>
      <c r="F11" s="246"/>
      <c r="G11" s="257"/>
      <c r="H11" s="258"/>
      <c r="I11" s="258"/>
      <c r="J11" s="258"/>
      <c r="K11" s="3"/>
    </row>
    <row r="12" spans="1:11" ht="42" customHeight="1">
      <c r="A12" s="150" t="s">
        <v>237</v>
      </c>
      <c r="B12" s="247"/>
      <c r="C12" s="247"/>
      <c r="D12" s="247"/>
      <c r="E12" s="247"/>
      <c r="F12" s="247"/>
      <c r="G12" s="21" t="s">
        <v>48</v>
      </c>
      <c r="H12" s="259" t="s">
        <v>238</v>
      </c>
      <c r="I12" s="260"/>
      <c r="J12" s="261"/>
      <c r="K12" s="3"/>
    </row>
    <row r="13" spans="1:11" ht="42" customHeight="1">
      <c r="A13" s="149" t="s">
        <v>235</v>
      </c>
      <c r="B13" s="14" t="s">
        <v>184</v>
      </c>
      <c r="C13" s="14" t="s">
        <v>184</v>
      </c>
      <c r="D13" s="14" t="s">
        <v>184</v>
      </c>
      <c r="E13" s="14" t="s">
        <v>184</v>
      </c>
      <c r="F13" s="14" t="s">
        <v>184</v>
      </c>
      <c r="G13" s="15">
        <f>COUNTIF(B13:F13,"NO")</f>
        <v>0</v>
      </c>
      <c r="H13" s="262"/>
      <c r="I13" s="263"/>
      <c r="J13" s="264"/>
      <c r="K13" s="4"/>
    </row>
    <row r="14" spans="1:11" ht="42" customHeight="1">
      <c r="A14" s="148" t="s">
        <v>234</v>
      </c>
      <c r="B14" s="14" t="s">
        <v>184</v>
      </c>
      <c r="C14" s="14" t="s">
        <v>184</v>
      </c>
      <c r="D14" s="14" t="s">
        <v>184</v>
      </c>
      <c r="E14" s="14" t="s">
        <v>184</v>
      </c>
      <c r="F14" s="14" t="s">
        <v>184</v>
      </c>
      <c r="G14" s="15">
        <f>COUNTIF(B14:F14,"NO")</f>
        <v>0</v>
      </c>
      <c r="H14" s="262"/>
      <c r="I14" s="263"/>
      <c r="J14" s="264"/>
      <c r="K14" s="4"/>
    </row>
    <row r="15" spans="1:11" ht="52.2" customHeight="1">
      <c r="A15" s="149" t="s">
        <v>236</v>
      </c>
      <c r="B15" s="14" t="s">
        <v>184</v>
      </c>
      <c r="C15" s="14" t="s">
        <v>184</v>
      </c>
      <c r="D15" s="14" t="s">
        <v>184</v>
      </c>
      <c r="E15" s="14" t="s">
        <v>184</v>
      </c>
      <c r="F15" s="14" t="s">
        <v>184</v>
      </c>
      <c r="G15" s="15">
        <f>COUNTIF(B15:F15,"NO")</f>
        <v>0</v>
      </c>
      <c r="H15" s="265"/>
      <c r="I15" s="266"/>
      <c r="J15" s="267"/>
      <c r="K15" s="3"/>
    </row>
    <row r="16" spans="1:11" ht="26.4" customHeight="1" thickBot="1">
      <c r="A16" s="268" t="s">
        <v>230</v>
      </c>
      <c r="B16" s="269"/>
      <c r="C16" s="269"/>
      <c r="D16" s="269"/>
      <c r="E16" s="269"/>
      <c r="F16" s="269"/>
      <c r="G16" s="270"/>
      <c r="H16" s="143" t="s">
        <v>44</v>
      </c>
      <c r="I16" s="273" t="s">
        <v>49</v>
      </c>
      <c r="J16" s="274"/>
      <c r="K16" s="4"/>
    </row>
    <row r="17" spans="1:11" ht="31.8" customHeight="1" thickBot="1">
      <c r="A17" s="271"/>
      <c r="B17" s="272"/>
      <c r="C17" s="272"/>
      <c r="D17" s="272"/>
      <c r="E17" s="272"/>
      <c r="F17" s="272"/>
      <c r="G17" s="272"/>
      <c r="H17" s="144"/>
      <c r="I17" s="245"/>
      <c r="J17" s="245"/>
      <c r="K17" s="4"/>
    </row>
    <row r="18" spans="1:11" ht="44.25" customHeight="1">
      <c r="A18" s="248"/>
      <c r="B18" s="249"/>
      <c r="C18" s="249"/>
      <c r="D18" s="249"/>
      <c r="E18" s="249"/>
      <c r="F18" s="249"/>
      <c r="G18" s="249"/>
      <c r="H18" s="249"/>
      <c r="I18" s="249"/>
      <c r="J18" s="4"/>
      <c r="K18" s="4"/>
    </row>
    <row r="19" spans="1:11" ht="42" customHeight="1">
      <c r="A19" s="1"/>
      <c r="B19" s="1"/>
      <c r="C19" s="1"/>
      <c r="D19" s="1"/>
      <c r="E19" s="1"/>
      <c r="F19" s="1"/>
      <c r="G19" s="1"/>
      <c r="H19" s="1"/>
      <c r="I19" s="1"/>
      <c r="J19" s="1"/>
      <c r="K19" s="1"/>
    </row>
  </sheetData>
  <mergeCells count="20">
    <mergeCell ref="C11:C12"/>
    <mergeCell ref="D11:D12"/>
    <mergeCell ref="E11:E12"/>
    <mergeCell ref="F11:F12"/>
    <mergeCell ref="A18:I18"/>
    <mergeCell ref="A10:A11"/>
    <mergeCell ref="B10:F10"/>
    <mergeCell ref="G10:J11"/>
    <mergeCell ref="H12:J15"/>
    <mergeCell ref="A16:G17"/>
    <mergeCell ref="I16:J16"/>
    <mergeCell ref="I17:J17"/>
    <mergeCell ref="B11:B12"/>
    <mergeCell ref="A1:I1"/>
    <mergeCell ref="B2:F2"/>
    <mergeCell ref="G2:J2"/>
    <mergeCell ref="H3:J6"/>
    <mergeCell ref="A7:G8"/>
    <mergeCell ref="I7:J7"/>
    <mergeCell ref="I8:J8"/>
  </mergeCells>
  <dataValidations count="1">
    <dataValidation type="list" allowBlank="1" showInputMessage="1" showErrorMessage="1" sqref="B13:F15 B4:F6" xr:uid="{2D4D8F3D-12EB-434A-848E-1A3B579C7F62}">
      <formula1>"Y/ N,YES,NO"</formula1>
    </dataValidation>
  </dataValidations>
  <pageMargins left="0.7" right="0.7" top="0.75" bottom="0.75" header="0.3" footer="0.3"/>
  <pageSetup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A2AB1-8ADC-4B4C-8EDE-6B5F485CBA64}">
  <sheetPr>
    <pageSetUpPr fitToPage="1"/>
  </sheetPr>
  <dimension ref="A1:I21"/>
  <sheetViews>
    <sheetView zoomScale="120" zoomScaleNormal="120" workbookViewId="0">
      <selection activeCell="B18" sqref="B18:E18"/>
    </sheetView>
  </sheetViews>
  <sheetFormatPr defaultColWidth="9.109375" defaultRowHeight="33" customHeight="1"/>
  <cols>
    <col min="1" max="1" width="4" style="2" customWidth="1"/>
    <col min="2" max="2" width="5" style="2" customWidth="1"/>
    <col min="3" max="3" width="14.88671875" style="2" customWidth="1"/>
    <col min="4" max="4" width="29" style="2" customWidth="1"/>
    <col min="5" max="5" width="12" style="2" customWidth="1"/>
    <col min="6" max="6" width="5.88671875" style="2" customWidth="1"/>
    <col min="7" max="7" width="6.6640625" style="2" customWidth="1"/>
    <col min="8" max="8" width="5.88671875" style="2" customWidth="1"/>
    <col min="9" max="9" width="1.88671875" style="2" customWidth="1"/>
    <col min="10" max="16384" width="9.109375" style="2"/>
  </cols>
  <sheetData>
    <row r="1" spans="1:9" ht="21" customHeight="1">
      <c r="A1" s="281" t="s">
        <v>100</v>
      </c>
      <c r="B1" s="281"/>
      <c r="C1" s="281"/>
      <c r="D1" s="281"/>
      <c r="E1" s="281"/>
      <c r="F1" s="281"/>
      <c r="G1" s="281"/>
      <c r="H1" s="35"/>
      <c r="I1" s="4"/>
    </row>
    <row r="2" spans="1:9" ht="28.95" customHeight="1">
      <c r="A2" s="282" t="s">
        <v>50</v>
      </c>
      <c r="B2" s="283"/>
      <c r="C2" s="283"/>
      <c r="D2" s="283"/>
      <c r="E2" s="283"/>
      <c r="F2" s="283"/>
      <c r="G2" s="283"/>
      <c r="H2" s="284"/>
      <c r="I2" s="4"/>
    </row>
    <row r="3" spans="1:9" ht="29.4" customHeight="1">
      <c r="A3" s="285" t="s">
        <v>197</v>
      </c>
      <c r="B3" s="286"/>
      <c r="C3" s="280"/>
      <c r="D3" s="22" t="s">
        <v>51</v>
      </c>
      <c r="E3" s="23" t="s">
        <v>52</v>
      </c>
      <c r="F3" s="287" t="s">
        <v>53</v>
      </c>
      <c r="G3" s="288"/>
      <c r="H3" s="289"/>
      <c r="I3" s="3"/>
    </row>
    <row r="4" spans="1:9" ht="14.4">
      <c r="A4" s="290"/>
      <c r="B4" s="291"/>
      <c r="C4" s="292"/>
      <c r="D4" s="24"/>
      <c r="E4" s="24"/>
      <c r="F4" s="25" t="s">
        <v>54</v>
      </c>
      <c r="G4" s="293" t="s">
        <v>55</v>
      </c>
      <c r="H4" s="294"/>
      <c r="I4" s="1"/>
    </row>
    <row r="5" spans="1:9" ht="19.95" customHeight="1">
      <c r="A5" s="138" t="s">
        <v>209</v>
      </c>
      <c r="B5" s="275" t="s">
        <v>56</v>
      </c>
      <c r="C5" s="276"/>
      <c r="D5" s="14"/>
      <c r="E5" s="14"/>
      <c r="F5" s="26" t="s">
        <v>57</v>
      </c>
      <c r="G5" s="277"/>
      <c r="H5" s="278"/>
      <c r="I5" s="4"/>
    </row>
    <row r="6" spans="1:9" ht="22.95" customHeight="1">
      <c r="A6" s="139" t="s">
        <v>210</v>
      </c>
      <c r="B6" s="275" t="s">
        <v>58</v>
      </c>
      <c r="C6" s="276"/>
      <c r="D6" s="14"/>
      <c r="E6" s="14"/>
      <c r="F6" s="26" t="s">
        <v>57</v>
      </c>
      <c r="G6" s="277"/>
      <c r="H6" s="278"/>
      <c r="I6" s="4"/>
    </row>
    <row r="7" spans="1:9" ht="21.6" customHeight="1">
      <c r="A7" s="138" t="s">
        <v>211</v>
      </c>
      <c r="B7" s="279" t="s">
        <v>59</v>
      </c>
      <c r="C7" s="280"/>
      <c r="D7" s="14"/>
      <c r="E7" s="14"/>
      <c r="F7" s="14"/>
      <c r="G7" s="277"/>
      <c r="H7" s="278"/>
      <c r="I7" s="4"/>
    </row>
    <row r="8" spans="1:9" ht="22.95" customHeight="1">
      <c r="A8" s="138" t="s">
        <v>212</v>
      </c>
      <c r="B8" s="275" t="s">
        <v>60</v>
      </c>
      <c r="C8" s="276"/>
      <c r="D8" s="14"/>
      <c r="E8" s="14"/>
      <c r="F8" s="14"/>
      <c r="G8" s="277"/>
      <c r="H8" s="278"/>
      <c r="I8" s="4"/>
    </row>
    <row r="9" spans="1:9" ht="23.4" customHeight="1">
      <c r="A9" s="138" t="s">
        <v>213</v>
      </c>
      <c r="B9" s="279" t="s">
        <v>61</v>
      </c>
      <c r="C9" s="280"/>
      <c r="D9" s="14"/>
      <c r="E9" s="14"/>
      <c r="F9" s="14"/>
      <c r="G9" s="277"/>
      <c r="H9" s="278"/>
      <c r="I9" s="4"/>
    </row>
    <row r="10" spans="1:9" ht="23.4" customHeight="1">
      <c r="A10" s="279" t="s">
        <v>62</v>
      </c>
      <c r="B10" s="286"/>
      <c r="C10" s="286"/>
      <c r="D10" s="286"/>
      <c r="E10" s="286"/>
      <c r="F10" s="286"/>
      <c r="G10" s="286"/>
      <c r="H10" s="280"/>
      <c r="I10" s="4"/>
    </row>
    <row r="11" spans="1:9" ht="20.399999999999999" customHeight="1">
      <c r="A11" s="138" t="s">
        <v>214</v>
      </c>
      <c r="B11" s="299" t="s">
        <v>63</v>
      </c>
      <c r="C11" s="300"/>
      <c r="D11" s="300"/>
      <c r="E11" s="301"/>
      <c r="F11" s="14"/>
      <c r="G11" s="277"/>
      <c r="H11" s="278"/>
      <c r="I11" s="4"/>
    </row>
    <row r="12" spans="1:9" ht="21" customHeight="1">
      <c r="A12" s="138" t="s">
        <v>215</v>
      </c>
      <c r="B12" s="299" t="s">
        <v>64</v>
      </c>
      <c r="C12" s="300"/>
      <c r="D12" s="300"/>
      <c r="E12" s="301"/>
      <c r="F12" s="14"/>
      <c r="G12" s="277"/>
      <c r="H12" s="278"/>
      <c r="I12" s="4"/>
    </row>
    <row r="13" spans="1:9" ht="22.2" customHeight="1">
      <c r="A13" s="138" t="s">
        <v>216</v>
      </c>
      <c r="B13" s="302" t="s">
        <v>196</v>
      </c>
      <c r="C13" s="303"/>
      <c r="D13" s="303"/>
      <c r="E13" s="304"/>
      <c r="F13" s="14"/>
      <c r="G13" s="277"/>
      <c r="H13" s="278"/>
      <c r="I13" s="4"/>
    </row>
    <row r="14" spans="1:9" ht="28.95" customHeight="1">
      <c r="A14" s="138" t="s">
        <v>193</v>
      </c>
      <c r="B14" s="308" t="s">
        <v>192</v>
      </c>
      <c r="C14" s="309"/>
      <c r="D14" s="309"/>
      <c r="E14" s="124"/>
      <c r="F14" s="121"/>
      <c r="G14" s="295"/>
      <c r="H14" s="296"/>
      <c r="I14" s="3"/>
    </row>
    <row r="15" spans="1:9" ht="28.2" customHeight="1">
      <c r="A15" s="26"/>
      <c r="B15" s="299" t="s">
        <v>194</v>
      </c>
      <c r="C15" s="300"/>
      <c r="D15" s="300"/>
      <c r="E15" s="124"/>
      <c r="F15" s="121"/>
      <c r="G15" s="295"/>
      <c r="H15" s="296"/>
      <c r="I15" s="3"/>
    </row>
    <row r="16" spans="1:9" ht="18" customHeight="1">
      <c r="A16" s="26"/>
      <c r="B16" s="299" t="s">
        <v>191</v>
      </c>
      <c r="C16" s="300"/>
      <c r="D16" s="300"/>
      <c r="E16" s="124"/>
      <c r="F16" s="121"/>
      <c r="G16" s="295"/>
      <c r="H16" s="296"/>
      <c r="I16" s="3"/>
    </row>
    <row r="17" spans="1:9" ht="60" customHeight="1">
      <c r="A17" s="138" t="s">
        <v>193</v>
      </c>
      <c r="B17" s="299" t="s">
        <v>195</v>
      </c>
      <c r="C17" s="300"/>
      <c r="D17" s="300"/>
      <c r="E17" s="123" t="e">
        <f>E16/E15</f>
        <v>#DIV/0!</v>
      </c>
      <c r="F17" s="15"/>
      <c r="G17" s="279"/>
      <c r="H17" s="280"/>
      <c r="I17" s="3"/>
    </row>
    <row r="18" spans="1:9" ht="36.6" customHeight="1">
      <c r="A18" s="138" t="s">
        <v>216</v>
      </c>
      <c r="B18" s="305" t="s">
        <v>65</v>
      </c>
      <c r="C18" s="303"/>
      <c r="D18" s="303"/>
      <c r="E18" s="306"/>
      <c r="F18" s="15"/>
      <c r="G18" s="279"/>
      <c r="H18" s="280"/>
      <c r="I18" s="3"/>
    </row>
    <row r="19" spans="1:9" ht="38.4" customHeight="1">
      <c r="A19" s="307" t="s">
        <v>66</v>
      </c>
      <c r="B19" s="307"/>
      <c r="C19" s="298"/>
      <c r="D19" s="298"/>
      <c r="E19" s="298"/>
      <c r="F19" s="298"/>
      <c r="G19" s="298"/>
      <c r="H19" s="298"/>
      <c r="I19" s="1"/>
    </row>
    <row r="20" spans="1:9" ht="36" customHeight="1">
      <c r="A20" s="297" t="s">
        <v>276</v>
      </c>
      <c r="B20" s="297"/>
      <c r="C20" s="297"/>
      <c r="D20" s="297"/>
      <c r="E20" s="297"/>
      <c r="F20" s="297"/>
      <c r="G20" s="297"/>
      <c r="H20" s="297"/>
      <c r="I20" s="3"/>
    </row>
    <row r="21" spans="1:9" ht="14.4">
      <c r="A21" s="1"/>
      <c r="B21" s="1"/>
      <c r="C21" s="1"/>
      <c r="D21" s="1"/>
      <c r="E21" s="1"/>
      <c r="F21" s="1"/>
      <c r="G21" s="1"/>
      <c r="H21" s="1"/>
      <c r="I21" s="1"/>
    </row>
  </sheetData>
  <mergeCells count="36">
    <mergeCell ref="A20:H20"/>
    <mergeCell ref="C19:H19"/>
    <mergeCell ref="A10:H10"/>
    <mergeCell ref="B11:E11"/>
    <mergeCell ref="G11:H11"/>
    <mergeCell ref="B12:E12"/>
    <mergeCell ref="G12:H12"/>
    <mergeCell ref="B13:E13"/>
    <mergeCell ref="G13:H13"/>
    <mergeCell ref="B18:E18"/>
    <mergeCell ref="G18:H18"/>
    <mergeCell ref="A19:B19"/>
    <mergeCell ref="B14:D14"/>
    <mergeCell ref="B15:D15"/>
    <mergeCell ref="B16:D16"/>
    <mergeCell ref="B17:D17"/>
    <mergeCell ref="G14:H14"/>
    <mergeCell ref="G15:H15"/>
    <mergeCell ref="G16:H16"/>
    <mergeCell ref="G17:H17"/>
    <mergeCell ref="B9:C9"/>
    <mergeCell ref="G9:H9"/>
    <mergeCell ref="A1:G1"/>
    <mergeCell ref="A2:H2"/>
    <mergeCell ref="A3:C3"/>
    <mergeCell ref="F3:H3"/>
    <mergeCell ref="A4:C4"/>
    <mergeCell ref="G4:H4"/>
    <mergeCell ref="B8:C8"/>
    <mergeCell ref="G8:H8"/>
    <mergeCell ref="B5:C5"/>
    <mergeCell ref="G5:H5"/>
    <mergeCell ref="B6:C6"/>
    <mergeCell ref="G6:H6"/>
    <mergeCell ref="B7:C7"/>
    <mergeCell ref="G7:H7"/>
  </mergeCells>
  <pageMargins left="0.7" right="0.7" top="0.75" bottom="0.75" header="0.3" footer="0.3"/>
  <pageSetup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7A33B3-7187-4EC3-AEB3-E9CF50E28582}">
  <sheetPr>
    <pageSetUpPr fitToPage="1"/>
  </sheetPr>
  <dimension ref="A1:K21"/>
  <sheetViews>
    <sheetView view="pageLayout" topLeftCell="A17" zoomScaleNormal="140" workbookViewId="0">
      <selection activeCell="F21" sqref="F21:J21"/>
    </sheetView>
  </sheetViews>
  <sheetFormatPr defaultColWidth="9.109375" defaultRowHeight="42" customHeight="1"/>
  <cols>
    <col min="1" max="1" width="9.109375" style="2" customWidth="1"/>
    <col min="2" max="2" width="10.88671875" style="2" customWidth="1"/>
    <col min="3" max="3" width="10" style="2" customWidth="1"/>
    <col min="4" max="9" width="10.109375" style="2" customWidth="1"/>
    <col min="10" max="10" width="4" style="2" customWidth="1"/>
    <col min="11" max="11" width="13.6640625" style="2" customWidth="1"/>
    <col min="12" max="16384" width="9.109375" style="2"/>
  </cols>
  <sheetData>
    <row r="1" spans="1:11" ht="42" customHeight="1">
      <c r="A1" s="315" t="s">
        <v>95</v>
      </c>
      <c r="B1" s="316"/>
      <c r="C1" s="316"/>
      <c r="D1" s="37"/>
      <c r="E1" s="317" t="s">
        <v>204</v>
      </c>
      <c r="F1" s="317"/>
      <c r="G1" s="37"/>
      <c r="H1" s="37"/>
      <c r="I1" s="37"/>
      <c r="J1" s="53"/>
      <c r="K1" s="122" t="s">
        <v>203</v>
      </c>
    </row>
    <row r="2" spans="1:11" ht="48.75" customHeight="1">
      <c r="A2" s="318" t="s">
        <v>239</v>
      </c>
      <c r="B2" s="319"/>
      <c r="C2" s="319"/>
      <c r="D2" s="319"/>
      <c r="E2" s="319"/>
      <c r="F2" s="319"/>
      <c r="G2" s="319"/>
      <c r="H2" s="319"/>
      <c r="I2" s="319"/>
      <c r="J2" s="319"/>
      <c r="K2" s="319"/>
    </row>
    <row r="3" spans="1:11" ht="73.2" customHeight="1" thickBot="1">
      <c r="A3" s="158" t="s">
        <v>252</v>
      </c>
      <c r="B3" s="157" t="s">
        <v>251</v>
      </c>
      <c r="C3" s="64" t="s">
        <v>148</v>
      </c>
      <c r="D3" s="64" t="s">
        <v>228</v>
      </c>
      <c r="E3" s="65" t="s">
        <v>146</v>
      </c>
      <c r="F3" s="159" t="s">
        <v>147</v>
      </c>
      <c r="G3" s="160" t="s">
        <v>227</v>
      </c>
      <c r="H3" s="64" t="s">
        <v>149</v>
      </c>
      <c r="I3" s="156" t="s">
        <v>250</v>
      </c>
      <c r="J3" s="161" t="s">
        <v>253</v>
      </c>
      <c r="K3" s="162" t="s">
        <v>254</v>
      </c>
    </row>
    <row r="4" spans="1:11" ht="20.399999999999999" customHeight="1" thickTop="1">
      <c r="A4" s="313" t="s">
        <v>256</v>
      </c>
      <c r="B4" s="118"/>
      <c r="C4" s="115"/>
      <c r="D4" s="112"/>
      <c r="E4" s="114"/>
      <c r="F4" s="113"/>
      <c r="G4" s="112"/>
      <c r="H4" s="112"/>
      <c r="I4" s="112"/>
      <c r="J4" s="73"/>
      <c r="K4" s="70"/>
    </row>
    <row r="5" spans="1:11" ht="20.399999999999999" customHeight="1" thickBot="1">
      <c r="A5" s="314"/>
      <c r="B5" s="116"/>
      <c r="C5" s="81"/>
      <c r="D5" s="81"/>
      <c r="E5" s="78"/>
      <c r="F5" s="81"/>
      <c r="G5" s="81"/>
      <c r="H5" s="81"/>
      <c r="I5" s="81"/>
      <c r="J5" s="74"/>
      <c r="K5" s="72"/>
    </row>
    <row r="6" spans="1:11" ht="20.399999999999999" customHeight="1" thickTop="1">
      <c r="A6" s="310" t="s">
        <v>255</v>
      </c>
      <c r="B6" s="117"/>
      <c r="C6" s="79"/>
      <c r="D6" s="79"/>
      <c r="E6" s="75"/>
      <c r="F6" s="79"/>
      <c r="G6" s="79"/>
      <c r="H6" s="79"/>
      <c r="I6" s="79"/>
      <c r="J6" s="73"/>
      <c r="K6" s="70"/>
    </row>
    <row r="7" spans="1:11" ht="20.399999999999999" customHeight="1">
      <c r="A7" s="311"/>
      <c r="B7" s="54"/>
      <c r="C7" s="80"/>
      <c r="D7" s="80"/>
      <c r="E7" s="76"/>
      <c r="F7" s="80"/>
      <c r="G7" s="80"/>
      <c r="H7" s="80"/>
      <c r="I7" s="80"/>
      <c r="J7" s="77"/>
      <c r="K7" s="71"/>
    </row>
    <row r="8" spans="1:11" ht="20.399999999999999" customHeight="1">
      <c r="A8" s="311"/>
      <c r="B8" s="54"/>
      <c r="C8" s="80"/>
      <c r="D8" s="80"/>
      <c r="E8" s="76"/>
      <c r="F8" s="80"/>
      <c r="G8" s="80"/>
      <c r="H8" s="80"/>
      <c r="I8" s="80"/>
      <c r="J8" s="77"/>
      <c r="K8" s="71"/>
    </row>
    <row r="9" spans="1:11" ht="20.399999999999999" customHeight="1" thickBot="1">
      <c r="A9" s="312"/>
      <c r="B9" s="116"/>
      <c r="C9" s="81"/>
      <c r="D9" s="81"/>
      <c r="E9" s="78"/>
      <c r="F9" s="81"/>
      <c r="G9" s="81"/>
      <c r="H9" s="81"/>
      <c r="I9" s="81"/>
      <c r="J9" s="74"/>
      <c r="K9" s="72"/>
    </row>
    <row r="10" spans="1:11" ht="20.399999999999999" customHeight="1" thickTop="1">
      <c r="A10" s="310" t="s">
        <v>257</v>
      </c>
      <c r="B10" s="117"/>
      <c r="C10" s="79"/>
      <c r="D10" s="79"/>
      <c r="E10" s="75"/>
      <c r="F10" s="79"/>
      <c r="G10" s="79"/>
      <c r="H10" s="79"/>
      <c r="I10" s="79"/>
      <c r="J10" s="79"/>
      <c r="K10" s="70"/>
    </row>
    <row r="11" spans="1:11" ht="20.399999999999999" customHeight="1">
      <c r="A11" s="311"/>
      <c r="B11" s="54"/>
      <c r="C11" s="80"/>
      <c r="D11" s="80"/>
      <c r="E11" s="76"/>
      <c r="F11" s="80"/>
      <c r="G11" s="80"/>
      <c r="H11" s="80"/>
      <c r="I11" s="80"/>
      <c r="J11" s="80"/>
      <c r="K11" s="71"/>
    </row>
    <row r="12" spans="1:11" ht="20.399999999999999" customHeight="1">
      <c r="A12" s="311"/>
      <c r="B12" s="54"/>
      <c r="C12" s="80"/>
      <c r="D12" s="80"/>
      <c r="E12" s="76"/>
      <c r="F12" s="80"/>
      <c r="G12" s="80"/>
      <c r="H12" s="80"/>
      <c r="I12" s="80"/>
      <c r="J12" s="80"/>
      <c r="K12" s="71"/>
    </row>
    <row r="13" spans="1:11" ht="20.399999999999999" customHeight="1">
      <c r="A13" s="311"/>
      <c r="B13" s="54"/>
      <c r="C13" s="80"/>
      <c r="D13" s="80"/>
      <c r="E13" s="76"/>
      <c r="F13" s="80"/>
      <c r="G13" s="80"/>
      <c r="H13" s="80"/>
      <c r="I13" s="80"/>
      <c r="J13" s="80"/>
      <c r="K13" s="71"/>
    </row>
    <row r="14" spans="1:11" ht="20.399999999999999" customHeight="1">
      <c r="A14" s="311"/>
      <c r="B14" s="54"/>
      <c r="C14" s="80"/>
      <c r="D14" s="80"/>
      <c r="E14" s="76"/>
      <c r="F14" s="80"/>
      <c r="G14" s="80"/>
      <c r="H14" s="80"/>
      <c r="I14" s="80"/>
      <c r="J14" s="80"/>
      <c r="K14" s="71"/>
    </row>
    <row r="15" spans="1:11" ht="20.399999999999999" customHeight="1" thickBot="1">
      <c r="A15" s="312"/>
      <c r="B15" s="116"/>
      <c r="C15" s="81"/>
      <c r="D15" s="81"/>
      <c r="E15" s="78"/>
      <c r="F15" s="81"/>
      <c r="G15" s="81"/>
      <c r="H15" s="81"/>
      <c r="I15" s="81"/>
      <c r="J15" s="81"/>
      <c r="K15" s="72"/>
    </row>
    <row r="16" spans="1:11" ht="20.399999999999999" customHeight="1" thickTop="1">
      <c r="A16" s="66" t="s">
        <v>153</v>
      </c>
      <c r="B16" s="67"/>
      <c r="C16" s="68">
        <f>COUNTIF(C4:C15,"n")</f>
        <v>0</v>
      </c>
      <c r="D16" s="68">
        <f t="shared" ref="D16:I16" si="0">COUNTIF(D4:D15,"n")</f>
        <v>0</v>
      </c>
      <c r="E16" s="68">
        <f t="shared" si="0"/>
        <v>0</v>
      </c>
      <c r="F16" s="68">
        <f t="shared" si="0"/>
        <v>0</v>
      </c>
      <c r="G16" s="68">
        <f t="shared" si="0"/>
        <v>0</v>
      </c>
      <c r="H16" s="14">
        <f t="shared" si="0"/>
        <v>0</v>
      </c>
      <c r="I16" s="14">
        <f t="shared" si="0"/>
        <v>0</v>
      </c>
      <c r="J16" s="68">
        <f t="shared" ref="J16" si="1">COUNTIF(J10:J15,"n")</f>
        <v>0</v>
      </c>
      <c r="K16" s="69"/>
    </row>
    <row r="17" spans="1:11" ht="25.2" customHeight="1">
      <c r="A17" s="320" t="s">
        <v>152</v>
      </c>
      <c r="B17" s="321"/>
      <c r="C17" s="321"/>
      <c r="D17" s="321"/>
      <c r="E17" s="321"/>
      <c r="F17" s="321"/>
      <c r="G17" s="82" t="s">
        <v>154</v>
      </c>
      <c r="H17" s="322" t="s">
        <v>155</v>
      </c>
      <c r="I17" s="323"/>
      <c r="J17" s="323"/>
      <c r="K17" s="324"/>
    </row>
    <row r="18" spans="1:11" ht="42" customHeight="1">
      <c r="A18" s="325" t="s">
        <v>207</v>
      </c>
      <c r="B18" s="286"/>
      <c r="C18" s="286"/>
      <c r="D18" s="286"/>
      <c r="E18" s="286"/>
      <c r="F18" s="286"/>
      <c r="G18" s="41"/>
      <c r="H18" s="277"/>
      <c r="I18" s="326"/>
      <c r="J18" s="326"/>
      <c r="K18" s="278"/>
    </row>
    <row r="19" spans="1:11" ht="67.95" customHeight="1">
      <c r="A19" s="325" t="s">
        <v>263</v>
      </c>
      <c r="B19" s="286"/>
      <c r="C19" s="286"/>
      <c r="D19" s="286"/>
      <c r="E19" s="286"/>
      <c r="F19" s="286"/>
      <c r="G19" s="52"/>
      <c r="H19" s="279"/>
      <c r="I19" s="286"/>
      <c r="J19" s="286"/>
      <c r="K19" s="280"/>
    </row>
    <row r="20" spans="1:11" ht="42" customHeight="1">
      <c r="A20" s="325" t="s">
        <v>208</v>
      </c>
      <c r="B20" s="331"/>
      <c r="C20" s="331"/>
      <c r="D20" s="331"/>
      <c r="E20" s="331"/>
      <c r="F20" s="331"/>
      <c r="G20" s="41"/>
      <c r="H20" s="277"/>
      <c r="I20" s="326"/>
      <c r="J20" s="326"/>
      <c r="K20" s="278"/>
    </row>
    <row r="21" spans="1:11" ht="42" customHeight="1">
      <c r="A21" s="327" t="s">
        <v>277</v>
      </c>
      <c r="B21" s="328"/>
      <c r="C21" s="328"/>
      <c r="D21" s="328"/>
      <c r="E21" s="328"/>
      <c r="F21" s="329" t="s">
        <v>94</v>
      </c>
      <c r="G21" s="330"/>
      <c r="H21" s="330"/>
      <c r="I21" s="330"/>
      <c r="J21" s="330"/>
      <c r="K21" s="28"/>
    </row>
  </sheetData>
  <mergeCells count="16">
    <mergeCell ref="A17:F17"/>
    <mergeCell ref="H17:K17"/>
    <mergeCell ref="A18:F18"/>
    <mergeCell ref="H18:K18"/>
    <mergeCell ref="A21:E21"/>
    <mergeCell ref="F21:J21"/>
    <mergeCell ref="A19:F19"/>
    <mergeCell ref="H19:K19"/>
    <mergeCell ref="A20:F20"/>
    <mergeCell ref="H20:K20"/>
    <mergeCell ref="A10:A15"/>
    <mergeCell ref="A6:A9"/>
    <mergeCell ref="A4:A5"/>
    <mergeCell ref="A1:C1"/>
    <mergeCell ref="E1:F1"/>
    <mergeCell ref="A2:K2"/>
  </mergeCells>
  <pageMargins left="0.7" right="0.7" top="0.75" bottom="0.75" header="0.3" footer="0.3"/>
  <pageSetup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5C9286-2BA7-40A7-BAF7-BA529E3E8570}">
  <dimension ref="A1:J16"/>
  <sheetViews>
    <sheetView view="pageLayout" topLeftCell="A10" zoomScaleNormal="120" workbookViewId="0">
      <selection activeCell="A16" sqref="A16:J16"/>
    </sheetView>
  </sheetViews>
  <sheetFormatPr defaultColWidth="9.109375" defaultRowHeight="33" customHeight="1"/>
  <cols>
    <col min="1" max="1" width="1.88671875" style="2" customWidth="1"/>
    <col min="2" max="2" width="4.33203125" style="2" customWidth="1"/>
    <col min="3" max="3" width="39.5546875" style="2" customWidth="1"/>
    <col min="4" max="9" width="5" style="2" customWidth="1"/>
    <col min="10" max="10" width="6.88671875" style="2" customWidth="1"/>
    <col min="11" max="16384" width="9.109375" style="2"/>
  </cols>
  <sheetData>
    <row r="1" spans="1:10" ht="45.75" customHeight="1">
      <c r="A1" s="3"/>
      <c r="B1" s="332" t="s">
        <v>202</v>
      </c>
      <c r="C1" s="333"/>
      <c r="D1" s="333"/>
      <c r="E1" s="333"/>
      <c r="F1" s="333"/>
      <c r="G1" s="333"/>
      <c r="H1" s="333"/>
      <c r="I1" s="333"/>
      <c r="J1" s="333"/>
    </row>
    <row r="2" spans="1:10" ht="44.4" customHeight="1">
      <c r="A2" s="334" t="s">
        <v>145</v>
      </c>
      <c r="B2" s="334"/>
      <c r="C2" s="251"/>
      <c r="D2" s="335" t="s">
        <v>127</v>
      </c>
      <c r="E2" s="335" t="s">
        <v>123</v>
      </c>
      <c r="F2" s="335" t="s">
        <v>124</v>
      </c>
      <c r="G2" s="335" t="s">
        <v>125</v>
      </c>
      <c r="H2" s="335" t="s">
        <v>126</v>
      </c>
      <c r="I2" s="337" t="s">
        <v>132</v>
      </c>
      <c r="J2" s="337" t="s">
        <v>131</v>
      </c>
    </row>
    <row r="3" spans="1:10" ht="27" customHeight="1">
      <c r="A3" s="339" t="s">
        <v>144</v>
      </c>
      <c r="B3" s="340"/>
      <c r="C3" s="119" t="s">
        <v>221</v>
      </c>
      <c r="D3" s="336"/>
      <c r="E3" s="336"/>
      <c r="F3" s="336"/>
      <c r="G3" s="336"/>
      <c r="H3" s="336"/>
      <c r="I3" s="338"/>
      <c r="J3" s="338"/>
    </row>
    <row r="4" spans="1:10" ht="21.6" customHeight="1">
      <c r="A4" s="341" t="s">
        <v>133</v>
      </c>
      <c r="B4" s="342"/>
      <c r="C4" s="63" t="s">
        <v>205</v>
      </c>
      <c r="D4" s="14"/>
      <c r="E4" s="14"/>
      <c r="F4" s="14"/>
      <c r="G4" s="14"/>
      <c r="H4" s="14"/>
      <c r="I4" s="14">
        <f>COUNTIF(D4:H4,"No")</f>
        <v>0</v>
      </c>
      <c r="J4" s="14"/>
    </row>
    <row r="5" spans="1:10" ht="46.2" customHeight="1">
      <c r="A5" s="341" t="s">
        <v>134</v>
      </c>
      <c r="B5" s="342"/>
      <c r="C5" s="63" t="s">
        <v>139</v>
      </c>
      <c r="D5" s="14"/>
      <c r="E5" s="14"/>
      <c r="F5" s="14"/>
      <c r="G5" s="14"/>
      <c r="H5" s="14"/>
      <c r="I5" s="14">
        <f t="shared" ref="I5" si="0">COUNTIF(D5:H5,"No")</f>
        <v>0</v>
      </c>
      <c r="J5" s="15"/>
    </row>
    <row r="6" spans="1:10" ht="16.95" customHeight="1">
      <c r="A6" s="341" t="s">
        <v>134</v>
      </c>
      <c r="B6" s="342"/>
      <c r="C6" s="61" t="s">
        <v>140</v>
      </c>
      <c r="D6" s="27"/>
      <c r="E6" s="27"/>
      <c r="F6" s="27"/>
      <c r="G6" s="27"/>
      <c r="H6" s="27"/>
      <c r="I6" s="27"/>
      <c r="J6" s="27"/>
    </row>
    <row r="7" spans="1:10" ht="55.2" customHeight="1">
      <c r="A7" s="279"/>
      <c r="B7" s="280"/>
      <c r="C7" s="62" t="s">
        <v>141</v>
      </c>
      <c r="D7" s="14"/>
      <c r="E7" s="14"/>
      <c r="F7" s="14"/>
      <c r="G7" s="14"/>
      <c r="H7" s="14"/>
      <c r="I7" s="14">
        <f t="shared" ref="I7:I10" si="1">COUNTIF(D7:H7,"No")</f>
        <v>0</v>
      </c>
      <c r="J7" s="15"/>
    </row>
    <row r="8" spans="1:10" ht="101.4" customHeight="1">
      <c r="A8" s="279"/>
      <c r="B8" s="280"/>
      <c r="C8" s="61" t="s">
        <v>142</v>
      </c>
      <c r="D8" s="14"/>
      <c r="E8" s="14"/>
      <c r="F8" s="14"/>
      <c r="G8" s="14"/>
      <c r="H8" s="14"/>
      <c r="I8" s="14">
        <f t="shared" si="1"/>
        <v>0</v>
      </c>
      <c r="J8" s="15"/>
    </row>
    <row r="9" spans="1:10" ht="87" customHeight="1">
      <c r="A9" s="279"/>
      <c r="B9" s="280"/>
      <c r="C9" s="61" t="s">
        <v>143</v>
      </c>
      <c r="D9" s="14"/>
      <c r="E9" s="14"/>
      <c r="F9" s="14"/>
      <c r="G9" s="14"/>
      <c r="H9" s="14"/>
      <c r="I9" s="14">
        <f t="shared" si="1"/>
        <v>0</v>
      </c>
      <c r="J9" s="15"/>
    </row>
    <row r="10" spans="1:10" ht="33" customHeight="1">
      <c r="A10" s="341" t="s">
        <v>134</v>
      </c>
      <c r="B10" s="342"/>
      <c r="C10" s="61" t="s">
        <v>138</v>
      </c>
      <c r="D10" s="14"/>
      <c r="E10" s="14"/>
      <c r="F10" s="14"/>
      <c r="G10" s="14"/>
      <c r="H10" s="14"/>
      <c r="I10" s="14">
        <f t="shared" si="1"/>
        <v>0</v>
      </c>
      <c r="J10" s="14"/>
    </row>
    <row r="11" spans="1:10" ht="22.2" customHeight="1">
      <c r="A11" s="346"/>
      <c r="B11" s="347"/>
      <c r="C11" s="348" t="s">
        <v>198</v>
      </c>
      <c r="D11" s="349"/>
      <c r="E11" s="349"/>
      <c r="F11" s="349"/>
      <c r="G11" s="349"/>
      <c r="H11" s="349"/>
      <c r="I11" s="349"/>
      <c r="J11" s="350"/>
    </row>
    <row r="12" spans="1:10" ht="33" customHeight="1">
      <c r="A12" s="341" t="s">
        <v>135</v>
      </c>
      <c r="B12" s="342"/>
      <c r="C12" s="61" t="s">
        <v>137</v>
      </c>
      <c r="D12" s="14"/>
      <c r="E12" s="14"/>
      <c r="F12" s="14"/>
      <c r="G12" s="14"/>
      <c r="H12" s="14"/>
      <c r="I12" s="14">
        <f>COUNTIF(D12:H12,"No")</f>
        <v>0</v>
      </c>
      <c r="J12" s="14"/>
    </row>
    <row r="13" spans="1:10" ht="19.95" customHeight="1">
      <c r="A13" s="351"/>
      <c r="B13" s="352"/>
      <c r="C13" s="353" t="s">
        <v>199</v>
      </c>
      <c r="D13" s="354"/>
      <c r="E13" s="354"/>
      <c r="F13" s="354"/>
      <c r="G13" s="354"/>
      <c r="H13" s="354"/>
      <c r="I13" s="354"/>
      <c r="J13" s="355"/>
    </row>
    <row r="14" spans="1:10" ht="43.95" customHeight="1">
      <c r="A14" s="341" t="s">
        <v>134</v>
      </c>
      <c r="B14" s="342"/>
      <c r="C14" s="61" t="s">
        <v>136</v>
      </c>
      <c r="D14" s="14"/>
      <c r="E14" s="14"/>
      <c r="F14" s="14"/>
      <c r="G14" s="14"/>
      <c r="H14" s="14"/>
      <c r="I14" s="14">
        <f>COUNTIF(D14:H14,"No")</f>
        <v>0</v>
      </c>
      <c r="J14" s="14"/>
    </row>
    <row r="15" spans="1:10" ht="23.4" customHeight="1">
      <c r="A15" s="343"/>
      <c r="B15" s="344"/>
      <c r="C15" s="29" t="s">
        <v>67</v>
      </c>
      <c r="D15" s="15">
        <f>COUNTIF(D4:D10:D12:D14,"No")</f>
        <v>0</v>
      </c>
      <c r="E15" s="15">
        <f>COUNTIF(E4:E10:E12:E14,"No")</f>
        <v>0</v>
      </c>
      <c r="F15" s="15">
        <f>COUNTIF(F4:F10:F12:F14,"No")</f>
        <v>0</v>
      </c>
      <c r="G15" s="15">
        <f>COUNTIF(G4:G10:G12:G14,"No")</f>
        <v>0</v>
      </c>
      <c r="H15" s="15">
        <f>COUNTIF(H4:H10:H12:H14,"No")</f>
        <v>0</v>
      </c>
      <c r="I15" s="15">
        <f>SUM(I4:I14)</f>
        <v>0</v>
      </c>
      <c r="J15" s="15"/>
    </row>
    <row r="16" spans="1:10" ht="35.25" customHeight="1">
      <c r="A16" s="297" t="s">
        <v>278</v>
      </c>
      <c r="B16" s="345"/>
      <c r="C16" s="345"/>
      <c r="D16" s="345"/>
      <c r="E16" s="345"/>
      <c r="F16" s="345"/>
      <c r="G16" s="345"/>
      <c r="H16" s="345"/>
      <c r="I16" s="345"/>
      <c r="J16" s="345"/>
    </row>
  </sheetData>
  <mergeCells count="25">
    <mergeCell ref="A14:B14"/>
    <mergeCell ref="A15:B15"/>
    <mergeCell ref="A16:J16"/>
    <mergeCell ref="A9:B9"/>
    <mergeCell ref="A10:B10"/>
    <mergeCell ref="A11:B11"/>
    <mergeCell ref="C11:J11"/>
    <mergeCell ref="A12:B12"/>
    <mergeCell ref="A13:B13"/>
    <mergeCell ref="C13:J13"/>
    <mergeCell ref="A8:B8"/>
    <mergeCell ref="B1:J1"/>
    <mergeCell ref="A2:C2"/>
    <mergeCell ref="D2:D3"/>
    <mergeCell ref="E2:E3"/>
    <mergeCell ref="F2:F3"/>
    <mergeCell ref="G2:G3"/>
    <mergeCell ref="H2:H3"/>
    <mergeCell ref="I2:I3"/>
    <mergeCell ref="J2:J3"/>
    <mergeCell ref="A3:B3"/>
    <mergeCell ref="A4:B4"/>
    <mergeCell ref="A5:B5"/>
    <mergeCell ref="A6:B6"/>
    <mergeCell ref="A7:B7"/>
  </mergeCells>
  <dataValidations count="1">
    <dataValidation type="list" allowBlank="1" showInputMessage="1" showErrorMessage="1" sqref="D4:H5 D7:H10 D12:H12 D14:H14" xr:uid="{82019F03-9CC1-4EE7-81D2-E94EF3F57E02}">
      <formula1>"Yes,No,NA"</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373495-25D3-4205-B87D-AF3D874A8F3B}">
  <sheetPr>
    <pageSetUpPr fitToPage="1"/>
  </sheetPr>
  <dimension ref="A1:N28"/>
  <sheetViews>
    <sheetView topLeftCell="A3" zoomScale="120" zoomScaleNormal="120" workbookViewId="0">
      <selection activeCell="A27" sqref="A27:N27"/>
    </sheetView>
  </sheetViews>
  <sheetFormatPr defaultRowHeight="14.4"/>
  <cols>
    <col min="1" max="1" width="0.5546875" customWidth="1"/>
    <col min="6" max="6" width="6.6640625" customWidth="1"/>
    <col min="7" max="7" width="3.33203125" customWidth="1"/>
    <col min="8" max="8" width="10" customWidth="1"/>
    <col min="9" max="9" width="5.5546875" customWidth="1"/>
    <col min="10" max="10" width="7.33203125" customWidth="1"/>
    <col min="11" max="11" width="9" customWidth="1"/>
    <col min="12" max="12" width="7.6640625" customWidth="1"/>
  </cols>
  <sheetData>
    <row r="1" spans="1:14" s="2" customFormat="1" ht="33" customHeight="1">
      <c r="A1" s="364" t="s">
        <v>120</v>
      </c>
      <c r="B1" s="364"/>
      <c r="C1" s="364"/>
      <c r="D1" s="364"/>
      <c r="E1" s="364"/>
      <c r="F1" s="364"/>
      <c r="G1" s="364"/>
      <c r="H1" s="364"/>
      <c r="I1" s="364"/>
      <c r="J1" s="364"/>
      <c r="K1" s="364"/>
      <c r="L1" s="364"/>
      <c r="M1" s="364"/>
      <c r="N1" s="364"/>
    </row>
    <row r="2" spans="1:14" s="2" customFormat="1" ht="19.5" hidden="1" customHeight="1">
      <c r="A2" s="364"/>
      <c r="B2" s="364"/>
      <c r="C2" s="364"/>
      <c r="D2" s="364"/>
      <c r="E2" s="364"/>
      <c r="F2" s="364"/>
      <c r="G2" s="364"/>
      <c r="H2" s="364"/>
      <c r="I2" s="364"/>
      <c r="J2" s="364"/>
      <c r="K2" s="364"/>
      <c r="L2" s="364"/>
      <c r="M2" s="364"/>
      <c r="N2" s="364"/>
    </row>
    <row r="3" spans="1:14" s="2" customFormat="1" ht="16.5" customHeight="1">
      <c r="A3" s="4"/>
      <c r="B3" s="4"/>
      <c r="C3" s="4"/>
      <c r="D3" s="4"/>
      <c r="E3" s="4"/>
      <c r="F3" s="4"/>
      <c r="G3" s="4"/>
      <c r="H3" s="4"/>
      <c r="I3" s="4"/>
      <c r="J3" s="4"/>
      <c r="K3" s="4"/>
      <c r="L3" s="4"/>
      <c r="M3" s="4"/>
      <c r="N3" s="4"/>
    </row>
    <row r="4" spans="1:14" s="2" customFormat="1" ht="31.2" customHeight="1">
      <c r="A4" s="365" t="s">
        <v>222</v>
      </c>
      <c r="B4" s="365"/>
      <c r="C4" s="365"/>
      <c r="D4" s="365"/>
      <c r="E4" s="365"/>
      <c r="F4" s="365"/>
      <c r="G4" s="365"/>
      <c r="H4" s="365"/>
      <c r="I4" s="365"/>
      <c r="J4" s="365"/>
      <c r="K4" s="365"/>
      <c r="L4" s="365"/>
      <c r="M4" s="365"/>
      <c r="N4" s="1"/>
    </row>
    <row r="5" spans="1:14" s="2" customFormat="1" ht="55.95" customHeight="1">
      <c r="A5" s="3"/>
      <c r="B5" s="366" t="s">
        <v>156</v>
      </c>
      <c r="C5" s="367"/>
      <c r="D5" s="368"/>
      <c r="E5" s="83" t="s">
        <v>151</v>
      </c>
      <c r="F5" s="369" t="s">
        <v>157</v>
      </c>
      <c r="G5" s="370"/>
      <c r="H5" s="84" t="s">
        <v>150</v>
      </c>
      <c r="I5" s="371" t="s">
        <v>158</v>
      </c>
      <c r="J5" s="372"/>
      <c r="K5" s="373" t="s">
        <v>171</v>
      </c>
      <c r="L5" s="374"/>
      <c r="M5" s="375" t="s">
        <v>119</v>
      </c>
      <c r="N5" s="374"/>
    </row>
    <row r="6" spans="1:14" s="2" customFormat="1" ht="18" customHeight="1">
      <c r="A6" s="4"/>
      <c r="B6" s="356" t="s">
        <v>159</v>
      </c>
      <c r="C6" s="357"/>
      <c r="D6" s="358"/>
      <c r="E6" s="54"/>
      <c r="F6" s="359"/>
      <c r="G6" s="360"/>
      <c r="H6" s="54"/>
      <c r="I6" s="359"/>
      <c r="J6" s="361"/>
      <c r="K6" s="277"/>
      <c r="L6" s="278"/>
      <c r="M6" s="362"/>
      <c r="N6" s="363"/>
    </row>
    <row r="7" spans="1:14" s="2" customFormat="1" ht="18" customHeight="1">
      <c r="A7" s="4"/>
      <c r="B7" s="378" t="s">
        <v>68</v>
      </c>
      <c r="C7" s="379"/>
      <c r="D7" s="380"/>
      <c r="E7" s="54"/>
      <c r="F7" s="359"/>
      <c r="G7" s="360"/>
      <c r="H7" s="54"/>
      <c r="I7" s="359"/>
      <c r="J7" s="361"/>
      <c r="K7" s="277"/>
      <c r="L7" s="278"/>
      <c r="M7" s="376"/>
      <c r="N7" s="377"/>
    </row>
    <row r="8" spans="1:14" s="2" customFormat="1" ht="18" customHeight="1">
      <c r="A8" s="4"/>
      <c r="B8" s="378" t="s">
        <v>69</v>
      </c>
      <c r="C8" s="379"/>
      <c r="D8" s="380"/>
      <c r="E8" s="54"/>
      <c r="F8" s="359"/>
      <c r="G8" s="360"/>
      <c r="H8" s="54"/>
      <c r="I8" s="359"/>
      <c r="J8" s="361"/>
      <c r="K8" s="277"/>
      <c r="L8" s="278"/>
      <c r="M8" s="376"/>
      <c r="N8" s="377"/>
    </row>
    <row r="9" spans="1:14" s="2" customFormat="1" ht="18" customHeight="1">
      <c r="A9" s="4"/>
      <c r="B9" s="378" t="s">
        <v>70</v>
      </c>
      <c r="C9" s="379"/>
      <c r="D9" s="380"/>
      <c r="E9" s="54"/>
      <c r="F9" s="359"/>
      <c r="G9" s="360"/>
      <c r="H9" s="54"/>
      <c r="I9" s="359"/>
      <c r="J9" s="361"/>
      <c r="K9" s="277"/>
      <c r="L9" s="278"/>
      <c r="M9" s="376"/>
      <c r="N9" s="377"/>
    </row>
    <row r="10" spans="1:14" s="2" customFormat="1" ht="18" customHeight="1">
      <c r="A10" s="4"/>
      <c r="B10" s="378" t="s">
        <v>71</v>
      </c>
      <c r="C10" s="379"/>
      <c r="D10" s="380"/>
      <c r="E10" s="54"/>
      <c r="F10" s="359"/>
      <c r="G10" s="360"/>
      <c r="H10" s="54"/>
      <c r="I10" s="359"/>
      <c r="J10" s="361"/>
      <c r="K10" s="277"/>
      <c r="L10" s="278"/>
      <c r="M10" s="376"/>
      <c r="N10" s="377"/>
    </row>
    <row r="11" spans="1:14" s="2" customFormat="1" ht="18.899999999999999" customHeight="1">
      <c r="A11" s="4"/>
      <c r="B11" s="378" t="s">
        <v>71</v>
      </c>
      <c r="C11" s="379"/>
      <c r="D11" s="380"/>
      <c r="E11" s="54"/>
      <c r="F11" s="359"/>
      <c r="G11" s="360"/>
      <c r="H11" s="54"/>
      <c r="I11" s="359"/>
      <c r="J11" s="361"/>
      <c r="K11" s="277"/>
      <c r="L11" s="278"/>
      <c r="M11" s="376"/>
      <c r="N11" s="377"/>
    </row>
    <row r="12" spans="1:14" s="2" customFormat="1" ht="18" customHeight="1">
      <c r="A12" s="4"/>
      <c r="B12" s="378" t="s">
        <v>72</v>
      </c>
      <c r="C12" s="379"/>
      <c r="D12" s="380"/>
      <c r="E12" s="54"/>
      <c r="F12" s="359"/>
      <c r="G12" s="360"/>
      <c r="H12" s="54"/>
      <c r="I12" s="359"/>
      <c r="J12" s="361"/>
      <c r="K12" s="277"/>
      <c r="L12" s="278"/>
      <c r="M12" s="376"/>
      <c r="N12" s="377"/>
    </row>
    <row r="13" spans="1:14" s="2" customFormat="1" ht="18" customHeight="1">
      <c r="A13" s="4"/>
      <c r="B13" s="378" t="s">
        <v>73</v>
      </c>
      <c r="C13" s="379"/>
      <c r="D13" s="380"/>
      <c r="E13" s="54"/>
      <c r="F13" s="359"/>
      <c r="G13" s="360"/>
      <c r="H13" s="54"/>
      <c r="I13" s="359"/>
      <c r="J13" s="361"/>
      <c r="K13" s="277"/>
      <c r="L13" s="278"/>
      <c r="M13" s="376"/>
      <c r="N13" s="377"/>
    </row>
    <row r="14" spans="1:14" s="2" customFormat="1" ht="18" customHeight="1">
      <c r="A14" s="4"/>
      <c r="B14" s="378" t="s">
        <v>74</v>
      </c>
      <c r="C14" s="379"/>
      <c r="D14" s="380"/>
      <c r="E14" s="54"/>
      <c r="F14" s="359"/>
      <c r="G14" s="360"/>
      <c r="H14" s="54"/>
      <c r="I14" s="359"/>
      <c r="J14" s="361"/>
      <c r="K14" s="277"/>
      <c r="L14" s="278"/>
      <c r="M14" s="376"/>
      <c r="N14" s="377"/>
    </row>
    <row r="15" spans="1:14" s="2" customFormat="1" ht="18" customHeight="1">
      <c r="A15" s="4"/>
      <c r="B15" s="378" t="s">
        <v>74</v>
      </c>
      <c r="C15" s="379"/>
      <c r="D15" s="380"/>
      <c r="E15" s="54"/>
      <c r="F15" s="359"/>
      <c r="G15" s="360"/>
      <c r="H15" s="54"/>
      <c r="I15" s="359"/>
      <c r="J15" s="361"/>
      <c r="K15" s="277"/>
      <c r="L15" s="278"/>
      <c r="M15" s="408"/>
      <c r="N15" s="409"/>
    </row>
    <row r="16" spans="1:14" s="2" customFormat="1" ht="18.899999999999999" customHeight="1">
      <c r="A16" s="4"/>
      <c r="B16" s="275" t="s">
        <v>75</v>
      </c>
      <c r="C16" s="381"/>
      <c r="D16" s="276"/>
      <c r="E16" s="54">
        <f>COUNTIF(E6:E15, "x")</f>
        <v>0</v>
      </c>
      <c r="F16" s="359">
        <f>COUNTIF(F6:F15,"x")</f>
        <v>0</v>
      </c>
      <c r="G16" s="360"/>
      <c r="H16" s="54">
        <f>COUNTIF(H6:H15,"x")</f>
        <v>0</v>
      </c>
      <c r="I16" s="359">
        <f>COUNTIF(I6:J15,"x")</f>
        <v>0</v>
      </c>
      <c r="J16" s="361"/>
      <c r="K16" s="359">
        <f>COUNTIF(K6:L15,"No")</f>
        <v>0</v>
      </c>
      <c r="L16" s="360"/>
      <c r="M16" s="277"/>
      <c r="N16" s="278"/>
    </row>
    <row r="17" spans="1:14" s="2" customFormat="1" ht="24" customHeight="1" thickBot="1">
      <c r="A17" s="3"/>
      <c r="B17" s="385" t="s">
        <v>223</v>
      </c>
      <c r="C17" s="386"/>
      <c r="D17" s="280"/>
      <c r="E17" s="386" t="s">
        <v>76</v>
      </c>
      <c r="F17" s="386"/>
      <c r="G17" s="386"/>
      <c r="H17" s="386"/>
      <c r="I17" s="386"/>
      <c r="J17" s="386"/>
      <c r="K17" s="386"/>
      <c r="L17" s="386"/>
      <c r="M17" s="386"/>
      <c r="N17" s="386"/>
    </row>
    <row r="18" spans="1:14" s="2" customFormat="1" ht="18" customHeight="1" thickTop="1" thickBot="1">
      <c r="A18" s="3"/>
      <c r="B18" s="120"/>
      <c r="C18" s="120"/>
      <c r="D18" s="3"/>
      <c r="E18" s="203"/>
      <c r="F18" s="203"/>
      <c r="G18" s="203"/>
      <c r="H18" s="203"/>
      <c r="I18" s="203"/>
      <c r="J18" s="203"/>
      <c r="K18" s="203"/>
      <c r="L18" s="203"/>
      <c r="M18" s="203"/>
      <c r="N18" s="203"/>
    </row>
    <row r="19" spans="1:14" s="2" customFormat="1" ht="12" customHeight="1" thickTop="1">
      <c r="A19" s="387" t="s">
        <v>121</v>
      </c>
      <c r="B19" s="388"/>
      <c r="C19" s="388"/>
      <c r="D19" s="388"/>
      <c r="E19" s="388"/>
      <c r="F19" s="388"/>
      <c r="G19" s="1"/>
      <c r="H19" s="1"/>
      <c r="I19" s="1"/>
      <c r="J19" s="1"/>
      <c r="K19" s="1"/>
      <c r="L19" s="1"/>
      <c r="M19" s="1"/>
      <c r="N19" s="1"/>
    </row>
    <row r="20" spans="1:14" s="2" customFormat="1" ht="32.4" customHeight="1">
      <c r="A20" s="3"/>
      <c r="B20" s="3"/>
      <c r="C20" s="3"/>
      <c r="D20" s="3"/>
      <c r="E20" s="3"/>
      <c r="F20" s="3"/>
      <c r="G20" s="3"/>
      <c r="H20" s="3"/>
      <c r="I20" s="3"/>
      <c r="J20" s="3"/>
      <c r="K20" s="3"/>
      <c r="L20" s="3"/>
      <c r="M20" s="3"/>
      <c r="N20" s="3"/>
    </row>
    <row r="21" spans="1:14" s="2" customFormat="1" ht="60" customHeight="1">
      <c r="A21" s="3"/>
      <c r="B21" s="389" t="s">
        <v>206</v>
      </c>
      <c r="C21" s="390"/>
      <c r="D21" s="390"/>
      <c r="E21" s="390"/>
      <c r="F21" s="390"/>
      <c r="G21" s="390"/>
      <c r="H21" s="391"/>
      <c r="I21" s="30">
        <v>2</v>
      </c>
      <c r="J21" s="49">
        <v>4</v>
      </c>
      <c r="K21" s="30">
        <v>8</v>
      </c>
      <c r="L21" s="48">
        <v>12</v>
      </c>
      <c r="M21" s="343"/>
      <c r="N21" s="344"/>
    </row>
    <row r="22" spans="1:14" s="2" customFormat="1" ht="12" customHeight="1">
      <c r="A22" s="1"/>
      <c r="B22" s="392"/>
      <c r="C22" s="393"/>
      <c r="D22" s="393"/>
      <c r="E22" s="393"/>
      <c r="F22" s="393"/>
      <c r="G22" s="393"/>
      <c r="H22" s="394"/>
      <c r="I22" s="392" t="s">
        <v>117</v>
      </c>
      <c r="J22" s="393"/>
      <c r="K22" s="393"/>
      <c r="L22" s="393"/>
      <c r="M22" s="395" t="s">
        <v>118</v>
      </c>
      <c r="N22" s="396"/>
    </row>
    <row r="23" spans="1:14" s="2" customFormat="1" ht="24" customHeight="1">
      <c r="A23" s="4"/>
      <c r="B23" s="382" t="s">
        <v>130</v>
      </c>
      <c r="C23" s="383"/>
      <c r="D23" s="383"/>
      <c r="E23" s="383"/>
      <c r="F23" s="383"/>
      <c r="G23" s="383"/>
      <c r="H23" s="384"/>
      <c r="I23" s="54"/>
      <c r="J23" s="56"/>
      <c r="K23" s="54"/>
      <c r="L23" s="55"/>
      <c r="M23" s="359">
        <f>SUM(I23:L23)</f>
        <v>0</v>
      </c>
      <c r="N23" s="360"/>
    </row>
    <row r="24" spans="1:14" s="2" customFormat="1" ht="30.9" customHeight="1">
      <c r="A24" s="3"/>
      <c r="B24" s="382" t="s">
        <v>129</v>
      </c>
      <c r="C24" s="383"/>
      <c r="D24" s="383"/>
      <c r="E24" s="383"/>
      <c r="F24" s="383"/>
      <c r="G24" s="383"/>
      <c r="H24" s="384"/>
      <c r="I24" s="57"/>
      <c r="J24" s="51"/>
      <c r="K24" s="57"/>
      <c r="L24" s="50"/>
      <c r="M24" s="398">
        <f>SUM(I24:L24)</f>
        <v>0</v>
      </c>
      <c r="N24" s="399"/>
    </row>
    <row r="25" spans="1:14" s="2" customFormat="1" ht="23.4" customHeight="1">
      <c r="A25" s="1"/>
      <c r="B25" s="400" t="s">
        <v>77</v>
      </c>
      <c r="C25" s="404" t="s">
        <v>122</v>
      </c>
      <c r="D25" s="405"/>
      <c r="E25" s="405"/>
      <c r="F25" s="405"/>
      <c r="G25" s="405"/>
      <c r="H25" s="244"/>
      <c r="I25" s="392" t="s">
        <v>78</v>
      </c>
      <c r="J25" s="393"/>
      <c r="K25" s="393"/>
      <c r="L25" s="393"/>
      <c r="M25" s="402" t="s">
        <v>79</v>
      </c>
      <c r="N25" s="403"/>
    </row>
    <row r="26" spans="1:14" s="2" customFormat="1" ht="20.100000000000001" customHeight="1">
      <c r="A26" s="4"/>
      <c r="B26" s="401"/>
      <c r="C26" s="406" t="s">
        <v>128</v>
      </c>
      <c r="D26" s="407"/>
      <c r="E26" s="60" t="e">
        <f>+M24/M23</f>
        <v>#DIV/0!</v>
      </c>
      <c r="F26" s="58"/>
      <c r="G26" s="58"/>
      <c r="H26" s="59"/>
      <c r="I26" s="359"/>
      <c r="J26" s="361"/>
      <c r="K26" s="361"/>
      <c r="L26" s="361"/>
      <c r="M26" s="359"/>
      <c r="N26" s="360"/>
    </row>
    <row r="27" spans="1:14" s="2" customFormat="1" ht="23.25" customHeight="1">
      <c r="A27" s="209" t="s">
        <v>279</v>
      </c>
      <c r="B27" s="397"/>
      <c r="C27" s="397"/>
      <c r="D27" s="397"/>
      <c r="E27" s="397"/>
      <c r="F27" s="397"/>
      <c r="G27" s="397"/>
      <c r="H27" s="397"/>
      <c r="I27" s="397"/>
      <c r="J27" s="397"/>
      <c r="K27" s="397"/>
      <c r="L27" s="397"/>
      <c r="M27" s="397"/>
      <c r="N27" s="397"/>
    </row>
    <row r="28" spans="1:14" s="2" customFormat="1" ht="10.35" customHeight="1">
      <c r="A28" s="1"/>
      <c r="B28" s="1"/>
      <c r="C28" s="1"/>
      <c r="D28" s="1"/>
      <c r="E28" s="1"/>
      <c r="F28" s="1"/>
      <c r="G28" s="1"/>
      <c r="H28" s="1"/>
      <c r="I28" s="1"/>
      <c r="J28" s="1"/>
      <c r="K28" s="1"/>
      <c r="L28" s="1"/>
      <c r="M28" s="1"/>
      <c r="N28" s="1"/>
    </row>
  </sheetData>
  <mergeCells count="82">
    <mergeCell ref="B14:D14"/>
    <mergeCell ref="F14:G14"/>
    <mergeCell ref="I14:J14"/>
    <mergeCell ref="K14:L14"/>
    <mergeCell ref="M14:N14"/>
    <mergeCell ref="M10:N10"/>
    <mergeCell ref="M11:N11"/>
    <mergeCell ref="M12:N12"/>
    <mergeCell ref="M13:N13"/>
    <mergeCell ref="E17:N18"/>
    <mergeCell ref="M16:N16"/>
    <mergeCell ref="M15:N15"/>
    <mergeCell ref="A27:N27"/>
    <mergeCell ref="M24:N24"/>
    <mergeCell ref="B25:B26"/>
    <mergeCell ref="I25:L25"/>
    <mergeCell ref="M25:N25"/>
    <mergeCell ref="I26:L26"/>
    <mergeCell ref="M26:N26"/>
    <mergeCell ref="C25:H25"/>
    <mergeCell ref="C26:D26"/>
    <mergeCell ref="B24:H24"/>
    <mergeCell ref="M23:N23"/>
    <mergeCell ref="B23:H23"/>
    <mergeCell ref="B17:D17"/>
    <mergeCell ref="A19:F19"/>
    <mergeCell ref="B21:H21"/>
    <mergeCell ref="M21:N21"/>
    <mergeCell ref="I22:L22"/>
    <mergeCell ref="B22:H22"/>
    <mergeCell ref="M22:N22"/>
    <mergeCell ref="B16:D16"/>
    <mergeCell ref="F16:G16"/>
    <mergeCell ref="I16:J16"/>
    <mergeCell ref="K16:L16"/>
    <mergeCell ref="B12:D12"/>
    <mergeCell ref="F12:G12"/>
    <mergeCell ref="I12:J12"/>
    <mergeCell ref="K12:L12"/>
    <mergeCell ref="B13:D13"/>
    <mergeCell ref="F13:G13"/>
    <mergeCell ref="I13:J13"/>
    <mergeCell ref="K13:L13"/>
    <mergeCell ref="B15:D15"/>
    <mergeCell ref="F15:G15"/>
    <mergeCell ref="I15:J15"/>
    <mergeCell ref="K15:L15"/>
    <mergeCell ref="B10:D10"/>
    <mergeCell ref="F10:G10"/>
    <mergeCell ref="I10:J10"/>
    <mergeCell ref="K10:L10"/>
    <mergeCell ref="B11:D11"/>
    <mergeCell ref="F11:G11"/>
    <mergeCell ref="I11:J11"/>
    <mergeCell ref="K11:L11"/>
    <mergeCell ref="M7:N7"/>
    <mergeCell ref="B9:D9"/>
    <mergeCell ref="F9:G9"/>
    <mergeCell ref="I9:J9"/>
    <mergeCell ref="K9:L9"/>
    <mergeCell ref="M9:N9"/>
    <mergeCell ref="B8:D8"/>
    <mergeCell ref="F8:G8"/>
    <mergeCell ref="I8:J8"/>
    <mergeCell ref="K8:L8"/>
    <mergeCell ref="M8:N8"/>
    <mergeCell ref="B7:D7"/>
    <mergeCell ref="F7:G7"/>
    <mergeCell ref="I7:J7"/>
    <mergeCell ref="K7:L7"/>
    <mergeCell ref="A1:N2"/>
    <mergeCell ref="A4:M4"/>
    <mergeCell ref="B5:D5"/>
    <mergeCell ref="F5:G5"/>
    <mergeCell ref="I5:J5"/>
    <mergeCell ref="K5:L5"/>
    <mergeCell ref="M5:N5"/>
    <mergeCell ref="B6:D6"/>
    <mergeCell ref="F6:G6"/>
    <mergeCell ref="I6:J6"/>
    <mergeCell ref="K6:L6"/>
    <mergeCell ref="M6:N6"/>
  </mergeCells>
  <dataValidations count="1">
    <dataValidation type="list" allowBlank="1" showInputMessage="1" showErrorMessage="1" sqref="K6:L15" xr:uid="{39759ACD-E9ED-4CA5-99D9-3CDCF98766ED}">
      <formula1>"Y/N,YES,NO"</formula1>
    </dataValidation>
  </dataValidations>
  <pageMargins left="0.7" right="0.7" top="0.75" bottom="0.75" header="0.3" footer="0.3"/>
  <pageSetup scale="87"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7005F7-8058-468F-8BA2-80BADB60BB19}">
  <dimension ref="A1:K24"/>
  <sheetViews>
    <sheetView zoomScale="120" zoomScaleNormal="120" workbookViewId="0">
      <selection activeCell="F6" sqref="F6"/>
    </sheetView>
  </sheetViews>
  <sheetFormatPr defaultColWidth="9.109375" defaultRowHeight="25.5" customHeight="1"/>
  <cols>
    <col min="1" max="1" width="4" style="2" customWidth="1"/>
    <col min="2" max="2" width="2.88671875" style="2" customWidth="1"/>
    <col min="3" max="3" width="30.88671875" style="2" customWidth="1"/>
    <col min="4" max="4" width="10.88671875" style="2" customWidth="1"/>
    <col min="5" max="6" width="9.88671875" style="2" customWidth="1"/>
    <col min="7" max="7" width="4" style="2" customWidth="1"/>
    <col min="8" max="8" width="5" style="2" customWidth="1"/>
    <col min="9" max="10" width="1" style="2" customWidth="1"/>
    <col min="11" max="16384" width="9.109375" style="2"/>
  </cols>
  <sheetData>
    <row r="1" spans="1:10" ht="25.5" customHeight="1">
      <c r="A1" s="415" t="s">
        <v>246</v>
      </c>
      <c r="B1" s="416"/>
      <c r="C1" s="416"/>
      <c r="D1" s="416"/>
      <c r="E1" s="416"/>
      <c r="F1" s="416"/>
      <c r="G1" s="416"/>
      <c r="H1" s="35"/>
      <c r="I1" s="4"/>
      <c r="J1" s="4"/>
    </row>
    <row r="2" spans="1:10" ht="33.75" customHeight="1">
      <c r="A2" s="417"/>
      <c r="B2" s="418"/>
      <c r="C2" s="419" t="s">
        <v>241</v>
      </c>
      <c r="D2" s="420"/>
      <c r="E2" s="421"/>
      <c r="F2" s="31" t="s">
        <v>80</v>
      </c>
      <c r="G2" s="422" t="s">
        <v>81</v>
      </c>
      <c r="H2" s="423"/>
      <c r="I2" s="3"/>
      <c r="J2" s="3"/>
    </row>
    <row r="3" spans="1:10" ht="25.5" customHeight="1">
      <c r="A3" s="424" t="s">
        <v>82</v>
      </c>
      <c r="B3" s="425"/>
      <c r="C3" s="426" t="s">
        <v>242</v>
      </c>
      <c r="D3" s="427"/>
      <c r="E3" s="428"/>
      <c r="F3" s="32"/>
      <c r="G3" s="429"/>
      <c r="H3" s="430"/>
      <c r="I3" s="4"/>
      <c r="J3" s="4"/>
    </row>
    <row r="4" spans="1:10" ht="25.5" customHeight="1">
      <c r="A4" s="431"/>
      <c r="B4" s="432"/>
      <c r="C4" s="435" t="s">
        <v>243</v>
      </c>
      <c r="D4" s="331"/>
      <c r="E4" s="436"/>
      <c r="F4" s="54"/>
      <c r="G4" s="359"/>
      <c r="H4" s="360"/>
      <c r="I4" s="4"/>
      <c r="J4" s="4"/>
    </row>
    <row r="5" spans="1:10" ht="25.5" customHeight="1">
      <c r="A5" s="433"/>
      <c r="B5" s="250"/>
      <c r="C5" s="437" t="s">
        <v>225</v>
      </c>
      <c r="D5" s="379"/>
      <c r="E5" s="380"/>
      <c r="F5" s="27"/>
      <c r="G5" s="413"/>
      <c r="H5" s="414"/>
      <c r="I5" s="4"/>
      <c r="J5" s="4"/>
    </row>
    <row r="6" spans="1:10" ht="30.6" customHeight="1">
      <c r="A6" s="433"/>
      <c r="B6" s="250"/>
      <c r="C6" s="438" t="s">
        <v>240</v>
      </c>
      <c r="D6" s="439"/>
      <c r="E6" s="440"/>
      <c r="F6" s="54"/>
      <c r="G6" s="359"/>
      <c r="H6" s="360"/>
      <c r="I6" s="4"/>
      <c r="J6" s="4"/>
    </row>
    <row r="7" spans="1:10" ht="25.5" customHeight="1">
      <c r="A7" s="434"/>
      <c r="B7" s="251"/>
      <c r="C7" s="410" t="s">
        <v>244</v>
      </c>
      <c r="D7" s="411"/>
      <c r="E7" s="412"/>
      <c r="F7" s="27"/>
      <c r="G7" s="413"/>
      <c r="H7" s="414"/>
      <c r="I7" s="4"/>
      <c r="J7" s="4"/>
    </row>
    <row r="8" spans="1:10" ht="30.6" customHeight="1">
      <c r="A8" s="275" t="s">
        <v>103</v>
      </c>
      <c r="B8" s="276"/>
      <c r="C8" s="438" t="s">
        <v>226</v>
      </c>
      <c r="D8" s="357"/>
      <c r="E8" s="358"/>
      <c r="F8" s="57"/>
      <c r="G8" s="287"/>
      <c r="H8" s="289"/>
      <c r="I8" s="3"/>
      <c r="J8" s="3"/>
    </row>
    <row r="9" spans="1:10" ht="36" customHeight="1">
      <c r="A9" s="275" t="s">
        <v>104</v>
      </c>
      <c r="B9" s="276"/>
      <c r="C9" s="445" t="s">
        <v>105</v>
      </c>
      <c r="D9" s="446"/>
      <c r="E9" s="447"/>
      <c r="F9" s="57"/>
      <c r="G9" s="287"/>
      <c r="H9" s="289"/>
      <c r="I9" s="3"/>
      <c r="J9" s="3"/>
    </row>
    <row r="10" spans="1:10" ht="30.6" customHeight="1">
      <c r="A10" s="275" t="s">
        <v>83</v>
      </c>
      <c r="B10" s="276"/>
      <c r="C10" s="438" t="s">
        <v>245</v>
      </c>
      <c r="D10" s="448"/>
      <c r="E10" s="449"/>
      <c r="F10" s="54"/>
      <c r="G10" s="359"/>
      <c r="H10" s="360"/>
      <c r="I10" s="4"/>
      <c r="J10" s="4"/>
    </row>
    <row r="11" spans="1:10" ht="25.5" customHeight="1">
      <c r="A11" s="4"/>
      <c r="B11" s="4"/>
      <c r="C11" s="4"/>
      <c r="D11" s="4"/>
      <c r="E11" s="4"/>
      <c r="F11" s="4"/>
      <c r="G11" s="4"/>
      <c r="H11" s="4"/>
      <c r="I11" s="4"/>
      <c r="J11" s="4"/>
    </row>
    <row r="12" spans="1:10" ht="25.5" customHeight="1">
      <c r="A12" s="450" t="s">
        <v>224</v>
      </c>
      <c r="B12" s="451"/>
      <c r="C12" s="451"/>
      <c r="D12" s="451"/>
      <c r="E12" s="451"/>
      <c r="F12" s="451"/>
      <c r="G12" s="451"/>
      <c r="H12" s="451"/>
      <c r="I12" s="452"/>
      <c r="J12" s="1"/>
    </row>
    <row r="13" spans="1:10" ht="25.5" customHeight="1">
      <c r="A13" s="453" t="s">
        <v>84</v>
      </c>
      <c r="B13" s="454"/>
      <c r="C13" s="454"/>
      <c r="D13" s="454"/>
      <c r="E13" s="454"/>
      <c r="F13" s="454"/>
      <c r="G13" s="454"/>
      <c r="H13" s="454"/>
      <c r="I13" s="455"/>
      <c r="J13" s="4"/>
    </row>
    <row r="14" spans="1:10" ht="25.5" customHeight="1">
      <c r="A14" s="441" t="s">
        <v>108</v>
      </c>
      <c r="B14" s="357"/>
      <c r="C14" s="358"/>
      <c r="D14" s="442" t="s">
        <v>109</v>
      </c>
      <c r="E14" s="443"/>
      <c r="F14" s="442" t="s">
        <v>110</v>
      </c>
      <c r="G14" s="444"/>
      <c r="H14" s="444"/>
      <c r="I14" s="443"/>
      <c r="J14" s="1"/>
    </row>
    <row r="15" spans="1:10" ht="25.5" customHeight="1">
      <c r="A15" s="19" t="s">
        <v>85</v>
      </c>
      <c r="B15" s="456" t="s">
        <v>106</v>
      </c>
      <c r="C15" s="457"/>
      <c r="D15" s="277"/>
      <c r="E15" s="278"/>
      <c r="F15" s="458"/>
      <c r="G15" s="459"/>
      <c r="H15" s="459"/>
      <c r="I15" s="460"/>
      <c r="J15" s="4"/>
    </row>
    <row r="16" spans="1:10" ht="25.5" customHeight="1">
      <c r="A16" s="19" t="s">
        <v>86</v>
      </c>
      <c r="B16" s="441" t="s">
        <v>107</v>
      </c>
      <c r="C16" s="358"/>
      <c r="D16" s="277"/>
      <c r="E16" s="278"/>
      <c r="F16" s="461" t="e">
        <f>D16/D15</f>
        <v>#DIV/0!</v>
      </c>
      <c r="G16" s="462"/>
      <c r="H16" s="462"/>
      <c r="I16" s="463"/>
      <c r="J16" s="4"/>
    </row>
    <row r="17" spans="1:11" ht="25.5" customHeight="1">
      <c r="A17" s="19" t="s">
        <v>87</v>
      </c>
      <c r="B17" s="441" t="s">
        <v>111</v>
      </c>
      <c r="C17" s="358"/>
      <c r="D17" s="277"/>
      <c r="E17" s="278"/>
      <c r="F17" s="461" t="e">
        <f>+D17/D15</f>
        <v>#DIV/0!</v>
      </c>
      <c r="G17" s="462"/>
      <c r="H17" s="462"/>
      <c r="I17" s="463"/>
      <c r="J17" s="4"/>
    </row>
    <row r="18" spans="1:11" ht="25.5" customHeight="1">
      <c r="A18" s="19" t="s">
        <v>88</v>
      </c>
      <c r="B18" s="441" t="s">
        <v>112</v>
      </c>
      <c r="C18" s="358"/>
      <c r="D18" s="277"/>
      <c r="E18" s="278"/>
      <c r="F18" s="461" t="e">
        <f>+D18/D15</f>
        <v>#DIV/0!</v>
      </c>
      <c r="G18" s="462"/>
      <c r="H18" s="462"/>
      <c r="I18" s="463"/>
      <c r="J18" s="4"/>
    </row>
    <row r="19" spans="1:11" ht="25.5" customHeight="1">
      <c r="A19" s="19" t="s">
        <v>89</v>
      </c>
      <c r="B19" s="441" t="s">
        <v>113</v>
      </c>
      <c r="C19" s="358"/>
      <c r="D19" s="277"/>
      <c r="E19" s="278"/>
      <c r="F19" s="461" t="e">
        <f>+D19/D15</f>
        <v>#DIV/0!</v>
      </c>
      <c r="G19" s="462"/>
      <c r="H19" s="462"/>
      <c r="I19" s="463"/>
      <c r="J19" s="4"/>
    </row>
    <row r="20" spans="1:11" ht="25.5" customHeight="1">
      <c r="A20" s="15"/>
      <c r="B20" s="441" t="s">
        <v>114</v>
      </c>
      <c r="C20" s="358"/>
      <c r="D20" s="378" t="s">
        <v>90</v>
      </c>
      <c r="E20" s="379"/>
      <c r="F20" s="380"/>
      <c r="G20" s="464" t="s">
        <v>116</v>
      </c>
      <c r="H20" s="465"/>
      <c r="I20" s="466"/>
      <c r="J20" s="3"/>
    </row>
    <row r="21" spans="1:11" ht="25.5" customHeight="1">
      <c r="A21" s="467" t="s">
        <v>247</v>
      </c>
      <c r="B21" s="468"/>
      <c r="C21" s="471" t="s">
        <v>287</v>
      </c>
      <c r="D21" s="33" t="s">
        <v>91</v>
      </c>
      <c r="E21" s="33" t="s">
        <v>92</v>
      </c>
      <c r="F21" s="472" t="s">
        <v>175</v>
      </c>
      <c r="G21" s="473"/>
      <c r="H21" s="473"/>
      <c r="I21" s="474"/>
      <c r="J21" s="1"/>
    </row>
    <row r="22" spans="1:11" ht="44.25" customHeight="1">
      <c r="A22" s="469"/>
      <c r="B22" s="470"/>
      <c r="C22" s="434"/>
      <c r="D22" s="151"/>
      <c r="E22" s="151"/>
      <c r="F22" s="475"/>
      <c r="G22" s="475"/>
      <c r="H22" s="475"/>
      <c r="I22" s="475"/>
      <c r="J22" s="3"/>
    </row>
    <row r="23" spans="1:11" s="34" customFormat="1" ht="25.5" customHeight="1">
      <c r="A23" s="476" t="s">
        <v>248</v>
      </c>
      <c r="B23" s="476"/>
      <c r="C23" s="476"/>
      <c r="D23" s="476"/>
      <c r="E23" s="476"/>
      <c r="F23" s="476"/>
      <c r="G23" s="476"/>
      <c r="H23" s="476"/>
      <c r="I23" s="476"/>
      <c r="J23" s="476"/>
      <c r="K23" s="476"/>
    </row>
    <row r="24" spans="1:11" ht="25.5" customHeight="1">
      <c r="A24" s="1"/>
      <c r="B24" s="1"/>
      <c r="C24" s="1"/>
      <c r="D24" s="1"/>
      <c r="E24" s="1"/>
      <c r="F24" s="1"/>
      <c r="G24" s="1"/>
      <c r="H24" s="1"/>
      <c r="I24" s="1"/>
      <c r="J24" s="1"/>
    </row>
  </sheetData>
  <mergeCells count="53">
    <mergeCell ref="A21:B22"/>
    <mergeCell ref="C21:C22"/>
    <mergeCell ref="F21:I21"/>
    <mergeCell ref="F22:I22"/>
    <mergeCell ref="A23:K23"/>
    <mergeCell ref="B19:C19"/>
    <mergeCell ref="D19:E19"/>
    <mergeCell ref="F19:I19"/>
    <mergeCell ref="B20:C20"/>
    <mergeCell ref="D20:F20"/>
    <mergeCell ref="G20:I20"/>
    <mergeCell ref="B17:C17"/>
    <mergeCell ref="D17:E17"/>
    <mergeCell ref="F17:I17"/>
    <mergeCell ref="B18:C18"/>
    <mergeCell ref="D18:E18"/>
    <mergeCell ref="F18:I18"/>
    <mergeCell ref="B15:C15"/>
    <mergeCell ref="D15:E15"/>
    <mergeCell ref="F15:I15"/>
    <mergeCell ref="B16:C16"/>
    <mergeCell ref="D16:E16"/>
    <mergeCell ref="F16:I16"/>
    <mergeCell ref="A14:C14"/>
    <mergeCell ref="D14:E14"/>
    <mergeCell ref="F14:I14"/>
    <mergeCell ref="A8:B8"/>
    <mergeCell ref="C8:E8"/>
    <mergeCell ref="G8:H8"/>
    <mergeCell ref="A9:B9"/>
    <mergeCell ref="C9:E9"/>
    <mergeCell ref="G9:H9"/>
    <mergeCell ref="A10:B10"/>
    <mergeCell ref="C10:E10"/>
    <mergeCell ref="G10:H10"/>
    <mergeCell ref="A12:I12"/>
    <mergeCell ref="A13:I13"/>
    <mergeCell ref="C7:E7"/>
    <mergeCell ref="G7:H7"/>
    <mergeCell ref="A1:G1"/>
    <mergeCell ref="A2:B2"/>
    <mergeCell ref="C2:E2"/>
    <mergeCell ref="G2:H2"/>
    <mergeCell ref="A3:B3"/>
    <mergeCell ref="C3:E3"/>
    <mergeCell ref="G3:H3"/>
    <mergeCell ref="A4:B7"/>
    <mergeCell ref="C4:E4"/>
    <mergeCell ref="G4:H4"/>
    <mergeCell ref="C5:E5"/>
    <mergeCell ref="G5:H5"/>
    <mergeCell ref="C6:E6"/>
    <mergeCell ref="G6:H6"/>
  </mergeCells>
  <dataValidations count="1">
    <dataValidation type="list" allowBlank="1" showInputMessage="1" showErrorMessage="1" sqref="G20:I20" xr:uid="{5E125FF0-8801-470E-BC27-FED6DC32E70F}">
      <formula1>"Y/N,Yes,No,N/A"</formula1>
    </dataValidation>
  </dataValidation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DE75EE-3845-4353-A8A5-89A6EB4B39FA}">
  <sheetPr>
    <pageSetUpPr fitToPage="1"/>
  </sheetPr>
  <dimension ref="A1:T51"/>
  <sheetViews>
    <sheetView showGridLines="0" tabSelected="1" zoomScale="140" zoomScaleNormal="140" zoomScalePageLayoutView="140" workbookViewId="0">
      <selection activeCell="H12" sqref="H12"/>
    </sheetView>
  </sheetViews>
  <sheetFormatPr defaultColWidth="8.88671875" defaultRowHeight="15.6"/>
  <cols>
    <col min="1" max="1" width="6.88671875" style="92" customWidth="1"/>
    <col min="2" max="2" width="14.5546875" style="92" customWidth="1"/>
    <col min="3" max="3" width="13.88671875" style="92" customWidth="1"/>
    <col min="4" max="4" width="6.33203125" style="92" customWidth="1"/>
    <col min="5" max="5" width="6.6640625" style="92" customWidth="1"/>
    <col min="6" max="6" width="6.88671875" style="92" customWidth="1"/>
    <col min="7" max="7" width="7.44140625" style="92" customWidth="1"/>
    <col min="8" max="9" width="6.5546875" style="92" customWidth="1"/>
    <col min="10" max="10" width="6.77734375" style="92" customWidth="1"/>
    <col min="11" max="11" width="7" style="92" customWidth="1"/>
    <col min="12" max="12" width="14" style="92" customWidth="1"/>
    <col min="13" max="14" width="8.88671875" style="92"/>
    <col min="15" max="15" width="6.6640625" style="92" customWidth="1"/>
    <col min="16" max="16" width="14.88671875" style="92" customWidth="1"/>
    <col min="17" max="16384" width="8.88671875" style="92"/>
  </cols>
  <sheetData>
    <row r="1" spans="1:17">
      <c r="A1" s="514" t="s">
        <v>264</v>
      </c>
      <c r="B1" s="515"/>
      <c r="C1" s="515"/>
      <c r="D1" s="515"/>
      <c r="E1" s="515"/>
      <c r="F1" s="515"/>
      <c r="G1" s="515"/>
      <c r="H1" s="515"/>
      <c r="I1" s="515"/>
      <c r="J1" s="515"/>
      <c r="K1" s="515"/>
      <c r="L1" s="515"/>
    </row>
    <row r="2" spans="1:17" ht="17.399999999999999" customHeight="1">
      <c r="A2" s="512" t="s">
        <v>172</v>
      </c>
      <c r="B2" s="513"/>
      <c r="C2" s="513"/>
      <c r="D2" s="513"/>
      <c r="E2" s="513"/>
      <c r="F2" s="513"/>
      <c r="G2" s="513"/>
      <c r="H2" s="513"/>
      <c r="I2" s="527"/>
      <c r="J2" s="185"/>
      <c r="K2" s="191" t="s">
        <v>267</v>
      </c>
      <c r="L2" s="191" t="s">
        <v>269</v>
      </c>
    </row>
    <row r="3" spans="1:17">
      <c r="A3" s="529"/>
      <c r="B3" s="530"/>
      <c r="C3" s="530"/>
      <c r="D3" s="530"/>
      <c r="E3" s="530"/>
      <c r="F3" s="530"/>
      <c r="G3" s="530"/>
      <c r="H3" s="526"/>
      <c r="I3" s="528"/>
      <c r="J3" s="192"/>
      <c r="K3" s="193" t="s">
        <v>268</v>
      </c>
      <c r="L3" s="193" t="s">
        <v>270</v>
      </c>
    </row>
    <row r="4" spans="1:17">
      <c r="A4" s="93" t="s">
        <v>173</v>
      </c>
      <c r="B4" s="524" t="s">
        <v>266</v>
      </c>
      <c r="C4" s="524"/>
      <c r="D4" s="524"/>
      <c r="E4" s="524"/>
      <c r="F4" s="524"/>
      <c r="G4" s="525"/>
      <c r="H4" s="189"/>
      <c r="I4" s="194"/>
      <c r="J4" s="134"/>
      <c r="K4" s="98"/>
      <c r="L4" s="480" t="e">
        <f>+K5/K4</f>
        <v>#DIV/0!</v>
      </c>
    </row>
    <row r="5" spans="1:17" ht="30" customHeight="1">
      <c r="A5" s="93" t="s">
        <v>174</v>
      </c>
      <c r="B5" s="516" t="s">
        <v>292</v>
      </c>
      <c r="C5" s="517"/>
      <c r="D5" s="517"/>
      <c r="E5" s="517"/>
      <c r="F5" s="517"/>
      <c r="G5" s="517"/>
      <c r="H5" s="517"/>
      <c r="I5" s="517"/>
      <c r="J5" s="518"/>
      <c r="K5" s="103"/>
      <c r="L5" s="481"/>
    </row>
    <row r="6" spans="1:17" ht="15.6" customHeight="1">
      <c r="A6" s="522" t="s">
        <v>271</v>
      </c>
      <c r="B6" s="519" t="s">
        <v>291</v>
      </c>
      <c r="C6" s="520"/>
      <c r="D6" s="520"/>
      <c r="E6" s="520"/>
      <c r="F6" s="520"/>
      <c r="G6" s="520"/>
      <c r="H6" s="520"/>
      <c r="I6" s="520"/>
      <c r="J6" s="521"/>
      <c r="K6" s="94" t="s">
        <v>115</v>
      </c>
      <c r="L6" s="94" t="s">
        <v>175</v>
      </c>
    </row>
    <row r="7" spans="1:17">
      <c r="A7" s="523"/>
      <c r="B7" s="500"/>
      <c r="C7" s="501"/>
      <c r="D7" s="501"/>
      <c r="E7" s="501"/>
      <c r="F7" s="501"/>
      <c r="G7" s="501"/>
      <c r="H7" s="501"/>
      <c r="I7" s="501"/>
      <c r="J7" s="502"/>
      <c r="K7" s="98"/>
      <c r="L7" s="98"/>
    </row>
    <row r="8" spans="1:17" ht="31.8" customHeight="1">
      <c r="A8" s="503" t="s">
        <v>249</v>
      </c>
      <c r="B8" s="504"/>
      <c r="C8" s="504"/>
      <c r="D8" s="504"/>
      <c r="E8" s="504"/>
      <c r="F8" s="504"/>
      <c r="G8" s="504"/>
      <c r="H8" s="504"/>
      <c r="I8" s="504"/>
      <c r="J8" s="504"/>
      <c r="K8" s="504"/>
      <c r="L8" s="504"/>
      <c r="M8" s="97"/>
      <c r="N8" s="96"/>
      <c r="O8" s="96"/>
      <c r="P8" s="96"/>
      <c r="Q8" s="96"/>
    </row>
    <row r="9" spans="1:17" ht="14.4" customHeight="1">
      <c r="A9" s="535" t="s">
        <v>101</v>
      </c>
      <c r="B9" s="536"/>
      <c r="C9" s="537"/>
      <c r="D9" s="538" t="s">
        <v>176</v>
      </c>
      <c r="E9" s="538"/>
      <c r="F9" s="538" t="s">
        <v>265</v>
      </c>
      <c r="G9" s="538"/>
      <c r="H9" s="538" t="s">
        <v>102</v>
      </c>
      <c r="I9" s="538"/>
      <c r="J9" s="498" t="s">
        <v>177</v>
      </c>
      <c r="K9" s="499"/>
      <c r="L9" s="181"/>
      <c r="M9" s="181"/>
      <c r="N9" s="97"/>
      <c r="O9" s="97"/>
      <c r="P9" s="97"/>
      <c r="Q9" s="96"/>
    </row>
    <row r="10" spans="1:17" ht="15.6" customHeight="1">
      <c r="A10" s="98"/>
      <c r="B10" s="98" t="s">
        <v>178</v>
      </c>
      <c r="C10" s="98" t="s">
        <v>179</v>
      </c>
      <c r="D10" s="99" t="s">
        <v>97</v>
      </c>
      <c r="E10" s="99" t="s">
        <v>169</v>
      </c>
      <c r="F10" s="99" t="s">
        <v>97</v>
      </c>
      <c r="G10" s="99" t="s">
        <v>169</v>
      </c>
      <c r="H10" s="99" t="s">
        <v>180</v>
      </c>
      <c r="I10" s="99" t="s">
        <v>169</v>
      </c>
      <c r="J10" s="183" t="s">
        <v>97</v>
      </c>
      <c r="K10" s="180" t="s">
        <v>169</v>
      </c>
      <c r="L10" s="99" t="s">
        <v>119</v>
      </c>
      <c r="M10" s="181"/>
      <c r="N10" s="100"/>
      <c r="O10" s="100"/>
      <c r="P10" s="101"/>
      <c r="Q10" s="96"/>
    </row>
    <row r="11" spans="1:17">
      <c r="A11" s="99">
        <v>1</v>
      </c>
      <c r="B11" s="98"/>
      <c r="C11" s="98"/>
      <c r="D11" s="99"/>
      <c r="E11" s="99"/>
      <c r="F11" s="99"/>
      <c r="G11" s="99"/>
      <c r="H11" s="99"/>
      <c r="I11" s="99"/>
      <c r="J11" s="184"/>
      <c r="K11" s="186"/>
      <c r="L11" s="184"/>
      <c r="M11" s="182"/>
      <c r="N11" s="100"/>
      <c r="O11" s="100"/>
      <c r="P11" s="101"/>
      <c r="Q11" s="96"/>
    </row>
    <row r="12" spans="1:17">
      <c r="A12" s="99">
        <v>2</v>
      </c>
      <c r="B12" s="98"/>
      <c r="C12" s="98"/>
      <c r="D12" s="99"/>
      <c r="E12" s="99"/>
      <c r="F12" s="99"/>
      <c r="G12" s="99"/>
      <c r="H12" s="99"/>
      <c r="I12" s="99"/>
      <c r="J12" s="184"/>
      <c r="K12" s="186"/>
      <c r="L12" s="184"/>
      <c r="M12" s="182"/>
      <c r="N12" s="100"/>
      <c r="O12" s="100"/>
      <c r="P12" s="101"/>
      <c r="Q12" s="96"/>
    </row>
    <row r="13" spans="1:17" ht="15.6" customHeight="1">
      <c r="A13" s="99">
        <v>3</v>
      </c>
      <c r="B13" s="98"/>
      <c r="C13" s="98"/>
      <c r="D13" s="99"/>
      <c r="E13" s="99"/>
      <c r="F13" s="99"/>
      <c r="G13" s="99"/>
      <c r="H13" s="99"/>
      <c r="I13" s="99"/>
      <c r="J13" s="184"/>
      <c r="K13" s="186"/>
      <c r="L13" s="184"/>
      <c r="M13" s="182"/>
      <c r="N13" s="100"/>
      <c r="O13" s="100"/>
      <c r="P13" s="101"/>
      <c r="Q13" s="96"/>
    </row>
    <row r="14" spans="1:17">
      <c r="A14" s="99">
        <v>4</v>
      </c>
      <c r="B14" s="98"/>
      <c r="C14" s="98"/>
      <c r="D14" s="99"/>
      <c r="E14" s="99"/>
      <c r="F14" s="99"/>
      <c r="G14" s="99"/>
      <c r="H14" s="99"/>
      <c r="I14" s="99"/>
      <c r="J14" s="184"/>
      <c r="K14" s="186"/>
      <c r="L14" s="184"/>
      <c r="M14" s="182"/>
      <c r="N14" s="100"/>
      <c r="O14" s="100"/>
      <c r="P14" s="101"/>
      <c r="Q14" s="96"/>
    </row>
    <row r="15" spans="1:17">
      <c r="A15" s="99">
        <v>5</v>
      </c>
      <c r="B15" s="98"/>
      <c r="C15" s="98"/>
      <c r="D15" s="99"/>
      <c r="E15" s="99"/>
      <c r="F15" s="99"/>
      <c r="G15" s="99"/>
      <c r="H15" s="99"/>
      <c r="I15" s="99"/>
      <c r="J15" s="184"/>
      <c r="K15" s="186"/>
      <c r="L15" s="184"/>
      <c r="M15" s="182"/>
      <c r="N15" s="100"/>
      <c r="O15" s="100"/>
      <c r="P15" s="101"/>
    </row>
    <row r="16" spans="1:17" ht="15.6" customHeight="1">
      <c r="A16" s="99">
        <v>6</v>
      </c>
      <c r="B16" s="98"/>
      <c r="C16" s="98"/>
      <c r="D16" s="99"/>
      <c r="E16" s="99"/>
      <c r="F16" s="99"/>
      <c r="G16" s="99"/>
      <c r="H16" s="99"/>
      <c r="I16" s="99"/>
      <c r="J16" s="184"/>
      <c r="K16" s="186"/>
      <c r="L16" s="184"/>
      <c r="M16" s="182"/>
      <c r="N16" s="100"/>
      <c r="O16" s="100"/>
      <c r="P16" s="101"/>
    </row>
    <row r="17" spans="1:20">
      <c r="A17" s="99">
        <v>7</v>
      </c>
      <c r="B17" s="98"/>
      <c r="C17" s="98"/>
      <c r="D17" s="99"/>
      <c r="E17" s="99"/>
      <c r="F17" s="99"/>
      <c r="G17" s="99"/>
      <c r="H17" s="99"/>
      <c r="I17" s="99"/>
      <c r="J17" s="184"/>
      <c r="K17" s="186"/>
      <c r="L17" s="184"/>
      <c r="M17" s="182"/>
      <c r="N17" s="100"/>
      <c r="O17" s="100"/>
      <c r="P17" s="101"/>
    </row>
    <row r="18" spans="1:20">
      <c r="A18" s="99">
        <v>8</v>
      </c>
      <c r="B18" s="98"/>
      <c r="C18" s="98"/>
      <c r="D18" s="99"/>
      <c r="E18" s="99"/>
      <c r="F18" s="99"/>
      <c r="G18" s="99"/>
      <c r="H18" s="99"/>
      <c r="I18" s="99"/>
      <c r="J18" s="184"/>
      <c r="K18" s="186"/>
      <c r="L18" s="184"/>
      <c r="M18" s="182"/>
      <c r="N18" s="100"/>
      <c r="O18" s="100"/>
      <c r="P18" s="101"/>
    </row>
    <row r="19" spans="1:20" ht="15.6" customHeight="1">
      <c r="A19" s="99">
        <v>9</v>
      </c>
      <c r="B19" s="98"/>
      <c r="C19" s="98"/>
      <c r="D19" s="99"/>
      <c r="E19" s="99"/>
      <c r="F19" s="99"/>
      <c r="G19" s="99"/>
      <c r="H19" s="99"/>
      <c r="I19" s="99"/>
      <c r="J19" s="184"/>
      <c r="K19" s="186"/>
      <c r="L19" s="184"/>
      <c r="M19" s="182"/>
      <c r="N19" s="100"/>
      <c r="O19" s="100"/>
      <c r="P19" s="101"/>
    </row>
    <row r="20" spans="1:20">
      <c r="A20" s="99">
        <v>10</v>
      </c>
      <c r="B20" s="98"/>
      <c r="C20" s="98"/>
      <c r="D20" s="99"/>
      <c r="E20" s="99"/>
      <c r="F20" s="99"/>
      <c r="G20" s="99"/>
      <c r="H20" s="99"/>
      <c r="I20" s="99"/>
      <c r="J20" s="184"/>
      <c r="K20" s="186"/>
      <c r="L20" s="184"/>
      <c r="M20" s="182"/>
      <c r="N20" s="100"/>
      <c r="O20" s="100"/>
      <c r="P20" s="101"/>
    </row>
    <row r="21" spans="1:20">
      <c r="A21" s="99">
        <v>11</v>
      </c>
      <c r="B21" s="98"/>
      <c r="C21" s="98"/>
      <c r="D21" s="99"/>
      <c r="E21" s="99"/>
      <c r="F21" s="99"/>
      <c r="G21" s="99"/>
      <c r="H21" s="99"/>
      <c r="I21" s="99"/>
      <c r="J21" s="184"/>
      <c r="K21" s="186"/>
      <c r="L21" s="184"/>
      <c r="M21" s="182"/>
      <c r="N21" s="100"/>
      <c r="O21" s="100"/>
      <c r="P21" s="101"/>
    </row>
    <row r="22" spans="1:20" ht="15.6" customHeight="1" thickBot="1">
      <c r="A22" s="102">
        <v>12</v>
      </c>
      <c r="B22" s="103"/>
      <c r="C22" s="103"/>
      <c r="D22" s="102"/>
      <c r="E22" s="102"/>
      <c r="F22" s="102"/>
      <c r="G22" s="102"/>
      <c r="H22" s="102"/>
      <c r="I22" s="102"/>
      <c r="J22" s="184"/>
      <c r="K22" s="186"/>
      <c r="L22" s="184"/>
      <c r="M22" s="182"/>
      <c r="N22" s="100"/>
      <c r="O22" s="100"/>
      <c r="P22" s="101"/>
    </row>
    <row r="23" spans="1:20" ht="16.2" thickBot="1">
      <c r="A23" s="104" t="s">
        <v>93</v>
      </c>
      <c r="B23" s="198"/>
      <c r="C23" s="198"/>
      <c r="D23" s="198">
        <f>COUNTIF(D11:D22,"X")</f>
        <v>0</v>
      </c>
      <c r="E23" s="198">
        <f t="shared" ref="E23:K23" si="0">COUNTIF(E11:E22,"X")</f>
        <v>0</v>
      </c>
      <c r="F23" s="198">
        <f t="shared" si="0"/>
        <v>0</v>
      </c>
      <c r="G23" s="198">
        <f t="shared" si="0"/>
        <v>0</v>
      </c>
      <c r="H23" s="198">
        <f t="shared" si="0"/>
        <v>0</v>
      </c>
      <c r="I23" s="104">
        <f t="shared" si="0"/>
        <v>0</v>
      </c>
      <c r="J23" s="104">
        <f t="shared" si="0"/>
        <v>0</v>
      </c>
      <c r="K23" s="104">
        <f t="shared" si="0"/>
        <v>0</v>
      </c>
      <c r="L23" s="100"/>
      <c r="M23" s="100"/>
      <c r="N23" s="100"/>
      <c r="O23" s="100"/>
      <c r="P23" s="101"/>
    </row>
    <row r="24" spans="1:20">
      <c r="B24" s="200" t="s">
        <v>280</v>
      </c>
      <c r="C24" s="98"/>
      <c r="D24" s="98"/>
      <c r="E24" s="98"/>
      <c r="F24" s="98"/>
      <c r="G24" s="98"/>
      <c r="H24" s="98"/>
      <c r="L24" s="100"/>
      <c r="M24" s="100"/>
      <c r="N24" s="100"/>
      <c r="O24" s="100"/>
      <c r="P24" s="101"/>
    </row>
    <row r="25" spans="1:20" ht="16.2" thickBot="1">
      <c r="B25" s="199" t="e">
        <f>G23/(F23+G23)</f>
        <v>#DIV/0!</v>
      </c>
      <c r="C25" s="200" t="s">
        <v>286</v>
      </c>
      <c r="D25" s="98"/>
      <c r="E25" s="98"/>
      <c r="L25" s="100"/>
      <c r="M25" s="100"/>
      <c r="N25" s="100"/>
      <c r="O25" s="100"/>
      <c r="P25" s="101"/>
    </row>
    <row r="26" spans="1:20" ht="16.2" thickBot="1">
      <c r="B26" s="539" t="s">
        <v>181</v>
      </c>
      <c r="C26" s="540"/>
      <c r="D26" s="540"/>
      <c r="E26" s="540"/>
      <c r="F26" s="540"/>
      <c r="G26" s="540"/>
      <c r="H26" s="540"/>
      <c r="I26" s="541"/>
      <c r="J26" s="105"/>
      <c r="N26" s="106"/>
      <c r="O26" s="106"/>
      <c r="P26" s="106"/>
    </row>
    <row r="27" spans="1:20" ht="15.6" customHeight="1" thickBot="1">
      <c r="B27" s="152" t="e">
        <f>K23/(J23+K23)</f>
        <v>#DIV/0!</v>
      </c>
      <c r="C27" s="542" t="s">
        <v>288</v>
      </c>
      <c r="D27" s="542"/>
      <c r="E27" s="542"/>
      <c r="F27" s="542"/>
      <c r="G27" s="542"/>
      <c r="H27" s="542"/>
      <c r="I27" s="543"/>
      <c r="J27" s="107"/>
      <c r="N27" s="106"/>
      <c r="O27" s="106"/>
      <c r="P27" s="106"/>
    </row>
    <row r="28" spans="1:20" ht="14.4" customHeight="1" thickTop="1">
      <c r="A28" s="544" t="s">
        <v>182</v>
      </c>
      <c r="B28" s="545"/>
      <c r="C28" s="544"/>
      <c r="D28" s="538" t="s">
        <v>183</v>
      </c>
      <c r="E28" s="538"/>
      <c r="F28" s="538" t="s">
        <v>102</v>
      </c>
      <c r="G28" s="538"/>
      <c r="I28" s="505" t="s">
        <v>281</v>
      </c>
      <c r="J28" s="506"/>
      <c r="K28" s="506"/>
      <c r="L28" s="506"/>
      <c r="N28" s="108"/>
      <c r="O28" s="96"/>
      <c r="P28" s="96"/>
    </row>
    <row r="29" spans="1:20">
      <c r="A29" s="98"/>
      <c r="B29" s="98" t="s">
        <v>178</v>
      </c>
      <c r="C29" s="98" t="s">
        <v>179</v>
      </c>
      <c r="D29" s="99" t="s">
        <v>180</v>
      </c>
      <c r="E29" s="99" t="s">
        <v>169</v>
      </c>
      <c r="F29" s="99" t="s">
        <v>97</v>
      </c>
      <c r="G29" s="99" t="s">
        <v>169</v>
      </c>
      <c r="I29" s="507"/>
      <c r="J29" s="508"/>
      <c r="K29" s="508"/>
      <c r="L29" s="508"/>
    </row>
    <row r="30" spans="1:20" ht="14.4" customHeight="1" thickBot="1">
      <c r="A30" s="99">
        <v>1</v>
      </c>
      <c r="B30" s="98"/>
      <c r="C30" s="98"/>
      <c r="D30" s="99"/>
      <c r="E30" s="99"/>
      <c r="F30" s="99"/>
      <c r="G30" s="99"/>
      <c r="H30" s="97"/>
      <c r="I30" s="509" t="s">
        <v>184</v>
      </c>
      <c r="J30" s="510"/>
      <c r="K30" s="511"/>
      <c r="L30" s="97"/>
      <c r="M30" s="97"/>
      <c r="N30" s="109"/>
      <c r="O30" s="109"/>
      <c r="P30" s="109"/>
    </row>
    <row r="31" spans="1:20" ht="16.2" customHeight="1" thickTop="1">
      <c r="A31" s="99">
        <v>2</v>
      </c>
      <c r="B31" s="98"/>
      <c r="C31" s="98"/>
      <c r="D31" s="99"/>
      <c r="E31" s="99"/>
      <c r="F31" s="99"/>
      <c r="G31" s="99"/>
      <c r="H31" s="97"/>
      <c r="I31" s="482" t="s">
        <v>289</v>
      </c>
      <c r="J31" s="483"/>
      <c r="K31" s="483"/>
      <c r="L31" s="483"/>
      <c r="M31" s="195"/>
      <c r="N31" s="109"/>
      <c r="O31" s="109"/>
      <c r="P31" s="109"/>
      <c r="R31" s="109"/>
      <c r="S31" s="109"/>
      <c r="T31" s="109"/>
    </row>
    <row r="32" spans="1:20">
      <c r="A32" s="99">
        <v>3</v>
      </c>
      <c r="B32" s="98"/>
      <c r="C32" s="98"/>
      <c r="D32" s="99"/>
      <c r="E32" s="99"/>
      <c r="F32" s="99"/>
      <c r="G32" s="99"/>
      <c r="H32" s="97"/>
      <c r="I32" s="484"/>
      <c r="J32" s="485"/>
      <c r="K32" s="485"/>
      <c r="L32" s="485"/>
      <c r="M32" s="195"/>
      <c r="N32" s="109"/>
      <c r="O32" s="109"/>
      <c r="P32" s="109"/>
      <c r="R32" s="109"/>
      <c r="S32" s="109"/>
      <c r="T32" s="109"/>
    </row>
    <row r="33" spans="1:20">
      <c r="A33" s="99">
        <v>4</v>
      </c>
      <c r="B33" s="98"/>
      <c r="C33" s="98"/>
      <c r="D33" s="99"/>
      <c r="E33" s="99"/>
      <c r="F33" s="99"/>
      <c r="G33" s="99"/>
      <c r="H33" s="97"/>
      <c r="I33" s="486" t="s">
        <v>184</v>
      </c>
      <c r="J33" s="487"/>
      <c r="K33" s="488"/>
      <c r="L33" s="187"/>
      <c r="M33" s="187"/>
    </row>
    <row r="34" spans="1:20" ht="14.4" customHeight="1" thickBot="1">
      <c r="A34" s="99">
        <v>5</v>
      </c>
      <c r="B34" s="98"/>
      <c r="C34" s="98"/>
      <c r="D34" s="99"/>
      <c r="E34" s="99"/>
      <c r="F34" s="99"/>
      <c r="G34" s="99"/>
      <c r="H34" s="97"/>
      <c r="I34" s="196"/>
      <c r="J34" s="190"/>
      <c r="K34" s="191"/>
      <c r="L34" s="187"/>
      <c r="M34" s="187"/>
    </row>
    <row r="35" spans="1:20" ht="15.6" customHeight="1" thickTop="1">
      <c r="A35" s="99">
        <v>6</v>
      </c>
      <c r="B35" s="98"/>
      <c r="C35" s="98"/>
      <c r="D35" s="99"/>
      <c r="E35" s="99"/>
      <c r="F35" s="99"/>
      <c r="G35" s="99"/>
      <c r="H35" s="97"/>
      <c r="I35" s="490" t="s">
        <v>272</v>
      </c>
      <c r="J35" s="491"/>
      <c r="K35" s="491"/>
      <c r="L35" s="491"/>
      <c r="M35" s="195"/>
      <c r="N35" s="109"/>
      <c r="O35" s="109"/>
      <c r="P35" s="109"/>
      <c r="R35" s="109"/>
      <c r="S35" s="109"/>
      <c r="T35" s="109"/>
    </row>
    <row r="36" spans="1:20">
      <c r="A36" s="99">
        <v>7</v>
      </c>
      <c r="B36" s="98"/>
      <c r="C36" s="98"/>
      <c r="D36" s="99"/>
      <c r="E36" s="99"/>
      <c r="F36" s="99"/>
      <c r="G36" s="99"/>
      <c r="H36" s="97"/>
      <c r="I36" s="492"/>
      <c r="J36" s="493"/>
      <c r="K36" s="493"/>
      <c r="L36" s="493"/>
      <c r="M36" s="195"/>
      <c r="N36" s="109"/>
      <c r="O36" s="109"/>
      <c r="P36" s="109"/>
      <c r="R36" s="109"/>
      <c r="S36" s="109"/>
      <c r="T36" s="109"/>
    </row>
    <row r="37" spans="1:20" ht="14.4" customHeight="1">
      <c r="A37" s="99">
        <v>8</v>
      </c>
      <c r="B37" s="98"/>
      <c r="C37" s="98"/>
      <c r="D37" s="99"/>
      <c r="E37" s="99"/>
      <c r="F37" s="99"/>
      <c r="G37" s="99"/>
      <c r="H37" s="97"/>
      <c r="I37" s="486" t="s">
        <v>184</v>
      </c>
      <c r="J37" s="487"/>
      <c r="K37" s="489"/>
      <c r="L37" s="187"/>
      <c r="M37" s="187"/>
    </row>
    <row r="38" spans="1:20" ht="14.4" customHeight="1" thickBot="1">
      <c r="A38" s="99">
        <v>9</v>
      </c>
      <c r="B38" s="98"/>
      <c r="C38" s="98"/>
      <c r="D38" s="99"/>
      <c r="E38" s="99"/>
      <c r="F38" s="99"/>
      <c r="G38" s="99"/>
      <c r="H38" s="97"/>
      <c r="I38" s="196"/>
      <c r="J38" s="190"/>
      <c r="K38" s="197"/>
      <c r="L38" s="187"/>
      <c r="M38" s="187"/>
    </row>
    <row r="39" spans="1:20" ht="15.6" customHeight="1" thickTop="1">
      <c r="A39" s="99">
        <v>10</v>
      </c>
      <c r="B39" s="98"/>
      <c r="C39" s="98"/>
      <c r="D39" s="99"/>
      <c r="E39" s="99"/>
      <c r="F39" s="99"/>
      <c r="G39" s="99"/>
      <c r="H39" s="97"/>
      <c r="I39" s="494" t="s">
        <v>284</v>
      </c>
      <c r="J39" s="495"/>
      <c r="K39" s="495"/>
      <c r="L39" s="495"/>
      <c r="M39" s="195"/>
      <c r="N39" s="109"/>
      <c r="O39" s="109"/>
      <c r="P39" s="109"/>
      <c r="R39" s="109"/>
      <c r="S39" s="109"/>
      <c r="T39" s="109"/>
    </row>
    <row r="40" spans="1:20">
      <c r="A40" s="99">
        <v>11</v>
      </c>
      <c r="B40" s="98"/>
      <c r="C40" s="98"/>
      <c r="D40" s="99"/>
      <c r="E40" s="99"/>
      <c r="F40" s="99"/>
      <c r="G40" s="99"/>
      <c r="H40" s="97"/>
      <c r="I40" s="496"/>
      <c r="J40" s="497"/>
      <c r="K40" s="497"/>
      <c r="L40" s="497"/>
      <c r="M40" s="195"/>
      <c r="N40" s="109"/>
      <c r="O40" s="109"/>
      <c r="P40" s="109"/>
      <c r="R40" s="109"/>
      <c r="S40" s="109"/>
      <c r="T40" s="109"/>
    </row>
    <row r="41" spans="1:20" ht="16.2" thickBot="1">
      <c r="A41" s="102">
        <v>12</v>
      </c>
      <c r="B41" s="103"/>
      <c r="C41" s="103"/>
      <c r="D41" s="102"/>
      <c r="E41" s="102"/>
      <c r="F41" s="102"/>
      <c r="G41" s="102"/>
      <c r="H41" s="97"/>
      <c r="I41" s="477" t="s">
        <v>184</v>
      </c>
      <c r="J41" s="478"/>
      <c r="K41" s="479"/>
      <c r="L41" s="187"/>
      <c r="M41" s="187"/>
    </row>
    <row r="42" spans="1:20" ht="16.2" thickBot="1">
      <c r="A42" s="104" t="s">
        <v>93</v>
      </c>
      <c r="B42" s="104"/>
      <c r="C42" s="104"/>
      <c r="D42" s="104">
        <f>COUNTIF(D30:D41,"x")</f>
        <v>0</v>
      </c>
      <c r="E42" s="104">
        <f>COUNTIF(E30:E41,"x")</f>
        <v>0</v>
      </c>
      <c r="F42" s="104">
        <f>COUNTIF(F30:F41,"x")</f>
        <v>0</v>
      </c>
      <c r="G42" s="104">
        <f>COUNTIF(G30:G41,"x")</f>
        <v>0</v>
      </c>
      <c r="H42" s="95"/>
      <c r="I42" s="547" t="s">
        <v>185</v>
      </c>
      <c r="J42" s="548"/>
      <c r="K42" s="549"/>
      <c r="L42" s="188"/>
      <c r="M42" s="188"/>
      <c r="N42" s="95"/>
      <c r="O42" s="95"/>
      <c r="P42" s="95"/>
      <c r="R42" s="95"/>
      <c r="S42" s="95"/>
      <c r="T42" s="95"/>
    </row>
    <row r="43" spans="1:20" ht="16.2" thickBot="1">
      <c r="B43" s="550" t="s">
        <v>186</v>
      </c>
      <c r="C43" s="551"/>
      <c r="D43" s="551"/>
      <c r="E43" s="551"/>
      <c r="F43" s="551"/>
      <c r="G43" s="551"/>
      <c r="H43" s="95"/>
      <c r="I43" s="95"/>
      <c r="J43" s="95"/>
      <c r="K43" s="95"/>
      <c r="L43" s="95"/>
      <c r="M43" s="95"/>
      <c r="N43" s="110"/>
      <c r="O43" s="110"/>
      <c r="P43" s="110"/>
      <c r="R43" s="95"/>
      <c r="S43" s="95"/>
      <c r="T43" s="95"/>
    </row>
    <row r="44" spans="1:20" ht="16.2" thickBot="1">
      <c r="B44" s="153" t="e">
        <f>(I23+G42)/(COUNTA(B11:B22)+COUNTA(B30:B41))</f>
        <v>#DIV/0!</v>
      </c>
      <c r="C44" s="554" t="s">
        <v>282</v>
      </c>
      <c r="D44" s="554"/>
      <c r="E44" s="554"/>
      <c r="F44" s="554"/>
      <c r="G44" s="554"/>
      <c r="H44" s="554"/>
      <c r="I44" s="554"/>
      <c r="J44" s="95"/>
      <c r="K44" s="95"/>
      <c r="L44" s="95"/>
      <c r="M44" s="95"/>
      <c r="N44" s="110"/>
      <c r="O44" s="110"/>
      <c r="P44" s="110"/>
      <c r="R44" s="95"/>
      <c r="S44" s="95"/>
      <c r="T44" s="95"/>
    </row>
    <row r="45" spans="1:20">
      <c r="H45" s="95"/>
      <c r="I45" s="95"/>
      <c r="J45" s="95"/>
      <c r="K45" s="95"/>
      <c r="L45" s="95"/>
      <c r="M45" s="95"/>
      <c r="N45" s="110"/>
      <c r="O45" s="110"/>
      <c r="P45" s="110"/>
      <c r="R45" s="95"/>
      <c r="S45" s="95"/>
      <c r="T45" s="95"/>
    </row>
    <row r="46" spans="1:20" ht="16.2" thickBot="1">
      <c r="B46" s="552" t="s">
        <v>283</v>
      </c>
      <c r="C46" s="553"/>
      <c r="D46" s="553"/>
      <c r="E46" s="553"/>
      <c r="F46" s="553"/>
      <c r="G46" s="553"/>
      <c r="H46" s="95"/>
      <c r="I46" s="95"/>
      <c r="J46" s="95"/>
      <c r="K46" s="95"/>
      <c r="L46" s="95"/>
      <c r="M46" s="95"/>
      <c r="N46" s="110"/>
      <c r="O46" s="110"/>
      <c r="P46" s="110"/>
      <c r="R46" s="95"/>
      <c r="S46" s="95"/>
      <c r="T46" s="95"/>
    </row>
    <row r="47" spans="1:20" ht="16.2" thickBot="1">
      <c r="B47" s="155" t="e">
        <f>(E23+E42)/(COUNTA(B11:B22)+COUNTA(B30:B41))</f>
        <v>#DIV/0!</v>
      </c>
      <c r="C47" s="546" t="s">
        <v>285</v>
      </c>
      <c r="D47" s="546"/>
      <c r="E47" s="546"/>
      <c r="F47" s="546"/>
      <c r="G47" s="546"/>
      <c r="H47" s="546"/>
      <c r="I47" s="546"/>
      <c r="J47" s="546"/>
      <c r="K47" s="95"/>
      <c r="L47" s="95"/>
      <c r="M47" s="95"/>
      <c r="N47" s="110"/>
      <c r="O47" s="110"/>
      <c r="P47" s="110"/>
      <c r="R47" s="95"/>
      <c r="S47" s="95"/>
      <c r="T47" s="95"/>
    </row>
    <row r="48" spans="1:20">
      <c r="B48" s="154"/>
      <c r="C48" s="105"/>
      <c r="D48" s="105"/>
      <c r="E48" s="105"/>
      <c r="F48" s="105"/>
      <c r="G48" s="105"/>
      <c r="H48" s="135"/>
      <c r="I48" s="135"/>
      <c r="J48" s="135"/>
      <c r="K48" s="95"/>
      <c r="L48" s="95"/>
      <c r="M48" s="95"/>
      <c r="N48" s="110"/>
      <c r="O48" s="110"/>
      <c r="P48" s="110"/>
      <c r="R48" s="95"/>
      <c r="S48" s="95"/>
      <c r="T48" s="95"/>
    </row>
    <row r="49" spans="1:11">
      <c r="A49" s="555" t="s">
        <v>187</v>
      </c>
      <c r="B49" s="556"/>
      <c r="C49" s="557"/>
      <c r="D49" s="558"/>
      <c r="E49" s="558"/>
      <c r="F49" s="558"/>
      <c r="G49" s="133"/>
      <c r="H49" s="98" t="s">
        <v>188</v>
      </c>
      <c r="I49" s="533"/>
      <c r="J49" s="534"/>
    </row>
    <row r="50" spans="1:11">
      <c r="A50" s="98" t="s">
        <v>189</v>
      </c>
      <c r="B50" s="98"/>
      <c r="C50" s="559"/>
      <c r="D50" s="560"/>
      <c r="E50" s="560"/>
      <c r="F50" s="560"/>
      <c r="G50" s="134"/>
      <c r="H50" s="98" t="s">
        <v>188</v>
      </c>
      <c r="I50" s="533"/>
      <c r="J50" s="534"/>
    </row>
    <row r="51" spans="1:11">
      <c r="A51" s="98" t="s">
        <v>190</v>
      </c>
      <c r="B51" s="98"/>
      <c r="C51" s="531"/>
      <c r="D51" s="532"/>
      <c r="E51" s="532"/>
      <c r="F51" s="532"/>
      <c r="G51" s="134"/>
      <c r="H51" s="98" t="s">
        <v>188</v>
      </c>
      <c r="I51" s="533"/>
      <c r="J51" s="534"/>
      <c r="K51" s="111"/>
    </row>
  </sheetData>
  <mergeCells count="42">
    <mergeCell ref="A49:B49"/>
    <mergeCell ref="C49:F49"/>
    <mergeCell ref="I49:J49"/>
    <mergeCell ref="C50:F50"/>
    <mergeCell ref="I50:J50"/>
    <mergeCell ref="C51:F51"/>
    <mergeCell ref="I51:J51"/>
    <mergeCell ref="A9:C9"/>
    <mergeCell ref="D9:E9"/>
    <mergeCell ref="F9:G9"/>
    <mergeCell ref="H9:I9"/>
    <mergeCell ref="B26:I26"/>
    <mergeCell ref="C27:I27"/>
    <mergeCell ref="D28:E28"/>
    <mergeCell ref="F28:G28"/>
    <mergeCell ref="A28:C28"/>
    <mergeCell ref="C47:J47"/>
    <mergeCell ref="I42:K42"/>
    <mergeCell ref="B43:G43"/>
    <mergeCell ref="B46:G46"/>
    <mergeCell ref="C44:I44"/>
    <mergeCell ref="A2:G2"/>
    <mergeCell ref="A1:L1"/>
    <mergeCell ref="B5:J5"/>
    <mergeCell ref="B6:J6"/>
    <mergeCell ref="A6:A7"/>
    <mergeCell ref="B4:G4"/>
    <mergeCell ref="H2:H3"/>
    <mergeCell ref="I2:I3"/>
    <mergeCell ref="A3:G3"/>
    <mergeCell ref="I41:K41"/>
    <mergeCell ref="L4:L5"/>
    <mergeCell ref="I31:L32"/>
    <mergeCell ref="I33:K33"/>
    <mergeCell ref="I37:K37"/>
    <mergeCell ref="I35:L36"/>
    <mergeCell ref="I39:L40"/>
    <mergeCell ref="J9:K9"/>
    <mergeCell ref="B7:J7"/>
    <mergeCell ref="A8:L8"/>
    <mergeCell ref="I28:L29"/>
    <mergeCell ref="I30:K30"/>
  </mergeCells>
  <dataValidations count="1">
    <dataValidation type="list" allowBlank="1" showInputMessage="1" showErrorMessage="1" sqref="I37 I33 I41 I30" xr:uid="{5ED74F7D-CAE7-40BC-ADA4-47461420FFAC}">
      <formula1>"Y/ N,YES,NO,N/A"</formula1>
    </dataValidation>
  </dataValidations>
  <pageMargins left="0.7" right="0.7" top="0.75" bottom="0.75" header="0.3" footer="0.3"/>
  <pageSetup scale="82" fitToWidth="0" orientation="portrait" r:id="rId1"/>
  <headerFooter>
    <oddHeader>&amp;CBreast Pump Monitoring Reports &amp;[page 9</oddHeader>
    <oddFooter xml:space="preserve">&amp;LWIC Policies contain Arabic numerals, such as 2.03, ACME Citations-4.3a     
2025&amp;RMDHHS
                                                                                                             Authority: Act 368 PA 1978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Instructions</vt:lpstr>
      <vt:lpstr>Record Review</vt:lpstr>
      <vt:lpstr>Ineligible Short Cert</vt:lpstr>
      <vt:lpstr>Roles</vt:lpstr>
      <vt:lpstr>Formula Approval</vt:lpstr>
      <vt:lpstr>Care Plans</vt:lpstr>
      <vt:lpstr>HR &amp; Dual</vt:lpstr>
      <vt:lpstr>Compliance</vt:lpstr>
      <vt:lpstr>B Pumps</vt:lpstr>
      <vt:lpstr>Instructions!Print_Area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Abbruzzese, Michele (DHHS)</dc:creator>
  <cp:lastModifiedBy>Erickson, Nancy (DHHS)</cp:lastModifiedBy>
  <cp:lastPrinted>2024-01-04T20:08:01Z</cp:lastPrinted>
  <dcterms:created xsi:type="dcterms:W3CDTF">2022-11-21T16:59:56Z</dcterms:created>
  <dcterms:modified xsi:type="dcterms:W3CDTF">2025-02-06T20:42:38Z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a2fed65-62e7-46ea-af74-187e0c17143a_Enabled">
    <vt:lpwstr>true</vt:lpwstr>
  </property>
  <property fmtid="{D5CDD505-2E9C-101B-9397-08002B2CF9AE}" pid="3" name="MSIP_Label_3a2fed65-62e7-46ea-af74-187e0c17143a_SetDate">
    <vt:lpwstr>2022-11-21T17:13:23Z</vt:lpwstr>
  </property>
  <property fmtid="{D5CDD505-2E9C-101B-9397-08002B2CF9AE}" pid="4" name="MSIP_Label_3a2fed65-62e7-46ea-af74-187e0c17143a_Method">
    <vt:lpwstr>Privileged</vt:lpwstr>
  </property>
  <property fmtid="{D5CDD505-2E9C-101B-9397-08002B2CF9AE}" pid="5" name="MSIP_Label_3a2fed65-62e7-46ea-af74-187e0c17143a_Name">
    <vt:lpwstr>3a2fed65-62e7-46ea-af74-187e0c17143a</vt:lpwstr>
  </property>
  <property fmtid="{D5CDD505-2E9C-101B-9397-08002B2CF9AE}" pid="6" name="MSIP_Label_3a2fed65-62e7-46ea-af74-187e0c17143a_SiteId">
    <vt:lpwstr>d5fb7087-3777-42ad-966a-892ef47225d1</vt:lpwstr>
  </property>
  <property fmtid="{D5CDD505-2E9C-101B-9397-08002B2CF9AE}" pid="7" name="MSIP_Label_3a2fed65-62e7-46ea-af74-187e0c17143a_ActionId">
    <vt:lpwstr>d04ecce5-c61b-46e3-a03c-87f49518192e</vt:lpwstr>
  </property>
  <property fmtid="{D5CDD505-2E9C-101B-9397-08002B2CF9AE}" pid="8" name="MSIP_Label_3a2fed65-62e7-46ea-af74-187e0c17143a_ContentBits">
    <vt:lpwstr>0</vt:lpwstr>
  </property>
</Properties>
</file>