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18.xml" ContentType="application/vnd.ms-excel.controlproperties+xml"/>
  <Override PartName="/xl/ctrlProps/ctrlProp19.xml" ContentType="application/vnd.ms-excel.controlproperties+xml"/>
  <Override PartName="/xl/drawings/drawing4.xml" ContentType="application/vnd.openxmlformats-officedocument.drawing+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S:\SUD Reporting\_FY 2015 Reporting\_Forms &amp; Instructions\Forms Sent to Web\"/>
    </mc:Choice>
  </mc:AlternateContent>
  <bookViews>
    <workbookView xWindow="-900" yWindow="120" windowWidth="12120" windowHeight="9000" tabRatio="735" activeTab="2"/>
  </bookViews>
  <sheets>
    <sheet name="Face Page" sheetId="1" r:id="rId1"/>
    <sheet name="Init. Match Computation" sheetId="20" r:id="rId2"/>
    <sheet name="Final Match Computation" sheetId="24" r:id="rId3"/>
    <sheet name="Composite" sheetId="2" r:id="rId4"/>
    <sheet name="Adm_AMS_Tx_Prev_WSS" sheetId="3" r:id="rId5"/>
    <sheet name="MiChild_PFSII_SacredHt" sheetId="4" r:id="rId6"/>
    <sheet name="FOH_SOH" sheetId="6" r:id="rId7"/>
    <sheet name="Others" sheetId="14" r:id="rId8"/>
    <sheet name="Admin_Service Coord Report" sheetId="11" r:id="rId9"/>
  </sheets>
  <definedNames>
    <definedName name="_xlnm.Print_Area" localSheetId="4">Adm_AMS_Tx_Prev_WSS!$A$1:$K$43</definedName>
    <definedName name="_xlnm.Print_Area" localSheetId="8">'Admin_Service Coord Report'!$A$1:$O$33</definedName>
    <definedName name="_xlnm.Print_Area" localSheetId="3">Composite!$A$1:$E$28</definedName>
    <definedName name="_xlnm.Print_Area" localSheetId="0">'Face Page'!$A$1:$L$25</definedName>
    <definedName name="_xlnm.Print_Area" localSheetId="2">'Final Match Computation'!$A$1:$E$22</definedName>
    <definedName name="_xlnm.Print_Area" localSheetId="6">FOH_SOH!$A$1:$I$29</definedName>
    <definedName name="_xlnm.Print_Area" localSheetId="1">'Init. Match Computation'!$A$1:$E$22</definedName>
    <definedName name="_xlnm.Print_Area" localSheetId="5">MiChild_PFSII_SacredHt!$A$1:$I$29</definedName>
    <definedName name="_xlnm.Print_Area" localSheetId="7">Others!$A$1:$I$29</definedName>
  </definedNames>
  <calcPr calcId="152511"/>
</workbook>
</file>

<file path=xl/calcChain.xml><?xml version="1.0" encoding="utf-8"?>
<calcChain xmlns="http://schemas.openxmlformats.org/spreadsheetml/2006/main">
  <c r="E10" i="24" l="1"/>
  <c r="E9" i="24"/>
  <c r="E8" i="24"/>
  <c r="E20" i="24"/>
  <c r="E18" i="24"/>
  <c r="E17" i="24"/>
  <c r="E14" i="24"/>
  <c r="E5" i="24"/>
  <c r="E12" i="24"/>
  <c r="D19" i="2" l="1"/>
  <c r="D6" i="2"/>
  <c r="D16" i="2" l="1"/>
  <c r="E16" i="2" s="1"/>
  <c r="N9" i="11" l="1"/>
  <c r="O9" i="11"/>
  <c r="L9" i="11"/>
  <c r="M9" i="11"/>
  <c r="K9" i="11"/>
  <c r="J9" i="11"/>
  <c r="D13" i="2"/>
  <c r="E13" i="2" s="1"/>
  <c r="P9" i="11" l="1"/>
  <c r="Q9" i="11"/>
  <c r="D12" i="2"/>
  <c r="D23" i="2" l="1"/>
  <c r="E23" i="2" s="1"/>
  <c r="D24" i="2"/>
  <c r="B43" i="3"/>
  <c r="I11" i="4" l="1"/>
  <c r="C25" i="2" l="1"/>
  <c r="B25" i="2"/>
  <c r="G3" i="6" l="1"/>
  <c r="G20" i="3" l="1"/>
  <c r="F20" i="3"/>
  <c r="B3" i="11" l="1"/>
  <c r="B2" i="11"/>
  <c r="B3" i="14"/>
  <c r="B2" i="14"/>
  <c r="B3" i="6"/>
  <c r="B2" i="6"/>
  <c r="B2" i="4"/>
  <c r="B3" i="4"/>
  <c r="B3" i="3"/>
  <c r="B2" i="3"/>
  <c r="B2" i="2"/>
  <c r="B3" i="2"/>
  <c r="J2" i="3" l="1"/>
  <c r="H3" i="3"/>
  <c r="G3" i="3"/>
  <c r="E24" i="2" l="1"/>
  <c r="I26" i="14"/>
  <c r="H26" i="14"/>
  <c r="G26" i="14"/>
  <c r="F26" i="14"/>
  <c r="E26" i="14"/>
  <c r="D26" i="14"/>
  <c r="C26" i="14"/>
  <c r="B26" i="14"/>
  <c r="I26" i="6"/>
  <c r="H26" i="6"/>
  <c r="G26" i="6"/>
  <c r="F26" i="6"/>
  <c r="E26" i="6"/>
  <c r="D26" i="6"/>
  <c r="C26" i="6"/>
  <c r="B26" i="6"/>
  <c r="I26" i="4"/>
  <c r="I29" i="4" s="1"/>
  <c r="H26" i="4"/>
  <c r="G26" i="4"/>
  <c r="F26" i="4"/>
  <c r="E26" i="4"/>
  <c r="D26" i="4"/>
  <c r="C26" i="4"/>
  <c r="B26" i="4"/>
  <c r="F35" i="3"/>
  <c r="G35" i="3"/>
  <c r="H35" i="3"/>
  <c r="I35" i="3"/>
  <c r="J35" i="3"/>
  <c r="K35" i="3"/>
  <c r="B35" i="3"/>
  <c r="C35" i="3"/>
  <c r="E35" i="3"/>
  <c r="D35" i="3"/>
  <c r="D27" i="2" l="1"/>
  <c r="B28" i="3" l="1"/>
  <c r="E19" i="2" l="1"/>
  <c r="D7" i="2" l="1"/>
  <c r="E7" i="2" s="1"/>
  <c r="B18" i="2" l="1"/>
  <c r="C18" i="2"/>
  <c r="B10" i="2"/>
  <c r="C10" i="2"/>
  <c r="D9" i="2"/>
  <c r="C28" i="2" l="1"/>
  <c r="B28" i="2"/>
  <c r="E8" i="20"/>
  <c r="E5" i="20"/>
  <c r="E18" i="20"/>
  <c r="E17" i="20"/>
  <c r="E10" i="20"/>
  <c r="E9" i="20"/>
  <c r="E14" i="20" l="1"/>
  <c r="E20" i="20"/>
  <c r="B3" i="20" l="1"/>
  <c r="B3" i="24"/>
  <c r="E12" i="20"/>
  <c r="K20" i="3" l="1"/>
  <c r="J20" i="3"/>
  <c r="I20" i="3"/>
  <c r="H20" i="3"/>
  <c r="E20" i="3"/>
  <c r="D20" i="3"/>
  <c r="C20" i="3"/>
  <c r="B20" i="3"/>
  <c r="B38" i="3" s="1"/>
  <c r="D43" i="3" l="1"/>
  <c r="F43" i="3" s="1"/>
  <c r="C3" i="2" l="1"/>
  <c r="C2" i="2"/>
  <c r="G3" i="4" l="1"/>
  <c r="F3" i="4"/>
  <c r="F3" i="6"/>
  <c r="G3" i="14"/>
  <c r="F3" i="14"/>
  <c r="J3" i="11"/>
  <c r="H3" i="11"/>
  <c r="O8" i="11" l="1"/>
  <c r="O10" i="11"/>
  <c r="O11" i="11"/>
  <c r="O12" i="11"/>
  <c r="O13" i="11"/>
  <c r="N8" i="11"/>
  <c r="N10" i="11"/>
  <c r="N11" i="11"/>
  <c r="N12" i="11"/>
  <c r="N13" i="11"/>
  <c r="L26" i="11"/>
  <c r="L27" i="11"/>
  <c r="L28" i="11"/>
  <c r="L29" i="11"/>
  <c r="N7" i="11"/>
  <c r="N2" i="11"/>
  <c r="I2" i="14"/>
  <c r="I2" i="6"/>
  <c r="I2" i="4"/>
  <c r="E2" i="2"/>
  <c r="D26" i="2"/>
  <c r="D22" i="2"/>
  <c r="E22" i="2" s="1"/>
  <c r="D21" i="2"/>
  <c r="D17" i="2"/>
  <c r="E17" i="2" s="1"/>
  <c r="D15" i="2"/>
  <c r="E15" i="2" s="1"/>
  <c r="D14" i="2"/>
  <c r="E14" i="2" s="1"/>
  <c r="E12" i="2"/>
  <c r="D8" i="2"/>
  <c r="E8" i="2" s="1"/>
  <c r="H11" i="4"/>
  <c r="H29" i="4" s="1"/>
  <c r="C19" i="6"/>
  <c r="D19" i="6"/>
  <c r="E19" i="6"/>
  <c r="F19" i="6"/>
  <c r="G19" i="6"/>
  <c r="H19" i="6"/>
  <c r="I19" i="6"/>
  <c r="B19" i="6"/>
  <c r="C19" i="14"/>
  <c r="D19" i="14"/>
  <c r="D29" i="14" s="1"/>
  <c r="E19" i="14"/>
  <c r="F19" i="14"/>
  <c r="G19" i="14"/>
  <c r="H19" i="14"/>
  <c r="H29" i="14" s="1"/>
  <c r="I19" i="14"/>
  <c r="B19" i="14"/>
  <c r="B11" i="14"/>
  <c r="C11" i="14"/>
  <c r="D11" i="14"/>
  <c r="E11" i="14"/>
  <c r="F11" i="14"/>
  <c r="G11" i="14"/>
  <c r="H11" i="14"/>
  <c r="I11" i="14"/>
  <c r="C11" i="6"/>
  <c r="C29" i="6" s="1"/>
  <c r="D11" i="6"/>
  <c r="D29" i="6" s="1"/>
  <c r="F11" i="6"/>
  <c r="G11" i="6"/>
  <c r="G29" i="6" s="1"/>
  <c r="H11" i="6"/>
  <c r="I11" i="6"/>
  <c r="B11" i="6"/>
  <c r="B11" i="4"/>
  <c r="B29" i="4" s="1"/>
  <c r="C11" i="4"/>
  <c r="C29" i="4" s="1"/>
  <c r="D29" i="4"/>
  <c r="E29" i="4"/>
  <c r="F11" i="4"/>
  <c r="F29" i="4" s="1"/>
  <c r="G11" i="4"/>
  <c r="G29" i="4" s="1"/>
  <c r="K28" i="3"/>
  <c r="K38" i="3" s="1"/>
  <c r="C28" i="3"/>
  <c r="C38" i="3" s="1"/>
  <c r="D28" i="3"/>
  <c r="D38" i="3" s="1"/>
  <c r="E28" i="3"/>
  <c r="E38" i="3" s="1"/>
  <c r="F28" i="3"/>
  <c r="F38" i="3" s="1"/>
  <c r="H28" i="3"/>
  <c r="H38" i="3" s="1"/>
  <c r="I28" i="3"/>
  <c r="I38" i="3" s="1"/>
  <c r="J28" i="3"/>
  <c r="J38" i="3" s="1"/>
  <c r="G28" i="3"/>
  <c r="G38" i="3" s="1"/>
  <c r="E9" i="2"/>
  <c r="J8" i="11"/>
  <c r="J10" i="11"/>
  <c r="J11" i="11"/>
  <c r="J12" i="11"/>
  <c r="J13" i="11"/>
  <c r="J7" i="11"/>
  <c r="K7" i="11"/>
  <c r="L7" i="11"/>
  <c r="M7" i="11"/>
  <c r="O7" i="11"/>
  <c r="K8" i="11"/>
  <c r="L8" i="11"/>
  <c r="M8" i="11"/>
  <c r="K10" i="11"/>
  <c r="L10" i="11"/>
  <c r="M10" i="11"/>
  <c r="K11" i="11"/>
  <c r="L11" i="11"/>
  <c r="M11" i="11"/>
  <c r="K12" i="11"/>
  <c r="L12" i="11"/>
  <c r="M12" i="11"/>
  <c r="K13" i="11"/>
  <c r="L13" i="11"/>
  <c r="M13" i="11"/>
  <c r="B14" i="11"/>
  <c r="C14" i="11"/>
  <c r="D14" i="11"/>
  <c r="E14" i="11"/>
  <c r="F14" i="11"/>
  <c r="G14" i="11"/>
  <c r="H14" i="11"/>
  <c r="I14" i="11"/>
  <c r="J26" i="11"/>
  <c r="P26" i="11" s="1"/>
  <c r="K26" i="11"/>
  <c r="M26" i="11"/>
  <c r="N26" i="11"/>
  <c r="O26" i="11"/>
  <c r="J27" i="11"/>
  <c r="P27" i="11" s="1"/>
  <c r="K27" i="11"/>
  <c r="M27" i="11"/>
  <c r="N27" i="11"/>
  <c r="O27" i="11"/>
  <c r="J28" i="11"/>
  <c r="P28" i="11" s="1"/>
  <c r="K28" i="11"/>
  <c r="M28" i="11"/>
  <c r="N28" i="11"/>
  <c r="O28" i="11"/>
  <c r="J29" i="11"/>
  <c r="P29" i="11" s="1"/>
  <c r="K29" i="11"/>
  <c r="M29" i="11"/>
  <c r="N29" i="11"/>
  <c r="O29" i="11"/>
  <c r="D30" i="11"/>
  <c r="E30" i="11"/>
  <c r="F30" i="11"/>
  <c r="G30" i="11"/>
  <c r="E11" i="6"/>
  <c r="K14" i="11" l="1"/>
  <c r="Q27" i="11"/>
  <c r="H29" i="6"/>
  <c r="I29" i="6"/>
  <c r="F29" i="6"/>
  <c r="E29" i="6"/>
  <c r="B29" i="6"/>
  <c r="G29" i="14"/>
  <c r="C29" i="14"/>
  <c r="B29" i="14"/>
  <c r="F29" i="14"/>
  <c r="I29" i="14"/>
  <c r="E29" i="14"/>
  <c r="Q29" i="11"/>
  <c r="P7" i="11"/>
  <c r="E21" i="2"/>
  <c r="E25" i="2" s="1"/>
  <c r="D25" i="2"/>
  <c r="Q12" i="11"/>
  <c r="Q10" i="11"/>
  <c r="P12" i="11"/>
  <c r="P10" i="11"/>
  <c r="L25" i="11"/>
  <c r="L23" i="11"/>
  <c r="L21" i="11"/>
  <c r="L24" i="11"/>
  <c r="L22" i="11"/>
  <c r="L20" i="11"/>
  <c r="E27" i="2"/>
  <c r="E26" i="2"/>
  <c r="O14" i="11"/>
  <c r="M25" i="11"/>
  <c r="M23" i="11"/>
  <c r="M21" i="11"/>
  <c r="M24" i="11"/>
  <c r="M22" i="11"/>
  <c r="M20" i="11"/>
  <c r="Q8" i="11"/>
  <c r="M14" i="11"/>
  <c r="Q7" i="11"/>
  <c r="P8" i="11"/>
  <c r="N14" i="11"/>
  <c r="D18" i="2"/>
  <c r="E18" i="2"/>
  <c r="D10" i="2"/>
  <c r="D14" i="1" s="1"/>
  <c r="E6" i="2"/>
  <c r="E10" i="2" s="1"/>
  <c r="Q28" i="11"/>
  <c r="Q26" i="11"/>
  <c r="Q13" i="11"/>
  <c r="Q11" i="11"/>
  <c r="P13" i="11"/>
  <c r="P11" i="11"/>
  <c r="L14" i="11"/>
  <c r="J14" i="11"/>
  <c r="E28" i="2" l="1"/>
  <c r="D28" i="2"/>
  <c r="P14" i="11"/>
  <c r="L19" i="11"/>
  <c r="L30" i="11" s="1"/>
  <c r="H30" i="11"/>
  <c r="Q14" i="11"/>
  <c r="N21" i="11"/>
  <c r="J21" i="11"/>
  <c r="P21" i="11" s="1"/>
  <c r="N25" i="11"/>
  <c r="J25" i="11"/>
  <c r="P25" i="11" s="1"/>
  <c r="N22" i="11"/>
  <c r="J22" i="11"/>
  <c r="P22" i="11" s="1"/>
  <c r="J19" i="11"/>
  <c r="N19" i="11"/>
  <c r="B30" i="11"/>
  <c r="N23" i="11"/>
  <c r="J23" i="11"/>
  <c r="P23" i="11" s="1"/>
  <c r="N20" i="11"/>
  <c r="J20" i="11"/>
  <c r="P20" i="11" s="1"/>
  <c r="N24" i="11"/>
  <c r="J24" i="11"/>
  <c r="P24" i="11" s="1"/>
  <c r="M19" i="11"/>
  <c r="M30" i="11" s="1"/>
  <c r="I30" i="11"/>
  <c r="K22" i="11"/>
  <c r="Q22" i="11" s="1"/>
  <c r="O22" i="11"/>
  <c r="K19" i="11"/>
  <c r="O19" i="11"/>
  <c r="C30" i="11"/>
  <c r="O23" i="11"/>
  <c r="K23" i="11"/>
  <c r="Q23" i="11" s="1"/>
  <c r="K20" i="11"/>
  <c r="Q20" i="11" s="1"/>
  <c r="O20" i="11"/>
  <c r="K24" i="11"/>
  <c r="Q24" i="11" s="1"/>
  <c r="O24" i="11"/>
  <c r="O21" i="11"/>
  <c r="K21" i="11"/>
  <c r="Q21" i="11" s="1"/>
  <c r="O25" i="11"/>
  <c r="K25" i="11"/>
  <c r="Q25" i="11" s="1"/>
  <c r="E22" i="20"/>
  <c r="D15" i="1"/>
  <c r="O30" i="11" l="1"/>
  <c r="N30" i="11"/>
  <c r="P19" i="11"/>
  <c r="P30" i="11" s="1"/>
  <c r="J30" i="11"/>
  <c r="K30" i="11"/>
  <c r="Q19" i="11"/>
  <c r="Q30" i="11" s="1"/>
  <c r="E22" i="24"/>
</calcChain>
</file>

<file path=xl/comments1.xml><?xml version="1.0" encoding="utf-8"?>
<comments xmlns="http://schemas.openxmlformats.org/spreadsheetml/2006/main">
  <authors>
    <author>Julie A. Stain</author>
    <author>Lucas Alia</author>
  </authors>
  <commentList>
    <comment ref="B4" authorId="0" shapeId="0">
      <text>
        <r>
          <rPr>
            <sz val="8"/>
            <color indexed="81"/>
            <rFont val="Tahoma"/>
            <family val="2"/>
          </rPr>
          <t xml:space="preserve">There are no links in this column.  CA must enter SUD Revenues.
</t>
        </r>
      </text>
    </comment>
    <comment ref="C4" authorId="1" shapeId="0">
      <text>
        <r>
          <rPr>
            <sz val="8"/>
            <color indexed="81"/>
            <rFont val="Tahoma"/>
            <family val="2"/>
          </rPr>
          <t>There are no links in this column, CA must enter initial budget.</t>
        </r>
      </text>
    </comment>
  </commentList>
</comments>
</file>

<file path=xl/comments2.xml><?xml version="1.0" encoding="utf-8"?>
<comments xmlns="http://schemas.openxmlformats.org/spreadsheetml/2006/main">
  <authors>
    <author>Windows User</author>
    <author>Hedin, Michelle (DCH)</author>
  </authors>
  <commentList>
    <comment ref="K24" authorId="0" shapeId="0">
      <text>
        <r>
          <rPr>
            <b/>
            <sz val="8"/>
            <color indexed="81"/>
            <rFont val="Tahoma"/>
            <family val="2"/>
          </rPr>
          <t>Enter Federal share of YTD Medicaid PEPM expenses.  Check FMAP %s Schedule.</t>
        </r>
      </text>
    </comment>
    <comment ref="K25" authorId="0" shapeId="0">
      <text>
        <r>
          <rPr>
            <b/>
            <sz val="8"/>
            <color indexed="81"/>
            <rFont val="Tahoma"/>
            <family val="2"/>
          </rPr>
          <t>Enter State share of YTD Medicaid PEPM expenses.  Check FMAP %s Schedule.</t>
        </r>
      </text>
    </comment>
    <comment ref="K26" authorId="1" shapeId="0">
      <text>
        <r>
          <rPr>
            <sz val="8"/>
            <color indexed="81"/>
            <rFont val="Tahoma"/>
            <family val="2"/>
          </rPr>
          <t xml:space="preserve">Enter YTD Expenses for Healthy MI Plan for WSS
</t>
        </r>
      </text>
    </comment>
  </commentList>
</comments>
</file>

<file path=xl/sharedStrings.xml><?xml version="1.0" encoding="utf-8"?>
<sst xmlns="http://schemas.openxmlformats.org/spreadsheetml/2006/main" count="380" uniqueCount="157">
  <si>
    <t>Michigan Department of Community Health</t>
  </si>
  <si>
    <t>Revenues and Expenditures Report</t>
  </si>
  <si>
    <t>Face Page</t>
  </si>
  <si>
    <t>Federal ID No.</t>
  </si>
  <si>
    <t xml:space="preserve"> Mailing Address (Number and Street)</t>
  </si>
  <si>
    <t>Agreement Period</t>
  </si>
  <si>
    <t>Page Number(s)</t>
  </si>
  <si>
    <t xml:space="preserve"> City</t>
  </si>
  <si>
    <t>State</t>
  </si>
  <si>
    <t>ZIP Code</t>
  </si>
  <si>
    <t>Submission Type (check one)</t>
  </si>
  <si>
    <t>Contract No.</t>
  </si>
  <si>
    <t>Year-end Reconciliation</t>
  </si>
  <si>
    <t>(For State Agreement Funds Only-Section A)</t>
  </si>
  <si>
    <t>Total Prepayments YTD:</t>
  </si>
  <si>
    <t>Total Expenditures YTD:</t>
  </si>
  <si>
    <t>Balance:</t>
  </si>
  <si>
    <t>CERTIFICATION SECTION</t>
  </si>
  <si>
    <t>CERTIFICATION:  I certify that this agency uses a Central Cost Allocation Plan.  (check one)</t>
  </si>
  <si>
    <t>If Yes is checked, I certify that I have submitted to MDCH the required Central Cost Allocation Plan Certification on our agency’s letterhead; Or</t>
  </si>
  <si>
    <t>CERTIFICATION: I certify that I am authorized to sign on behalf of the local agency and that this is an accurate statement of expenditures and collections for the report period.  Appropriate documentation is available and will be maintained for the required period to support costs and receipts reported.</t>
  </si>
  <si>
    <t>Authorized Signature</t>
  </si>
  <si>
    <t>Date</t>
  </si>
  <si>
    <t>Title</t>
  </si>
  <si>
    <t xml:space="preserve"> Contact Person</t>
  </si>
  <si>
    <t>Contract #:</t>
  </si>
  <si>
    <t>Address:</t>
  </si>
  <si>
    <t xml:space="preserve">Submission Type:  </t>
  </si>
  <si>
    <t>Funds Source</t>
  </si>
  <si>
    <t>Revenues</t>
  </si>
  <si>
    <t xml:space="preserve">A. State Agreement </t>
  </si>
  <si>
    <t>1.  Community Grant</t>
  </si>
  <si>
    <t>2.  Prevention</t>
  </si>
  <si>
    <t>A.  Subtotal</t>
  </si>
  <si>
    <t>B.  Medicaid</t>
  </si>
  <si>
    <t>B.  Subtotal</t>
  </si>
  <si>
    <t>1.  Current Year PA2</t>
  </si>
  <si>
    <t>MDCH REVENUES AND EXPENDITURES REPORT</t>
  </si>
  <si>
    <t>Submission Type:</t>
  </si>
  <si>
    <t>EXPENDITURE DETAIL</t>
  </si>
  <si>
    <t>Administration</t>
  </si>
  <si>
    <t>Treatment</t>
  </si>
  <si>
    <t>Prevention</t>
  </si>
  <si>
    <t>Women's Specialty</t>
  </si>
  <si>
    <t>General Administration</t>
  </si>
  <si>
    <t>Access Management System</t>
  </si>
  <si>
    <t>Total</t>
  </si>
  <si>
    <t>Service Coordination</t>
  </si>
  <si>
    <t>Subtotal</t>
  </si>
  <si>
    <t xml:space="preserve">F.  Fees &amp; Collections </t>
  </si>
  <si>
    <t xml:space="preserve">G.  Other Contracts &amp; Sources </t>
  </si>
  <si>
    <t>General Management (Ops Mgmt) -A</t>
  </si>
  <si>
    <t>Financial Management -B-</t>
  </si>
  <si>
    <t>Information Systems -C-</t>
  </si>
  <si>
    <t>Provider Network Management -D-</t>
  </si>
  <si>
    <t>Utilization Management -E-</t>
  </si>
  <si>
    <t>Customer (Beneficiary) Services -F-</t>
  </si>
  <si>
    <t>Quality Management -G-</t>
  </si>
  <si>
    <t>Other costs not attributable to consumer services (list below)</t>
  </si>
  <si>
    <t>a.</t>
  </si>
  <si>
    <t xml:space="preserve">b. </t>
  </si>
  <si>
    <t xml:space="preserve">c.  </t>
  </si>
  <si>
    <t>Note: Both Total(s) by Fund Source &amp; Category should be the same.</t>
  </si>
  <si>
    <t>E.  Local</t>
  </si>
  <si>
    <t xml:space="preserve">I. Administrative Expenditures By Fund Source </t>
  </si>
  <si>
    <t>MDCH ADMINISTRATION AND SERVICE COORDINATION REPORT</t>
  </si>
  <si>
    <t xml:space="preserve"> EXPENDITURE DETAIL</t>
  </si>
  <si>
    <t xml:space="preserve">II. Administrative Expenditures By Category </t>
  </si>
  <si>
    <t>General Admin</t>
  </si>
  <si>
    <t>Access Mgmt System</t>
  </si>
  <si>
    <t>If Yes is checked, I certify that I will submit, to the MDCH/BSAAS Contract Manager, a completed/signed Central Cost Allocation Plan Certification on our agency's letterhead within 30 days from the date listed below.</t>
  </si>
  <si>
    <t>SUD Treatment Administration</t>
  </si>
  <si>
    <t>Final Expenditures</t>
  </si>
  <si>
    <t>Total Final Expenditures</t>
  </si>
  <si>
    <t xml:space="preserve">D. MIChild Current Year PECPM </t>
  </si>
  <si>
    <r>
      <t xml:space="preserve">AMS Expenses
(Total from  RER/Row A.1/Col. E)
</t>
    </r>
    <r>
      <rPr>
        <sz val="8"/>
        <rFont val="Arial"/>
        <family val="2"/>
      </rPr>
      <t>(Column 2)</t>
    </r>
  </si>
  <si>
    <t>1.  Current Year PEPM (Fed &amp; State)</t>
  </si>
  <si>
    <r>
      <t xml:space="preserve">Grand Total Treatment Share of
General Admin &amp; AMS Expenses
</t>
    </r>
    <r>
      <rPr>
        <sz val="8"/>
        <rFont val="Arial"/>
        <family val="2"/>
      </rPr>
      <t>(Column 3)</t>
    </r>
    <r>
      <rPr>
        <b/>
        <sz val="8"/>
        <rFont val="Arial"/>
        <family val="2"/>
      </rPr>
      <t xml:space="preserve">
</t>
    </r>
    <r>
      <rPr>
        <sz val="8"/>
        <rFont val="Arial"/>
        <family val="2"/>
      </rPr>
      <t>(Col. 1 + Col. 2)</t>
    </r>
  </si>
  <si>
    <t>Flint Odyssey House-Treatment</t>
  </si>
  <si>
    <t>Saginaw Odyssey House-Treatment</t>
  </si>
  <si>
    <t>Sacred Heart</t>
  </si>
  <si>
    <t>Budget Plan</t>
  </si>
  <si>
    <t>SOH-Administration</t>
  </si>
  <si>
    <t>FOH-Administration</t>
  </si>
  <si>
    <t>3.  State Disability Assistance</t>
  </si>
  <si>
    <r>
      <t xml:space="preserve">General Administration Expenses
(Total from RER/Row A.1/Col. C) 
</t>
    </r>
    <r>
      <rPr>
        <sz val="8"/>
        <rFont val="Arial"/>
        <family val="2"/>
      </rPr>
      <t>(Column 1)</t>
    </r>
  </si>
  <si>
    <t>Date Revised</t>
  </si>
  <si>
    <t>Date Submitted</t>
  </si>
  <si>
    <t>Telephone Number</t>
  </si>
  <si>
    <t>E-mail Address</t>
  </si>
  <si>
    <t xml:space="preserve">          Initial</t>
  </si>
  <si>
    <t>Additional Notes (To be added by CA, if needed):</t>
  </si>
  <si>
    <t xml:space="preserve">         Initial                Final</t>
  </si>
  <si>
    <t xml:space="preserve">               Final</t>
  </si>
  <si>
    <t>Annual Budget Plan</t>
  </si>
  <si>
    <r>
      <t xml:space="preserve">Balance
</t>
    </r>
    <r>
      <rPr>
        <sz val="10"/>
        <rFont val="Arial"/>
        <family val="2"/>
      </rPr>
      <t>(Revenues - Exp)</t>
    </r>
  </si>
  <si>
    <t>Expenditures
(Final)</t>
  </si>
  <si>
    <t xml:space="preserve">          Initial               Final</t>
  </si>
  <si>
    <t xml:space="preserve">           Initial            Final</t>
  </si>
  <si>
    <t xml:space="preserve">           Initial               Final</t>
  </si>
  <si>
    <t xml:space="preserve">               Initial</t>
  </si>
  <si>
    <t xml:space="preserve">                 Final</t>
  </si>
  <si>
    <t>6.  In Patient Treatment</t>
  </si>
  <si>
    <t>7.  Out Patient Treatment</t>
  </si>
  <si>
    <t>8.  Case Management</t>
  </si>
  <si>
    <t>9.  Early Intervention</t>
  </si>
  <si>
    <t>10.  Recovery Support</t>
  </si>
  <si>
    <t>11.  Methadone</t>
  </si>
  <si>
    <t>12.  Detox</t>
  </si>
  <si>
    <t>13.  Residential</t>
  </si>
  <si>
    <t>PFS II</t>
  </si>
  <si>
    <t>(Treatment)</t>
  </si>
  <si>
    <t>Agency Name:</t>
  </si>
  <si>
    <t>a.  Grand Total Funding</t>
  </si>
  <si>
    <t>b.  Less:</t>
  </si>
  <si>
    <t>Section B:  Medicaid Subtotal</t>
  </si>
  <si>
    <t>c.  TOTAL (Subtotal of b.)</t>
  </si>
  <si>
    <t>e.  MATCH FUNDS:</t>
  </si>
  <si>
    <t>f.  TOTAL MATCH FUNDS (Subtotal of e.)</t>
  </si>
  <si>
    <t>g.  MATCH PERCENTAGE (f/d = 00.00%)</t>
  </si>
  <si>
    <t>MI</t>
  </si>
  <si>
    <t>Initial Local Match Computation</t>
  </si>
  <si>
    <t>Final Local Match Computation</t>
  </si>
  <si>
    <t>4. PFS II</t>
  </si>
  <si>
    <t>4.  PFS II</t>
  </si>
  <si>
    <t>3.  Federal share only for WSS</t>
  </si>
  <si>
    <t>4.  State share only for WSS</t>
  </si>
  <si>
    <t>C. Healthy MI Plan (HMP)</t>
  </si>
  <si>
    <t>2.  Current Year Healthy MI Plan (HMP) (Fed)</t>
  </si>
  <si>
    <t>5.  Healthy MI Plan (HMP) only for WSS (Fed)</t>
  </si>
  <si>
    <t>6.  Reinvestment Savings</t>
  </si>
  <si>
    <t>2. Current Year HMP (Fed)</t>
  </si>
  <si>
    <t>2.  Current Year HMP (Fed)</t>
  </si>
  <si>
    <t xml:space="preserve">FY: 2015      Amd #:   </t>
  </si>
  <si>
    <t xml:space="preserve">FY:  2015      Amd #:   </t>
  </si>
  <si>
    <t>Agency Name</t>
  </si>
  <si>
    <t>C. MIChild Current Year PECPM (Subtotal)</t>
  </si>
  <si>
    <t>D.  LOCAL</t>
  </si>
  <si>
    <t>D.  Subtotal</t>
  </si>
  <si>
    <t>E.  Fees &amp; Collections (Subtotal)</t>
  </si>
  <si>
    <t>F.  Other Contracts &amp; Sources (Subtotal)</t>
  </si>
  <si>
    <t>Grand Total of Subtotals A-F</t>
  </si>
  <si>
    <t>Section C.  MIChild Subtotal</t>
  </si>
  <si>
    <t>Section F:  Other Contract &amp; Sources (incl direct Federal)</t>
  </si>
  <si>
    <t>Section D. Local Subtotal</t>
  </si>
  <si>
    <t>Section E.  Fees &amp; Collections Subtotal</t>
  </si>
  <si>
    <t xml:space="preserve">MIChild </t>
  </si>
  <si>
    <t>2.  PA2 Funds Transferred from CAs</t>
  </si>
  <si>
    <t>F.  Other Contracts/Sources (Subtotal)</t>
  </si>
  <si>
    <t>Totals By Fund Source (A-G)</t>
  </si>
  <si>
    <t>Totals By Category (A-G)</t>
  </si>
  <si>
    <t>3. MIChild Carry Forward</t>
  </si>
  <si>
    <t>4. Other Local</t>
  </si>
  <si>
    <t>3.  MIChild  Savings from Previous Year</t>
  </si>
  <si>
    <t>Other Programs (Describe)</t>
  </si>
  <si>
    <t>Intentionally Left Blank</t>
  </si>
  <si>
    <r>
      <t xml:space="preserve">d.  FUNDS SUBJECT TO MATCH (a - </t>
    </r>
    <r>
      <rPr>
        <b/>
        <sz val="12"/>
        <rFont val="Arial"/>
        <family val="2"/>
      </rPr>
      <t>Section B&amp;C</t>
    </r>
    <r>
      <rPr>
        <b/>
        <sz val="18"/>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</si>
</sst>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5" formatCode="&quot;$&quot;#,##0_);\(&quot;$&quot;#,##0\)"/>
    <numFmt numFmtId="6" formatCode="&quot;$&quot;#,##0_);[Red]\(&quot;$&quot;#,##0\)"/>
    <numFmt numFmtId="164" formatCode="&quot;$&quot;#,##0"/>
    <numFmt numFmtId="165" formatCode="00000"/>
    <numFmt numFmtId="166" formatCode="mm/dd/yy;@"/>
  </numFmts>
  <fonts count="25" x14ac:knownFonts="1">
    <font>
      <sz val="10"/>
      <name val="Arial"/>
    </font>
    <font>
      <sz val="10"/>
      <name val="Arial"/>
      <family val="2"/>
    </font>
    <font>
      <b/>
      <sz val="16"/>
      <name val="Arial"/>
      <family val="2"/>
    </font>
    <font>
      <b/>
      <sz val="14"/>
      <name val="Arial"/>
      <family val="2"/>
    </font>
    <font>
      <b/>
      <sz val="8"/>
      <name val="Arial"/>
      <family val="2"/>
    </font>
    <font>
      <b/>
      <sz val="10"/>
      <name val="Arial"/>
      <family val="2"/>
    </font>
    <font>
      <sz val="10"/>
      <name val="Arial"/>
      <family val="2"/>
    </font>
    <font>
      <sz val="8"/>
      <name val="Arial"/>
      <family val="2"/>
    </font>
    <font>
      <b/>
      <sz val="12"/>
      <name val="Arial"/>
      <family val="2"/>
    </font>
    <font>
      <sz val="12"/>
      <name val="Arial"/>
      <family val="2"/>
    </font>
    <font>
      <sz val="8"/>
      <name val="Arial"/>
      <family val="2"/>
    </font>
    <font>
      <sz val="9"/>
      <name val="Arial"/>
      <family val="2"/>
    </font>
    <font>
      <b/>
      <sz val="8"/>
      <color indexed="81"/>
      <name val="Tahoma"/>
      <family val="2"/>
    </font>
    <font>
      <b/>
      <sz val="11"/>
      <name val="Arial"/>
      <family val="2"/>
    </font>
    <font>
      <sz val="11"/>
      <name val="Arial"/>
      <family val="2"/>
    </font>
    <font>
      <b/>
      <sz val="12"/>
      <name val="Times New Roman"/>
      <family val="1"/>
    </font>
    <font>
      <sz val="12"/>
      <name val="Times New Roman"/>
      <family val="1"/>
    </font>
    <font>
      <sz val="12"/>
      <name val="Roman"/>
      <family val="1"/>
      <charset val="255"/>
    </font>
    <font>
      <i/>
      <sz val="10"/>
      <name val="Arial"/>
      <family val="2"/>
    </font>
    <font>
      <b/>
      <i/>
      <sz val="10"/>
      <name val="Arial"/>
      <family val="2"/>
    </font>
    <font>
      <sz val="8"/>
      <color indexed="81"/>
      <name val="Tahoma"/>
      <family val="2"/>
    </font>
    <font>
      <sz val="16"/>
      <name val="Arial"/>
      <family val="2"/>
    </font>
    <font>
      <b/>
      <sz val="18"/>
      <name val="Arial"/>
      <family val="2"/>
    </font>
    <font>
      <sz val="18"/>
      <name val="Arial"/>
      <family val="2"/>
    </font>
    <font>
      <sz val="8"/>
      <color rgb="FF000000"/>
      <name val="Tahoma"/>
      <family val="2"/>
    </font>
  </fonts>
  <fills count="13">
    <fill>
      <patternFill patternType="none"/>
    </fill>
    <fill>
      <patternFill patternType="gray125"/>
    </fill>
    <fill>
      <patternFill patternType="gray0625">
        <bgColor indexed="22"/>
      </patternFill>
    </fill>
    <fill>
      <patternFill patternType="lightDown">
        <bgColor indexed="55"/>
      </patternFill>
    </fill>
    <fill>
      <patternFill patternType="lightDown">
        <bgColor indexed="22"/>
      </patternFill>
    </fill>
    <fill>
      <patternFill patternType="solid">
        <fgColor indexed="22"/>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theme="0"/>
      </patternFill>
    </fill>
    <fill>
      <patternFill patternType="solid">
        <fgColor theme="0"/>
        <bgColor indexed="64"/>
      </patternFill>
    </fill>
    <fill>
      <patternFill patternType="gray0625">
        <bgColor theme="0" tint="-0.24994659260841701"/>
      </patternFill>
    </fill>
    <fill>
      <patternFill patternType="solid">
        <fgColor theme="0" tint="-0.499984740745262"/>
        <bgColor indexed="64"/>
      </patternFill>
    </fill>
    <fill>
      <patternFill patternType="gray0625">
        <bgColor theme="0" tint="-0.499984740745262"/>
      </patternFill>
    </fill>
  </fills>
  <borders count="94">
    <border>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style="dashed">
        <color indexed="64"/>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dotted">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dotted">
        <color indexed="64"/>
      </top>
      <bottom style="medium">
        <color indexed="64"/>
      </bottom>
      <diagonal/>
    </border>
    <border>
      <left/>
      <right style="medium">
        <color indexed="64"/>
      </right>
      <top style="dashed">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dotted">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dotted">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double">
        <color indexed="64"/>
      </top>
      <bottom style="double">
        <color indexed="64"/>
      </bottom>
      <diagonal/>
    </border>
    <border>
      <left style="medium">
        <color indexed="64"/>
      </left>
      <right/>
      <top style="double">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medium">
        <color indexed="64"/>
      </right>
      <top style="dashed">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style="dashed">
        <color indexed="64"/>
      </top>
      <bottom style="medium">
        <color indexed="64"/>
      </bottom>
      <diagonal/>
    </border>
    <border>
      <left style="medium">
        <color indexed="64"/>
      </left>
      <right style="medium">
        <color indexed="64"/>
      </right>
      <top style="dotted">
        <color indexed="64"/>
      </top>
      <bottom style="medium">
        <color indexed="64"/>
      </bottom>
      <diagonal/>
    </border>
    <border>
      <left style="medium">
        <color indexed="64"/>
      </left>
      <right/>
      <top/>
      <bottom/>
      <diagonal/>
    </border>
    <border>
      <left style="medium">
        <color indexed="64"/>
      </left>
      <right/>
      <top style="dashed">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dashed">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diagonal/>
    </border>
    <border>
      <left style="thin">
        <color indexed="64"/>
      </left>
      <right/>
      <top style="medium">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diagonal/>
    </border>
    <border>
      <left/>
      <right/>
      <top style="double">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style="medium">
        <color indexed="64"/>
      </left>
      <right style="medium">
        <color indexed="64"/>
      </right>
      <top style="thin">
        <color indexed="64"/>
      </top>
      <bottom style="dotted">
        <color indexed="64"/>
      </bottom>
      <diagonal/>
    </border>
    <border>
      <left/>
      <right style="medium">
        <color indexed="64"/>
      </right>
      <top/>
      <bottom style="thick">
        <color indexed="64"/>
      </bottom>
      <diagonal/>
    </border>
    <border>
      <left/>
      <right style="medium">
        <color indexed="64"/>
      </right>
      <top/>
      <bottom style="double">
        <color indexed="64"/>
      </bottom>
      <diagonal/>
    </border>
    <border>
      <left/>
      <right/>
      <top style="thin">
        <color indexed="64"/>
      </top>
      <bottom style="double">
        <color indexed="64"/>
      </bottom>
      <diagonal/>
    </border>
    <border>
      <left/>
      <right style="medium">
        <color indexed="64"/>
      </right>
      <top style="double">
        <color indexed="64"/>
      </top>
      <bottom style="double">
        <color indexed="64"/>
      </bottom>
      <diagonal/>
    </border>
  </borders>
  <cellStyleXfs count="3">
    <xf numFmtId="0" fontId="0" fillId="0" borderId="0"/>
    <xf numFmtId="0" fontId="11" fillId="0" borderId="0"/>
    <xf numFmtId="0" fontId="1" fillId="0" borderId="0"/>
  </cellStyleXfs>
  <cellXfs count="561">
    <xf numFmtId="0" fontId="0" fillId="0" borderId="0" xfId="0"/>
    <xf numFmtId="0" fontId="0" fillId="0" borderId="0" xfId="0" applyBorder="1" applyAlignment="1">
      <alignment horizontal="left" vertical="top"/>
    </xf>
    <xf numFmtId="0" fontId="0" fillId="0" borderId="0" xfId="0" applyAlignment="1">
      <alignment horizontal="left" vertical="center"/>
    </xf>
    <xf numFmtId="0" fontId="0" fillId="0" borderId="0" xfId="0" applyBorder="1"/>
    <xf numFmtId="164" fontId="0" fillId="0" borderId="8" xfId="0" applyNumberFormat="1" applyBorder="1" applyAlignment="1" applyProtection="1">
      <alignment horizontal="right"/>
      <protection locked="0"/>
    </xf>
    <xf numFmtId="164" fontId="0" fillId="0" borderId="9" xfId="0" applyNumberFormat="1" applyBorder="1" applyProtection="1"/>
    <xf numFmtId="164" fontId="0" fillId="0" borderId="10" xfId="0" applyNumberFormat="1" applyBorder="1" applyProtection="1"/>
    <xf numFmtId="164" fontId="0" fillId="0" borderId="9" xfId="0" applyNumberFormat="1" applyFill="1" applyBorder="1" applyProtection="1"/>
    <xf numFmtId="164" fontId="0" fillId="0" borderId="11" xfId="0" applyNumberFormat="1" applyFill="1" applyBorder="1" applyProtection="1"/>
    <xf numFmtId="164" fontId="0" fillId="0" borderId="12" xfId="0" applyNumberFormat="1" applyBorder="1" applyAlignment="1" applyProtection="1">
      <alignment horizontal="right"/>
      <protection locked="0"/>
    </xf>
    <xf numFmtId="164" fontId="0" fillId="0" borderId="13" xfId="0" applyNumberFormat="1" applyBorder="1" applyProtection="1"/>
    <xf numFmtId="164" fontId="6" fillId="0" borderId="14" xfId="0" applyNumberFormat="1" applyFont="1" applyBorder="1" applyAlignment="1" applyProtection="1">
      <alignment horizontal="right"/>
    </xf>
    <xf numFmtId="164" fontId="5" fillId="2" borderId="15" xfId="0" applyNumberFormat="1" applyFont="1" applyFill="1" applyBorder="1" applyProtection="1"/>
    <xf numFmtId="164" fontId="5" fillId="2" borderId="16" xfId="0" applyNumberFormat="1" applyFont="1" applyFill="1" applyBorder="1" applyProtection="1"/>
    <xf numFmtId="0" fontId="5" fillId="0" borderId="0" xfId="0" applyFont="1"/>
    <xf numFmtId="164" fontId="6" fillId="0" borderId="9" xfId="0" applyNumberFormat="1" applyFont="1" applyFill="1" applyBorder="1" applyProtection="1"/>
    <xf numFmtId="164" fontId="6" fillId="0" borderId="17" xfId="0" applyNumberFormat="1" applyFont="1" applyFill="1" applyBorder="1" applyProtection="1"/>
    <xf numFmtId="164" fontId="6" fillId="0" borderId="16" xfId="0" applyNumberFormat="1" applyFont="1" applyFill="1" applyBorder="1" applyProtection="1"/>
    <xf numFmtId="164" fontId="0" fillId="0" borderId="11" xfId="0" applyNumberFormat="1" applyBorder="1" applyProtection="1"/>
    <xf numFmtId="164" fontId="0" fillId="0" borderId="18" xfId="0" applyNumberFormat="1" applyBorder="1" applyProtection="1"/>
    <xf numFmtId="164" fontId="0" fillId="0" borderId="21" xfId="0" applyNumberFormat="1" applyBorder="1" applyProtection="1"/>
    <xf numFmtId="164" fontId="0" fillId="0" borderId="22" xfId="0" applyNumberFormat="1" applyBorder="1" applyProtection="1"/>
    <xf numFmtId="164" fontId="11" fillId="0" borderId="23" xfId="0" applyNumberFormat="1" applyFont="1" applyBorder="1" applyAlignment="1" applyProtection="1">
      <alignment horizontal="right" wrapText="1" shrinkToFit="1"/>
      <protection locked="0"/>
    </xf>
    <xf numFmtId="164" fontId="0" fillId="2" borderId="17" xfId="0" applyNumberFormat="1" applyFill="1" applyBorder="1" applyProtection="1"/>
    <xf numFmtId="164" fontId="0" fillId="2" borderId="16" xfId="0" applyNumberFormat="1" applyFill="1" applyBorder="1" applyProtection="1"/>
    <xf numFmtId="164" fontId="0" fillId="0" borderId="12" xfId="0" applyNumberFormat="1" applyBorder="1" applyAlignment="1" applyProtection="1">
      <alignment horizontal="right" wrapText="1"/>
      <protection locked="0"/>
    </xf>
    <xf numFmtId="0" fontId="4" fillId="0" borderId="24" xfId="0" applyFont="1" applyBorder="1" applyAlignment="1" applyProtection="1">
      <alignment horizontal="left" wrapText="1"/>
    </xf>
    <xf numFmtId="0" fontId="4" fillId="0" borderId="25" xfId="0" applyFont="1" applyBorder="1" applyAlignment="1" applyProtection="1">
      <alignment horizontal="left" wrapText="1"/>
    </xf>
    <xf numFmtId="164" fontId="0" fillId="0" borderId="26" xfId="0" applyNumberFormat="1" applyBorder="1" applyAlignment="1" applyProtection="1">
      <alignment horizontal="right"/>
      <protection locked="0"/>
    </xf>
    <xf numFmtId="0" fontId="0" fillId="0" borderId="0" xfId="0" applyAlignment="1">
      <alignment wrapText="1"/>
    </xf>
    <xf numFmtId="164" fontId="6" fillId="0" borderId="26" xfId="0" applyNumberFormat="1" applyFont="1" applyBorder="1" applyAlignment="1" applyProtection="1">
      <alignment horizontal="right" vertical="center" wrapText="1"/>
    </xf>
    <xf numFmtId="164" fontId="6" fillId="0" borderId="27" xfId="0" applyNumberFormat="1" applyFont="1" applyBorder="1" applyProtection="1">
      <protection locked="0"/>
    </xf>
    <xf numFmtId="164" fontId="6" fillId="0" borderId="9" xfId="0" applyNumberFormat="1" applyFont="1" applyBorder="1" applyProtection="1">
      <protection locked="0"/>
    </xf>
    <xf numFmtId="164" fontId="6" fillId="0" borderId="27" xfId="0" applyNumberFormat="1" applyFont="1" applyFill="1" applyBorder="1" applyProtection="1">
      <protection locked="0"/>
    </xf>
    <xf numFmtId="164" fontId="6" fillId="2" borderId="28" xfId="0" applyNumberFormat="1" applyFont="1" applyFill="1" applyBorder="1" applyProtection="1"/>
    <xf numFmtId="164" fontId="6" fillId="0" borderId="28" xfId="0" applyNumberFormat="1" applyFont="1" applyFill="1" applyBorder="1" applyProtection="1">
      <protection locked="0"/>
    </xf>
    <xf numFmtId="164" fontId="6" fillId="0" borderId="20" xfId="0" applyNumberFormat="1" applyFont="1" applyFill="1" applyBorder="1" applyProtection="1">
      <protection locked="0"/>
    </xf>
    <xf numFmtId="164" fontId="6" fillId="2" borderId="20" xfId="0" applyNumberFormat="1" applyFont="1" applyFill="1" applyBorder="1" applyProtection="1"/>
    <xf numFmtId="164" fontId="6" fillId="0" borderId="7" xfId="0" applyNumberFormat="1" applyFont="1" applyBorder="1" applyProtection="1">
      <protection locked="0"/>
    </xf>
    <xf numFmtId="0" fontId="6" fillId="0" borderId="5" xfId="0" applyFont="1" applyBorder="1" applyAlignment="1" applyProtection="1">
      <alignment horizontal="center" vertical="center" wrapText="1"/>
    </xf>
    <xf numFmtId="164" fontId="6" fillId="0" borderId="9" xfId="0" applyNumberFormat="1" applyFont="1" applyFill="1" applyBorder="1" applyProtection="1">
      <protection locked="0"/>
    </xf>
    <xf numFmtId="164" fontId="6" fillId="0" borderId="29" xfId="0" applyNumberFormat="1" applyFont="1" applyFill="1" applyBorder="1" applyProtection="1">
      <protection locked="0"/>
    </xf>
    <xf numFmtId="164" fontId="6" fillId="0" borderId="30" xfId="0" applyNumberFormat="1" applyFont="1" applyFill="1" applyBorder="1" applyProtection="1">
      <protection locked="0"/>
    </xf>
    <xf numFmtId="164" fontId="6" fillId="0" borderId="28" xfId="0" applyNumberFormat="1" applyFont="1" applyBorder="1" applyProtection="1">
      <protection locked="0"/>
    </xf>
    <xf numFmtId="0" fontId="13" fillId="0" borderId="5" xfId="0" applyFont="1" applyBorder="1" applyAlignment="1" applyProtection="1">
      <alignment horizontal="center" vertical="center" wrapText="1"/>
    </xf>
    <xf numFmtId="0" fontId="14" fillId="0" borderId="32" xfId="0" applyFont="1" applyBorder="1" applyAlignment="1" applyProtection="1">
      <alignment horizontal="center" vertical="center" wrapText="1"/>
    </xf>
    <xf numFmtId="0" fontId="16" fillId="0" borderId="0" xfId="0" applyFont="1"/>
    <xf numFmtId="0" fontId="16" fillId="0" borderId="0" xfId="0" applyFont="1" applyBorder="1"/>
    <xf numFmtId="0" fontId="15" fillId="0" borderId="0" xfId="0" applyFont="1"/>
    <xf numFmtId="0" fontId="16" fillId="0" borderId="0" xfId="0" applyFont="1" applyAlignment="1">
      <alignment wrapText="1"/>
    </xf>
    <xf numFmtId="0" fontId="5" fillId="0" borderId="0" xfId="0" applyFont="1" applyBorder="1" applyAlignment="1">
      <alignment horizontal="center" vertical="center"/>
    </xf>
    <xf numFmtId="165" fontId="17" fillId="0" borderId="0" xfId="0" applyNumberFormat="1" applyFont="1"/>
    <xf numFmtId="0" fontId="7" fillId="0" borderId="33" xfId="0" applyFont="1" applyBorder="1" applyAlignment="1" applyProtection="1">
      <alignment horizontal="left" wrapText="1"/>
    </xf>
    <xf numFmtId="0" fontId="7" fillId="0" borderId="33" xfId="0" applyFont="1" applyFill="1" applyBorder="1" applyAlignment="1" applyProtection="1">
      <alignment horizontal="left" wrapText="1"/>
    </xf>
    <xf numFmtId="0" fontId="7" fillId="0" borderId="25" xfId="0" applyFont="1" applyBorder="1" applyAlignment="1" applyProtection="1">
      <alignment horizontal="left" wrapText="1"/>
    </xf>
    <xf numFmtId="0" fontId="7" fillId="0" borderId="34" xfId="0" applyFont="1" applyBorder="1" applyAlignment="1" applyProtection="1">
      <alignment horizontal="left" wrapText="1"/>
    </xf>
    <xf numFmtId="0" fontId="4" fillId="0" borderId="35" xfId="0" applyFont="1" applyBorder="1" applyAlignment="1" applyProtection="1">
      <alignment horizontal="left" wrapText="1"/>
    </xf>
    <xf numFmtId="0" fontId="4" fillId="0" borderId="24" xfId="0" applyFont="1" applyBorder="1" applyAlignment="1" applyProtection="1">
      <alignment horizontal="left" wrapText="1" shrinkToFit="1"/>
    </xf>
    <xf numFmtId="0" fontId="7" fillId="0" borderId="33" xfId="0" applyFont="1" applyBorder="1" applyAlignment="1" applyProtection="1">
      <alignment horizontal="left" wrapText="1" shrinkToFit="1"/>
    </xf>
    <xf numFmtId="0" fontId="4" fillId="0" borderId="24" xfId="0" applyFont="1" applyBorder="1" applyAlignment="1" applyProtection="1">
      <alignment horizontal="left" vertical="center" wrapText="1"/>
    </xf>
    <xf numFmtId="164" fontId="6" fillId="0" borderId="29" xfId="0" applyNumberFormat="1" applyFont="1" applyBorder="1" applyProtection="1">
      <protection locked="0"/>
    </xf>
    <xf numFmtId="164" fontId="6" fillId="2" borderId="10" xfId="0" applyNumberFormat="1" applyFont="1" applyFill="1" applyBorder="1" applyProtection="1"/>
    <xf numFmtId="164" fontId="6" fillId="2" borderId="27" xfId="0" applyNumberFormat="1" applyFont="1" applyFill="1" applyBorder="1" applyProtection="1"/>
    <xf numFmtId="164" fontId="6" fillId="2" borderId="9" xfId="0" applyNumberFormat="1" applyFont="1" applyFill="1" applyBorder="1" applyProtection="1"/>
    <xf numFmtId="164" fontId="6" fillId="2" borderId="11" xfId="0" applyNumberFormat="1" applyFont="1" applyFill="1" applyBorder="1" applyProtection="1"/>
    <xf numFmtId="164" fontId="6" fillId="0" borderId="27" xfId="0" applyNumberFormat="1" applyFont="1" applyFill="1" applyBorder="1" applyAlignment="1" applyProtection="1">
      <protection locked="0"/>
    </xf>
    <xf numFmtId="164" fontId="6" fillId="0" borderId="13" xfId="0" applyNumberFormat="1" applyFont="1" applyFill="1" applyBorder="1" applyAlignment="1" applyProtection="1">
      <protection locked="0"/>
    </xf>
    <xf numFmtId="164" fontId="6" fillId="0" borderId="29" xfId="0" applyNumberFormat="1" applyFont="1" applyFill="1" applyBorder="1" applyAlignment="1" applyProtection="1">
      <protection locked="0"/>
    </xf>
    <xf numFmtId="164" fontId="6" fillId="2" borderId="16" xfId="0" applyNumberFormat="1" applyFont="1" applyFill="1" applyBorder="1" applyProtection="1"/>
    <xf numFmtId="164" fontId="6" fillId="2" borderId="37" xfId="0" applyNumberFormat="1" applyFont="1" applyFill="1" applyBorder="1" applyProtection="1"/>
    <xf numFmtId="164" fontId="6" fillId="2" borderId="17" xfId="0" applyNumberFormat="1" applyFont="1" applyFill="1" applyBorder="1" applyProtection="1"/>
    <xf numFmtId="164" fontId="6" fillId="2" borderId="30" xfId="0" applyNumberFormat="1" applyFont="1" applyFill="1" applyBorder="1" applyProtection="1"/>
    <xf numFmtId="164" fontId="6" fillId="0" borderId="30" xfId="0" applyNumberFormat="1" applyFont="1" applyBorder="1" applyProtection="1">
      <protection locked="0"/>
    </xf>
    <xf numFmtId="0" fontId="5" fillId="3" borderId="32" xfId="0" applyFont="1" applyFill="1" applyBorder="1" applyAlignment="1" applyProtection="1">
      <alignment horizontal="center" vertical="center" wrapText="1"/>
    </xf>
    <xf numFmtId="0" fontId="5" fillId="0" borderId="38" xfId="0" applyFont="1" applyBorder="1" applyAlignment="1" applyProtection="1">
      <alignment horizontal="left" vertical="center" wrapText="1"/>
    </xf>
    <xf numFmtId="0" fontId="5" fillId="0" borderId="39" xfId="0" applyFont="1" applyBorder="1" applyAlignment="1" applyProtection="1">
      <alignment horizontal="left" vertical="center" wrapText="1"/>
    </xf>
    <xf numFmtId="164" fontId="6" fillId="0" borderId="27" xfId="0" applyNumberFormat="1" applyFont="1" applyFill="1" applyBorder="1" applyProtection="1"/>
    <xf numFmtId="0" fontId="5" fillId="0" borderId="8" xfId="0" applyFont="1" applyBorder="1" applyAlignment="1" applyProtection="1"/>
    <xf numFmtId="0" fontId="5" fillId="0" borderId="8" xfId="0" applyFont="1" applyBorder="1" applyAlignment="1" applyProtection="1">
      <alignment horizontal="left" wrapText="1" shrinkToFit="1"/>
    </xf>
    <xf numFmtId="0" fontId="5" fillId="0" borderId="8" xfId="0" applyFont="1" applyBorder="1" applyAlignment="1" applyProtection="1">
      <alignment horizontal="left"/>
    </xf>
    <xf numFmtId="0" fontId="5" fillId="0" borderId="40" xfId="0" applyFont="1" applyBorder="1" applyAlignment="1" applyProtection="1">
      <alignment horizontal="left" wrapText="1"/>
    </xf>
    <xf numFmtId="164" fontId="6" fillId="0" borderId="41" xfId="0" applyNumberFormat="1" applyFont="1" applyFill="1" applyBorder="1" applyProtection="1">
      <protection locked="0"/>
    </xf>
    <xf numFmtId="164" fontId="6" fillId="0" borderId="42" xfId="0" applyNumberFormat="1" applyFont="1" applyFill="1" applyBorder="1" applyProtection="1">
      <protection locked="0"/>
    </xf>
    <xf numFmtId="164" fontId="6" fillId="0" borderId="43" xfId="0" applyNumberFormat="1" applyFont="1" applyFill="1" applyBorder="1" applyAlignment="1" applyProtection="1">
      <protection locked="0"/>
    </xf>
    <xf numFmtId="164" fontId="6" fillId="0" borderId="9" xfId="0" applyNumberFormat="1" applyFont="1" applyFill="1" applyBorder="1" applyAlignment="1" applyProtection="1">
      <protection locked="0"/>
    </xf>
    <xf numFmtId="164" fontId="6" fillId="0" borderId="44" xfId="0" applyNumberFormat="1" applyFont="1" applyFill="1" applyBorder="1" applyAlignment="1" applyProtection="1">
      <protection locked="0"/>
    </xf>
    <xf numFmtId="164" fontId="6" fillId="0" borderId="44" xfId="0" applyNumberFormat="1" applyFont="1" applyBorder="1" applyProtection="1">
      <protection locked="0"/>
    </xf>
    <xf numFmtId="164" fontId="6" fillId="0" borderId="44" xfId="0" applyNumberFormat="1" applyFont="1" applyFill="1" applyBorder="1" applyProtection="1">
      <protection locked="0"/>
    </xf>
    <xf numFmtId="164" fontId="6" fillId="0" borderId="45" xfId="0" applyNumberFormat="1" applyFont="1" applyFill="1" applyBorder="1" applyAlignment="1" applyProtection="1">
      <protection locked="0"/>
    </xf>
    <xf numFmtId="164" fontId="6" fillId="0" borderId="41" xfId="0" applyNumberFormat="1" applyFont="1" applyFill="1" applyBorder="1" applyAlignment="1" applyProtection="1">
      <protection locked="0"/>
    </xf>
    <xf numFmtId="164" fontId="6" fillId="0" borderId="46" xfId="0" applyNumberFormat="1" applyFont="1" applyBorder="1" applyAlignment="1" applyProtection="1">
      <alignment horizontal="right"/>
    </xf>
    <xf numFmtId="164" fontId="6" fillId="2" borderId="47" xfId="0" applyNumberFormat="1" applyFont="1" applyFill="1" applyBorder="1" applyProtection="1"/>
    <xf numFmtId="164" fontId="6" fillId="0" borderId="10" xfId="0" applyNumberFormat="1" applyFont="1" applyBorder="1" applyProtection="1">
      <protection locked="0"/>
    </xf>
    <xf numFmtId="164" fontId="6" fillId="0" borderId="10" xfId="0" applyNumberFormat="1" applyFont="1" applyFill="1" applyBorder="1" applyAlignment="1" applyProtection="1">
      <protection locked="0"/>
    </xf>
    <xf numFmtId="164" fontId="6" fillId="0" borderId="6" xfId="0" applyNumberFormat="1" applyFont="1" applyFill="1" applyBorder="1" applyAlignment="1" applyProtection="1">
      <protection locked="0"/>
    </xf>
    <xf numFmtId="164" fontId="6" fillId="0" borderId="13" xfId="0" applyNumberFormat="1" applyFont="1" applyBorder="1" applyProtection="1">
      <protection locked="0"/>
    </xf>
    <xf numFmtId="164" fontId="6" fillId="0" borderId="48" xfId="0" applyNumberFormat="1" applyFont="1" applyBorder="1" applyProtection="1">
      <protection locked="0"/>
    </xf>
    <xf numFmtId="164" fontId="6" fillId="0" borderId="30" xfId="0" applyNumberFormat="1" applyFont="1" applyFill="1" applyBorder="1" applyAlignment="1" applyProtection="1">
      <protection locked="0"/>
    </xf>
    <xf numFmtId="164" fontId="6" fillId="0" borderId="28" xfId="0" applyNumberFormat="1" applyFont="1" applyFill="1" applyBorder="1" applyAlignment="1" applyProtection="1">
      <protection locked="0"/>
    </xf>
    <xf numFmtId="164" fontId="6" fillId="0" borderId="49" xfId="0" applyNumberFormat="1" applyFont="1" applyBorder="1" applyProtection="1">
      <protection locked="0"/>
    </xf>
    <xf numFmtId="164" fontId="6" fillId="0" borderId="50" xfId="0" applyNumberFormat="1" applyFont="1" applyBorder="1" applyProtection="1">
      <protection locked="0"/>
    </xf>
    <xf numFmtId="164" fontId="6" fillId="0" borderId="11" xfId="0" applyNumberFormat="1" applyFont="1" applyFill="1" applyBorder="1" applyAlignment="1" applyProtection="1">
      <protection locked="0"/>
    </xf>
    <xf numFmtId="164" fontId="6" fillId="0" borderId="11" xfId="0" applyNumberFormat="1" applyFont="1" applyBorder="1" applyProtection="1">
      <protection locked="0"/>
    </xf>
    <xf numFmtId="164" fontId="6" fillId="0" borderId="51" xfId="0" applyNumberFormat="1" applyFont="1" applyBorder="1" applyProtection="1">
      <protection locked="0"/>
    </xf>
    <xf numFmtId="164" fontId="6" fillId="0" borderId="11" xfId="0" applyNumberFormat="1" applyFont="1" applyFill="1" applyBorder="1" applyProtection="1">
      <protection locked="0"/>
    </xf>
    <xf numFmtId="164" fontId="6" fillId="0" borderId="20" xfId="0" applyNumberFormat="1" applyFont="1" applyBorder="1" applyProtection="1">
      <protection locked="0"/>
    </xf>
    <xf numFmtId="0" fontId="5" fillId="0" borderId="12" xfId="0" applyFont="1" applyBorder="1" applyAlignment="1" applyProtection="1">
      <alignment horizontal="left" wrapText="1"/>
    </xf>
    <xf numFmtId="164" fontId="16" fillId="0" borderId="0" xfId="0" applyNumberFormat="1" applyFont="1" applyAlignment="1">
      <alignment wrapText="1"/>
    </xf>
    <xf numFmtId="164" fontId="6" fillId="0" borderId="46" xfId="0" applyNumberFormat="1" applyFont="1" applyBorder="1" applyProtection="1"/>
    <xf numFmtId="0" fontId="4" fillId="0" borderId="26" xfId="0" applyFont="1" applyBorder="1" applyAlignment="1" applyProtection="1">
      <alignment horizontal="left" wrapText="1" shrinkToFit="1"/>
    </xf>
    <xf numFmtId="0" fontId="4" fillId="0" borderId="23" xfId="0" applyFont="1" applyBorder="1" applyAlignment="1" applyProtection="1">
      <alignment horizontal="left" wrapText="1"/>
    </xf>
    <xf numFmtId="0" fontId="4" fillId="0" borderId="3" xfId="0" applyFont="1" applyBorder="1" applyAlignment="1" applyProtection="1">
      <alignment wrapText="1"/>
    </xf>
    <xf numFmtId="0" fontId="4" fillId="0" borderId="14" xfId="0" applyFont="1" applyBorder="1" applyAlignment="1" applyProtection="1">
      <alignment horizontal="left" wrapText="1"/>
    </xf>
    <xf numFmtId="0" fontId="4" fillId="0" borderId="53" xfId="0" applyFont="1" applyBorder="1" applyAlignment="1" applyProtection="1">
      <alignment horizontal="left" wrapText="1"/>
    </xf>
    <xf numFmtId="0" fontId="7" fillId="0" borderId="54" xfId="0" applyFont="1" applyBorder="1" applyAlignment="1" applyProtection="1">
      <alignment horizontal="left" wrapText="1"/>
    </xf>
    <xf numFmtId="0" fontId="4" fillId="0" borderId="55" xfId="0" applyFont="1" applyBorder="1" applyAlignment="1" applyProtection="1">
      <alignment horizontal="left" wrapText="1"/>
    </xf>
    <xf numFmtId="0" fontId="4" fillId="0" borderId="56" xfId="0" applyFont="1" applyBorder="1" applyAlignment="1" applyProtection="1">
      <alignment horizontal="left" wrapText="1"/>
    </xf>
    <xf numFmtId="0" fontId="7" fillId="0" borderId="12" xfId="0" applyFont="1" applyBorder="1" applyAlignment="1" applyProtection="1">
      <alignment horizontal="left" wrapText="1"/>
    </xf>
    <xf numFmtId="0" fontId="7" fillId="0" borderId="8" xfId="0" applyFont="1" applyBorder="1" applyAlignment="1" applyProtection="1">
      <alignment horizontal="left" wrapText="1" shrinkToFit="1"/>
    </xf>
    <xf numFmtId="0" fontId="7" fillId="0" borderId="8" xfId="0" applyFont="1" applyBorder="1" applyAlignment="1" applyProtection="1">
      <alignment horizontal="left" wrapText="1"/>
    </xf>
    <xf numFmtId="0" fontId="4" fillId="0" borderId="28" xfId="0" applyFont="1" applyBorder="1" applyAlignment="1" applyProtection="1">
      <alignment horizontal="left" vertical="center" wrapText="1"/>
    </xf>
    <xf numFmtId="0" fontId="4" fillId="0" borderId="57" xfId="0" applyFont="1" applyBorder="1" applyAlignment="1" applyProtection="1">
      <alignment wrapText="1"/>
    </xf>
    <xf numFmtId="0" fontId="4" fillId="0" borderId="26" xfId="0" applyFont="1" applyBorder="1" applyAlignment="1" applyProtection="1">
      <alignment horizontal="left" wrapText="1"/>
    </xf>
    <xf numFmtId="164" fontId="16" fillId="0" borderId="0" xfId="0" applyNumberFormat="1" applyFont="1"/>
    <xf numFmtId="164" fontId="0" fillId="2" borderId="57" xfId="0" applyNumberFormat="1" applyFill="1" applyBorder="1" applyProtection="1"/>
    <xf numFmtId="164" fontId="0" fillId="2" borderId="47" xfId="0" applyNumberFormat="1" applyFill="1" applyBorder="1" applyProtection="1"/>
    <xf numFmtId="164" fontId="0" fillId="2" borderId="15" xfId="0" applyNumberFormat="1" applyFill="1" applyBorder="1" applyProtection="1"/>
    <xf numFmtId="164" fontId="6" fillId="0" borderId="52" xfId="0" applyNumberFormat="1" applyFont="1" applyBorder="1" applyProtection="1"/>
    <xf numFmtId="0" fontId="6" fillId="0" borderId="28" xfId="0" applyFont="1" applyBorder="1" applyAlignment="1" applyProtection="1">
      <alignment horizontal="center" vertical="center" wrapText="1"/>
    </xf>
    <xf numFmtId="0" fontId="6" fillId="0" borderId="6" xfId="0" applyFont="1" applyBorder="1" applyAlignment="1" applyProtection="1">
      <alignment horizontal="center" vertical="center" wrapText="1"/>
    </xf>
    <xf numFmtId="164" fontId="6" fillId="2" borderId="58" xfId="0" applyNumberFormat="1" applyFont="1" applyFill="1" applyBorder="1" applyProtection="1"/>
    <xf numFmtId="164" fontId="6" fillId="2" borderId="15" xfId="0" applyNumberFormat="1" applyFont="1" applyFill="1" applyBorder="1" applyProtection="1"/>
    <xf numFmtId="164" fontId="6" fillId="0" borderId="59" xfId="0" applyNumberFormat="1" applyFont="1" applyBorder="1" applyProtection="1"/>
    <xf numFmtId="164" fontId="6" fillId="0" borderId="27" xfId="0" applyNumberFormat="1" applyFont="1" applyFill="1" applyBorder="1" applyAlignment="1" applyProtection="1"/>
    <xf numFmtId="164" fontId="6" fillId="2" borderId="27" xfId="0" applyNumberFormat="1" applyFont="1" applyFill="1" applyBorder="1" applyAlignment="1" applyProtection="1"/>
    <xf numFmtId="164" fontId="5" fillId="2" borderId="30" xfId="0" applyNumberFormat="1" applyFont="1" applyFill="1" applyBorder="1" applyAlignment="1" applyProtection="1"/>
    <xf numFmtId="164" fontId="5" fillId="2" borderId="13" xfId="0" applyNumberFormat="1" applyFont="1" applyFill="1" applyBorder="1" applyAlignment="1" applyProtection="1"/>
    <xf numFmtId="164" fontId="5" fillId="2" borderId="11" xfId="0" applyNumberFormat="1" applyFont="1" applyFill="1" applyBorder="1" applyAlignment="1" applyProtection="1"/>
    <xf numFmtId="164" fontId="6" fillId="2" borderId="13" xfId="0" applyNumberFormat="1" applyFont="1" applyFill="1" applyBorder="1" applyAlignment="1" applyProtection="1"/>
    <xf numFmtId="164" fontId="6" fillId="0" borderId="52" xfId="0" applyNumberFormat="1" applyFont="1" applyFill="1" applyBorder="1" applyAlignment="1" applyProtection="1"/>
    <xf numFmtId="164" fontId="6" fillId="0" borderId="59" xfId="0" applyNumberFormat="1" applyFont="1" applyFill="1" applyBorder="1" applyAlignment="1" applyProtection="1"/>
    <xf numFmtId="164" fontId="5" fillId="2" borderId="28" xfId="0" applyNumberFormat="1" applyFont="1" applyFill="1" applyBorder="1" applyAlignment="1" applyProtection="1"/>
    <xf numFmtId="164" fontId="5" fillId="2" borderId="20" xfId="0" applyNumberFormat="1" applyFont="1" applyFill="1" applyBorder="1" applyAlignment="1" applyProtection="1"/>
    <xf numFmtId="164" fontId="5" fillId="2" borderId="62" xfId="0" applyNumberFormat="1" applyFont="1" applyFill="1" applyBorder="1" applyAlignment="1" applyProtection="1"/>
    <xf numFmtId="164" fontId="5" fillId="2" borderId="63" xfId="0" applyNumberFormat="1" applyFont="1" applyFill="1" applyBorder="1" applyAlignment="1" applyProtection="1"/>
    <xf numFmtId="164" fontId="6" fillId="0" borderId="31" xfId="0" applyNumberFormat="1" applyFont="1" applyBorder="1" applyProtection="1"/>
    <xf numFmtId="164" fontId="6" fillId="0" borderId="21" xfId="0" applyNumberFormat="1" applyFont="1" applyBorder="1" applyProtection="1"/>
    <xf numFmtId="164" fontId="6" fillId="0" borderId="28" xfId="0" applyNumberFormat="1" applyFont="1" applyBorder="1" applyAlignment="1" applyProtection="1">
      <alignment wrapText="1"/>
    </xf>
    <xf numFmtId="0" fontId="0" fillId="4" borderId="32" xfId="0" applyFill="1" applyBorder="1" applyProtection="1"/>
    <xf numFmtId="0" fontId="0" fillId="4" borderId="1" xfId="0" applyFill="1" applyBorder="1" applyProtection="1"/>
    <xf numFmtId="0" fontId="0" fillId="4" borderId="2" xfId="0" applyFill="1" applyBorder="1" applyProtection="1"/>
    <xf numFmtId="0" fontId="0" fillId="4" borderId="54" xfId="0" applyFill="1" applyBorder="1" applyProtection="1"/>
    <xf numFmtId="0" fontId="0" fillId="4" borderId="0" xfId="0" applyFill="1" applyBorder="1" applyProtection="1"/>
    <xf numFmtId="0" fontId="0" fillId="4" borderId="48" xfId="0" applyFill="1" applyBorder="1" applyProtection="1"/>
    <xf numFmtId="0" fontId="0" fillId="4" borderId="64" xfId="0" applyFill="1" applyBorder="1" applyProtection="1"/>
    <xf numFmtId="0" fontId="0" fillId="4" borderId="19" xfId="0" applyFill="1" applyBorder="1" applyProtection="1"/>
    <xf numFmtId="164" fontId="6" fillId="0" borderId="10" xfId="0" applyNumberFormat="1" applyFont="1" applyFill="1" applyBorder="1" applyProtection="1">
      <protection locked="0"/>
    </xf>
    <xf numFmtId="164" fontId="6" fillId="2" borderId="31" xfId="0" applyNumberFormat="1" applyFont="1" applyFill="1" applyBorder="1" applyProtection="1"/>
    <xf numFmtId="164" fontId="6" fillId="2" borderId="18" xfId="0" applyNumberFormat="1" applyFont="1" applyFill="1" applyBorder="1" applyProtection="1"/>
    <xf numFmtId="164" fontId="6" fillId="0" borderId="52" xfId="0" applyNumberFormat="1" applyFont="1" applyFill="1" applyBorder="1" applyProtection="1"/>
    <xf numFmtId="164" fontId="6" fillId="2" borderId="49" xfId="0" applyNumberFormat="1" applyFont="1" applyFill="1" applyBorder="1" applyProtection="1"/>
    <xf numFmtId="164" fontId="6" fillId="2" borderId="51" xfId="0" applyNumberFormat="1" applyFont="1" applyFill="1" applyBorder="1" applyProtection="1"/>
    <xf numFmtId="164" fontId="6" fillId="0" borderId="59" xfId="0" applyNumberFormat="1" applyFont="1" applyFill="1" applyBorder="1" applyProtection="1"/>
    <xf numFmtId="164" fontId="6" fillId="0" borderId="17" xfId="0" applyNumberFormat="1" applyFont="1" applyFill="1" applyBorder="1" applyProtection="1">
      <protection locked="0"/>
    </xf>
    <xf numFmtId="164" fontId="6" fillId="0" borderId="37" xfId="0" applyNumberFormat="1" applyFont="1" applyFill="1" applyBorder="1" applyProtection="1">
      <protection locked="0"/>
    </xf>
    <xf numFmtId="0" fontId="6" fillId="3" borderId="0" xfId="0" applyFont="1" applyFill="1" applyBorder="1" applyAlignment="1" applyProtection="1">
      <alignment horizontal="center" wrapText="1"/>
    </xf>
    <xf numFmtId="0" fontId="6" fillId="3" borderId="48" xfId="0" applyFont="1" applyFill="1" applyBorder="1" applyAlignment="1" applyProtection="1">
      <alignment horizontal="center" wrapText="1"/>
    </xf>
    <xf numFmtId="164" fontId="6" fillId="0" borderId="9" xfId="0" applyNumberFormat="1" applyFont="1" applyFill="1" applyBorder="1" applyAlignment="1" applyProtection="1"/>
    <xf numFmtId="164" fontId="6" fillId="0" borderId="41" xfId="0" applyNumberFormat="1" applyFont="1" applyFill="1" applyBorder="1" applyProtection="1"/>
    <xf numFmtId="164" fontId="6" fillId="0" borderId="42" xfId="0" applyNumberFormat="1" applyFont="1" applyFill="1" applyBorder="1" applyProtection="1"/>
    <xf numFmtId="164" fontId="6" fillId="0" borderId="41" xfId="0" applyNumberFormat="1" applyFont="1" applyFill="1" applyBorder="1" applyAlignment="1" applyProtection="1"/>
    <xf numFmtId="164" fontId="6" fillId="0" borderId="42" xfId="0" applyNumberFormat="1" applyFont="1" applyFill="1" applyBorder="1" applyAlignment="1" applyProtection="1"/>
    <xf numFmtId="164" fontId="6" fillId="0" borderId="66" xfId="0" applyNumberFormat="1" applyFont="1" applyFill="1" applyBorder="1" applyAlignment="1" applyProtection="1">
      <alignment wrapText="1"/>
    </xf>
    <xf numFmtId="164" fontId="6" fillId="0" borderId="67" xfId="0" applyNumberFormat="1" applyFont="1" applyBorder="1" applyAlignment="1" applyProtection="1">
      <alignment wrapText="1"/>
    </xf>
    <xf numFmtId="164" fontId="6" fillId="0" borderId="66" xfId="0" applyNumberFormat="1" applyFont="1" applyFill="1" applyBorder="1" applyAlignment="1" applyProtection="1"/>
    <xf numFmtId="164" fontId="6" fillId="0" borderId="67" xfId="0" applyNumberFormat="1" applyFont="1" applyFill="1" applyBorder="1" applyAlignment="1" applyProtection="1"/>
    <xf numFmtId="0" fontId="5" fillId="0" borderId="8" xfId="0" applyFont="1" applyBorder="1" applyProtection="1"/>
    <xf numFmtId="164" fontId="6" fillId="0" borderId="44" xfId="0" applyNumberFormat="1" applyFont="1" applyFill="1" applyBorder="1" applyAlignment="1" applyProtection="1"/>
    <xf numFmtId="0" fontId="5" fillId="0" borderId="8" xfId="0" applyFont="1" applyBorder="1" applyAlignment="1" applyProtection="1">
      <alignment wrapText="1"/>
    </xf>
    <xf numFmtId="164" fontId="6" fillId="0" borderId="45" xfId="0" applyNumberFormat="1" applyFont="1" applyFill="1" applyBorder="1" applyAlignment="1" applyProtection="1"/>
    <xf numFmtId="0" fontId="5" fillId="0" borderId="8" xfId="0" applyFont="1" applyBorder="1" applyProtection="1">
      <protection locked="0"/>
    </xf>
    <xf numFmtId="0" fontId="5" fillId="0" borderId="40" xfId="0" applyFont="1" applyBorder="1" applyProtection="1">
      <protection locked="0"/>
    </xf>
    <xf numFmtId="0" fontId="13" fillId="0" borderId="57" xfId="0" applyFont="1" applyBorder="1" applyAlignment="1" applyProtection="1">
      <alignment horizontal="right" vertical="center"/>
    </xf>
    <xf numFmtId="0" fontId="13" fillId="0" borderId="23" xfId="0" applyFont="1" applyBorder="1" applyAlignment="1" applyProtection="1">
      <alignment horizontal="right" vertical="center"/>
    </xf>
    <xf numFmtId="0" fontId="6" fillId="0" borderId="20" xfId="0" applyFont="1" applyBorder="1" applyAlignment="1" applyProtection="1">
      <alignment horizontal="center" vertical="center" wrapText="1"/>
    </xf>
    <xf numFmtId="164" fontId="6" fillId="2" borderId="9" xfId="0" applyNumberFormat="1" applyFont="1" applyFill="1" applyBorder="1" applyAlignment="1" applyProtection="1"/>
    <xf numFmtId="164" fontId="6" fillId="0" borderId="46" xfId="0" applyNumberFormat="1" applyFont="1" applyFill="1" applyBorder="1" applyAlignment="1" applyProtection="1"/>
    <xf numFmtId="0" fontId="13" fillId="0" borderId="68" xfId="0" applyFont="1" applyBorder="1" applyAlignment="1" applyProtection="1">
      <alignment horizontal="right" vertical="center"/>
    </xf>
    <xf numFmtId="164" fontId="5" fillId="2" borderId="56" xfId="0" applyNumberFormat="1" applyFont="1" applyFill="1" applyBorder="1" applyProtection="1"/>
    <xf numFmtId="164" fontId="6" fillId="0" borderId="14" xfId="0" applyNumberFormat="1" applyFont="1" applyBorder="1" applyAlignment="1" applyProtection="1">
      <alignment horizontal="right" wrapText="1"/>
    </xf>
    <xf numFmtId="164" fontId="0" fillId="2" borderId="56" xfId="0" applyNumberFormat="1" applyFill="1" applyBorder="1" applyProtection="1"/>
    <xf numFmtId="164" fontId="5" fillId="2" borderId="49" xfId="0" applyNumberFormat="1" applyFont="1" applyFill="1" applyBorder="1" applyAlignment="1" applyProtection="1"/>
    <xf numFmtId="164" fontId="5" fillId="2" borderId="48" xfId="0" applyNumberFormat="1" applyFont="1" applyFill="1" applyBorder="1" applyAlignment="1" applyProtection="1"/>
    <xf numFmtId="164" fontId="5" fillId="2" borderId="51" xfId="0" applyNumberFormat="1" applyFont="1" applyFill="1" applyBorder="1" applyAlignment="1" applyProtection="1"/>
    <xf numFmtId="0" fontId="7" fillId="0" borderId="34" xfId="0" applyFont="1" applyFill="1" applyBorder="1" applyAlignment="1" applyProtection="1">
      <alignment horizontal="left" wrapText="1"/>
    </xf>
    <xf numFmtId="0" fontId="4" fillId="0" borderId="57" xfId="0" applyFont="1" applyBorder="1" applyAlignment="1" applyProtection="1">
      <alignment horizontal="center" vertical="top"/>
    </xf>
    <xf numFmtId="0" fontId="4" fillId="0" borderId="58" xfId="0" applyFont="1" applyBorder="1" applyAlignment="1" applyProtection="1">
      <alignment horizontal="center" vertical="top" wrapText="1"/>
    </xf>
    <xf numFmtId="0" fontId="5" fillId="0" borderId="5" xfId="0" applyFont="1" applyBorder="1" applyAlignment="1" applyProtection="1">
      <alignment horizontal="center" vertical="center" wrapText="1"/>
    </xf>
    <xf numFmtId="0" fontId="13" fillId="0" borderId="58" xfId="0" applyFont="1" applyBorder="1" applyAlignment="1" applyProtection="1">
      <alignment horizontal="right" vertical="center"/>
    </xf>
    <xf numFmtId="0" fontId="5" fillId="0" borderId="69" xfId="0" applyFont="1" applyBorder="1" applyAlignment="1" applyProtection="1">
      <alignment vertical="center"/>
    </xf>
    <xf numFmtId="0" fontId="5" fillId="0" borderId="58" xfId="0" applyFont="1" applyBorder="1" applyAlignment="1" applyProtection="1">
      <alignment horizontal="right" vertical="center"/>
    </xf>
    <xf numFmtId="0" fontId="5" fillId="0" borderId="69" xfId="0" applyFont="1" applyBorder="1" applyAlignment="1" applyProtection="1">
      <alignment horizontal="right" vertical="center"/>
    </xf>
    <xf numFmtId="0" fontId="5" fillId="0" borderId="15" xfId="0" applyFont="1" applyBorder="1" applyAlignment="1" applyProtection="1">
      <alignment horizontal="center" vertical="center"/>
    </xf>
    <xf numFmtId="0" fontId="5" fillId="0" borderId="69" xfId="0" applyFont="1" applyBorder="1" applyAlignment="1" applyProtection="1">
      <alignment horizontal="left" vertical="center"/>
    </xf>
    <xf numFmtId="49" fontId="9" fillId="0" borderId="23" xfId="0" applyNumberFormat="1" applyFont="1" applyBorder="1" applyAlignment="1" applyProtection="1">
      <alignment horizontal="center"/>
    </xf>
    <xf numFmtId="164" fontId="1" fillId="0" borderId="27" xfId="0" applyNumberFormat="1" applyFont="1" applyBorder="1" applyProtection="1">
      <protection locked="0"/>
    </xf>
    <xf numFmtId="164" fontId="1" fillId="0" borderId="10" xfId="0" applyNumberFormat="1" applyFont="1" applyBorder="1" applyProtection="1">
      <protection locked="0"/>
    </xf>
    <xf numFmtId="0" fontId="5" fillId="0" borderId="5" xfId="0" applyFont="1" applyBorder="1" applyAlignment="1" applyProtection="1">
      <alignment horizontal="center" vertical="center" wrapText="1"/>
    </xf>
    <xf numFmtId="0" fontId="1" fillId="0" borderId="0" xfId="0" applyFont="1" applyBorder="1"/>
    <xf numFmtId="0" fontId="1" fillId="0" borderId="1" xfId="0" applyFont="1" applyBorder="1" applyAlignment="1" applyProtection="1">
      <alignment horizontal="left" vertical="center" wrapText="1"/>
    </xf>
    <xf numFmtId="0" fontId="1" fillId="0" borderId="2" xfId="0" applyFont="1" applyBorder="1" applyAlignment="1" applyProtection="1">
      <alignment horizontal="left" vertical="center" wrapText="1"/>
    </xf>
    <xf numFmtId="0" fontId="13" fillId="0" borderId="69" xfId="0" applyFont="1" applyBorder="1" applyAlignment="1" applyProtection="1">
      <alignment horizontal="right" vertical="center"/>
    </xf>
    <xf numFmtId="0" fontId="5" fillId="0" borderId="5" xfId="0" applyFont="1" applyBorder="1" applyAlignment="1" applyProtection="1">
      <alignment horizontal="center" vertical="center" wrapText="1"/>
    </xf>
    <xf numFmtId="49" fontId="7" fillId="0" borderId="57" xfId="0" applyNumberFormat="1" applyFont="1" applyBorder="1" applyAlignment="1" applyProtection="1">
      <alignment horizontal="left" vertical="center"/>
    </xf>
    <xf numFmtId="164" fontId="1" fillId="0" borderId="0" xfId="0" applyNumberFormat="1" applyFont="1" applyFill="1" applyBorder="1" applyProtection="1">
      <protection locked="0"/>
    </xf>
    <xf numFmtId="164" fontId="6" fillId="0" borderId="6" xfId="0" applyNumberFormat="1" applyFont="1" applyBorder="1" applyProtection="1">
      <protection locked="0"/>
    </xf>
    <xf numFmtId="164" fontId="6" fillId="0" borderId="86" xfId="0" applyNumberFormat="1" applyFont="1" applyFill="1" applyBorder="1" applyProtection="1">
      <protection locked="0"/>
    </xf>
    <xf numFmtId="164" fontId="6" fillId="0" borderId="86" xfId="0" applyNumberFormat="1" applyFont="1" applyBorder="1" applyProtection="1">
      <protection locked="0"/>
    </xf>
    <xf numFmtId="164" fontId="6" fillId="0" borderId="87" xfId="0" applyNumberFormat="1" applyFont="1" applyBorder="1" applyProtection="1">
      <protection locked="0"/>
    </xf>
    <xf numFmtId="164" fontId="6" fillId="0" borderId="51" xfId="0" applyNumberFormat="1" applyFont="1" applyFill="1" applyBorder="1" applyProtection="1">
      <protection locked="0"/>
    </xf>
    <xf numFmtId="164" fontId="6" fillId="0" borderId="12" xfId="0" applyNumberFormat="1" applyFont="1" applyFill="1" applyBorder="1" applyProtection="1"/>
    <xf numFmtId="164" fontId="6" fillId="0" borderId="46" xfId="0" applyNumberFormat="1" applyFont="1" applyBorder="1" applyAlignment="1" applyProtection="1">
      <alignment horizontal="right" wrapText="1"/>
    </xf>
    <xf numFmtId="164" fontId="0" fillId="0" borderId="46" xfId="0" applyNumberFormat="1" applyBorder="1" applyProtection="1"/>
    <xf numFmtId="164" fontId="0" fillId="0" borderId="12" xfId="0" applyNumberFormat="1" applyBorder="1" applyProtection="1"/>
    <xf numFmtId="164" fontId="6" fillId="2" borderId="80" xfId="0" applyNumberFormat="1" applyFont="1" applyFill="1" applyBorder="1" applyProtection="1"/>
    <xf numFmtId="164" fontId="6" fillId="2" borderId="29" xfId="0" applyNumberFormat="1" applyFont="1" applyFill="1" applyBorder="1" applyProtection="1"/>
    <xf numFmtId="0" fontId="4" fillId="7" borderId="33" xfId="0" applyFont="1" applyFill="1" applyBorder="1" applyAlignment="1" applyProtection="1">
      <alignment horizontal="left" wrapText="1"/>
    </xf>
    <xf numFmtId="164" fontId="6" fillId="2" borderId="83" xfId="0" applyNumberFormat="1" applyFont="1" applyFill="1" applyBorder="1" applyProtection="1"/>
    <xf numFmtId="0" fontId="21" fillId="0" borderId="0" xfId="0" applyFont="1"/>
    <xf numFmtId="0" fontId="22" fillId="0" borderId="54" xfId="0" applyFont="1" applyBorder="1" applyAlignment="1">
      <alignment horizontal="right"/>
    </xf>
    <xf numFmtId="0" fontId="23" fillId="0" borderId="54" xfId="0" applyFont="1" applyBorder="1"/>
    <xf numFmtId="0" fontId="23" fillId="0" borderId="0" xfId="0" applyFont="1" applyBorder="1"/>
    <xf numFmtId="0" fontId="22" fillId="0" borderId="54" xfId="0" applyFont="1" applyBorder="1"/>
    <xf numFmtId="6" fontId="23" fillId="0" borderId="0" xfId="0" applyNumberFormat="1" applyFont="1" applyBorder="1"/>
    <xf numFmtId="0" fontId="23" fillId="0" borderId="54" xfId="0" applyFont="1" applyBorder="1" applyAlignment="1">
      <alignment wrapText="1"/>
    </xf>
    <xf numFmtId="0" fontId="22" fillId="0" borderId="54" xfId="0" applyFont="1" applyBorder="1" applyAlignment="1">
      <alignment wrapText="1"/>
    </xf>
    <xf numFmtId="0" fontId="22" fillId="0" borderId="36" xfId="0" applyFont="1" applyBorder="1"/>
    <xf numFmtId="0" fontId="23" fillId="0" borderId="64" xfId="0" applyFont="1" applyBorder="1"/>
    <xf numFmtId="0" fontId="22" fillId="0" borderId="0" xfId="0" applyFont="1" applyBorder="1" applyAlignment="1">
      <alignment horizontal="center"/>
    </xf>
    <xf numFmtId="164" fontId="0" fillId="0" borderId="9" xfId="0" applyNumberFormat="1" applyBorder="1" applyProtection="1">
      <protection locked="0"/>
    </xf>
    <xf numFmtId="164" fontId="0" fillId="0" borderId="9" xfId="0" applyNumberFormat="1" applyFill="1" applyBorder="1" applyProtection="1">
      <protection locked="0"/>
    </xf>
    <xf numFmtId="164" fontId="0" fillId="0" borderId="11" xfId="0" applyNumberFormat="1" applyFill="1" applyBorder="1" applyProtection="1">
      <protection locked="0"/>
    </xf>
    <xf numFmtId="164" fontId="0" fillId="0" borderId="11" xfId="0" applyNumberFormat="1" applyBorder="1" applyProtection="1">
      <protection locked="0"/>
    </xf>
    <xf numFmtId="164" fontId="0" fillId="0" borderId="18" xfId="0" applyNumberFormat="1" applyBorder="1" applyProtection="1">
      <protection locked="0"/>
    </xf>
    <xf numFmtId="164" fontId="0" fillId="0" borderId="20" xfId="0" applyNumberFormat="1" applyBorder="1" applyProtection="1">
      <protection locked="0"/>
    </xf>
    <xf numFmtId="164" fontId="0" fillId="0" borderId="21" xfId="0" applyNumberFormat="1" applyBorder="1" applyProtection="1">
      <protection locked="0"/>
    </xf>
    <xf numFmtId="49" fontId="23" fillId="0" borderId="0" xfId="0" applyNumberFormat="1" applyFont="1" applyBorder="1" applyAlignment="1"/>
    <xf numFmtId="14" fontId="9" fillId="0" borderId="62" xfId="0" applyNumberFormat="1" applyFont="1" applyBorder="1" applyAlignment="1" applyProtection="1">
      <alignment horizontal="center"/>
      <protection locked="0"/>
    </xf>
    <xf numFmtId="164" fontId="1" fillId="0" borderId="11" xfId="0" applyNumberFormat="1" applyFont="1" applyFill="1" applyBorder="1" applyAlignment="1" applyProtection="1">
      <protection locked="0"/>
    </xf>
    <xf numFmtId="0" fontId="22" fillId="0" borderId="1" xfId="0" applyFont="1" applyBorder="1" applyAlignment="1">
      <alignment horizontal="center"/>
    </xf>
    <xf numFmtId="164" fontId="0" fillId="0" borderId="88" xfId="0" applyNumberFormat="1" applyBorder="1" applyAlignment="1" applyProtection="1">
      <alignment horizontal="right" wrapText="1"/>
      <protection locked="0"/>
    </xf>
    <xf numFmtId="164" fontId="0" fillId="0" borderId="87" xfId="0" applyNumberFormat="1" applyBorder="1" applyProtection="1">
      <protection locked="0"/>
    </xf>
    <xf numFmtId="164" fontId="0" fillId="0" borderId="87" xfId="0" applyNumberFormat="1" applyBorder="1" applyProtection="1"/>
    <xf numFmtId="164" fontId="0" fillId="0" borderId="88" xfId="0" applyNumberFormat="1" applyBorder="1" applyProtection="1"/>
    <xf numFmtId="164" fontId="6" fillId="0" borderId="13" xfId="0" applyNumberFormat="1" applyFont="1" applyFill="1" applyBorder="1" applyProtection="1">
      <protection locked="0"/>
    </xf>
    <xf numFmtId="164" fontId="6" fillId="0" borderId="61" xfId="0" applyNumberFormat="1" applyFont="1" applyBorder="1" applyProtection="1">
      <protection locked="0"/>
    </xf>
    <xf numFmtId="164" fontId="6" fillId="0" borderId="83" xfId="0" applyNumberFormat="1" applyFont="1" applyFill="1" applyBorder="1" applyProtection="1">
      <protection locked="0"/>
    </xf>
    <xf numFmtId="164" fontId="6" fillId="0" borderId="87" xfId="0" applyNumberFormat="1" applyFont="1" applyFill="1" applyBorder="1" applyProtection="1">
      <protection locked="0"/>
    </xf>
    <xf numFmtId="0" fontId="7" fillId="0" borderId="88" xfId="0" applyFont="1" applyBorder="1" applyAlignment="1" applyProtection="1">
      <alignment horizontal="left" wrapText="1"/>
    </xf>
    <xf numFmtId="0" fontId="7" fillId="0" borderId="89" xfId="0" applyFont="1" applyBorder="1" applyAlignment="1" applyProtection="1">
      <alignment horizontal="left" wrapText="1"/>
    </xf>
    <xf numFmtId="14" fontId="14" fillId="0" borderId="62" xfId="0" applyNumberFormat="1" applyFont="1" applyBorder="1" applyAlignment="1" applyProtection="1">
      <alignment horizontal="center" vertical="center"/>
    </xf>
    <xf numFmtId="14" fontId="14" fillId="0" borderId="65" xfId="0" applyNumberFormat="1" applyFont="1" applyBorder="1" applyAlignment="1" applyProtection="1">
      <alignment horizontal="center" vertical="center"/>
    </xf>
    <xf numFmtId="0" fontId="9" fillId="0" borderId="2" xfId="0" applyNumberFormat="1" applyFont="1" applyBorder="1" applyAlignment="1" applyProtection="1"/>
    <xf numFmtId="49" fontId="9" fillId="0" borderId="74" xfId="0" applyNumberFormat="1" applyFont="1" applyBorder="1" applyAlignment="1" applyProtection="1">
      <alignment wrapText="1"/>
    </xf>
    <xf numFmtId="49" fontId="9" fillId="0" borderId="71" xfId="0" applyNumberFormat="1" applyFont="1" applyBorder="1" applyAlignment="1" applyProtection="1">
      <alignment wrapText="1"/>
    </xf>
    <xf numFmtId="0" fontId="0" fillId="0" borderId="72" xfId="0" applyBorder="1" applyAlignment="1"/>
    <xf numFmtId="0" fontId="14" fillId="0" borderId="81" xfId="0" applyFont="1" applyBorder="1" applyAlignment="1" applyProtection="1">
      <alignment vertical="center"/>
      <protection locked="0"/>
    </xf>
    <xf numFmtId="0" fontId="14" fillId="0" borderId="19" xfId="0" applyFont="1" applyBorder="1" applyAlignment="1" applyProtection="1">
      <alignment vertical="center"/>
      <protection locked="0"/>
    </xf>
    <xf numFmtId="0" fontId="7" fillId="0" borderId="71" xfId="0" applyFont="1" applyBorder="1" applyAlignment="1" applyProtection="1">
      <alignment vertical="center"/>
      <protection locked="0"/>
    </xf>
    <xf numFmtId="166" fontId="14" fillId="0" borderId="69" xfId="0" applyNumberFormat="1" applyFont="1" applyBorder="1" applyAlignment="1" applyProtection="1">
      <alignment horizontal="center" vertical="center"/>
    </xf>
    <xf numFmtId="166" fontId="14" fillId="0" borderId="70" xfId="0" applyNumberFormat="1" applyFont="1" applyBorder="1" applyAlignment="1" applyProtection="1">
      <alignment horizontal="center" vertical="center"/>
    </xf>
    <xf numFmtId="0" fontId="7" fillId="0" borderId="85" xfId="0" applyFont="1" applyBorder="1" applyAlignment="1" applyProtection="1">
      <alignment vertical="center"/>
      <protection locked="0"/>
    </xf>
    <xf numFmtId="0" fontId="7" fillId="0" borderId="19" xfId="0" applyFont="1" applyBorder="1" applyAlignment="1" applyProtection="1">
      <alignment vertical="center"/>
      <protection locked="0"/>
    </xf>
    <xf numFmtId="49" fontId="9" fillId="0" borderId="3" xfId="0" quotePrefix="1" applyNumberFormat="1" applyFont="1" applyBorder="1" applyAlignment="1" applyProtection="1"/>
    <xf numFmtId="0" fontId="14" fillId="0" borderId="16" xfId="0" applyFont="1" applyBorder="1" applyAlignment="1" applyProtection="1">
      <alignment horizontal="center" vertical="center"/>
    </xf>
    <xf numFmtId="0" fontId="14" fillId="0" borderId="15" xfId="0" applyFont="1" applyBorder="1" applyAlignment="1" applyProtection="1">
      <alignment horizontal="center" vertical="center"/>
    </xf>
    <xf numFmtId="49" fontId="9" fillId="0" borderId="25" xfId="0" quotePrefix="1" applyNumberFormat="1" applyFont="1" applyBorder="1" applyAlignment="1" applyProtection="1"/>
    <xf numFmtId="166" fontId="14" fillId="0" borderId="16" xfId="0" applyNumberFormat="1" applyFont="1" applyBorder="1" applyAlignment="1" applyProtection="1">
      <alignment horizontal="center" vertical="center"/>
    </xf>
    <xf numFmtId="0" fontId="0" fillId="0" borderId="0" xfId="0" applyFill="1"/>
    <xf numFmtId="0" fontId="0" fillId="0" borderId="48" xfId="0" applyBorder="1" applyAlignment="1"/>
    <xf numFmtId="0" fontId="22" fillId="0" borderId="1" xfId="0" applyFont="1" applyBorder="1" applyAlignment="1">
      <alignment horizontal="center"/>
    </xf>
    <xf numFmtId="0" fontId="0" fillId="0" borderId="0" xfId="0" applyBorder="1" applyAlignment="1"/>
    <xf numFmtId="49" fontId="7" fillId="0" borderId="57" xfId="0" applyNumberFormat="1" applyFont="1" applyBorder="1" applyAlignment="1" applyProtection="1">
      <alignment horizontal="left" vertical="center" wrapText="1"/>
    </xf>
    <xf numFmtId="0" fontId="23" fillId="0" borderId="48" xfId="0" applyFont="1" applyBorder="1"/>
    <xf numFmtId="6" fontId="23" fillId="0" borderId="90" xfId="0" applyNumberFormat="1" applyFont="1" applyBorder="1"/>
    <xf numFmtId="6" fontId="23" fillId="0" borderId="48" xfId="0" applyNumberFormat="1" applyFont="1" applyBorder="1"/>
    <xf numFmtId="6" fontId="23" fillId="0" borderId="19" xfId="0" applyNumberFormat="1" applyFont="1" applyBorder="1"/>
    <xf numFmtId="6" fontId="23" fillId="0" borderId="91" xfId="0" applyNumberFormat="1" applyFont="1" applyBorder="1"/>
    <xf numFmtId="10" fontId="22" fillId="0" borderId="19" xfId="0" applyNumberFormat="1" applyFont="1" applyBorder="1"/>
    <xf numFmtId="164" fontId="6" fillId="0" borderId="80" xfId="0" applyNumberFormat="1" applyFont="1" applyFill="1" applyBorder="1" applyProtection="1">
      <protection locked="0"/>
    </xf>
    <xf numFmtId="164" fontId="6" fillId="0" borderId="80" xfId="0" applyNumberFormat="1" applyFont="1" applyFill="1" applyBorder="1" applyAlignment="1" applyProtection="1">
      <protection locked="0"/>
    </xf>
    <xf numFmtId="164" fontId="6" fillId="0" borderId="92" xfId="0" applyNumberFormat="1" applyFont="1" applyFill="1" applyBorder="1" applyAlignment="1" applyProtection="1">
      <protection locked="0"/>
    </xf>
    <xf numFmtId="164" fontId="6" fillId="0" borderId="93" xfId="0" applyNumberFormat="1" applyFont="1" applyBorder="1" applyAlignment="1" applyProtection="1">
      <alignment wrapText="1"/>
    </xf>
    <xf numFmtId="164" fontId="6" fillId="0" borderId="8" xfId="0" applyNumberFormat="1" applyFont="1" applyFill="1" applyBorder="1" applyProtection="1">
      <protection locked="0"/>
    </xf>
    <xf numFmtId="164" fontId="6" fillId="0" borderId="8" xfId="0" applyNumberFormat="1" applyFont="1" applyFill="1" applyBorder="1" applyAlignment="1" applyProtection="1">
      <protection locked="0"/>
    </xf>
    <xf numFmtId="164" fontId="6" fillId="0" borderId="40" xfId="0" applyNumberFormat="1" applyFont="1" applyFill="1" applyBorder="1" applyAlignment="1" applyProtection="1">
      <protection locked="0"/>
    </xf>
    <xf numFmtId="164" fontId="6" fillId="0" borderId="38" xfId="0" applyNumberFormat="1" applyFont="1" applyFill="1" applyBorder="1" applyAlignment="1" applyProtection="1">
      <alignment wrapText="1"/>
    </xf>
    <xf numFmtId="0" fontId="14" fillId="0" borderId="71" xfId="0" applyFont="1" applyBorder="1" applyAlignment="1" applyProtection="1">
      <alignment horizontal="left" vertical="center"/>
      <protection locked="0"/>
    </xf>
    <xf numFmtId="164" fontId="6" fillId="8" borderId="27" xfId="0" applyNumberFormat="1" applyFont="1" applyFill="1" applyBorder="1" applyProtection="1">
      <protection locked="0"/>
    </xf>
    <xf numFmtId="164" fontId="6" fillId="8" borderId="9" xfId="0" applyNumberFormat="1" applyFont="1" applyFill="1" applyBorder="1" applyProtection="1">
      <protection locked="0"/>
    </xf>
    <xf numFmtId="164" fontId="6" fillId="9" borderId="27" xfId="0" applyNumberFormat="1" applyFont="1" applyFill="1" applyBorder="1" applyProtection="1">
      <protection locked="0"/>
    </xf>
    <xf numFmtId="164" fontId="6" fillId="9" borderId="17" xfId="0" applyNumberFormat="1" applyFont="1" applyFill="1" applyBorder="1" applyProtection="1">
      <protection locked="0"/>
    </xf>
    <xf numFmtId="164" fontId="6" fillId="2" borderId="11" xfId="0" applyNumberFormat="1" applyFont="1" applyFill="1" applyBorder="1" applyAlignment="1" applyProtection="1"/>
    <xf numFmtId="164" fontId="6" fillId="10" borderId="27" xfId="0" applyNumberFormat="1" applyFont="1" applyFill="1" applyBorder="1" applyProtection="1">
      <protection locked="0"/>
    </xf>
    <xf numFmtId="164" fontId="6" fillId="10" borderId="9" xfId="0" applyNumberFormat="1" applyFont="1" applyFill="1" applyBorder="1" applyProtection="1">
      <protection locked="0"/>
    </xf>
    <xf numFmtId="164" fontId="6" fillId="10" borderId="27" xfId="0" applyNumberFormat="1" applyFont="1" applyFill="1" applyBorder="1" applyProtection="1"/>
    <xf numFmtId="164" fontId="6" fillId="10" borderId="9" xfId="0" applyNumberFormat="1" applyFont="1" applyFill="1" applyBorder="1" applyProtection="1"/>
    <xf numFmtId="164" fontId="6" fillId="10" borderId="30" xfId="0" applyNumberFormat="1" applyFont="1" applyFill="1" applyBorder="1" applyProtection="1"/>
    <xf numFmtId="164" fontId="6" fillId="10" borderId="11" xfId="0" applyNumberFormat="1" applyFont="1" applyFill="1" applyBorder="1" applyProtection="1"/>
    <xf numFmtId="164" fontId="6" fillId="10" borderId="52" xfId="0" applyNumberFormat="1" applyFont="1" applyFill="1" applyBorder="1" applyProtection="1"/>
    <xf numFmtId="164" fontId="6" fillId="10" borderId="46" xfId="0" applyNumberFormat="1" applyFont="1" applyFill="1" applyBorder="1" applyProtection="1"/>
    <xf numFmtId="0" fontId="23" fillId="0" borderId="54" xfId="0" applyFont="1" applyBorder="1" applyAlignment="1"/>
    <xf numFmtId="0" fontId="6" fillId="11" borderId="28" xfId="0" applyFont="1" applyFill="1" applyBorder="1" applyAlignment="1" applyProtection="1">
      <alignment horizontal="center" vertical="center" wrapText="1"/>
    </xf>
    <xf numFmtId="0" fontId="6" fillId="11" borderId="6" xfId="0" applyFont="1" applyFill="1" applyBorder="1" applyAlignment="1" applyProtection="1">
      <alignment horizontal="center" vertical="center" wrapText="1"/>
    </xf>
    <xf numFmtId="164" fontId="6" fillId="12" borderId="58" xfId="0" applyNumberFormat="1" applyFont="1" applyFill="1" applyBorder="1" applyProtection="1"/>
    <xf numFmtId="164" fontId="6" fillId="12" borderId="47" xfId="0" applyNumberFormat="1" applyFont="1" applyFill="1" applyBorder="1" applyProtection="1"/>
    <xf numFmtId="164" fontId="6" fillId="11" borderId="27" xfId="0" applyNumberFormat="1" applyFont="1" applyFill="1" applyBorder="1" applyProtection="1">
      <protection locked="0"/>
    </xf>
    <xf numFmtId="164" fontId="6" fillId="11" borderId="9" xfId="0" applyNumberFormat="1" applyFont="1" applyFill="1" applyBorder="1" applyProtection="1">
      <protection locked="0"/>
    </xf>
    <xf numFmtId="164" fontId="6" fillId="12" borderId="27" xfId="0" applyNumberFormat="1" applyFont="1" applyFill="1" applyBorder="1" applyProtection="1"/>
    <xf numFmtId="164" fontId="6" fillId="12" borderId="9" xfId="0" applyNumberFormat="1" applyFont="1" applyFill="1" applyBorder="1" applyProtection="1"/>
    <xf numFmtId="164" fontId="6" fillId="12" borderId="30" xfId="0" applyNumberFormat="1" applyFont="1" applyFill="1" applyBorder="1" applyProtection="1"/>
    <xf numFmtId="164" fontId="6" fillId="12" borderId="11" xfId="0" applyNumberFormat="1" applyFont="1" applyFill="1" applyBorder="1" applyProtection="1"/>
    <xf numFmtId="164" fontId="6" fillId="11" borderId="52" xfId="0" applyNumberFormat="1" applyFont="1" applyFill="1" applyBorder="1" applyProtection="1"/>
    <xf numFmtId="164" fontId="6" fillId="11" borderId="46" xfId="0" applyNumberFormat="1" applyFont="1" applyFill="1" applyBorder="1" applyProtection="1"/>
    <xf numFmtId="164" fontId="6" fillId="12" borderId="17" xfId="0" applyNumberFormat="1" applyFont="1" applyFill="1" applyBorder="1" applyProtection="1"/>
    <xf numFmtId="164" fontId="6" fillId="12" borderId="31" xfId="0" applyNumberFormat="1" applyFont="1" applyFill="1" applyBorder="1" applyProtection="1"/>
    <xf numFmtId="164" fontId="6" fillId="12" borderId="18" xfId="0" applyNumberFormat="1" applyFont="1" applyFill="1" applyBorder="1" applyProtection="1"/>
    <xf numFmtId="164" fontId="6" fillId="12" borderId="28" xfId="0" applyNumberFormat="1" applyFont="1" applyFill="1" applyBorder="1" applyProtection="1"/>
    <xf numFmtId="164" fontId="6" fillId="12" borderId="20" xfId="0" applyNumberFormat="1" applyFont="1" applyFill="1" applyBorder="1" applyProtection="1"/>
    <xf numFmtId="164" fontId="6" fillId="12" borderId="37" xfId="0" applyNumberFormat="1" applyFont="1" applyFill="1" applyBorder="1" applyProtection="1"/>
    <xf numFmtId="164" fontId="6" fillId="11" borderId="30" xfId="0" applyNumberFormat="1" applyFont="1" applyFill="1" applyBorder="1" applyProtection="1">
      <protection locked="0"/>
    </xf>
    <xf numFmtId="164" fontId="6" fillId="11" borderId="11" xfId="0" applyNumberFormat="1" applyFont="1" applyFill="1" applyBorder="1" applyProtection="1">
      <protection locked="0"/>
    </xf>
    <xf numFmtId="164" fontId="6" fillId="11" borderId="86" xfId="0" applyNumberFormat="1" applyFont="1" applyFill="1" applyBorder="1" applyProtection="1">
      <protection locked="0"/>
    </xf>
    <xf numFmtId="164" fontId="6" fillId="11" borderId="87" xfId="0" applyNumberFormat="1" applyFont="1" applyFill="1" applyBorder="1" applyProtection="1">
      <protection locked="0"/>
    </xf>
    <xf numFmtId="164" fontId="6" fillId="11" borderId="7" xfId="0" applyNumberFormat="1" applyFont="1" applyFill="1" applyBorder="1" applyProtection="1">
      <protection locked="0"/>
    </xf>
    <xf numFmtId="164" fontId="6" fillId="11" borderId="50" xfId="0" applyNumberFormat="1" applyFont="1" applyFill="1" applyBorder="1" applyProtection="1">
      <protection locked="0"/>
    </xf>
    <xf numFmtId="164" fontId="6" fillId="11" borderId="28" xfId="0" applyNumberFormat="1" applyFont="1" applyFill="1" applyBorder="1" applyAlignment="1" applyProtection="1">
      <alignment wrapText="1"/>
    </xf>
    <xf numFmtId="0" fontId="3" fillId="0" borderId="64" xfId="0" applyFont="1" applyBorder="1" applyAlignment="1" applyProtection="1">
      <alignment horizontal="center"/>
    </xf>
    <xf numFmtId="0" fontId="0" fillId="0" borderId="64" xfId="0" applyBorder="1" applyAlignment="1" applyProtection="1"/>
    <xf numFmtId="0" fontId="4" fillId="0" borderId="3" xfId="0" applyFont="1" applyBorder="1" applyAlignment="1" applyProtection="1">
      <alignment horizontal="center" vertical="top"/>
    </xf>
    <xf numFmtId="0" fontId="0" fillId="0" borderId="72" xfId="0" applyBorder="1" applyAlignment="1" applyProtection="1">
      <alignment horizontal="center" vertical="top"/>
    </xf>
    <xf numFmtId="0" fontId="0" fillId="0" borderId="15" xfId="0" applyBorder="1" applyAlignment="1" applyProtection="1">
      <alignment horizontal="center" vertical="top"/>
    </xf>
    <xf numFmtId="0" fontId="2" fillId="0" borderId="0" xfId="0" applyFont="1" applyAlignment="1" applyProtection="1">
      <alignment horizontal="center" wrapText="1"/>
    </xf>
    <xf numFmtId="0" fontId="0" fillId="0" borderId="0" xfId="0" applyAlignment="1" applyProtection="1">
      <alignment horizontal="center" wrapText="1"/>
    </xf>
    <xf numFmtId="0" fontId="2" fillId="0" borderId="0" xfId="0" applyFont="1" applyAlignment="1" applyProtection="1">
      <alignment horizontal="center"/>
    </xf>
    <xf numFmtId="0" fontId="0" fillId="0" borderId="0" xfId="0" applyAlignment="1" applyProtection="1">
      <alignment horizontal="center"/>
    </xf>
    <xf numFmtId="0" fontId="4" fillId="0" borderId="72" xfId="0" applyFont="1" applyBorder="1" applyAlignment="1" applyProtection="1">
      <alignment horizontal="center" vertical="top" wrapText="1"/>
    </xf>
    <xf numFmtId="0" fontId="0" fillId="0" borderId="15" xfId="0" applyBorder="1" applyAlignment="1">
      <alignment vertical="top" wrapText="1"/>
    </xf>
    <xf numFmtId="49" fontId="9" fillId="0" borderId="4" xfId="0" applyNumberFormat="1" applyFont="1" applyBorder="1" applyAlignment="1" applyProtection="1">
      <alignment horizontal="left" wrapText="1"/>
      <protection locked="0"/>
    </xf>
    <xf numFmtId="49" fontId="9" fillId="0" borderId="74" xfId="0" applyNumberFormat="1" applyFont="1" applyBorder="1" applyAlignment="1" applyProtection="1">
      <alignment horizontal="left" wrapText="1"/>
      <protection locked="0"/>
    </xf>
    <xf numFmtId="49" fontId="9" fillId="0" borderId="71" xfId="0" applyNumberFormat="1" applyFont="1" applyBorder="1" applyAlignment="1" applyProtection="1">
      <alignment horizontal="left" wrapText="1"/>
      <protection locked="0"/>
    </xf>
    <xf numFmtId="1" fontId="9" fillId="0" borderId="36" xfId="0" applyNumberFormat="1" applyFont="1" applyBorder="1" applyAlignment="1" applyProtection="1">
      <alignment horizontal="left"/>
      <protection locked="0"/>
    </xf>
    <xf numFmtId="1" fontId="9" fillId="0" borderId="64" xfId="0" applyNumberFormat="1" applyFont="1" applyBorder="1" applyAlignment="1" applyProtection="1">
      <alignment horizontal="left"/>
      <protection locked="0"/>
    </xf>
    <xf numFmtId="1" fontId="9" fillId="0" borderId="19" xfId="0" applyNumberFormat="1" applyFont="1" applyBorder="1" applyAlignment="1" applyProtection="1">
      <alignment horizontal="left"/>
      <protection locked="0"/>
    </xf>
    <xf numFmtId="0" fontId="4" fillId="0" borderId="32" xfId="0" applyFont="1" applyBorder="1" applyAlignment="1" applyProtection="1">
      <alignment horizontal="center" vertical="top"/>
    </xf>
    <xf numFmtId="0" fontId="0" fillId="0" borderId="1" xfId="0" applyBorder="1" applyAlignment="1" applyProtection="1">
      <alignment horizontal="center" vertical="top"/>
    </xf>
    <xf numFmtId="0" fontId="0" fillId="0" borderId="2" xfId="0" applyBorder="1" applyAlignment="1" applyProtection="1">
      <alignment horizontal="center" vertical="top"/>
    </xf>
    <xf numFmtId="0" fontId="4" fillId="0" borderId="1" xfId="0" applyFont="1" applyBorder="1" applyAlignment="1" applyProtection="1">
      <alignment horizontal="center" vertical="top"/>
    </xf>
    <xf numFmtId="0" fontId="4" fillId="0" borderId="3" xfId="0" applyFont="1" applyFill="1" applyBorder="1" applyAlignment="1" applyProtection="1">
      <alignment horizontal="center" vertical="top"/>
    </xf>
    <xf numFmtId="0" fontId="4" fillId="0" borderId="72" xfId="0" applyFont="1" applyBorder="1" applyAlignment="1" applyProtection="1">
      <alignment horizontal="center" vertical="top"/>
    </xf>
    <xf numFmtId="0" fontId="4" fillId="0" borderId="15" xfId="0" applyFont="1" applyBorder="1" applyAlignment="1" applyProtection="1">
      <alignment horizontal="center" vertical="top"/>
    </xf>
    <xf numFmtId="14" fontId="9" fillId="0" borderId="74" xfId="0" applyNumberFormat="1" applyFont="1" applyBorder="1" applyAlignment="1" applyProtection="1">
      <alignment horizontal="center"/>
      <protection locked="0"/>
    </xf>
    <xf numFmtId="0" fontId="9" fillId="0" borderId="71" xfId="0" applyNumberFormat="1" applyFont="1" applyBorder="1" applyAlignment="1" applyProtection="1">
      <alignment horizontal="center"/>
      <protection locked="0"/>
    </xf>
    <xf numFmtId="0" fontId="1" fillId="0" borderId="4" xfId="0" applyNumberFormat="1" applyFont="1" applyBorder="1" applyAlignment="1" applyProtection="1">
      <alignment horizontal="left"/>
      <protection locked="0"/>
    </xf>
    <xf numFmtId="0" fontId="1" fillId="0" borderId="74" xfId="0" applyNumberFormat="1" applyFont="1" applyBorder="1" applyAlignment="1" applyProtection="1">
      <alignment horizontal="left"/>
      <protection locked="0"/>
    </xf>
    <xf numFmtId="0" fontId="1" fillId="0" borderId="71" xfId="0" applyNumberFormat="1" applyFont="1" applyBorder="1" applyAlignment="1" applyProtection="1">
      <alignment horizontal="left"/>
      <protection locked="0"/>
    </xf>
    <xf numFmtId="14" fontId="5" fillId="0" borderId="82" xfId="0" applyNumberFormat="1" applyFont="1" applyBorder="1" applyAlignment="1" applyProtection="1">
      <alignment horizontal="center" vertical="center"/>
    </xf>
    <xf numFmtId="0" fontId="0" fillId="0" borderId="81" xfId="0" applyBorder="1" applyAlignment="1" applyProtection="1">
      <alignment horizontal="center" vertical="center"/>
    </xf>
    <xf numFmtId="14" fontId="5" fillId="0" borderId="81" xfId="0" applyNumberFormat="1" applyFont="1" applyBorder="1" applyAlignment="1" applyProtection="1">
      <alignment horizontal="center" vertical="center"/>
    </xf>
    <xf numFmtId="0" fontId="5" fillId="0" borderId="70" xfId="0" applyFont="1" applyBorder="1" applyAlignment="1" applyProtection="1">
      <alignment horizontal="center" vertical="center"/>
    </xf>
    <xf numFmtId="0" fontId="9" fillId="0" borderId="82" xfId="0" applyFont="1" applyBorder="1" applyAlignment="1" applyProtection="1">
      <alignment horizontal="center" vertical="center"/>
      <protection locked="0"/>
    </xf>
    <xf numFmtId="0" fontId="9" fillId="0" borderId="81" xfId="0" applyFont="1" applyBorder="1" applyAlignment="1" applyProtection="1">
      <alignment horizontal="center" vertical="center"/>
      <protection locked="0"/>
    </xf>
    <xf numFmtId="0" fontId="9" fillId="0" borderId="70" xfId="0" applyFont="1" applyBorder="1" applyAlignment="1" applyProtection="1">
      <alignment horizontal="center" vertical="center"/>
      <protection locked="0"/>
    </xf>
    <xf numFmtId="0" fontId="9" fillId="0" borderId="36" xfId="0" applyFont="1" applyBorder="1" applyAlignment="1" applyProtection="1">
      <alignment horizontal="center" vertical="center"/>
      <protection locked="0"/>
    </xf>
    <xf numFmtId="0" fontId="9" fillId="0" borderId="64"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5" fillId="0" borderId="32" xfId="0" applyFont="1" applyBorder="1" applyAlignment="1" applyProtection="1">
      <alignment horizontal="center" vertical="top"/>
    </xf>
    <xf numFmtId="0" fontId="5" fillId="0" borderId="1" xfId="0" applyFont="1" applyBorder="1" applyAlignment="1" applyProtection="1">
      <alignment horizontal="center" vertical="top"/>
    </xf>
    <xf numFmtId="0" fontId="5" fillId="0" borderId="2" xfId="0" applyFont="1" applyBorder="1" applyAlignment="1" applyProtection="1">
      <alignment horizontal="center" vertical="top"/>
    </xf>
    <xf numFmtId="0" fontId="5" fillId="0" borderId="36" xfId="0" applyFont="1" applyBorder="1" applyAlignment="1" applyProtection="1">
      <alignment horizontal="center" vertical="top"/>
    </xf>
    <xf numFmtId="0" fontId="5" fillId="0" borderId="64" xfId="0" applyFont="1" applyBorder="1" applyAlignment="1" applyProtection="1">
      <alignment horizontal="center" vertical="top"/>
    </xf>
    <xf numFmtId="0" fontId="5" fillId="0" borderId="19" xfId="0" applyFont="1" applyBorder="1" applyAlignment="1" applyProtection="1">
      <alignment horizontal="center" vertical="top"/>
    </xf>
    <xf numFmtId="49" fontId="9" fillId="0" borderId="36" xfId="0" applyNumberFormat="1" applyFont="1" applyBorder="1" applyAlignment="1" applyProtection="1">
      <alignment horizontal="left"/>
      <protection locked="0"/>
    </xf>
    <xf numFmtId="49" fontId="9" fillId="0" borderId="19" xfId="0" applyNumberFormat="1" applyFont="1" applyBorder="1" applyAlignment="1" applyProtection="1">
      <alignment horizontal="left"/>
      <protection locked="0"/>
    </xf>
    <xf numFmtId="1" fontId="9" fillId="0" borderId="4" xfId="0" applyNumberFormat="1" applyFont="1" applyBorder="1" applyAlignment="1" applyProtection="1">
      <alignment horizontal="center"/>
      <protection locked="0"/>
    </xf>
    <xf numFmtId="1" fontId="9" fillId="0" borderId="71" xfId="0" applyNumberFormat="1" applyFont="1" applyBorder="1" applyAlignment="1" applyProtection="1">
      <alignment horizontal="center"/>
      <protection locked="0"/>
    </xf>
    <xf numFmtId="0" fontId="1" fillId="0" borderId="4" xfId="0" applyFont="1" applyBorder="1" applyAlignment="1" applyProtection="1">
      <alignment horizontal="left" vertical="center"/>
      <protection locked="0"/>
    </xf>
    <xf numFmtId="0" fontId="0" fillId="0" borderId="82" xfId="0" applyBorder="1" applyAlignment="1" applyProtection="1">
      <alignment horizontal="left" vertical="center"/>
      <protection locked="0"/>
    </xf>
    <xf numFmtId="0" fontId="1" fillId="0" borderId="85" xfId="0" applyFont="1" applyBorder="1" applyAlignment="1" applyProtection="1">
      <alignment horizontal="left" vertical="center"/>
      <protection locked="0"/>
    </xf>
    <xf numFmtId="0" fontId="0" fillId="0" borderId="71" xfId="0" applyBorder="1" applyAlignment="1" applyProtection="1">
      <alignment horizontal="left" vertical="center"/>
      <protection locked="0"/>
    </xf>
    <xf numFmtId="0" fontId="5" fillId="0" borderId="54" xfId="0" applyFont="1" applyBorder="1" applyAlignment="1" applyProtection="1">
      <alignment horizontal="left" vertical="center" wrapText="1"/>
    </xf>
    <xf numFmtId="0" fontId="0" fillId="0" borderId="0" xfId="0" applyBorder="1" applyAlignment="1" applyProtection="1">
      <alignment horizontal="left" vertical="center" wrapText="1"/>
    </xf>
    <xf numFmtId="0" fontId="0" fillId="0" borderId="48" xfId="0" applyBorder="1" applyAlignment="1" applyProtection="1">
      <alignment horizontal="left" vertical="center" wrapText="1"/>
    </xf>
    <xf numFmtId="0" fontId="5" fillId="0" borderId="36" xfId="0" applyFont="1" applyBorder="1" applyAlignment="1" applyProtection="1">
      <alignment horizontal="left" vertical="center" wrapText="1"/>
    </xf>
    <xf numFmtId="0" fontId="0" fillId="0" borderId="64" xfId="0" applyBorder="1" applyAlignment="1" applyProtection="1">
      <alignment horizontal="left" vertical="center" wrapText="1"/>
    </xf>
    <xf numFmtId="0" fontId="0" fillId="0" borderId="19" xfId="0" applyBorder="1" applyAlignment="1" applyProtection="1">
      <alignment horizontal="left" vertical="center" wrapText="1"/>
    </xf>
    <xf numFmtId="0" fontId="5" fillId="0" borderId="24" xfId="0" applyFont="1" applyBorder="1" applyAlignment="1" applyProtection="1">
      <alignment horizontal="left" vertical="center" wrapText="1"/>
    </xf>
    <xf numFmtId="0" fontId="0" fillId="0" borderId="73" xfId="0" applyBorder="1" applyAlignment="1" applyProtection="1">
      <alignment wrapText="1"/>
    </xf>
    <xf numFmtId="0" fontId="0" fillId="0" borderId="6" xfId="0" applyBorder="1" applyAlignment="1" applyProtection="1">
      <alignment wrapText="1"/>
    </xf>
    <xf numFmtId="0" fontId="0" fillId="0" borderId="24" xfId="0" applyBorder="1" applyAlignment="1" applyProtection="1"/>
    <xf numFmtId="0" fontId="0" fillId="0" borderId="73" xfId="0" applyBorder="1" applyAlignment="1" applyProtection="1"/>
    <xf numFmtId="164" fontId="0" fillId="0" borderId="24" xfId="0" applyNumberFormat="1" applyBorder="1" applyAlignment="1" applyProtection="1">
      <alignment horizontal="right"/>
      <protection locked="0"/>
    </xf>
    <xf numFmtId="164" fontId="0" fillId="0" borderId="6" xfId="0" applyNumberFormat="1" applyBorder="1" applyAlignment="1" applyProtection="1">
      <alignment horizontal="right"/>
      <protection locked="0"/>
    </xf>
    <xf numFmtId="5" fontId="0" fillId="0" borderId="24" xfId="0" applyNumberFormat="1" applyBorder="1" applyAlignment="1" applyProtection="1">
      <alignment horizontal="right"/>
    </xf>
    <xf numFmtId="5" fontId="0" fillId="0" borderId="6" xfId="0" applyNumberFormat="1" applyBorder="1" applyAlignment="1" applyProtection="1">
      <alignment horizontal="right"/>
    </xf>
    <xf numFmtId="0" fontId="5" fillId="0" borderId="24" xfId="0" applyFont="1" applyBorder="1" applyAlignment="1" applyProtection="1"/>
    <xf numFmtId="0" fontId="5" fillId="0" borderId="73" xfId="0" applyFont="1" applyBorder="1" applyAlignment="1" applyProtection="1"/>
    <xf numFmtId="164" fontId="0" fillId="0" borderId="24" xfId="0" applyNumberFormat="1" applyBorder="1" applyAlignment="1" applyProtection="1">
      <alignment horizontal="right"/>
    </xf>
    <xf numFmtId="0" fontId="0" fillId="0" borderId="6" xfId="0" applyBorder="1" applyAlignment="1" applyProtection="1">
      <alignment horizontal="right"/>
    </xf>
    <xf numFmtId="0" fontId="8" fillId="0" borderId="24" xfId="0" applyFont="1" applyBorder="1" applyAlignment="1" applyProtection="1">
      <alignment horizontal="center" vertical="center"/>
    </xf>
    <xf numFmtId="0" fontId="9" fillId="0" borderId="73" xfId="0" applyFont="1" applyBorder="1" applyAlignment="1" applyProtection="1">
      <alignment horizontal="center" vertical="center"/>
    </xf>
    <xf numFmtId="0" fontId="9" fillId="0" borderId="6" xfId="0" applyFont="1" applyBorder="1" applyAlignment="1" applyProtection="1">
      <alignment horizontal="center" vertical="center"/>
    </xf>
    <xf numFmtId="0" fontId="5" fillId="0" borderId="32" xfId="0" applyFont="1" applyBorder="1" applyAlignment="1" applyProtection="1">
      <alignment horizontal="left" vertical="center" wrapText="1"/>
    </xf>
    <xf numFmtId="0" fontId="0" fillId="0" borderId="1" xfId="0" applyBorder="1" applyAlignment="1" applyProtection="1">
      <alignment horizontal="left" vertical="center" wrapText="1"/>
    </xf>
    <xf numFmtId="0" fontId="0" fillId="5" borderId="32" xfId="0" applyFill="1" applyBorder="1" applyAlignment="1" applyProtection="1"/>
    <xf numFmtId="0" fontId="0" fillId="5" borderId="1" xfId="0" applyFill="1" applyBorder="1" applyAlignment="1" applyProtection="1"/>
    <xf numFmtId="0" fontId="0" fillId="5" borderId="2" xfId="0" applyFill="1" applyBorder="1" applyAlignment="1" applyProtection="1"/>
    <xf numFmtId="0" fontId="0" fillId="0" borderId="54" xfId="0" applyBorder="1" applyAlignment="1"/>
    <xf numFmtId="0" fontId="0" fillId="0" borderId="0" xfId="0" applyAlignment="1"/>
    <xf numFmtId="0" fontId="0" fillId="0" borderId="48" xfId="0" applyBorder="1" applyAlignment="1"/>
    <xf numFmtId="0" fontId="0" fillId="0" borderId="36" xfId="0" applyBorder="1" applyAlignment="1"/>
    <xf numFmtId="0" fontId="0" fillId="0" borderId="64" xfId="0" applyBorder="1" applyAlignment="1"/>
    <xf numFmtId="0" fontId="0" fillId="0" borderId="19" xfId="0" applyBorder="1" applyAlignment="1"/>
    <xf numFmtId="0" fontId="5" fillId="0" borderId="0" xfId="0" applyFont="1" applyBorder="1" applyAlignment="1">
      <alignment horizontal="left" vertical="center" wrapText="1"/>
    </xf>
    <xf numFmtId="0" fontId="6" fillId="0" borderId="0" xfId="0" applyFont="1" applyBorder="1" applyAlignment="1">
      <alignment wrapText="1"/>
    </xf>
    <xf numFmtId="0" fontId="5" fillId="0" borderId="3" xfId="0" applyFont="1" applyBorder="1" applyAlignment="1" applyProtection="1">
      <alignment horizontal="center" vertical="top" wrapText="1"/>
    </xf>
    <xf numFmtId="0" fontId="0" fillId="0" borderId="72" xfId="0" applyBorder="1" applyAlignment="1" applyProtection="1">
      <alignment horizontal="center" vertical="top" wrapText="1"/>
    </xf>
    <xf numFmtId="0" fontId="0" fillId="0" borderId="15" xfId="0" applyBorder="1" applyAlignment="1" applyProtection="1">
      <alignment horizontal="center" vertical="top" wrapText="1"/>
    </xf>
    <xf numFmtId="0" fontId="9" fillId="0" borderId="4" xfId="0" applyFont="1" applyBorder="1" applyAlignment="1" applyProtection="1">
      <alignment wrapText="1"/>
      <protection locked="0"/>
    </xf>
    <xf numFmtId="0" fontId="9" fillId="0" borderId="74" xfId="0" applyFont="1" applyBorder="1" applyAlignment="1" applyProtection="1">
      <alignment wrapText="1"/>
      <protection locked="0"/>
    </xf>
    <xf numFmtId="0" fontId="9" fillId="0" borderId="71" xfId="0" applyFont="1" applyBorder="1" applyAlignment="1" applyProtection="1">
      <alignment wrapText="1"/>
      <protection locked="0"/>
    </xf>
    <xf numFmtId="0" fontId="0" fillId="0" borderId="1" xfId="0" applyNumberFormat="1" applyBorder="1" applyAlignment="1" applyProtection="1">
      <alignment vertical="top" wrapText="1"/>
      <protection locked="0"/>
    </xf>
    <xf numFmtId="0" fontId="5" fillId="0" borderId="72" xfId="0" applyFont="1" applyBorder="1" applyAlignment="1" applyProtection="1">
      <alignment horizontal="center" vertical="top" wrapText="1"/>
    </xf>
    <xf numFmtId="0" fontId="5" fillId="0" borderId="15" xfId="0" applyFont="1" applyBorder="1" applyAlignment="1" applyProtection="1">
      <alignment horizontal="center" vertical="top" wrapText="1"/>
    </xf>
    <xf numFmtId="0" fontId="9" fillId="0" borderId="4" xfId="0" applyNumberFormat="1" applyFont="1" applyBorder="1" applyAlignment="1" applyProtection="1">
      <alignment wrapText="1"/>
      <protection locked="0"/>
    </xf>
    <xf numFmtId="0" fontId="9" fillId="0" borderId="74" xfId="0" applyNumberFormat="1" applyFont="1" applyBorder="1" applyAlignment="1" applyProtection="1">
      <alignment wrapText="1"/>
      <protection locked="0"/>
    </xf>
    <xf numFmtId="0" fontId="9" fillId="0" borderId="71" xfId="0" applyNumberFormat="1" applyFont="1" applyBorder="1" applyAlignment="1" applyProtection="1">
      <alignment wrapText="1"/>
      <protection locked="0"/>
    </xf>
    <xf numFmtId="0" fontId="0" fillId="0" borderId="72" xfId="0" applyBorder="1" applyAlignment="1" applyProtection="1">
      <alignment horizontal="center" wrapText="1"/>
    </xf>
    <xf numFmtId="0" fontId="0" fillId="0" borderId="15" xfId="0" applyBorder="1" applyAlignment="1" applyProtection="1">
      <alignment horizontal="center" wrapText="1"/>
    </xf>
    <xf numFmtId="0" fontId="9" fillId="0" borderId="4" xfId="0" applyFont="1" applyBorder="1" applyAlignment="1" applyProtection="1">
      <alignment horizontal="left" vertical="top" wrapText="1"/>
      <protection locked="0"/>
    </xf>
    <xf numFmtId="0" fontId="9" fillId="0" borderId="74" xfId="0" applyFont="1" applyBorder="1" applyAlignment="1" applyProtection="1">
      <alignment horizontal="left" vertical="top" wrapText="1"/>
      <protection locked="0"/>
    </xf>
    <xf numFmtId="0" fontId="9" fillId="0" borderId="71" xfId="0" applyFont="1" applyBorder="1" applyAlignment="1" applyProtection="1">
      <alignment horizontal="left" vertical="top" wrapText="1"/>
      <protection locked="0"/>
    </xf>
    <xf numFmtId="0" fontId="22" fillId="0" borderId="54" xfId="0" applyFont="1" applyBorder="1" applyAlignment="1">
      <alignment horizontal="center"/>
    </xf>
    <xf numFmtId="0" fontId="22" fillId="0" borderId="0" xfId="0" applyFont="1" applyBorder="1" applyAlignment="1">
      <alignment horizontal="center"/>
    </xf>
    <xf numFmtId="0" fontId="22" fillId="0" borderId="48" xfId="0" applyFont="1" applyBorder="1" applyAlignment="1">
      <alignment horizontal="center"/>
    </xf>
    <xf numFmtId="49" fontId="23" fillId="0" borderId="64" xfId="0" applyNumberFormat="1" applyFont="1" applyBorder="1" applyAlignment="1">
      <alignment horizontal="left" wrapText="1"/>
    </xf>
    <xf numFmtId="49" fontId="23" fillId="0" borderId="19" xfId="0" applyNumberFormat="1" applyFont="1" applyBorder="1" applyAlignment="1">
      <alignment horizontal="left" wrapText="1"/>
    </xf>
    <xf numFmtId="0" fontId="22" fillId="0" borderId="32" xfId="0" applyFont="1"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0" fillId="0" borderId="64" xfId="0" applyBorder="1" applyAlignment="1">
      <alignment horizontal="left" wrapText="1"/>
    </xf>
    <xf numFmtId="0" fontId="0" fillId="0" borderId="19" xfId="0" applyBorder="1" applyAlignment="1">
      <alignment horizontal="left" wrapText="1"/>
    </xf>
    <xf numFmtId="0" fontId="22" fillId="0" borderId="32" xfId="0" applyFont="1" applyBorder="1" applyAlignment="1">
      <alignment horizontal="center" wrapText="1"/>
    </xf>
    <xf numFmtId="0" fontId="0" fillId="0" borderId="1" xfId="0" applyBorder="1" applyAlignment="1">
      <alignment horizontal="center" wrapText="1"/>
    </xf>
    <xf numFmtId="0" fontId="0" fillId="0" borderId="2" xfId="0" applyBorder="1" applyAlignment="1">
      <alignment horizontal="center" wrapText="1"/>
    </xf>
    <xf numFmtId="0" fontId="8" fillId="0" borderId="24" xfId="0" applyFont="1" applyBorder="1" applyAlignment="1" applyProtection="1">
      <alignment horizontal="center" vertical="center" wrapText="1"/>
    </xf>
    <xf numFmtId="0" fontId="0" fillId="0" borderId="73" xfId="0" applyBorder="1" applyAlignment="1">
      <alignment horizontal="center" vertical="center" wrapText="1"/>
    </xf>
    <xf numFmtId="0" fontId="0" fillId="0" borderId="6" xfId="0" applyBorder="1" applyAlignment="1">
      <alignment horizontal="center" vertical="center" wrapText="1"/>
    </xf>
    <xf numFmtId="0" fontId="0" fillId="0" borderId="1" xfId="0" applyBorder="1" applyAlignment="1" applyProtection="1">
      <alignment wrapText="1"/>
      <protection locked="0"/>
    </xf>
    <xf numFmtId="0" fontId="5" fillId="0" borderId="24" xfId="0" applyFont="1" applyFill="1" applyBorder="1" applyAlignment="1" applyProtection="1">
      <alignment horizontal="center" wrapText="1"/>
    </xf>
    <xf numFmtId="0" fontId="5" fillId="0" borderId="73" xfId="0" applyFont="1" applyFill="1" applyBorder="1" applyAlignment="1" applyProtection="1">
      <alignment horizontal="center" wrapText="1"/>
    </xf>
    <xf numFmtId="0" fontId="5" fillId="0" borderId="6" xfId="0" applyFont="1" applyFill="1" applyBorder="1" applyAlignment="1" applyProtection="1">
      <alignment horizontal="center" wrapText="1"/>
    </xf>
    <xf numFmtId="0" fontId="4" fillId="0" borderId="24" xfId="0" applyFont="1" applyFill="1" applyBorder="1" applyAlignment="1" applyProtection="1">
      <alignment horizontal="center" vertical="center" wrapText="1"/>
    </xf>
    <xf numFmtId="0" fontId="7" fillId="0" borderId="6" xfId="0" applyFont="1" applyBorder="1" applyAlignment="1" applyProtection="1">
      <alignment horizontal="center" vertical="center" wrapText="1"/>
    </xf>
    <xf numFmtId="0" fontId="4" fillId="0" borderId="73" xfId="0" applyFont="1" applyFill="1" applyBorder="1" applyAlignment="1" applyProtection="1">
      <alignment horizontal="center" vertical="center" wrapText="1"/>
    </xf>
    <xf numFmtId="0" fontId="6" fillId="0" borderId="24" xfId="0" applyFont="1" applyBorder="1" applyAlignment="1" applyProtection="1">
      <alignment horizontal="center" vertical="center" wrapText="1"/>
    </xf>
    <xf numFmtId="0" fontId="0" fillId="0" borderId="6" xfId="0" applyBorder="1" applyAlignment="1" applyProtection="1">
      <alignment horizontal="center" vertical="center" wrapText="1"/>
    </xf>
    <xf numFmtId="0" fontId="0" fillId="4" borderId="75" xfId="0" applyFill="1" applyBorder="1" applyAlignment="1" applyProtection="1"/>
    <xf numFmtId="0" fontId="0" fillId="0" borderId="75" xfId="0" applyBorder="1" applyAlignment="1" applyProtection="1"/>
    <xf numFmtId="0" fontId="0" fillId="0" borderId="23" xfId="0" applyBorder="1" applyAlignment="1" applyProtection="1"/>
    <xf numFmtId="0" fontId="4" fillId="0" borderId="6" xfId="0" applyFont="1" applyFill="1" applyBorder="1" applyAlignment="1" applyProtection="1">
      <alignment horizontal="center" vertical="center" wrapText="1"/>
    </xf>
    <xf numFmtId="0" fontId="6" fillId="0" borderId="6" xfId="0" applyFont="1" applyBorder="1" applyAlignment="1" applyProtection="1">
      <alignment horizontal="center" vertical="center" wrapText="1"/>
    </xf>
    <xf numFmtId="0" fontId="8" fillId="0" borderId="73" xfId="0" applyFont="1" applyBorder="1" applyAlignment="1" applyProtection="1">
      <alignment horizontal="center" vertical="center"/>
    </xf>
    <xf numFmtId="0" fontId="8" fillId="0" borderId="6" xfId="0" applyFont="1" applyBorder="1" applyAlignment="1" applyProtection="1">
      <alignment horizontal="center" vertical="center"/>
    </xf>
    <xf numFmtId="0" fontId="13" fillId="0" borderId="58" xfId="0" applyFont="1" applyBorder="1" applyAlignment="1" applyProtection="1">
      <alignment horizontal="center" vertical="center"/>
    </xf>
    <xf numFmtId="0" fontId="13" fillId="0" borderId="76" xfId="0" applyFont="1" applyBorder="1" applyAlignment="1" applyProtection="1">
      <alignment horizontal="center" vertical="center"/>
    </xf>
    <xf numFmtId="0" fontId="14" fillId="0" borderId="72" xfId="0" applyFont="1" applyBorder="1" applyAlignment="1" applyProtection="1">
      <alignment horizontal="center"/>
    </xf>
    <xf numFmtId="0" fontId="14" fillId="0" borderId="15" xfId="0" applyFont="1" applyBorder="1" applyAlignment="1" applyProtection="1">
      <alignment horizontal="center"/>
    </xf>
    <xf numFmtId="0" fontId="6" fillId="0" borderId="24" xfId="0" applyFont="1" applyBorder="1" applyAlignment="1" applyProtection="1">
      <alignment horizontal="center" vertical="center"/>
    </xf>
    <xf numFmtId="0" fontId="6" fillId="0" borderId="6" xfId="0" applyFont="1" applyBorder="1" applyAlignment="1" applyProtection="1">
      <alignment horizontal="center" vertical="center"/>
    </xf>
    <xf numFmtId="6" fontId="6" fillId="0" borderId="24" xfId="0" applyNumberFormat="1" applyFont="1" applyBorder="1" applyAlignment="1" applyProtection="1">
      <alignment horizontal="center"/>
    </xf>
    <xf numFmtId="0" fontId="0" fillId="0" borderId="6" xfId="0" applyBorder="1" applyAlignment="1" applyProtection="1">
      <alignment horizontal="center"/>
    </xf>
    <xf numFmtId="6" fontId="6" fillId="0" borderId="24" xfId="0" applyNumberFormat="1" applyFont="1" applyBorder="1" applyAlignment="1" applyProtection="1">
      <alignment horizontal="center" wrapText="1"/>
    </xf>
    <xf numFmtId="0" fontId="0" fillId="0" borderId="6" xfId="0" applyBorder="1" applyAlignment="1" applyProtection="1">
      <alignment horizontal="center" wrapText="1"/>
    </xf>
    <xf numFmtId="6" fontId="0" fillId="0" borderId="24" xfId="0" applyNumberFormat="1" applyBorder="1" applyAlignment="1" applyProtection="1">
      <alignment horizontal="center" wrapText="1"/>
    </xf>
    <xf numFmtId="0" fontId="1" fillId="0" borderId="1" xfId="0" applyFont="1" applyBorder="1" applyAlignment="1" applyProtection="1">
      <alignment wrapText="1"/>
      <protection locked="0"/>
    </xf>
    <xf numFmtId="0" fontId="8" fillId="0" borderId="73" xfId="0" applyFont="1" applyBorder="1" applyAlignment="1" applyProtection="1">
      <alignment horizontal="center" vertical="center" wrapText="1"/>
    </xf>
    <xf numFmtId="49" fontId="9" fillId="0" borderId="36" xfId="0" applyNumberFormat="1" applyFont="1" applyBorder="1" applyAlignment="1" applyProtection="1">
      <alignment wrapText="1"/>
    </xf>
    <xf numFmtId="0" fontId="9" fillId="0" borderId="64" xfId="0" applyFont="1" applyBorder="1" applyAlignment="1" applyProtection="1">
      <alignment wrapText="1"/>
    </xf>
    <xf numFmtId="0" fontId="9" fillId="0" borderId="19" xfId="0" applyFont="1" applyBorder="1" applyAlignment="1" applyProtection="1">
      <alignment wrapText="1"/>
    </xf>
    <xf numFmtId="0" fontId="5" fillId="0" borderId="58" xfId="0" applyFont="1" applyBorder="1" applyAlignment="1" applyProtection="1">
      <alignment horizontal="center" vertical="center"/>
    </xf>
    <xf numFmtId="0" fontId="5" fillId="0" borderId="47"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6" xfId="0" applyBorder="1" applyAlignment="1" applyProtection="1">
      <alignment horizontal="center" vertical="center"/>
    </xf>
    <xf numFmtId="0" fontId="0" fillId="0" borderId="24" xfId="0" applyBorder="1" applyAlignment="1" applyProtection="1">
      <alignment horizontal="center" vertical="center"/>
    </xf>
    <xf numFmtId="0" fontId="13" fillId="0" borderId="3" xfId="0" applyFont="1" applyBorder="1" applyAlignment="1" applyProtection="1">
      <alignment horizontal="center" vertical="center"/>
    </xf>
    <xf numFmtId="0" fontId="13" fillId="0" borderId="15" xfId="0" applyFont="1" applyBorder="1" applyAlignment="1" applyProtection="1">
      <alignment horizontal="center" vertical="center"/>
    </xf>
    <xf numFmtId="49" fontId="9" fillId="0" borderId="3" xfId="0" applyNumberFormat="1" applyFont="1" applyBorder="1" applyAlignment="1" applyProtection="1">
      <alignment vertical="center" wrapText="1"/>
    </xf>
    <xf numFmtId="0" fontId="9" fillId="0" borderId="72" xfId="0" applyFont="1" applyBorder="1" applyAlignment="1" applyProtection="1">
      <alignment vertical="center" wrapText="1"/>
    </xf>
    <xf numFmtId="0" fontId="9" fillId="0" borderId="72" xfId="0" applyFont="1" applyBorder="1" applyAlignment="1" applyProtection="1">
      <alignment wrapText="1"/>
    </xf>
    <xf numFmtId="0" fontId="9" fillId="0" borderId="15" xfId="0" applyFont="1" applyBorder="1" applyAlignment="1" applyProtection="1">
      <alignment wrapText="1"/>
    </xf>
    <xf numFmtId="0" fontId="0" fillId="0" borderId="32" xfId="0" applyBorder="1" applyAlignment="1" applyProtection="1">
      <alignment horizontal="center" vertical="center" wrapText="1"/>
    </xf>
    <xf numFmtId="0" fontId="0" fillId="0" borderId="2" xfId="0" applyBorder="1" applyAlignment="1" applyProtection="1">
      <alignment horizontal="center" vertical="center" wrapText="1"/>
    </xf>
    <xf numFmtId="49" fontId="9" fillId="0" borderId="36" xfId="0" applyNumberFormat="1" applyFont="1" applyBorder="1" applyAlignment="1" applyProtection="1">
      <alignment vertical="center" wrapText="1"/>
    </xf>
    <xf numFmtId="0" fontId="9" fillId="0" borderId="64" xfId="0" applyFont="1" applyBorder="1" applyAlignment="1" applyProtection="1">
      <alignment vertical="center" wrapText="1"/>
    </xf>
    <xf numFmtId="49" fontId="0" fillId="0" borderId="3" xfId="0" applyNumberFormat="1" applyBorder="1" applyAlignment="1" applyProtection="1">
      <alignment vertical="center"/>
    </xf>
    <xf numFmtId="0" fontId="0" fillId="0" borderId="72" xfId="0" applyBorder="1" applyAlignment="1" applyProtection="1">
      <alignment vertical="center"/>
    </xf>
    <xf numFmtId="0" fontId="0" fillId="0" borderId="72" xfId="0" applyBorder="1" applyAlignment="1" applyProtection="1"/>
    <xf numFmtId="0" fontId="0" fillId="0" borderId="15" xfId="0" applyBorder="1" applyAlignment="1" applyProtection="1"/>
    <xf numFmtId="0" fontId="1" fillId="0" borderId="32" xfId="0" applyFont="1" applyBorder="1" applyAlignment="1" applyProtection="1">
      <alignment horizontal="center" vertical="center" wrapText="1"/>
      <protection locked="0"/>
    </xf>
    <xf numFmtId="0" fontId="0" fillId="0" borderId="2" xfId="0" applyBorder="1" applyAlignment="1" applyProtection="1">
      <alignment horizontal="center" vertical="center" wrapText="1"/>
      <protection locked="0"/>
    </xf>
    <xf numFmtId="49" fontId="0" fillId="0" borderId="36" xfId="0" applyNumberFormat="1" applyBorder="1" applyAlignment="1" applyProtection="1">
      <alignment vertical="center"/>
    </xf>
    <xf numFmtId="0" fontId="0" fillId="0" borderId="64" xfId="0" applyBorder="1" applyAlignment="1" applyProtection="1">
      <alignment vertical="center"/>
    </xf>
    <xf numFmtId="0" fontId="0" fillId="0" borderId="19" xfId="0" applyBorder="1" applyAlignment="1" applyProtection="1"/>
    <xf numFmtId="166" fontId="14" fillId="0" borderId="23" xfId="0" applyNumberFormat="1" applyFont="1" applyBorder="1" applyAlignment="1" applyProtection="1">
      <alignment horizontal="center" vertical="center"/>
    </xf>
    <xf numFmtId="0" fontId="6" fillId="0" borderId="54" xfId="0" applyFont="1" applyBorder="1" applyAlignment="1" applyProtection="1">
      <alignment horizontal="center"/>
    </xf>
    <xf numFmtId="0" fontId="6" fillId="0" borderId="0" xfId="0" applyFont="1" applyBorder="1" applyAlignment="1" applyProtection="1">
      <alignment horizontal="center"/>
    </xf>
    <xf numFmtId="0" fontId="6" fillId="0" borderId="73" xfId="0" applyFont="1" applyBorder="1" applyAlignment="1" applyProtection="1">
      <alignment horizontal="center"/>
    </xf>
    <xf numFmtId="0" fontId="6" fillId="0" borderId="6" xfId="0" applyFont="1" applyBorder="1" applyAlignment="1" applyProtection="1">
      <alignment horizontal="center"/>
    </xf>
    <xf numFmtId="0" fontId="18" fillId="0" borderId="3" xfId="0" applyFont="1" applyBorder="1" applyAlignment="1" applyProtection="1">
      <alignment horizontal="center"/>
    </xf>
    <xf numFmtId="0" fontId="18" fillId="0" borderId="72" xfId="0" applyFont="1" applyBorder="1" applyAlignment="1" applyProtection="1">
      <alignment horizontal="center"/>
    </xf>
    <xf numFmtId="0" fontId="6" fillId="0" borderId="32" xfId="0" applyFont="1" applyBorder="1" applyAlignment="1" applyProtection="1">
      <alignment horizontal="center"/>
    </xf>
    <xf numFmtId="0" fontId="6" fillId="0" borderId="2" xfId="0" applyFont="1" applyBorder="1" applyAlignment="1" applyProtection="1">
      <alignment horizontal="center"/>
    </xf>
    <xf numFmtId="0" fontId="6" fillId="0" borderId="32" xfId="0" applyFont="1" applyFill="1" applyBorder="1" applyAlignment="1" applyProtection="1">
      <alignment horizontal="center"/>
    </xf>
    <xf numFmtId="0" fontId="6" fillId="0" borderId="2" xfId="0" applyFont="1" applyFill="1" applyBorder="1" applyAlignment="1" applyProtection="1">
      <alignment horizontal="center"/>
    </xf>
    <xf numFmtId="0" fontId="8" fillId="0" borderId="32" xfId="0" applyFont="1" applyBorder="1" applyAlignment="1" applyProtection="1">
      <alignment horizontal="center" vertical="center"/>
    </xf>
    <xf numFmtId="0" fontId="8" fillId="0" borderId="1" xfId="0" applyFont="1" applyBorder="1" applyAlignment="1" applyProtection="1">
      <alignment horizontal="center" vertical="center"/>
    </xf>
    <xf numFmtId="0" fontId="8" fillId="0" borderId="2" xfId="0" applyFont="1" applyBorder="1" applyAlignment="1" applyProtection="1">
      <alignment horizontal="center" vertical="center"/>
    </xf>
    <xf numFmtId="0" fontId="6" fillId="4" borderId="77" xfId="0" applyFont="1" applyFill="1" applyBorder="1" applyAlignment="1" applyProtection="1">
      <alignment wrapText="1"/>
    </xf>
    <xf numFmtId="0" fontId="0" fillId="0" borderId="78" xfId="0" applyBorder="1" applyAlignment="1" applyProtection="1">
      <alignment wrapText="1"/>
    </xf>
    <xf numFmtId="0" fontId="0" fillId="0" borderId="79" xfId="0" applyBorder="1" applyAlignment="1" applyProtection="1">
      <alignment wrapText="1"/>
    </xf>
    <xf numFmtId="0" fontId="6" fillId="0" borderId="24" xfId="0" applyFont="1" applyBorder="1" applyAlignment="1" applyProtection="1">
      <alignment horizontal="center"/>
    </xf>
    <xf numFmtId="0" fontId="6" fillId="0" borderId="36" xfId="0" applyFont="1" applyBorder="1" applyAlignment="1" applyProtection="1">
      <alignment horizontal="center"/>
    </xf>
    <xf numFmtId="0" fontId="6" fillId="0" borderId="64" xfId="0" applyFont="1" applyBorder="1" applyAlignment="1" applyProtection="1">
      <alignment horizontal="center"/>
    </xf>
    <xf numFmtId="49" fontId="14" fillId="0" borderId="74" xfId="0" applyNumberFormat="1" applyFont="1" applyBorder="1" applyAlignment="1" applyProtection="1">
      <alignment wrapText="1"/>
    </xf>
    <xf numFmtId="0" fontId="14" fillId="0" borderId="74" xfId="0" applyFont="1" applyBorder="1" applyAlignment="1" applyProtection="1">
      <alignment wrapText="1"/>
    </xf>
    <xf numFmtId="0" fontId="14" fillId="0" borderId="71" xfId="0" applyFont="1" applyBorder="1" applyAlignment="1" applyProtection="1">
      <alignment wrapText="1"/>
    </xf>
    <xf numFmtId="166" fontId="14" fillId="0" borderId="23" xfId="0" applyNumberFormat="1" applyFont="1" applyBorder="1" applyAlignment="1" applyProtection="1">
      <alignment horizontal="center"/>
    </xf>
    <xf numFmtId="0" fontId="6" fillId="0" borderId="24" xfId="0" applyFont="1" applyBorder="1" applyAlignment="1" applyProtection="1">
      <alignment horizontal="center" wrapText="1"/>
    </xf>
    <xf numFmtId="0" fontId="6" fillId="0" borderId="6" xfId="0" applyFont="1" applyBorder="1" applyAlignment="1" applyProtection="1">
      <alignment horizontal="center" wrapText="1"/>
    </xf>
    <xf numFmtId="0" fontId="18" fillId="0" borderId="15" xfId="0" applyFont="1" applyBorder="1" applyAlignment="1" applyProtection="1">
      <alignment horizontal="center"/>
    </xf>
    <xf numFmtId="0" fontId="13" fillId="0" borderId="3" xfId="0" applyFont="1" applyBorder="1" applyAlignment="1" applyProtection="1">
      <alignment horizontal="right" vertical="center" wrapText="1"/>
    </xf>
    <xf numFmtId="0" fontId="0" fillId="0" borderId="60" xfId="0" applyBorder="1" applyAlignment="1" applyProtection="1">
      <alignment horizontal="right" wrapText="1"/>
    </xf>
    <xf numFmtId="0" fontId="14" fillId="0" borderId="72" xfId="0" applyFont="1" applyBorder="1" applyAlignment="1" applyProtection="1">
      <alignment vertical="center"/>
    </xf>
    <xf numFmtId="0" fontId="14" fillId="0" borderId="15" xfId="0" applyFont="1" applyBorder="1" applyAlignment="1" applyProtection="1">
      <alignment vertical="center"/>
    </xf>
    <xf numFmtId="0" fontId="13" fillId="0" borderId="4" xfId="0" applyFont="1" applyBorder="1" applyAlignment="1" applyProtection="1">
      <alignment horizontal="right" vertical="center"/>
    </xf>
    <xf numFmtId="0" fontId="0" fillId="0" borderId="82" xfId="0" applyBorder="1" applyAlignment="1" applyProtection="1">
      <alignment horizontal="right" vertical="center"/>
    </xf>
    <xf numFmtId="0" fontId="14" fillId="6" borderId="76" xfId="0" applyFont="1" applyFill="1" applyBorder="1" applyAlignment="1" applyProtection="1">
      <alignment horizontal="center" vertical="center"/>
    </xf>
    <xf numFmtId="0" fontId="1" fillId="0" borderId="15" xfId="0" applyFont="1" applyBorder="1" applyAlignment="1" applyProtection="1">
      <alignment horizontal="center" vertical="center"/>
    </xf>
    <xf numFmtId="49" fontId="14" fillId="0" borderId="72" xfId="0" applyNumberFormat="1" applyFont="1" applyBorder="1" applyAlignment="1" applyProtection="1">
      <alignment wrapText="1"/>
    </xf>
    <xf numFmtId="0" fontId="14" fillId="0" borderId="72" xfId="0" applyFont="1" applyBorder="1" applyAlignment="1" applyProtection="1">
      <alignment wrapText="1"/>
    </xf>
    <xf numFmtId="0" fontId="14" fillId="0" borderId="15" xfId="0" applyFont="1" applyBorder="1" applyAlignment="1" applyProtection="1">
      <alignment wrapText="1"/>
    </xf>
    <xf numFmtId="0" fontId="16" fillId="0" borderId="0" xfId="0" applyFont="1" applyAlignment="1" applyProtection="1">
      <alignment vertical="top" wrapText="1"/>
      <protection locked="0"/>
    </xf>
    <xf numFmtId="0" fontId="0" fillId="0" borderId="0" xfId="0" applyAlignment="1" applyProtection="1">
      <alignment vertical="top" wrapText="1"/>
      <protection locked="0"/>
    </xf>
    <xf numFmtId="0" fontId="19" fillId="0" borderId="84" xfId="0" applyFont="1" applyBorder="1" applyAlignment="1" applyProtection="1">
      <alignment wrapText="1"/>
    </xf>
    <xf numFmtId="0" fontId="0" fillId="0" borderId="84" xfId="0" applyBorder="1" applyAlignment="1" applyProtection="1">
      <alignment wrapText="1"/>
    </xf>
    <xf numFmtId="0" fontId="5" fillId="0" borderId="80" xfId="0" applyFont="1" applyBorder="1" applyAlignment="1" applyProtection="1">
      <alignment wrapText="1"/>
    </xf>
    <xf numFmtId="0" fontId="5" fillId="0" borderId="5" xfId="0" applyFont="1" applyBorder="1" applyAlignment="1" applyProtection="1">
      <alignment horizontal="center" vertical="center"/>
    </xf>
    <xf numFmtId="0" fontId="5" fillId="0" borderId="75" xfId="0" applyFont="1" applyBorder="1" applyAlignment="1" applyProtection="1">
      <alignment horizontal="center" vertical="center"/>
    </xf>
    <xf numFmtId="0" fontId="6" fillId="0" borderId="3" xfId="0" applyFont="1" applyFill="1" applyBorder="1" applyAlignment="1" applyProtection="1">
      <alignment horizontal="center"/>
    </xf>
    <xf numFmtId="0" fontId="6" fillId="0" borderId="15" xfId="0" applyFont="1" applyFill="1" applyBorder="1" applyAlignment="1" applyProtection="1">
      <alignment horizontal="center"/>
    </xf>
  </cellXfs>
  <cellStyles count="3">
    <cellStyle name="Normal" xfId="0" builtinId="0"/>
    <cellStyle name="Normal 2" xfId="2"/>
    <cellStyle name="Normal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Label" lockText="1"/>
</file>

<file path=xl/ctrlProps/ctrlProp11.xml><?xml version="1.0" encoding="utf-8"?>
<formControlPr xmlns="http://schemas.microsoft.com/office/spreadsheetml/2009/9/main" objectType="Label" lockText="1"/>
</file>

<file path=xl/ctrlProps/ctrlProp12.xml><?xml version="1.0" encoding="utf-8"?>
<formControlPr xmlns="http://schemas.microsoft.com/office/spreadsheetml/2009/9/main" objectType="Label" lockText="1"/>
</file>

<file path=xl/ctrlProps/ctrlProp13.xml><?xml version="1.0" encoding="utf-8"?>
<formControlPr xmlns="http://schemas.microsoft.com/office/spreadsheetml/2009/9/main" objectType="Label" lockText="1"/>
</file>

<file path=xl/ctrlProps/ctrlProp14.xml><?xml version="1.0" encoding="utf-8"?>
<formControlPr xmlns="http://schemas.microsoft.com/office/spreadsheetml/2009/9/main" objectType="Label" lockText="1"/>
</file>

<file path=xl/ctrlProps/ctrlProp15.xml><?xml version="1.0" encoding="utf-8"?>
<formControlPr xmlns="http://schemas.microsoft.com/office/spreadsheetml/2009/9/main" objectType="Label" lockText="1"/>
</file>

<file path=xl/ctrlProps/ctrlProp16.xml><?xml version="1.0" encoding="utf-8"?>
<formControlPr xmlns="http://schemas.microsoft.com/office/spreadsheetml/2009/9/main" objectType="Label" lockText="1"/>
</file>

<file path=xl/ctrlProps/ctrlProp17.xml><?xml version="1.0" encoding="utf-8"?>
<formControlPr xmlns="http://schemas.microsoft.com/office/spreadsheetml/2009/9/main" objectType="Label" lockText="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Label" lockText="1"/>
</file>

<file path=xl/ctrlProps/ctrlProp21.xml><?xml version="1.0" encoding="utf-8"?>
<formControlPr xmlns="http://schemas.microsoft.com/office/spreadsheetml/2009/9/main" objectType="Label" lockText="1"/>
</file>

<file path=xl/ctrlProps/ctrlProp22.xml><?xml version="1.0" encoding="utf-8"?>
<formControlPr xmlns="http://schemas.microsoft.com/office/spreadsheetml/2009/9/main" objectType="Label" lockText="1"/>
</file>

<file path=xl/ctrlProps/ctrlProp23.xml><?xml version="1.0" encoding="utf-8"?>
<formControlPr xmlns="http://schemas.microsoft.com/office/spreadsheetml/2009/9/main" objectType="Label" lockText="1"/>
</file>

<file path=xl/ctrlProps/ctrlProp24.xml><?xml version="1.0" encoding="utf-8"?>
<formControlPr xmlns="http://schemas.microsoft.com/office/spreadsheetml/2009/9/main" objectType="Label" lockText="1"/>
</file>

<file path=xl/ctrlProps/ctrlProp25.xml><?xml version="1.0" encoding="utf-8"?>
<formControlPr xmlns="http://schemas.microsoft.com/office/spreadsheetml/2009/9/main" objectType="Label" lockText="1"/>
</file>

<file path=xl/ctrlProps/ctrlProp26.xml><?xml version="1.0" encoding="utf-8"?>
<formControlPr xmlns="http://schemas.microsoft.com/office/spreadsheetml/2009/9/main" objectType="Label" lockText="1"/>
</file>

<file path=xl/ctrlProps/ctrlProp27.xml><?xml version="1.0" encoding="utf-8"?>
<formControlPr xmlns="http://schemas.microsoft.com/office/spreadsheetml/2009/9/main" objectType="Label" lockText="1"/>
</file>

<file path=xl/ctrlProps/ctrlProp28.xml><?xml version="1.0" encoding="utf-8"?>
<formControlPr xmlns="http://schemas.microsoft.com/office/spreadsheetml/2009/9/main" objectType="Label" lockText="1"/>
</file>

<file path=xl/ctrlProps/ctrlProp29.xml><?xml version="1.0" encoding="utf-8"?>
<formControlPr xmlns="http://schemas.microsoft.com/office/spreadsheetml/2009/9/main" objectType="Label" lockText="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Label" lockText="1"/>
</file>

<file path=xl/ctrlProps/ctrlProp31.xml><?xml version="1.0" encoding="utf-8"?>
<formControlPr xmlns="http://schemas.microsoft.com/office/spreadsheetml/2009/9/main" objectType="Label" lockText="1"/>
</file>

<file path=xl/ctrlProps/ctrlProp32.xml><?xml version="1.0" encoding="utf-8"?>
<formControlPr xmlns="http://schemas.microsoft.com/office/spreadsheetml/2009/9/main" objectType="Label" lockText="1"/>
</file>

<file path=xl/ctrlProps/ctrlProp33.xml><?xml version="1.0" encoding="utf-8"?>
<formControlPr xmlns="http://schemas.microsoft.com/office/spreadsheetml/2009/9/main" objectType="Label" lockText="1"/>
</file>

<file path=xl/ctrlProps/ctrlProp34.xml><?xml version="1.0" encoding="utf-8"?>
<formControlPr xmlns="http://schemas.microsoft.com/office/spreadsheetml/2009/9/main" objectType="Label" lockText="1"/>
</file>

<file path=xl/ctrlProps/ctrlProp35.xml><?xml version="1.0" encoding="utf-8"?>
<formControlPr xmlns="http://schemas.microsoft.com/office/spreadsheetml/2009/9/main" objectType="Label" lockText="1"/>
</file>

<file path=xl/ctrlProps/ctrlProp36.xml><?xml version="1.0" encoding="utf-8"?>
<formControlPr xmlns="http://schemas.microsoft.com/office/spreadsheetml/2009/9/main" objectType="Label" lockText="1"/>
</file>

<file path=xl/ctrlProps/ctrlProp37.xml><?xml version="1.0" encoding="utf-8"?>
<formControlPr xmlns="http://schemas.microsoft.com/office/spreadsheetml/2009/9/main" objectType="Label" lockText="1"/>
</file>

<file path=xl/ctrlProps/ctrlProp38.xml><?xml version="1.0" encoding="utf-8"?>
<formControlPr xmlns="http://schemas.microsoft.com/office/spreadsheetml/2009/9/main" objectType="Label" lockText="1"/>
</file>

<file path=xl/ctrlProps/ctrlProp39.xml><?xml version="1.0" encoding="utf-8"?>
<formControlPr xmlns="http://schemas.microsoft.com/office/spreadsheetml/2009/9/main" objectType="Label" lockText="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Label" lockText="1"/>
</file>

<file path=xl/ctrlProps/ctrlProp41.xml><?xml version="1.0" encoding="utf-8"?>
<formControlPr xmlns="http://schemas.microsoft.com/office/spreadsheetml/2009/9/main" objectType="Label" lockText="1"/>
</file>

<file path=xl/ctrlProps/ctrlProp42.xml><?xml version="1.0" encoding="utf-8"?>
<formControlPr xmlns="http://schemas.microsoft.com/office/spreadsheetml/2009/9/main" objectType="Label" lockText="1"/>
</file>

<file path=xl/ctrlProps/ctrlProp43.xml><?xml version="1.0" encoding="utf-8"?>
<formControlPr xmlns="http://schemas.microsoft.com/office/spreadsheetml/2009/9/main" objectType="Label" lockText="1"/>
</file>

<file path=xl/ctrlProps/ctrlProp44.xml><?xml version="1.0" encoding="utf-8"?>
<formControlPr xmlns="http://schemas.microsoft.com/office/spreadsheetml/2009/9/main" objectType="Label" lockText="1"/>
</file>

<file path=xl/ctrlProps/ctrlProp45.xml><?xml version="1.0" encoding="utf-8"?>
<formControlPr xmlns="http://schemas.microsoft.com/office/spreadsheetml/2009/9/main" objectType="Label" lockText="1"/>
</file>

<file path=xl/ctrlProps/ctrlProp46.xml><?xml version="1.0" encoding="utf-8"?>
<formControlPr xmlns="http://schemas.microsoft.com/office/spreadsheetml/2009/9/main" objectType="Label" lockText="1"/>
</file>

<file path=xl/ctrlProps/ctrlProp47.xml><?xml version="1.0" encoding="utf-8"?>
<formControlPr xmlns="http://schemas.microsoft.com/office/spreadsheetml/2009/9/main" objectType="Label" lockText="1"/>
</file>

<file path=xl/ctrlProps/ctrlProp48.xml><?xml version="1.0" encoding="utf-8"?>
<formControlPr xmlns="http://schemas.microsoft.com/office/spreadsheetml/2009/9/main" objectType="Label" lockText="1"/>
</file>

<file path=xl/ctrlProps/ctrlProp49.xml><?xml version="1.0" encoding="utf-8"?>
<formControlPr xmlns="http://schemas.microsoft.com/office/spreadsheetml/2009/9/main" objectType="Label" lockText="1"/>
</file>

<file path=xl/ctrlProps/ctrlProp5.xml><?xml version="1.0" encoding="utf-8"?>
<formControlPr xmlns="http://schemas.microsoft.com/office/spreadsheetml/2009/9/main" objectType="Label" lockText="1"/>
</file>

<file path=xl/ctrlProps/ctrlProp50.xml><?xml version="1.0" encoding="utf-8"?>
<formControlPr xmlns="http://schemas.microsoft.com/office/spreadsheetml/2009/9/main" objectType="Label" lockText="1"/>
</file>

<file path=xl/ctrlProps/ctrlProp51.xml><?xml version="1.0" encoding="utf-8"?>
<formControlPr xmlns="http://schemas.microsoft.com/office/spreadsheetml/2009/9/main" objectType="Label" lockText="1"/>
</file>

<file path=xl/ctrlProps/ctrlProp52.xml><?xml version="1.0" encoding="utf-8"?>
<formControlPr xmlns="http://schemas.microsoft.com/office/spreadsheetml/2009/9/main" objectType="Label" lockText="1"/>
</file>

<file path=xl/ctrlProps/ctrlProp53.xml><?xml version="1.0" encoding="utf-8"?>
<formControlPr xmlns="http://schemas.microsoft.com/office/spreadsheetml/2009/9/main" objectType="Label" lockText="1"/>
</file>

<file path=xl/ctrlProps/ctrlProp54.xml><?xml version="1.0" encoding="utf-8"?>
<formControlPr xmlns="http://schemas.microsoft.com/office/spreadsheetml/2009/9/main" objectType="Label" lockText="1"/>
</file>

<file path=xl/ctrlProps/ctrlProp55.xml><?xml version="1.0" encoding="utf-8"?>
<formControlPr xmlns="http://schemas.microsoft.com/office/spreadsheetml/2009/9/main" objectType="Label" lockText="1"/>
</file>

<file path=xl/ctrlProps/ctrlProp56.xml><?xml version="1.0" encoding="utf-8"?>
<formControlPr xmlns="http://schemas.microsoft.com/office/spreadsheetml/2009/9/main" objectType="Label" lockText="1"/>
</file>

<file path=xl/ctrlProps/ctrlProp57.xml><?xml version="1.0" encoding="utf-8"?>
<formControlPr xmlns="http://schemas.microsoft.com/office/spreadsheetml/2009/9/main" objectType="Label" lockText="1"/>
</file>

<file path=xl/ctrlProps/ctrlProp58.xml><?xml version="1.0" encoding="utf-8"?>
<formControlPr xmlns="http://schemas.microsoft.com/office/spreadsheetml/2009/9/main" objectType="Label" lockText="1"/>
</file>

<file path=xl/ctrlProps/ctrlProp59.xml><?xml version="1.0" encoding="utf-8"?>
<formControlPr xmlns="http://schemas.microsoft.com/office/spreadsheetml/2009/9/main" objectType="Label" lockText="1"/>
</file>

<file path=xl/ctrlProps/ctrlProp6.xml><?xml version="1.0" encoding="utf-8"?>
<formControlPr xmlns="http://schemas.microsoft.com/office/spreadsheetml/2009/9/main" objectType="Label" lockText="1"/>
</file>

<file path=xl/ctrlProps/ctrlProp60.xml><?xml version="1.0" encoding="utf-8"?>
<formControlPr xmlns="http://schemas.microsoft.com/office/spreadsheetml/2009/9/main" objectType="Label" lockText="1"/>
</file>

<file path=xl/ctrlProps/ctrlProp61.xml><?xml version="1.0" encoding="utf-8"?>
<formControlPr xmlns="http://schemas.microsoft.com/office/spreadsheetml/2009/9/main" objectType="Label" lockText="1"/>
</file>

<file path=xl/ctrlProps/ctrlProp62.xml><?xml version="1.0" encoding="utf-8"?>
<formControlPr xmlns="http://schemas.microsoft.com/office/spreadsheetml/2009/9/main" objectType="Label" lockText="1"/>
</file>

<file path=xl/ctrlProps/ctrlProp63.xml><?xml version="1.0" encoding="utf-8"?>
<formControlPr xmlns="http://schemas.microsoft.com/office/spreadsheetml/2009/9/main" objectType="Label" lockText="1"/>
</file>

<file path=xl/ctrlProps/ctrlProp64.xml><?xml version="1.0" encoding="utf-8"?>
<formControlPr xmlns="http://schemas.microsoft.com/office/spreadsheetml/2009/9/main" objectType="Label" lockText="1"/>
</file>

<file path=xl/ctrlProps/ctrlProp65.xml><?xml version="1.0" encoding="utf-8"?>
<formControlPr xmlns="http://schemas.microsoft.com/office/spreadsheetml/2009/9/main" objectType="Label" lockText="1"/>
</file>

<file path=xl/ctrlProps/ctrlProp66.xml><?xml version="1.0" encoding="utf-8"?>
<formControlPr xmlns="http://schemas.microsoft.com/office/spreadsheetml/2009/9/main" objectType="Label" lockText="1"/>
</file>

<file path=xl/ctrlProps/ctrlProp67.xml><?xml version="1.0" encoding="utf-8"?>
<formControlPr xmlns="http://schemas.microsoft.com/office/spreadsheetml/2009/9/main" objectType="Label" lockText="1"/>
</file>

<file path=xl/ctrlProps/ctrlProp68.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Label" lockText="1"/>
</file>

<file path=xl/ctrlProps/ctrlProp8.xml><?xml version="1.0" encoding="utf-8"?>
<formControlPr xmlns="http://schemas.microsoft.com/office/spreadsheetml/2009/9/main" objectType="Label" lockText="1"/>
</file>

<file path=xl/ctrlProps/ctrlProp9.xml><?xml version="1.0" encoding="utf-8"?>
<formControlPr xmlns="http://schemas.microsoft.com/office/spreadsheetml/2009/9/main" objectType="Label"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247650</xdr:colOff>
          <xdr:row>9</xdr:row>
          <xdr:rowOff>152400</xdr:rowOff>
        </xdr:from>
        <xdr:to>
          <xdr:col>6</xdr:col>
          <xdr:colOff>466725</xdr:colOff>
          <xdr:row>9</xdr:row>
          <xdr:rowOff>295275</xdr:rowOff>
        </xdr:to>
        <xdr:sp macro="" textlink="">
          <xdr:nvSpPr>
            <xdr:cNvPr id="8202" name="Check Box 10" hidden="1">
              <a:extLst>
                <a:ext uri="{63B3BB69-23CF-44E3-9099-C40C66FF867C}">
                  <a14:compatExt spid="_x0000_s8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Initial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200025</xdr:colOff>
          <xdr:row>9</xdr:row>
          <xdr:rowOff>180975</xdr:rowOff>
        </xdr:from>
        <xdr:to>
          <xdr:col>8</xdr:col>
          <xdr:colOff>428625</xdr:colOff>
          <xdr:row>9</xdr:row>
          <xdr:rowOff>361950</xdr:rowOff>
        </xdr:to>
        <xdr:sp macro="" textlink="">
          <xdr:nvSpPr>
            <xdr:cNvPr id="8204" name="Check Box 12" hidden="1">
              <a:extLst>
                <a:ext uri="{63B3BB69-23CF-44E3-9099-C40C66FF867C}">
                  <a14:compatExt spid="_x0000_s8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  Final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419100</xdr:colOff>
          <xdr:row>14</xdr:row>
          <xdr:rowOff>76200</xdr:rowOff>
        </xdr:from>
        <xdr:to>
          <xdr:col>9</xdr:col>
          <xdr:colOff>600075</xdr:colOff>
          <xdr:row>14</xdr:row>
          <xdr:rowOff>247650</xdr:rowOff>
        </xdr:to>
        <xdr:sp macro="" textlink="">
          <xdr:nvSpPr>
            <xdr:cNvPr id="8205" name="Check Box 13" hidden="1">
              <a:extLst>
                <a:ext uri="{63B3BB69-23CF-44E3-9099-C40C66FF867C}">
                  <a14:compatExt spid="_x0000_s8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904875</xdr:colOff>
          <xdr:row>14</xdr:row>
          <xdr:rowOff>57150</xdr:rowOff>
        </xdr:from>
        <xdr:to>
          <xdr:col>10</xdr:col>
          <xdr:colOff>485775</xdr:colOff>
          <xdr:row>14</xdr:row>
          <xdr:rowOff>228600</xdr:rowOff>
        </xdr:to>
        <xdr:sp macro="" textlink="">
          <xdr:nvSpPr>
            <xdr:cNvPr id="8207" name="Check Box 15" hidden="1">
              <a:extLst>
                <a:ext uri="{63B3BB69-23CF-44E3-9099-C40C66FF867C}">
                  <a14:compatExt spid="_x0000_s8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No</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649</xdr:col>
          <xdr:colOff>38100</xdr:colOff>
          <xdr:row>27723</xdr:row>
          <xdr:rowOff>95250</xdr:rowOff>
        </xdr:from>
        <xdr:to>
          <xdr:col>649</xdr:col>
          <xdr:colOff>38100</xdr:colOff>
          <xdr:row>27723</xdr:row>
          <xdr:rowOff>152400</xdr:rowOff>
        </xdr:to>
        <xdr:sp macro="" textlink="">
          <xdr:nvSpPr>
            <xdr:cNvPr id="1073" name="Label 49" hidden="1">
              <a:extLst>
                <a:ext uri="{63B3BB69-23CF-44E3-9099-C40C66FF867C}">
                  <a14:compatExt spid="_x0000_s1073"/>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649</xdr:col>
          <xdr:colOff>38100</xdr:colOff>
          <xdr:row>31392</xdr:row>
          <xdr:rowOff>66675</xdr:rowOff>
        </xdr:from>
        <xdr:to>
          <xdr:col>649</xdr:col>
          <xdr:colOff>38100</xdr:colOff>
          <xdr:row>31392</xdr:row>
          <xdr:rowOff>123825</xdr:rowOff>
        </xdr:to>
        <xdr:sp macro="" textlink="">
          <xdr:nvSpPr>
            <xdr:cNvPr id="1074" name="Label 50" hidden="1">
              <a:extLst>
                <a:ext uri="{63B3BB69-23CF-44E3-9099-C40C66FF867C}">
                  <a14:compatExt spid="_x0000_s1074"/>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649</xdr:col>
          <xdr:colOff>38100</xdr:colOff>
          <xdr:row>20900</xdr:row>
          <xdr:rowOff>57150</xdr:rowOff>
        </xdr:from>
        <xdr:to>
          <xdr:col>649</xdr:col>
          <xdr:colOff>38100</xdr:colOff>
          <xdr:row>20900</xdr:row>
          <xdr:rowOff>114300</xdr:rowOff>
        </xdr:to>
        <xdr:sp macro="" textlink="">
          <xdr:nvSpPr>
            <xdr:cNvPr id="1075" name="Label 51" hidden="1">
              <a:extLst>
                <a:ext uri="{63B3BB69-23CF-44E3-9099-C40C66FF867C}">
                  <a14:compatExt spid="_x0000_s1075"/>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649</xdr:col>
          <xdr:colOff>38100</xdr:colOff>
          <xdr:row>27723</xdr:row>
          <xdr:rowOff>95250</xdr:rowOff>
        </xdr:from>
        <xdr:to>
          <xdr:col>649</xdr:col>
          <xdr:colOff>38100</xdr:colOff>
          <xdr:row>27723</xdr:row>
          <xdr:rowOff>152400</xdr:rowOff>
        </xdr:to>
        <xdr:sp macro="" textlink="">
          <xdr:nvSpPr>
            <xdr:cNvPr id="1076" name="Label 52" hidden="1">
              <a:extLst>
                <a:ext uri="{63B3BB69-23CF-44E3-9099-C40C66FF867C}">
                  <a14:compatExt spid="_x0000_s1076"/>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649</xdr:col>
          <xdr:colOff>38100</xdr:colOff>
          <xdr:row>35106</xdr:row>
          <xdr:rowOff>104775</xdr:rowOff>
        </xdr:from>
        <xdr:to>
          <xdr:col>649</xdr:col>
          <xdr:colOff>38100</xdr:colOff>
          <xdr:row>35106</xdr:row>
          <xdr:rowOff>152400</xdr:rowOff>
        </xdr:to>
        <xdr:sp macro="" textlink="">
          <xdr:nvSpPr>
            <xdr:cNvPr id="1077" name="Label 53" hidden="1">
              <a:extLst>
                <a:ext uri="{63B3BB69-23CF-44E3-9099-C40C66FF867C}">
                  <a14:compatExt spid="_x0000_s1077"/>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649</xdr:col>
          <xdr:colOff>38100</xdr:colOff>
          <xdr:row>35106</xdr:row>
          <xdr:rowOff>104775</xdr:rowOff>
        </xdr:from>
        <xdr:to>
          <xdr:col>649</xdr:col>
          <xdr:colOff>38100</xdr:colOff>
          <xdr:row>35106</xdr:row>
          <xdr:rowOff>152400</xdr:rowOff>
        </xdr:to>
        <xdr:sp macro="" textlink="">
          <xdr:nvSpPr>
            <xdr:cNvPr id="1078" name="Label 54" hidden="1">
              <a:extLst>
                <a:ext uri="{63B3BB69-23CF-44E3-9099-C40C66FF867C}">
                  <a14:compatExt spid="_x0000_s1078"/>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649</xdr:col>
          <xdr:colOff>38100</xdr:colOff>
          <xdr:row>31392</xdr:row>
          <xdr:rowOff>66675</xdr:rowOff>
        </xdr:from>
        <xdr:to>
          <xdr:col>649</xdr:col>
          <xdr:colOff>38100</xdr:colOff>
          <xdr:row>31392</xdr:row>
          <xdr:rowOff>123825</xdr:rowOff>
        </xdr:to>
        <xdr:sp macro="" textlink="">
          <xdr:nvSpPr>
            <xdr:cNvPr id="1079" name="Label 55" hidden="1">
              <a:extLst>
                <a:ext uri="{63B3BB69-23CF-44E3-9099-C40C66FF867C}">
                  <a14:compatExt spid="_x0000_s1079"/>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649</xdr:col>
          <xdr:colOff>38100</xdr:colOff>
          <xdr:row>35106</xdr:row>
          <xdr:rowOff>104775</xdr:rowOff>
        </xdr:from>
        <xdr:to>
          <xdr:col>649</xdr:col>
          <xdr:colOff>38100</xdr:colOff>
          <xdr:row>35106</xdr:row>
          <xdr:rowOff>152400</xdr:rowOff>
        </xdr:to>
        <xdr:sp macro="" textlink="">
          <xdr:nvSpPr>
            <xdr:cNvPr id="1080" name="Label 56" hidden="1">
              <a:extLst>
                <a:ext uri="{63B3BB69-23CF-44E3-9099-C40C66FF867C}">
                  <a14:compatExt spid="_x0000_s108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649</xdr:col>
          <xdr:colOff>38100</xdr:colOff>
          <xdr:row>35106</xdr:row>
          <xdr:rowOff>104775</xdr:rowOff>
        </xdr:from>
        <xdr:to>
          <xdr:col>649</xdr:col>
          <xdr:colOff>38100</xdr:colOff>
          <xdr:row>35106</xdr:row>
          <xdr:rowOff>152400</xdr:rowOff>
        </xdr:to>
        <xdr:sp macro="" textlink="">
          <xdr:nvSpPr>
            <xdr:cNvPr id="1081" name="Label 57" hidden="1">
              <a:extLst>
                <a:ext uri="{63B3BB69-23CF-44E3-9099-C40C66FF867C}">
                  <a14:compatExt spid="_x0000_s1081"/>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649</xdr:col>
          <xdr:colOff>38100</xdr:colOff>
          <xdr:row>35106</xdr:row>
          <xdr:rowOff>104775</xdr:rowOff>
        </xdr:from>
        <xdr:to>
          <xdr:col>649</xdr:col>
          <xdr:colOff>38100</xdr:colOff>
          <xdr:row>35106</xdr:row>
          <xdr:rowOff>152400</xdr:rowOff>
        </xdr:to>
        <xdr:sp macro="" textlink="">
          <xdr:nvSpPr>
            <xdr:cNvPr id="1082" name="Label 58" hidden="1">
              <a:extLst>
                <a:ext uri="{63B3BB69-23CF-44E3-9099-C40C66FF867C}">
                  <a14:compatExt spid="_x0000_s1082"/>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649</xdr:col>
          <xdr:colOff>38100</xdr:colOff>
          <xdr:row>35106</xdr:row>
          <xdr:rowOff>104775</xdr:rowOff>
        </xdr:from>
        <xdr:to>
          <xdr:col>649</xdr:col>
          <xdr:colOff>38100</xdr:colOff>
          <xdr:row>35106</xdr:row>
          <xdr:rowOff>152400</xdr:rowOff>
        </xdr:to>
        <xdr:sp macro="" textlink="">
          <xdr:nvSpPr>
            <xdr:cNvPr id="1083" name="Label 59" hidden="1">
              <a:extLst>
                <a:ext uri="{63B3BB69-23CF-44E3-9099-C40C66FF867C}">
                  <a14:compatExt spid="_x0000_s1083"/>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649</xdr:col>
          <xdr:colOff>38100</xdr:colOff>
          <xdr:row>35106</xdr:row>
          <xdr:rowOff>104775</xdr:rowOff>
        </xdr:from>
        <xdr:to>
          <xdr:col>649</xdr:col>
          <xdr:colOff>38100</xdr:colOff>
          <xdr:row>35106</xdr:row>
          <xdr:rowOff>152400</xdr:rowOff>
        </xdr:to>
        <xdr:sp macro="" textlink="">
          <xdr:nvSpPr>
            <xdr:cNvPr id="1084" name="Label 60" hidden="1">
              <a:extLst>
                <a:ext uri="{63B3BB69-23CF-44E3-9099-C40C66FF867C}">
                  <a14:compatExt spid="_x0000_s1084"/>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649</xdr:col>
          <xdr:colOff>38100</xdr:colOff>
          <xdr:row>35106</xdr:row>
          <xdr:rowOff>104775</xdr:rowOff>
        </xdr:from>
        <xdr:to>
          <xdr:col>649</xdr:col>
          <xdr:colOff>38100</xdr:colOff>
          <xdr:row>35106</xdr:row>
          <xdr:rowOff>152400</xdr:rowOff>
        </xdr:to>
        <xdr:sp macro="" textlink="">
          <xdr:nvSpPr>
            <xdr:cNvPr id="1089" name="Label 65" hidden="1">
              <a:extLst>
                <a:ext uri="{63B3BB69-23CF-44E3-9099-C40C66FF867C}">
                  <a14:compatExt spid="_x0000_s1089"/>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447675</xdr:colOff>
          <xdr:row>0</xdr:row>
          <xdr:rowOff>161925</xdr:rowOff>
        </xdr:from>
        <xdr:to>
          <xdr:col>1</xdr:col>
          <xdr:colOff>476250</xdr:colOff>
          <xdr:row>0</xdr:row>
          <xdr:rowOff>180975</xdr:rowOff>
        </xdr:to>
        <xdr:sp macro="" textlink="">
          <xdr:nvSpPr>
            <xdr:cNvPr id="13317" name="Check Box 5" hidden="1">
              <a:extLst>
                <a:ext uri="{63B3BB69-23CF-44E3-9099-C40C66FF867C}">
                  <a14:compatExt spid="_x0000_s133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590550</xdr:colOff>
          <xdr:row>0</xdr:row>
          <xdr:rowOff>161925</xdr:rowOff>
        </xdr:from>
        <xdr:to>
          <xdr:col>1</xdr:col>
          <xdr:colOff>638175</xdr:colOff>
          <xdr:row>0</xdr:row>
          <xdr:rowOff>180975</xdr:rowOff>
        </xdr:to>
        <xdr:sp macro="" textlink="">
          <xdr:nvSpPr>
            <xdr:cNvPr id="13318" name="Check Box 6" hidden="1">
              <a:extLst>
                <a:ext uri="{63B3BB69-23CF-44E3-9099-C40C66FF867C}">
                  <a14:compatExt spid="_x0000_s133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97</xdr:col>
          <xdr:colOff>457200</xdr:colOff>
          <xdr:row>63</xdr:row>
          <xdr:rowOff>190500</xdr:rowOff>
        </xdr:from>
        <xdr:to>
          <xdr:col>97</xdr:col>
          <xdr:colOff>457200</xdr:colOff>
          <xdr:row>64</xdr:row>
          <xdr:rowOff>0</xdr:rowOff>
        </xdr:to>
        <xdr:sp macro="" textlink="">
          <xdr:nvSpPr>
            <xdr:cNvPr id="11265" name="Label 1" hidden="1">
              <a:extLst>
                <a:ext uri="{63B3BB69-23CF-44E3-9099-C40C66FF867C}">
                  <a14:compatExt spid="_x0000_s11265"/>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63</xdr:row>
          <xdr:rowOff>190500</xdr:rowOff>
        </xdr:from>
        <xdr:to>
          <xdr:col>97</xdr:col>
          <xdr:colOff>457200</xdr:colOff>
          <xdr:row>64</xdr:row>
          <xdr:rowOff>0</xdr:rowOff>
        </xdr:to>
        <xdr:sp macro="" textlink="">
          <xdr:nvSpPr>
            <xdr:cNvPr id="11266" name="Label 2" hidden="1">
              <a:extLst>
                <a:ext uri="{63B3BB69-23CF-44E3-9099-C40C66FF867C}">
                  <a14:compatExt spid="_x0000_s11266"/>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63</xdr:row>
          <xdr:rowOff>190500</xdr:rowOff>
        </xdr:from>
        <xdr:to>
          <xdr:col>97</xdr:col>
          <xdr:colOff>457200</xdr:colOff>
          <xdr:row>64</xdr:row>
          <xdr:rowOff>0</xdr:rowOff>
        </xdr:to>
        <xdr:sp macro="" textlink="">
          <xdr:nvSpPr>
            <xdr:cNvPr id="11267" name="Label 3" hidden="1">
              <a:extLst>
                <a:ext uri="{63B3BB69-23CF-44E3-9099-C40C66FF867C}">
                  <a14:compatExt spid="_x0000_s11267"/>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63</xdr:row>
          <xdr:rowOff>190500</xdr:rowOff>
        </xdr:from>
        <xdr:to>
          <xdr:col>97</xdr:col>
          <xdr:colOff>457200</xdr:colOff>
          <xdr:row>64</xdr:row>
          <xdr:rowOff>0</xdr:rowOff>
        </xdr:to>
        <xdr:sp macro="" textlink="">
          <xdr:nvSpPr>
            <xdr:cNvPr id="11268" name="Label 4" hidden="1">
              <a:extLst>
                <a:ext uri="{63B3BB69-23CF-44E3-9099-C40C66FF867C}">
                  <a14:compatExt spid="_x0000_s11268"/>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63</xdr:row>
          <xdr:rowOff>190500</xdr:rowOff>
        </xdr:from>
        <xdr:to>
          <xdr:col>97</xdr:col>
          <xdr:colOff>457200</xdr:colOff>
          <xdr:row>64</xdr:row>
          <xdr:rowOff>0</xdr:rowOff>
        </xdr:to>
        <xdr:sp macro="" textlink="">
          <xdr:nvSpPr>
            <xdr:cNvPr id="11269" name="Label 5" hidden="1">
              <a:extLst>
                <a:ext uri="{63B3BB69-23CF-44E3-9099-C40C66FF867C}">
                  <a14:compatExt spid="_x0000_s11269"/>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63</xdr:row>
          <xdr:rowOff>190500</xdr:rowOff>
        </xdr:from>
        <xdr:to>
          <xdr:col>97</xdr:col>
          <xdr:colOff>457200</xdr:colOff>
          <xdr:row>64</xdr:row>
          <xdr:rowOff>0</xdr:rowOff>
        </xdr:to>
        <xdr:sp macro="" textlink="">
          <xdr:nvSpPr>
            <xdr:cNvPr id="11270" name="Label 6" hidden="1">
              <a:extLst>
                <a:ext uri="{63B3BB69-23CF-44E3-9099-C40C66FF867C}">
                  <a14:compatExt spid="_x0000_s1127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63</xdr:row>
          <xdr:rowOff>190500</xdr:rowOff>
        </xdr:from>
        <xdr:to>
          <xdr:col>97</xdr:col>
          <xdr:colOff>457200</xdr:colOff>
          <xdr:row>64</xdr:row>
          <xdr:rowOff>0</xdr:rowOff>
        </xdr:to>
        <xdr:sp macro="" textlink="">
          <xdr:nvSpPr>
            <xdr:cNvPr id="11271" name="Label 7" hidden="1">
              <a:extLst>
                <a:ext uri="{63B3BB69-23CF-44E3-9099-C40C66FF867C}">
                  <a14:compatExt spid="_x0000_s11271"/>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63</xdr:row>
          <xdr:rowOff>190500</xdr:rowOff>
        </xdr:from>
        <xdr:to>
          <xdr:col>97</xdr:col>
          <xdr:colOff>457200</xdr:colOff>
          <xdr:row>64</xdr:row>
          <xdr:rowOff>0</xdr:rowOff>
        </xdr:to>
        <xdr:sp macro="" textlink="">
          <xdr:nvSpPr>
            <xdr:cNvPr id="11272" name="Label 8" hidden="1">
              <a:extLst>
                <a:ext uri="{63B3BB69-23CF-44E3-9099-C40C66FF867C}">
                  <a14:compatExt spid="_x0000_s11272"/>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63</xdr:row>
          <xdr:rowOff>190500</xdr:rowOff>
        </xdr:from>
        <xdr:to>
          <xdr:col>97</xdr:col>
          <xdr:colOff>457200</xdr:colOff>
          <xdr:row>64</xdr:row>
          <xdr:rowOff>0</xdr:rowOff>
        </xdr:to>
        <xdr:sp macro="" textlink="">
          <xdr:nvSpPr>
            <xdr:cNvPr id="11273" name="Label 9" hidden="1">
              <a:extLst>
                <a:ext uri="{63B3BB69-23CF-44E3-9099-C40C66FF867C}">
                  <a14:compatExt spid="_x0000_s11273"/>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63</xdr:row>
          <xdr:rowOff>190500</xdr:rowOff>
        </xdr:from>
        <xdr:to>
          <xdr:col>97</xdr:col>
          <xdr:colOff>457200</xdr:colOff>
          <xdr:row>64</xdr:row>
          <xdr:rowOff>0</xdr:rowOff>
        </xdr:to>
        <xdr:sp macro="" textlink="">
          <xdr:nvSpPr>
            <xdr:cNvPr id="11276" name="Label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63</xdr:row>
          <xdr:rowOff>190500</xdr:rowOff>
        </xdr:from>
        <xdr:to>
          <xdr:col>97</xdr:col>
          <xdr:colOff>457200</xdr:colOff>
          <xdr:row>64</xdr:row>
          <xdr:rowOff>0</xdr:rowOff>
        </xdr:to>
        <xdr:sp macro="" textlink="">
          <xdr:nvSpPr>
            <xdr:cNvPr id="11277" name="Label 13" hidden="1">
              <a:extLst>
                <a:ext uri="{63B3BB69-23CF-44E3-9099-C40C66FF867C}">
                  <a14:compatExt spid="_x0000_s11277"/>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63</xdr:row>
          <xdr:rowOff>190500</xdr:rowOff>
        </xdr:from>
        <xdr:to>
          <xdr:col>97</xdr:col>
          <xdr:colOff>457200</xdr:colOff>
          <xdr:row>64</xdr:row>
          <xdr:rowOff>0</xdr:rowOff>
        </xdr:to>
        <xdr:sp macro="" textlink="">
          <xdr:nvSpPr>
            <xdr:cNvPr id="11278" name="Label 14" hidden="1">
              <a:extLst>
                <a:ext uri="{63B3BB69-23CF-44E3-9099-C40C66FF867C}">
                  <a14:compatExt spid="_x0000_s11278"/>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63</xdr:row>
          <xdr:rowOff>190500</xdr:rowOff>
        </xdr:from>
        <xdr:to>
          <xdr:col>97</xdr:col>
          <xdr:colOff>457200</xdr:colOff>
          <xdr:row>64</xdr:row>
          <xdr:rowOff>0</xdr:rowOff>
        </xdr:to>
        <xdr:sp macro="" textlink="">
          <xdr:nvSpPr>
            <xdr:cNvPr id="11279" name="Label 15" hidden="1">
              <a:extLst>
                <a:ext uri="{63B3BB69-23CF-44E3-9099-C40C66FF867C}">
                  <a14:compatExt spid="_x0000_s11279"/>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63</xdr:row>
          <xdr:rowOff>190500</xdr:rowOff>
        </xdr:from>
        <xdr:to>
          <xdr:col>97</xdr:col>
          <xdr:colOff>457200</xdr:colOff>
          <xdr:row>64</xdr:row>
          <xdr:rowOff>0</xdr:rowOff>
        </xdr:to>
        <xdr:sp macro="" textlink="">
          <xdr:nvSpPr>
            <xdr:cNvPr id="11280" name="Label 16" hidden="1">
              <a:extLst>
                <a:ext uri="{63B3BB69-23CF-44E3-9099-C40C66FF867C}">
                  <a14:compatExt spid="_x0000_s1128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63</xdr:row>
          <xdr:rowOff>190500</xdr:rowOff>
        </xdr:from>
        <xdr:to>
          <xdr:col>97</xdr:col>
          <xdr:colOff>457200</xdr:colOff>
          <xdr:row>64</xdr:row>
          <xdr:rowOff>0</xdr:rowOff>
        </xdr:to>
        <xdr:sp macro="" textlink="">
          <xdr:nvSpPr>
            <xdr:cNvPr id="11281" name="Label 17" hidden="1">
              <a:extLst>
                <a:ext uri="{63B3BB69-23CF-44E3-9099-C40C66FF867C}">
                  <a14:compatExt spid="_x0000_s11281"/>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63</xdr:row>
          <xdr:rowOff>190500</xdr:rowOff>
        </xdr:from>
        <xdr:to>
          <xdr:col>97</xdr:col>
          <xdr:colOff>457200</xdr:colOff>
          <xdr:row>64</xdr:row>
          <xdr:rowOff>0</xdr:rowOff>
        </xdr:to>
        <xdr:sp macro="" textlink="">
          <xdr:nvSpPr>
            <xdr:cNvPr id="11282" name="Label 18" hidden="1">
              <a:extLst>
                <a:ext uri="{63B3BB69-23CF-44E3-9099-C40C66FF867C}">
                  <a14:compatExt spid="_x0000_s11282"/>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203</xdr:row>
          <xdr:rowOff>76200</xdr:rowOff>
        </xdr:from>
        <xdr:to>
          <xdr:col>97</xdr:col>
          <xdr:colOff>457200</xdr:colOff>
          <xdr:row>203</xdr:row>
          <xdr:rowOff>85725</xdr:rowOff>
        </xdr:to>
        <xdr:sp macro="" textlink="">
          <xdr:nvSpPr>
            <xdr:cNvPr id="11283" name="Label 19" hidden="1">
              <a:extLst>
                <a:ext uri="{63B3BB69-23CF-44E3-9099-C40C66FF867C}">
                  <a14:compatExt spid="_x0000_s11283"/>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203</xdr:row>
          <xdr:rowOff>76200</xdr:rowOff>
        </xdr:from>
        <xdr:to>
          <xdr:col>97</xdr:col>
          <xdr:colOff>457200</xdr:colOff>
          <xdr:row>203</xdr:row>
          <xdr:rowOff>85725</xdr:rowOff>
        </xdr:to>
        <xdr:sp macro="" textlink="">
          <xdr:nvSpPr>
            <xdr:cNvPr id="11284" name="Label 20" hidden="1">
              <a:extLst>
                <a:ext uri="{63B3BB69-23CF-44E3-9099-C40C66FF867C}">
                  <a14:compatExt spid="_x0000_s11284"/>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203</xdr:row>
          <xdr:rowOff>76200</xdr:rowOff>
        </xdr:from>
        <xdr:to>
          <xdr:col>97</xdr:col>
          <xdr:colOff>457200</xdr:colOff>
          <xdr:row>203</xdr:row>
          <xdr:rowOff>85725</xdr:rowOff>
        </xdr:to>
        <xdr:sp macro="" textlink="">
          <xdr:nvSpPr>
            <xdr:cNvPr id="11285" name="Label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203</xdr:row>
          <xdr:rowOff>76200</xdr:rowOff>
        </xdr:from>
        <xdr:to>
          <xdr:col>97</xdr:col>
          <xdr:colOff>457200</xdr:colOff>
          <xdr:row>203</xdr:row>
          <xdr:rowOff>85725</xdr:rowOff>
        </xdr:to>
        <xdr:sp macro="" textlink="">
          <xdr:nvSpPr>
            <xdr:cNvPr id="11286" name="Label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203</xdr:row>
          <xdr:rowOff>76200</xdr:rowOff>
        </xdr:from>
        <xdr:to>
          <xdr:col>97</xdr:col>
          <xdr:colOff>457200</xdr:colOff>
          <xdr:row>203</xdr:row>
          <xdr:rowOff>85725</xdr:rowOff>
        </xdr:to>
        <xdr:sp macro="" textlink="">
          <xdr:nvSpPr>
            <xdr:cNvPr id="11287" name="Label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203</xdr:row>
          <xdr:rowOff>76200</xdr:rowOff>
        </xdr:from>
        <xdr:to>
          <xdr:col>97</xdr:col>
          <xdr:colOff>457200</xdr:colOff>
          <xdr:row>203</xdr:row>
          <xdr:rowOff>85725</xdr:rowOff>
        </xdr:to>
        <xdr:sp macro="" textlink="">
          <xdr:nvSpPr>
            <xdr:cNvPr id="11288" name="Label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203</xdr:row>
          <xdr:rowOff>76200</xdr:rowOff>
        </xdr:from>
        <xdr:to>
          <xdr:col>97</xdr:col>
          <xdr:colOff>457200</xdr:colOff>
          <xdr:row>203</xdr:row>
          <xdr:rowOff>85725</xdr:rowOff>
        </xdr:to>
        <xdr:sp macro="" textlink="">
          <xdr:nvSpPr>
            <xdr:cNvPr id="11289" name="Label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203</xdr:row>
          <xdr:rowOff>76200</xdr:rowOff>
        </xdr:from>
        <xdr:to>
          <xdr:col>97</xdr:col>
          <xdr:colOff>457200</xdr:colOff>
          <xdr:row>203</xdr:row>
          <xdr:rowOff>85725</xdr:rowOff>
        </xdr:to>
        <xdr:sp macro="" textlink="">
          <xdr:nvSpPr>
            <xdr:cNvPr id="11290" name="Label 26" hidden="1">
              <a:extLst>
                <a:ext uri="{63B3BB69-23CF-44E3-9099-C40C66FF867C}">
                  <a14:compatExt spid="_x0000_s1129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203</xdr:row>
          <xdr:rowOff>76200</xdr:rowOff>
        </xdr:from>
        <xdr:to>
          <xdr:col>97</xdr:col>
          <xdr:colOff>457200</xdr:colOff>
          <xdr:row>203</xdr:row>
          <xdr:rowOff>85725</xdr:rowOff>
        </xdr:to>
        <xdr:sp macro="" textlink="">
          <xdr:nvSpPr>
            <xdr:cNvPr id="11291" name="Label 27" hidden="1">
              <a:extLst>
                <a:ext uri="{63B3BB69-23CF-44E3-9099-C40C66FF867C}">
                  <a14:compatExt spid="_x0000_s11291"/>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203</xdr:row>
          <xdr:rowOff>76200</xdr:rowOff>
        </xdr:from>
        <xdr:to>
          <xdr:col>97</xdr:col>
          <xdr:colOff>457200</xdr:colOff>
          <xdr:row>203</xdr:row>
          <xdr:rowOff>85725</xdr:rowOff>
        </xdr:to>
        <xdr:sp macro="" textlink="">
          <xdr:nvSpPr>
            <xdr:cNvPr id="11292" name="Label 28" hidden="1">
              <a:extLst>
                <a:ext uri="{63B3BB69-23CF-44E3-9099-C40C66FF867C}">
                  <a14:compatExt spid="_x0000_s11292"/>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203</xdr:row>
          <xdr:rowOff>76200</xdr:rowOff>
        </xdr:from>
        <xdr:to>
          <xdr:col>97</xdr:col>
          <xdr:colOff>457200</xdr:colOff>
          <xdr:row>203</xdr:row>
          <xdr:rowOff>85725</xdr:rowOff>
        </xdr:to>
        <xdr:sp macro="" textlink="">
          <xdr:nvSpPr>
            <xdr:cNvPr id="11293" name="Label 29" hidden="1">
              <a:extLst>
                <a:ext uri="{63B3BB69-23CF-44E3-9099-C40C66FF867C}">
                  <a14:compatExt spid="_x0000_s11293"/>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203</xdr:row>
          <xdr:rowOff>76200</xdr:rowOff>
        </xdr:from>
        <xdr:to>
          <xdr:col>97</xdr:col>
          <xdr:colOff>457200</xdr:colOff>
          <xdr:row>203</xdr:row>
          <xdr:rowOff>85725</xdr:rowOff>
        </xdr:to>
        <xdr:sp macro="" textlink="">
          <xdr:nvSpPr>
            <xdr:cNvPr id="11294" name="Label 30" hidden="1">
              <a:extLst>
                <a:ext uri="{63B3BB69-23CF-44E3-9099-C40C66FF867C}">
                  <a14:compatExt spid="_x0000_s11294"/>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203</xdr:row>
          <xdr:rowOff>76200</xdr:rowOff>
        </xdr:from>
        <xdr:to>
          <xdr:col>97</xdr:col>
          <xdr:colOff>457200</xdr:colOff>
          <xdr:row>203</xdr:row>
          <xdr:rowOff>85725</xdr:rowOff>
        </xdr:to>
        <xdr:sp macro="" textlink="">
          <xdr:nvSpPr>
            <xdr:cNvPr id="11295" name="Label 31" hidden="1">
              <a:extLst>
                <a:ext uri="{63B3BB69-23CF-44E3-9099-C40C66FF867C}">
                  <a14:compatExt spid="_x0000_s11295"/>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203</xdr:row>
          <xdr:rowOff>76200</xdr:rowOff>
        </xdr:from>
        <xdr:to>
          <xdr:col>97</xdr:col>
          <xdr:colOff>457200</xdr:colOff>
          <xdr:row>203</xdr:row>
          <xdr:rowOff>85725</xdr:rowOff>
        </xdr:to>
        <xdr:sp macro="" textlink="">
          <xdr:nvSpPr>
            <xdr:cNvPr id="11296" name="Label 32" hidden="1">
              <a:extLst>
                <a:ext uri="{63B3BB69-23CF-44E3-9099-C40C66FF867C}">
                  <a14:compatExt spid="_x0000_s11296"/>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203</xdr:row>
          <xdr:rowOff>76200</xdr:rowOff>
        </xdr:from>
        <xdr:to>
          <xdr:col>97</xdr:col>
          <xdr:colOff>457200</xdr:colOff>
          <xdr:row>203</xdr:row>
          <xdr:rowOff>85725</xdr:rowOff>
        </xdr:to>
        <xdr:sp macro="" textlink="">
          <xdr:nvSpPr>
            <xdr:cNvPr id="11297" name="Label 33" hidden="1">
              <a:extLst>
                <a:ext uri="{63B3BB69-23CF-44E3-9099-C40C66FF867C}">
                  <a14:compatExt spid="_x0000_s11297"/>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203</xdr:row>
          <xdr:rowOff>76200</xdr:rowOff>
        </xdr:from>
        <xdr:to>
          <xdr:col>97</xdr:col>
          <xdr:colOff>457200</xdr:colOff>
          <xdr:row>203</xdr:row>
          <xdr:rowOff>85725</xdr:rowOff>
        </xdr:to>
        <xdr:sp macro="" textlink="">
          <xdr:nvSpPr>
            <xdr:cNvPr id="11298" name="Label 34" hidden="1">
              <a:extLst>
                <a:ext uri="{63B3BB69-23CF-44E3-9099-C40C66FF867C}">
                  <a14:compatExt spid="_x0000_s11298"/>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293</xdr:row>
          <xdr:rowOff>47625</xdr:rowOff>
        </xdr:from>
        <xdr:to>
          <xdr:col>97</xdr:col>
          <xdr:colOff>457200</xdr:colOff>
          <xdr:row>293</xdr:row>
          <xdr:rowOff>57150</xdr:rowOff>
        </xdr:to>
        <xdr:sp macro="" textlink="">
          <xdr:nvSpPr>
            <xdr:cNvPr id="11299" name="Label 35" hidden="1">
              <a:extLst>
                <a:ext uri="{63B3BB69-23CF-44E3-9099-C40C66FF867C}">
                  <a14:compatExt spid="_x0000_s11299"/>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293</xdr:row>
          <xdr:rowOff>47625</xdr:rowOff>
        </xdr:from>
        <xdr:to>
          <xdr:col>97</xdr:col>
          <xdr:colOff>457200</xdr:colOff>
          <xdr:row>293</xdr:row>
          <xdr:rowOff>57150</xdr:rowOff>
        </xdr:to>
        <xdr:sp macro="" textlink="">
          <xdr:nvSpPr>
            <xdr:cNvPr id="11300" name="Label 36" hidden="1">
              <a:extLst>
                <a:ext uri="{63B3BB69-23CF-44E3-9099-C40C66FF867C}">
                  <a14:compatExt spid="_x0000_s113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293</xdr:row>
          <xdr:rowOff>47625</xdr:rowOff>
        </xdr:from>
        <xdr:to>
          <xdr:col>97</xdr:col>
          <xdr:colOff>457200</xdr:colOff>
          <xdr:row>293</xdr:row>
          <xdr:rowOff>57150</xdr:rowOff>
        </xdr:to>
        <xdr:sp macro="" textlink="">
          <xdr:nvSpPr>
            <xdr:cNvPr id="11301" name="Label 37" hidden="1">
              <a:extLst>
                <a:ext uri="{63B3BB69-23CF-44E3-9099-C40C66FF867C}">
                  <a14:compatExt spid="_x0000_s11301"/>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293</xdr:row>
          <xdr:rowOff>47625</xdr:rowOff>
        </xdr:from>
        <xdr:to>
          <xdr:col>97</xdr:col>
          <xdr:colOff>457200</xdr:colOff>
          <xdr:row>293</xdr:row>
          <xdr:rowOff>57150</xdr:rowOff>
        </xdr:to>
        <xdr:sp macro="" textlink="">
          <xdr:nvSpPr>
            <xdr:cNvPr id="11302" name="Label 38" hidden="1">
              <a:extLst>
                <a:ext uri="{63B3BB69-23CF-44E3-9099-C40C66FF867C}">
                  <a14:compatExt spid="_x0000_s11302"/>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293</xdr:row>
          <xdr:rowOff>47625</xdr:rowOff>
        </xdr:from>
        <xdr:to>
          <xdr:col>97</xdr:col>
          <xdr:colOff>457200</xdr:colOff>
          <xdr:row>293</xdr:row>
          <xdr:rowOff>57150</xdr:rowOff>
        </xdr:to>
        <xdr:sp macro="" textlink="">
          <xdr:nvSpPr>
            <xdr:cNvPr id="11303" name="Label 39" hidden="1">
              <a:extLst>
                <a:ext uri="{63B3BB69-23CF-44E3-9099-C40C66FF867C}">
                  <a14:compatExt spid="_x0000_s11303"/>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293</xdr:row>
          <xdr:rowOff>47625</xdr:rowOff>
        </xdr:from>
        <xdr:to>
          <xdr:col>97</xdr:col>
          <xdr:colOff>457200</xdr:colOff>
          <xdr:row>293</xdr:row>
          <xdr:rowOff>57150</xdr:rowOff>
        </xdr:to>
        <xdr:sp macro="" textlink="">
          <xdr:nvSpPr>
            <xdr:cNvPr id="11304" name="Label 40" hidden="1">
              <a:extLst>
                <a:ext uri="{63B3BB69-23CF-44E3-9099-C40C66FF867C}">
                  <a14:compatExt spid="_x0000_s11304"/>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293</xdr:row>
          <xdr:rowOff>47625</xdr:rowOff>
        </xdr:from>
        <xdr:to>
          <xdr:col>97</xdr:col>
          <xdr:colOff>457200</xdr:colOff>
          <xdr:row>293</xdr:row>
          <xdr:rowOff>57150</xdr:rowOff>
        </xdr:to>
        <xdr:sp macro="" textlink="">
          <xdr:nvSpPr>
            <xdr:cNvPr id="11305" name="Label 41" hidden="1">
              <a:extLst>
                <a:ext uri="{63B3BB69-23CF-44E3-9099-C40C66FF867C}">
                  <a14:compatExt spid="_x0000_s11305"/>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293</xdr:row>
          <xdr:rowOff>47625</xdr:rowOff>
        </xdr:from>
        <xdr:to>
          <xdr:col>97</xdr:col>
          <xdr:colOff>457200</xdr:colOff>
          <xdr:row>293</xdr:row>
          <xdr:rowOff>57150</xdr:rowOff>
        </xdr:to>
        <xdr:sp macro="" textlink="">
          <xdr:nvSpPr>
            <xdr:cNvPr id="11306" name="Label 42" hidden="1">
              <a:extLst>
                <a:ext uri="{63B3BB69-23CF-44E3-9099-C40C66FF867C}">
                  <a14:compatExt spid="_x0000_s11306"/>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293</xdr:row>
          <xdr:rowOff>47625</xdr:rowOff>
        </xdr:from>
        <xdr:to>
          <xdr:col>97</xdr:col>
          <xdr:colOff>457200</xdr:colOff>
          <xdr:row>293</xdr:row>
          <xdr:rowOff>57150</xdr:rowOff>
        </xdr:to>
        <xdr:sp macro="" textlink="">
          <xdr:nvSpPr>
            <xdr:cNvPr id="11307" name="Label 43" hidden="1">
              <a:extLst>
                <a:ext uri="{63B3BB69-23CF-44E3-9099-C40C66FF867C}">
                  <a14:compatExt spid="_x0000_s11307"/>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293</xdr:row>
          <xdr:rowOff>47625</xdr:rowOff>
        </xdr:from>
        <xdr:to>
          <xdr:col>97</xdr:col>
          <xdr:colOff>457200</xdr:colOff>
          <xdr:row>293</xdr:row>
          <xdr:rowOff>57150</xdr:rowOff>
        </xdr:to>
        <xdr:sp macro="" textlink="">
          <xdr:nvSpPr>
            <xdr:cNvPr id="11308" name="Label 44" hidden="1">
              <a:extLst>
                <a:ext uri="{63B3BB69-23CF-44E3-9099-C40C66FF867C}">
                  <a14:compatExt spid="_x0000_s11308"/>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293</xdr:row>
          <xdr:rowOff>47625</xdr:rowOff>
        </xdr:from>
        <xdr:to>
          <xdr:col>97</xdr:col>
          <xdr:colOff>457200</xdr:colOff>
          <xdr:row>293</xdr:row>
          <xdr:rowOff>57150</xdr:rowOff>
        </xdr:to>
        <xdr:sp macro="" textlink="">
          <xdr:nvSpPr>
            <xdr:cNvPr id="11309" name="Label 45" hidden="1">
              <a:extLst>
                <a:ext uri="{63B3BB69-23CF-44E3-9099-C40C66FF867C}">
                  <a14:compatExt spid="_x0000_s11309"/>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293</xdr:row>
          <xdr:rowOff>47625</xdr:rowOff>
        </xdr:from>
        <xdr:to>
          <xdr:col>97</xdr:col>
          <xdr:colOff>457200</xdr:colOff>
          <xdr:row>293</xdr:row>
          <xdr:rowOff>57150</xdr:rowOff>
        </xdr:to>
        <xdr:sp macro="" textlink="">
          <xdr:nvSpPr>
            <xdr:cNvPr id="11310" name="Label 46" hidden="1">
              <a:extLst>
                <a:ext uri="{63B3BB69-23CF-44E3-9099-C40C66FF867C}">
                  <a14:compatExt spid="_x0000_s1131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293</xdr:row>
          <xdr:rowOff>47625</xdr:rowOff>
        </xdr:from>
        <xdr:to>
          <xdr:col>97</xdr:col>
          <xdr:colOff>457200</xdr:colOff>
          <xdr:row>293</xdr:row>
          <xdr:rowOff>57150</xdr:rowOff>
        </xdr:to>
        <xdr:sp macro="" textlink="">
          <xdr:nvSpPr>
            <xdr:cNvPr id="11311" name="Label 47" hidden="1">
              <a:extLst>
                <a:ext uri="{63B3BB69-23CF-44E3-9099-C40C66FF867C}">
                  <a14:compatExt spid="_x0000_s11311"/>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293</xdr:row>
          <xdr:rowOff>47625</xdr:rowOff>
        </xdr:from>
        <xdr:to>
          <xdr:col>97</xdr:col>
          <xdr:colOff>457200</xdr:colOff>
          <xdr:row>293</xdr:row>
          <xdr:rowOff>57150</xdr:rowOff>
        </xdr:to>
        <xdr:sp macro="" textlink="">
          <xdr:nvSpPr>
            <xdr:cNvPr id="11312" name="Label 48" hidden="1">
              <a:extLst>
                <a:ext uri="{63B3BB69-23CF-44E3-9099-C40C66FF867C}">
                  <a14:compatExt spid="_x0000_s11312"/>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293</xdr:row>
          <xdr:rowOff>47625</xdr:rowOff>
        </xdr:from>
        <xdr:to>
          <xdr:col>97</xdr:col>
          <xdr:colOff>457200</xdr:colOff>
          <xdr:row>293</xdr:row>
          <xdr:rowOff>57150</xdr:rowOff>
        </xdr:to>
        <xdr:sp macro="" textlink="">
          <xdr:nvSpPr>
            <xdr:cNvPr id="11313" name="Label 49" hidden="1">
              <a:extLst>
                <a:ext uri="{63B3BB69-23CF-44E3-9099-C40C66FF867C}">
                  <a14:compatExt spid="_x0000_s11313"/>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97</xdr:col>
          <xdr:colOff>457200</xdr:colOff>
          <xdr:row>293</xdr:row>
          <xdr:rowOff>47625</xdr:rowOff>
        </xdr:from>
        <xdr:to>
          <xdr:col>97</xdr:col>
          <xdr:colOff>457200</xdr:colOff>
          <xdr:row>293</xdr:row>
          <xdr:rowOff>57150</xdr:rowOff>
        </xdr:to>
        <xdr:sp macro="" textlink="">
          <xdr:nvSpPr>
            <xdr:cNvPr id="11314" name="Label 50" hidden="1">
              <a:extLst>
                <a:ext uri="{63B3BB69-23CF-44E3-9099-C40C66FF867C}">
                  <a14:compatExt spid="_x0000_s11314"/>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228600</xdr:colOff>
          <xdr:row>0</xdr:row>
          <xdr:rowOff>9525</xdr:rowOff>
        </xdr:from>
        <xdr:to>
          <xdr:col>0</xdr:col>
          <xdr:colOff>238125</xdr:colOff>
          <xdr:row>0</xdr:row>
          <xdr:rowOff>9525</xdr:rowOff>
        </xdr:to>
        <xdr:sp macro="" textlink="">
          <xdr:nvSpPr>
            <xdr:cNvPr id="11316" name="Check Box 52" hidden="1">
              <a:extLst>
                <a:ext uri="{63B3BB69-23CF-44E3-9099-C40C66FF867C}">
                  <a14:compatExt spid="_x0000_s113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9.xml"/><Relationship Id="rId13" Type="http://schemas.openxmlformats.org/officeDocument/2006/relationships/ctrlProp" Target="../ctrlProps/ctrlProp14.xml"/><Relationship Id="rId3" Type="http://schemas.openxmlformats.org/officeDocument/2006/relationships/vmlDrawing" Target="../drawings/vmlDrawing3.vml"/><Relationship Id="rId7" Type="http://schemas.openxmlformats.org/officeDocument/2006/relationships/ctrlProp" Target="../ctrlProps/ctrlProp8.xml"/><Relationship Id="rId12" Type="http://schemas.openxmlformats.org/officeDocument/2006/relationships/ctrlProp" Target="../ctrlProps/ctrlProp13.xml"/><Relationship Id="rId17"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17.xml"/><Relationship Id="rId1" Type="http://schemas.openxmlformats.org/officeDocument/2006/relationships/printerSettings" Target="../printerSettings/printerSettings5.bin"/><Relationship Id="rId6" Type="http://schemas.openxmlformats.org/officeDocument/2006/relationships/ctrlProp" Target="../ctrlProps/ctrlProp7.xml"/><Relationship Id="rId11" Type="http://schemas.openxmlformats.org/officeDocument/2006/relationships/ctrlProp" Target="../ctrlProps/ctrlProp12.xml"/><Relationship Id="rId5" Type="http://schemas.openxmlformats.org/officeDocument/2006/relationships/ctrlProp" Target="../ctrlProps/ctrlProp6.xml"/><Relationship Id="rId15" Type="http://schemas.openxmlformats.org/officeDocument/2006/relationships/ctrlProp" Target="../ctrlProps/ctrlProp16.xml"/><Relationship Id="rId10" Type="http://schemas.openxmlformats.org/officeDocument/2006/relationships/ctrlProp" Target="../ctrlProps/ctrlProp11.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8.bin"/><Relationship Id="rId5" Type="http://schemas.openxmlformats.org/officeDocument/2006/relationships/ctrlProp" Target="../ctrlProps/ctrlProp19.xml"/><Relationship Id="rId4" Type="http://schemas.openxmlformats.org/officeDocument/2006/relationships/ctrlProp" Target="../ctrlProps/ctrlProp18.xml"/></Relationships>
</file>

<file path=xl/worksheets/_rels/sheet9.xml.rels><?xml version="1.0" encoding="UTF-8" standalone="yes"?>
<Relationships xmlns="http://schemas.openxmlformats.org/package/2006/relationships"><Relationship Id="rId13" Type="http://schemas.openxmlformats.org/officeDocument/2006/relationships/ctrlProp" Target="../ctrlProps/ctrlProp29.xml"/><Relationship Id="rId18" Type="http://schemas.openxmlformats.org/officeDocument/2006/relationships/ctrlProp" Target="../ctrlProps/ctrlProp34.xml"/><Relationship Id="rId26" Type="http://schemas.openxmlformats.org/officeDocument/2006/relationships/ctrlProp" Target="../ctrlProps/ctrlProp42.xml"/><Relationship Id="rId39" Type="http://schemas.openxmlformats.org/officeDocument/2006/relationships/ctrlProp" Target="../ctrlProps/ctrlProp55.xml"/><Relationship Id="rId3" Type="http://schemas.openxmlformats.org/officeDocument/2006/relationships/vmlDrawing" Target="../drawings/vmlDrawing5.vml"/><Relationship Id="rId21" Type="http://schemas.openxmlformats.org/officeDocument/2006/relationships/ctrlProp" Target="../ctrlProps/ctrlProp37.xml"/><Relationship Id="rId34" Type="http://schemas.openxmlformats.org/officeDocument/2006/relationships/ctrlProp" Target="../ctrlProps/ctrlProp50.xml"/><Relationship Id="rId42" Type="http://schemas.openxmlformats.org/officeDocument/2006/relationships/ctrlProp" Target="../ctrlProps/ctrlProp58.xml"/><Relationship Id="rId47" Type="http://schemas.openxmlformats.org/officeDocument/2006/relationships/ctrlProp" Target="../ctrlProps/ctrlProp63.xml"/><Relationship Id="rId50" Type="http://schemas.openxmlformats.org/officeDocument/2006/relationships/ctrlProp" Target="../ctrlProps/ctrlProp66.xml"/><Relationship Id="rId7" Type="http://schemas.openxmlformats.org/officeDocument/2006/relationships/ctrlProp" Target="../ctrlProps/ctrlProp23.xml"/><Relationship Id="rId12" Type="http://schemas.openxmlformats.org/officeDocument/2006/relationships/ctrlProp" Target="../ctrlProps/ctrlProp28.xml"/><Relationship Id="rId17" Type="http://schemas.openxmlformats.org/officeDocument/2006/relationships/ctrlProp" Target="../ctrlProps/ctrlProp33.xml"/><Relationship Id="rId25" Type="http://schemas.openxmlformats.org/officeDocument/2006/relationships/ctrlProp" Target="../ctrlProps/ctrlProp41.xml"/><Relationship Id="rId33" Type="http://schemas.openxmlformats.org/officeDocument/2006/relationships/ctrlProp" Target="../ctrlProps/ctrlProp49.xml"/><Relationship Id="rId38" Type="http://schemas.openxmlformats.org/officeDocument/2006/relationships/ctrlProp" Target="../ctrlProps/ctrlProp54.xml"/><Relationship Id="rId46" Type="http://schemas.openxmlformats.org/officeDocument/2006/relationships/ctrlProp" Target="../ctrlProps/ctrlProp62.xml"/><Relationship Id="rId2" Type="http://schemas.openxmlformats.org/officeDocument/2006/relationships/drawing" Target="../drawings/drawing4.xml"/><Relationship Id="rId16" Type="http://schemas.openxmlformats.org/officeDocument/2006/relationships/ctrlProp" Target="../ctrlProps/ctrlProp32.xml"/><Relationship Id="rId20" Type="http://schemas.openxmlformats.org/officeDocument/2006/relationships/ctrlProp" Target="../ctrlProps/ctrlProp36.xml"/><Relationship Id="rId29" Type="http://schemas.openxmlformats.org/officeDocument/2006/relationships/ctrlProp" Target="../ctrlProps/ctrlProp45.xml"/><Relationship Id="rId41" Type="http://schemas.openxmlformats.org/officeDocument/2006/relationships/ctrlProp" Target="../ctrlProps/ctrlProp57.xml"/><Relationship Id="rId1" Type="http://schemas.openxmlformats.org/officeDocument/2006/relationships/printerSettings" Target="../printerSettings/printerSettings9.bin"/><Relationship Id="rId6" Type="http://schemas.openxmlformats.org/officeDocument/2006/relationships/ctrlProp" Target="../ctrlProps/ctrlProp22.xml"/><Relationship Id="rId11" Type="http://schemas.openxmlformats.org/officeDocument/2006/relationships/ctrlProp" Target="../ctrlProps/ctrlProp27.xml"/><Relationship Id="rId24" Type="http://schemas.openxmlformats.org/officeDocument/2006/relationships/ctrlProp" Target="../ctrlProps/ctrlProp40.xml"/><Relationship Id="rId32" Type="http://schemas.openxmlformats.org/officeDocument/2006/relationships/ctrlProp" Target="../ctrlProps/ctrlProp48.xml"/><Relationship Id="rId37" Type="http://schemas.openxmlformats.org/officeDocument/2006/relationships/ctrlProp" Target="../ctrlProps/ctrlProp53.xml"/><Relationship Id="rId40" Type="http://schemas.openxmlformats.org/officeDocument/2006/relationships/ctrlProp" Target="../ctrlProps/ctrlProp56.xml"/><Relationship Id="rId45" Type="http://schemas.openxmlformats.org/officeDocument/2006/relationships/ctrlProp" Target="../ctrlProps/ctrlProp61.xml"/><Relationship Id="rId5" Type="http://schemas.openxmlformats.org/officeDocument/2006/relationships/ctrlProp" Target="../ctrlProps/ctrlProp21.xml"/><Relationship Id="rId15" Type="http://schemas.openxmlformats.org/officeDocument/2006/relationships/ctrlProp" Target="../ctrlProps/ctrlProp31.xml"/><Relationship Id="rId23" Type="http://schemas.openxmlformats.org/officeDocument/2006/relationships/ctrlProp" Target="../ctrlProps/ctrlProp39.xml"/><Relationship Id="rId28" Type="http://schemas.openxmlformats.org/officeDocument/2006/relationships/ctrlProp" Target="../ctrlProps/ctrlProp44.xml"/><Relationship Id="rId36" Type="http://schemas.openxmlformats.org/officeDocument/2006/relationships/ctrlProp" Target="../ctrlProps/ctrlProp52.xml"/><Relationship Id="rId49" Type="http://schemas.openxmlformats.org/officeDocument/2006/relationships/ctrlProp" Target="../ctrlProps/ctrlProp65.xml"/><Relationship Id="rId10" Type="http://schemas.openxmlformats.org/officeDocument/2006/relationships/ctrlProp" Target="../ctrlProps/ctrlProp26.xml"/><Relationship Id="rId19" Type="http://schemas.openxmlformats.org/officeDocument/2006/relationships/ctrlProp" Target="../ctrlProps/ctrlProp35.xml"/><Relationship Id="rId31" Type="http://schemas.openxmlformats.org/officeDocument/2006/relationships/ctrlProp" Target="../ctrlProps/ctrlProp47.xml"/><Relationship Id="rId44" Type="http://schemas.openxmlformats.org/officeDocument/2006/relationships/ctrlProp" Target="../ctrlProps/ctrlProp60.xml"/><Relationship Id="rId52" Type="http://schemas.openxmlformats.org/officeDocument/2006/relationships/ctrlProp" Target="../ctrlProps/ctrlProp68.xml"/><Relationship Id="rId4" Type="http://schemas.openxmlformats.org/officeDocument/2006/relationships/ctrlProp" Target="../ctrlProps/ctrlProp20.xml"/><Relationship Id="rId9" Type="http://schemas.openxmlformats.org/officeDocument/2006/relationships/ctrlProp" Target="../ctrlProps/ctrlProp25.xml"/><Relationship Id="rId14" Type="http://schemas.openxmlformats.org/officeDocument/2006/relationships/ctrlProp" Target="../ctrlProps/ctrlProp30.xml"/><Relationship Id="rId22" Type="http://schemas.openxmlformats.org/officeDocument/2006/relationships/ctrlProp" Target="../ctrlProps/ctrlProp38.xml"/><Relationship Id="rId27" Type="http://schemas.openxmlformats.org/officeDocument/2006/relationships/ctrlProp" Target="../ctrlProps/ctrlProp43.xml"/><Relationship Id="rId30" Type="http://schemas.openxmlformats.org/officeDocument/2006/relationships/ctrlProp" Target="../ctrlProps/ctrlProp46.xml"/><Relationship Id="rId35" Type="http://schemas.openxmlformats.org/officeDocument/2006/relationships/ctrlProp" Target="../ctrlProps/ctrlProp51.xml"/><Relationship Id="rId43" Type="http://schemas.openxmlformats.org/officeDocument/2006/relationships/ctrlProp" Target="../ctrlProps/ctrlProp59.xml"/><Relationship Id="rId48" Type="http://schemas.openxmlformats.org/officeDocument/2006/relationships/ctrlProp" Target="../ctrlProps/ctrlProp64.xml"/><Relationship Id="rId8" Type="http://schemas.openxmlformats.org/officeDocument/2006/relationships/ctrlProp" Target="../ctrlProps/ctrlProp24.xml"/><Relationship Id="rId51" Type="http://schemas.openxmlformats.org/officeDocument/2006/relationships/ctrlProp" Target="../ctrlProps/ctrlProp6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29"/>
  <sheetViews>
    <sheetView topLeftCell="A2" zoomScaleNormal="100" zoomScaleSheetLayoutView="75" workbookViewId="0">
      <selection activeCell="O5" sqref="O5"/>
    </sheetView>
  </sheetViews>
  <sheetFormatPr defaultRowHeight="12.75" x14ac:dyDescent="0.2"/>
  <cols>
    <col min="2" max="2" width="12.7109375" customWidth="1"/>
    <col min="5" max="5" width="7.5703125" customWidth="1"/>
    <col min="6" max="6" width="6.85546875" customWidth="1"/>
    <col min="7" max="7" width="8.42578125" customWidth="1"/>
    <col min="8" max="8" width="6.7109375" customWidth="1"/>
    <col min="9" max="9" width="7.42578125" customWidth="1"/>
    <col min="10" max="10" width="16.42578125" customWidth="1"/>
    <col min="11" max="11" width="9.140625" customWidth="1"/>
    <col min="12" max="12" width="8.28515625" customWidth="1"/>
  </cols>
  <sheetData>
    <row r="1" spans="1:13" ht="23.45" customHeight="1" x14ac:dyDescent="0.3">
      <c r="A1" s="342" t="s">
        <v>0</v>
      </c>
      <c r="B1" s="343"/>
      <c r="C1" s="343"/>
      <c r="D1" s="343"/>
      <c r="E1" s="343"/>
      <c r="F1" s="343"/>
      <c r="G1" s="343"/>
      <c r="H1" s="343"/>
      <c r="I1" s="343"/>
      <c r="J1" s="343"/>
      <c r="K1" s="343"/>
      <c r="L1" s="343"/>
    </row>
    <row r="2" spans="1:13" ht="19.899999999999999" customHeight="1" x14ac:dyDescent="0.3">
      <c r="A2" s="344" t="s">
        <v>1</v>
      </c>
      <c r="B2" s="345"/>
      <c r="C2" s="345"/>
      <c r="D2" s="345"/>
      <c r="E2" s="345"/>
      <c r="F2" s="345"/>
      <c r="G2" s="345"/>
      <c r="H2" s="345"/>
      <c r="I2" s="345"/>
      <c r="J2" s="345"/>
      <c r="K2" s="345"/>
      <c r="L2" s="345"/>
    </row>
    <row r="3" spans="1:13" ht="19.899999999999999" customHeight="1" x14ac:dyDescent="0.3">
      <c r="A3" s="342" t="s">
        <v>2</v>
      </c>
      <c r="B3" s="342"/>
      <c r="C3" s="342"/>
      <c r="D3" s="342"/>
      <c r="E3" s="342"/>
      <c r="F3" s="342"/>
      <c r="G3" s="342"/>
      <c r="H3" s="342"/>
      <c r="I3" s="342"/>
      <c r="J3" s="342"/>
      <c r="K3" s="342"/>
      <c r="L3" s="342"/>
    </row>
    <row r="4" spans="1:13" ht="18" customHeight="1" thickBot="1" x14ac:dyDescent="0.3">
      <c r="A4" s="337"/>
      <c r="B4" s="338"/>
      <c r="C4" s="338"/>
      <c r="D4" s="338"/>
      <c r="E4" s="338"/>
      <c r="F4" s="338"/>
      <c r="G4" s="338"/>
      <c r="H4" s="338"/>
      <c r="I4" s="338"/>
      <c r="J4" s="338"/>
      <c r="K4" s="338"/>
      <c r="L4" s="338"/>
    </row>
    <row r="5" spans="1:13" ht="18" customHeight="1" x14ac:dyDescent="0.2">
      <c r="A5" s="339" t="s">
        <v>135</v>
      </c>
      <c r="B5" s="340"/>
      <c r="C5" s="340"/>
      <c r="D5" s="340"/>
      <c r="E5" s="341"/>
      <c r="F5" s="339" t="s">
        <v>3</v>
      </c>
      <c r="G5" s="340"/>
      <c r="H5" s="340"/>
      <c r="I5" s="341"/>
      <c r="J5" s="196" t="s">
        <v>87</v>
      </c>
      <c r="K5" s="346" t="s">
        <v>86</v>
      </c>
      <c r="L5" s="347"/>
    </row>
    <row r="6" spans="1:13" ht="38.25" customHeight="1" thickBot="1" x14ac:dyDescent="0.25">
      <c r="A6" s="348"/>
      <c r="B6" s="349"/>
      <c r="C6" s="349"/>
      <c r="D6" s="349"/>
      <c r="E6" s="350"/>
      <c r="F6" s="351"/>
      <c r="G6" s="352"/>
      <c r="H6" s="352"/>
      <c r="I6" s="353"/>
      <c r="J6" s="247"/>
      <c r="K6" s="361"/>
      <c r="L6" s="362"/>
    </row>
    <row r="7" spans="1:13" ht="18" customHeight="1" x14ac:dyDescent="0.2">
      <c r="A7" s="354" t="s">
        <v>4</v>
      </c>
      <c r="B7" s="355"/>
      <c r="C7" s="355"/>
      <c r="D7" s="355"/>
      <c r="E7" s="356"/>
      <c r="F7" s="354" t="s">
        <v>5</v>
      </c>
      <c r="G7" s="357"/>
      <c r="H7" s="355"/>
      <c r="I7" s="356"/>
      <c r="J7" s="358" t="s">
        <v>6</v>
      </c>
      <c r="K7" s="359"/>
      <c r="L7" s="360"/>
    </row>
    <row r="8" spans="1:13" ht="30.75" customHeight="1" thickBot="1" x14ac:dyDescent="0.25">
      <c r="A8" s="363"/>
      <c r="B8" s="364"/>
      <c r="C8" s="364"/>
      <c r="D8" s="364"/>
      <c r="E8" s="365"/>
      <c r="F8" s="366">
        <v>41913</v>
      </c>
      <c r="G8" s="367"/>
      <c r="H8" s="368">
        <v>42277</v>
      </c>
      <c r="I8" s="369"/>
      <c r="J8" s="370"/>
      <c r="K8" s="371"/>
      <c r="L8" s="372"/>
      <c r="M8" s="1"/>
    </row>
    <row r="9" spans="1:13" ht="17.25" customHeight="1" x14ac:dyDescent="0.2">
      <c r="A9" s="339" t="s">
        <v>7</v>
      </c>
      <c r="B9" s="360"/>
      <c r="C9" s="195" t="s">
        <v>8</v>
      </c>
      <c r="D9" s="339" t="s">
        <v>9</v>
      </c>
      <c r="E9" s="341"/>
      <c r="F9" s="339" t="s">
        <v>10</v>
      </c>
      <c r="G9" s="359"/>
      <c r="H9" s="359"/>
      <c r="I9" s="360"/>
      <c r="J9" s="339" t="s">
        <v>11</v>
      </c>
      <c r="K9" s="359"/>
      <c r="L9" s="360"/>
    </row>
    <row r="10" spans="1:13" ht="29.25" customHeight="1" thickBot="1" x14ac:dyDescent="0.25">
      <c r="A10" s="382"/>
      <c r="B10" s="383"/>
      <c r="C10" s="204" t="s">
        <v>120</v>
      </c>
      <c r="D10" s="384"/>
      <c r="E10" s="385"/>
      <c r="F10" s="386"/>
      <c r="G10" s="387"/>
      <c r="H10" s="388"/>
      <c r="I10" s="389"/>
      <c r="J10" s="373"/>
      <c r="K10" s="374"/>
      <c r="L10" s="375"/>
    </row>
    <row r="11" spans="1:13" ht="21" customHeight="1" x14ac:dyDescent="0.2">
      <c r="A11" s="376" t="s">
        <v>12</v>
      </c>
      <c r="B11" s="377"/>
      <c r="C11" s="377"/>
      <c r="D11" s="377"/>
      <c r="E11" s="378"/>
      <c r="F11" s="414"/>
      <c r="G11" s="415"/>
      <c r="H11" s="415"/>
      <c r="I11" s="415"/>
      <c r="J11" s="415"/>
      <c r="K11" s="415"/>
      <c r="L11" s="416"/>
    </row>
    <row r="12" spans="1:13" ht="20.25" customHeight="1" thickBot="1" x14ac:dyDescent="0.25">
      <c r="A12" s="379" t="s">
        <v>13</v>
      </c>
      <c r="B12" s="380"/>
      <c r="C12" s="380"/>
      <c r="D12" s="380"/>
      <c r="E12" s="381"/>
      <c r="F12" s="417"/>
      <c r="G12" s="418"/>
      <c r="H12" s="418"/>
      <c r="I12" s="418"/>
      <c r="J12" s="418"/>
      <c r="K12" s="418"/>
      <c r="L12" s="419"/>
    </row>
    <row r="13" spans="1:13" ht="22.5" customHeight="1" thickBot="1" x14ac:dyDescent="0.25">
      <c r="A13" s="399" t="s">
        <v>14</v>
      </c>
      <c r="B13" s="400"/>
      <c r="C13" s="400"/>
      <c r="D13" s="401"/>
      <c r="E13" s="402"/>
      <c r="F13" s="417"/>
      <c r="G13" s="418"/>
      <c r="H13" s="418"/>
      <c r="I13" s="418"/>
      <c r="J13" s="418"/>
      <c r="K13" s="418"/>
      <c r="L13" s="419"/>
    </row>
    <row r="14" spans="1:13" ht="23.25" customHeight="1" thickBot="1" x14ac:dyDescent="0.25">
      <c r="A14" s="399" t="s">
        <v>15</v>
      </c>
      <c r="B14" s="400"/>
      <c r="C14" s="400"/>
      <c r="D14" s="403">
        <f>Composite!D10</f>
        <v>0</v>
      </c>
      <c r="E14" s="404"/>
      <c r="F14" s="417"/>
      <c r="G14" s="418"/>
      <c r="H14" s="418"/>
      <c r="I14" s="418"/>
      <c r="J14" s="418"/>
      <c r="K14" s="418"/>
      <c r="L14" s="419"/>
    </row>
    <row r="15" spans="1:13" ht="22.5" customHeight="1" thickBot="1" x14ac:dyDescent="0.25">
      <c r="A15" s="405" t="s">
        <v>16</v>
      </c>
      <c r="B15" s="406"/>
      <c r="C15" s="406"/>
      <c r="D15" s="407">
        <f>+D13-D14</f>
        <v>0</v>
      </c>
      <c r="E15" s="408"/>
      <c r="F15" s="420"/>
      <c r="G15" s="421"/>
      <c r="H15" s="421"/>
      <c r="I15" s="421"/>
      <c r="J15" s="421"/>
      <c r="K15" s="421"/>
      <c r="L15" s="422"/>
    </row>
    <row r="16" spans="1:13" ht="25.9" customHeight="1" thickBot="1" x14ac:dyDescent="0.25">
      <c r="A16" s="409" t="s">
        <v>17</v>
      </c>
      <c r="B16" s="410"/>
      <c r="C16" s="410"/>
      <c r="D16" s="410"/>
      <c r="E16" s="410"/>
      <c r="F16" s="410"/>
      <c r="G16" s="410"/>
      <c r="H16" s="410"/>
      <c r="I16" s="410"/>
      <c r="J16" s="410"/>
      <c r="K16" s="410"/>
      <c r="L16" s="411"/>
      <c r="M16" s="2"/>
    </row>
    <row r="17" spans="1:14" ht="33" customHeight="1" x14ac:dyDescent="0.2">
      <c r="A17" s="412" t="s">
        <v>18</v>
      </c>
      <c r="B17" s="413"/>
      <c r="C17" s="413"/>
      <c r="D17" s="413"/>
      <c r="E17" s="413"/>
      <c r="F17" s="413"/>
      <c r="G17" s="413"/>
      <c r="H17" s="413"/>
      <c r="I17" s="413"/>
      <c r="J17" s="413"/>
      <c r="K17" s="209"/>
      <c r="L17" s="210"/>
      <c r="N17" s="278"/>
    </row>
    <row r="18" spans="1:14" ht="34.9" customHeight="1" x14ac:dyDescent="0.2">
      <c r="A18" s="390" t="s">
        <v>19</v>
      </c>
      <c r="B18" s="391"/>
      <c r="C18" s="391"/>
      <c r="D18" s="391"/>
      <c r="E18" s="391"/>
      <c r="F18" s="391"/>
      <c r="G18" s="391"/>
      <c r="H18" s="391"/>
      <c r="I18" s="391"/>
      <c r="J18" s="391"/>
      <c r="K18" s="391"/>
      <c r="L18" s="392"/>
    </row>
    <row r="19" spans="1:14" ht="41.25" customHeight="1" thickBot="1" x14ac:dyDescent="0.25">
      <c r="A19" s="393" t="s">
        <v>70</v>
      </c>
      <c r="B19" s="394"/>
      <c r="C19" s="394"/>
      <c r="D19" s="394"/>
      <c r="E19" s="394"/>
      <c r="F19" s="394"/>
      <c r="G19" s="394"/>
      <c r="H19" s="394"/>
      <c r="I19" s="394"/>
      <c r="J19" s="394"/>
      <c r="K19" s="394"/>
      <c r="L19" s="395"/>
    </row>
    <row r="20" spans="1:14" ht="54" customHeight="1" thickBot="1" x14ac:dyDescent="0.25">
      <c r="A20" s="396" t="s">
        <v>20</v>
      </c>
      <c r="B20" s="397"/>
      <c r="C20" s="397"/>
      <c r="D20" s="397"/>
      <c r="E20" s="397"/>
      <c r="F20" s="397"/>
      <c r="G20" s="397"/>
      <c r="H20" s="397"/>
      <c r="I20" s="397"/>
      <c r="J20" s="397"/>
      <c r="K20" s="397"/>
      <c r="L20" s="398"/>
    </row>
    <row r="21" spans="1:14" ht="16.5" customHeight="1" x14ac:dyDescent="0.2">
      <c r="A21" s="425" t="s">
        <v>21</v>
      </c>
      <c r="B21" s="437"/>
      <c r="C21" s="437"/>
      <c r="D21" s="437"/>
      <c r="E21" s="437"/>
      <c r="F21" s="438"/>
      <c r="G21" s="425" t="s">
        <v>22</v>
      </c>
      <c r="H21" s="437"/>
      <c r="I21" s="438"/>
      <c r="J21" s="425" t="s">
        <v>23</v>
      </c>
      <c r="K21" s="426"/>
      <c r="L21" s="427"/>
    </row>
    <row r="22" spans="1:14" ht="46.9" customHeight="1" thickBot="1" x14ac:dyDescent="0.25">
      <c r="A22" s="428"/>
      <c r="B22" s="429"/>
      <c r="C22" s="429"/>
      <c r="D22" s="429"/>
      <c r="E22" s="429"/>
      <c r="F22" s="430"/>
      <c r="G22" s="434"/>
      <c r="H22" s="435"/>
      <c r="I22" s="436"/>
      <c r="J22" s="439"/>
      <c r="K22" s="440"/>
      <c r="L22" s="441"/>
    </row>
    <row r="23" spans="1:14" ht="16.5" customHeight="1" x14ac:dyDescent="0.2">
      <c r="A23" s="425" t="s">
        <v>24</v>
      </c>
      <c r="B23" s="426"/>
      <c r="C23" s="426"/>
      <c r="D23" s="426"/>
      <c r="E23" s="426"/>
      <c r="F23" s="427"/>
      <c r="G23" s="425" t="s">
        <v>88</v>
      </c>
      <c r="H23" s="426"/>
      <c r="I23" s="427"/>
      <c r="J23" s="432" t="s">
        <v>89</v>
      </c>
      <c r="K23" s="432"/>
      <c r="L23" s="433"/>
    </row>
    <row r="24" spans="1:14" ht="52.15" customHeight="1" thickBot="1" x14ac:dyDescent="0.25">
      <c r="A24" s="428"/>
      <c r="B24" s="429"/>
      <c r="C24" s="429"/>
      <c r="D24" s="429"/>
      <c r="E24" s="429"/>
      <c r="F24" s="430"/>
      <c r="G24" s="434"/>
      <c r="H24" s="435"/>
      <c r="I24" s="436"/>
      <c r="J24" s="429"/>
      <c r="K24" s="429"/>
      <c r="L24" s="430"/>
    </row>
    <row r="25" spans="1:14" ht="40.5" customHeight="1" x14ac:dyDescent="0.2">
      <c r="A25" s="431"/>
      <c r="B25" s="431"/>
      <c r="C25" s="431"/>
      <c r="D25" s="431"/>
      <c r="E25" s="431"/>
      <c r="F25" s="431"/>
      <c r="G25" s="431"/>
      <c r="H25" s="431"/>
      <c r="I25" s="431"/>
      <c r="J25" s="431"/>
      <c r="K25" s="431"/>
      <c r="L25" s="431"/>
    </row>
    <row r="26" spans="1:14" x14ac:dyDescent="0.2">
      <c r="C26" s="423"/>
      <c r="D26" s="424"/>
      <c r="E26" s="424"/>
      <c r="F26" s="424"/>
      <c r="G26" s="424"/>
      <c r="H26" s="424"/>
      <c r="I26" s="424"/>
      <c r="J26" s="424"/>
      <c r="K26" s="424"/>
      <c r="L26" s="424"/>
      <c r="M26" s="424"/>
      <c r="N26" s="424"/>
    </row>
    <row r="27" spans="1:14" x14ac:dyDescent="0.2">
      <c r="C27" s="424"/>
      <c r="D27" s="424"/>
      <c r="E27" s="424"/>
      <c r="F27" s="424"/>
      <c r="G27" s="424"/>
      <c r="H27" s="424"/>
      <c r="I27" s="424"/>
      <c r="J27" s="424"/>
      <c r="K27" s="424"/>
      <c r="L27" s="424"/>
      <c r="M27" s="424"/>
      <c r="N27" s="424"/>
    </row>
    <row r="28" spans="1:14" x14ac:dyDescent="0.2">
      <c r="C28" s="424"/>
      <c r="D28" s="424"/>
      <c r="E28" s="424"/>
      <c r="F28" s="424"/>
      <c r="G28" s="424"/>
      <c r="H28" s="424"/>
      <c r="I28" s="424"/>
      <c r="J28" s="424"/>
      <c r="K28" s="424"/>
      <c r="L28" s="424"/>
      <c r="M28" s="424"/>
      <c r="N28" s="424"/>
    </row>
    <row r="29" spans="1:14" x14ac:dyDescent="0.2">
      <c r="C29" s="424"/>
      <c r="D29" s="424"/>
      <c r="E29" s="424"/>
      <c r="F29" s="424"/>
      <c r="G29" s="424"/>
      <c r="H29" s="424"/>
      <c r="I29" s="424"/>
      <c r="J29" s="424"/>
      <c r="K29" s="424"/>
      <c r="L29" s="424"/>
      <c r="M29" s="424"/>
      <c r="N29" s="424"/>
    </row>
  </sheetData>
  <sheetProtection password="E72E" sheet="1" objects="1" scenarios="1"/>
  <mergeCells count="54">
    <mergeCell ref="A21:F21"/>
    <mergeCell ref="G21:I21"/>
    <mergeCell ref="J21:L21"/>
    <mergeCell ref="A22:F22"/>
    <mergeCell ref="G22:I22"/>
    <mergeCell ref="J22:L22"/>
    <mergeCell ref="C26:N29"/>
    <mergeCell ref="A23:F23"/>
    <mergeCell ref="A24:F24"/>
    <mergeCell ref="A25:L25"/>
    <mergeCell ref="G23:I23"/>
    <mergeCell ref="J23:L23"/>
    <mergeCell ref="G24:I24"/>
    <mergeCell ref="J24:L24"/>
    <mergeCell ref="A18:L18"/>
    <mergeCell ref="A19:L19"/>
    <mergeCell ref="A20:L20"/>
    <mergeCell ref="A13:C13"/>
    <mergeCell ref="D13:E13"/>
    <mergeCell ref="A14:C14"/>
    <mergeCell ref="D14:E14"/>
    <mergeCell ref="A15:C15"/>
    <mergeCell ref="D15:E15"/>
    <mergeCell ref="A16:L16"/>
    <mergeCell ref="A17:J17"/>
    <mergeCell ref="F11:L15"/>
    <mergeCell ref="J10:L10"/>
    <mergeCell ref="A11:E11"/>
    <mergeCell ref="A12:E12"/>
    <mergeCell ref="A10:B10"/>
    <mergeCell ref="D10:E10"/>
    <mergeCell ref="F10:G10"/>
    <mergeCell ref="H10:I10"/>
    <mergeCell ref="A9:B9"/>
    <mergeCell ref="D9:E9"/>
    <mergeCell ref="F9:I9"/>
    <mergeCell ref="J9:L9"/>
    <mergeCell ref="A8:E8"/>
    <mergeCell ref="F8:G8"/>
    <mergeCell ref="H8:I8"/>
    <mergeCell ref="J8:L8"/>
    <mergeCell ref="A6:E6"/>
    <mergeCell ref="F6:I6"/>
    <mergeCell ref="A7:E7"/>
    <mergeCell ref="F7:I7"/>
    <mergeCell ref="J7:L7"/>
    <mergeCell ref="K6:L6"/>
    <mergeCell ref="A4:L4"/>
    <mergeCell ref="A5:E5"/>
    <mergeCell ref="F5:I5"/>
    <mergeCell ref="A1:L1"/>
    <mergeCell ref="A2:L2"/>
    <mergeCell ref="A3:L3"/>
    <mergeCell ref="K5:L5"/>
  </mergeCells>
  <phoneticPr fontId="10" type="noConversion"/>
  <printOptions horizontalCentered="1"/>
  <pageMargins left="0" right="0" top="0.75" bottom="0.5" header="0.5" footer="0.25"/>
  <pageSetup scale="93" orientation="portrait" r:id="rId1"/>
  <headerFooter alignWithMargins="0">
    <oddFooter>&amp;R&amp;8Page &amp;P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202" r:id="rId4" name="Check Box 10">
              <controlPr defaultSize="0" autoFill="0" autoLine="0" autoPict="0">
                <anchor moveWithCells="1">
                  <from>
                    <xdr:col>5</xdr:col>
                    <xdr:colOff>247650</xdr:colOff>
                    <xdr:row>9</xdr:row>
                    <xdr:rowOff>152400</xdr:rowOff>
                  </from>
                  <to>
                    <xdr:col>6</xdr:col>
                    <xdr:colOff>466725</xdr:colOff>
                    <xdr:row>9</xdr:row>
                    <xdr:rowOff>295275</xdr:rowOff>
                  </to>
                </anchor>
              </controlPr>
            </control>
          </mc:Choice>
        </mc:AlternateContent>
        <mc:AlternateContent xmlns:mc="http://schemas.openxmlformats.org/markup-compatibility/2006">
          <mc:Choice Requires="x14">
            <control shapeId="8204" r:id="rId5" name="Check Box 12">
              <controlPr defaultSize="0" autoFill="0" autoLine="0" autoPict="0">
                <anchor moveWithCells="1">
                  <from>
                    <xdr:col>7</xdr:col>
                    <xdr:colOff>200025</xdr:colOff>
                    <xdr:row>9</xdr:row>
                    <xdr:rowOff>180975</xdr:rowOff>
                  </from>
                  <to>
                    <xdr:col>8</xdr:col>
                    <xdr:colOff>428625</xdr:colOff>
                    <xdr:row>9</xdr:row>
                    <xdr:rowOff>361950</xdr:rowOff>
                  </to>
                </anchor>
              </controlPr>
            </control>
          </mc:Choice>
        </mc:AlternateContent>
        <mc:AlternateContent xmlns:mc="http://schemas.openxmlformats.org/markup-compatibility/2006">
          <mc:Choice Requires="x14">
            <control shapeId="8205" r:id="rId6" name="Check Box 13">
              <controlPr defaultSize="0" autoFill="0" autoLine="0" autoPict="0">
                <anchor moveWithCells="1">
                  <from>
                    <xdr:col>8</xdr:col>
                    <xdr:colOff>419100</xdr:colOff>
                    <xdr:row>14</xdr:row>
                    <xdr:rowOff>76200</xdr:rowOff>
                  </from>
                  <to>
                    <xdr:col>9</xdr:col>
                    <xdr:colOff>600075</xdr:colOff>
                    <xdr:row>14</xdr:row>
                    <xdr:rowOff>247650</xdr:rowOff>
                  </to>
                </anchor>
              </controlPr>
            </control>
          </mc:Choice>
        </mc:AlternateContent>
        <mc:AlternateContent xmlns:mc="http://schemas.openxmlformats.org/markup-compatibility/2006">
          <mc:Choice Requires="x14">
            <control shapeId="8207" r:id="rId7" name="Check Box 15">
              <controlPr defaultSize="0" autoFill="0" autoLine="0" autoPict="0">
                <anchor moveWithCells="1">
                  <from>
                    <xdr:col>9</xdr:col>
                    <xdr:colOff>904875</xdr:colOff>
                    <xdr:row>14</xdr:row>
                    <xdr:rowOff>57150</xdr:rowOff>
                  </from>
                  <to>
                    <xdr:col>10</xdr:col>
                    <xdr:colOff>485775</xdr:colOff>
                    <xdr:row>14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view="pageBreakPreview" topLeftCell="A3" zoomScaleNormal="100" zoomScaleSheetLayoutView="100" workbookViewId="0">
      <selection activeCell="A14" sqref="A14"/>
    </sheetView>
  </sheetViews>
  <sheetFormatPr defaultRowHeight="12.75" x14ac:dyDescent="0.2"/>
  <cols>
    <col min="1" max="1" width="46.140625" customWidth="1"/>
    <col min="3" max="3" width="12.28515625" bestFit="1" customWidth="1"/>
    <col min="5" max="5" width="28.7109375" customWidth="1"/>
    <col min="6" max="6" width="9.140625" style="3"/>
  </cols>
  <sheetData>
    <row r="1" spans="1:6" s="228" customFormat="1" ht="23.25" x14ac:dyDescent="0.35">
      <c r="A1" s="447" t="s">
        <v>121</v>
      </c>
      <c r="B1" s="448"/>
      <c r="C1" s="448"/>
      <c r="D1" s="448"/>
      <c r="E1" s="449"/>
      <c r="F1" s="249"/>
    </row>
    <row r="2" spans="1:6" ht="23.25" x14ac:dyDescent="0.35">
      <c r="A2" s="442" t="s">
        <v>133</v>
      </c>
      <c r="B2" s="443"/>
      <c r="C2" s="443"/>
      <c r="D2" s="443"/>
      <c r="E2" s="444"/>
      <c r="F2" s="238"/>
    </row>
    <row r="3" spans="1:6" ht="56.25" customHeight="1" thickBot="1" x14ac:dyDescent="0.4">
      <c r="A3" s="229" t="s">
        <v>112</v>
      </c>
      <c r="B3" s="445">
        <f>+Composite!B2</f>
        <v>0</v>
      </c>
      <c r="C3" s="445"/>
      <c r="D3" s="445"/>
      <c r="E3" s="446"/>
      <c r="F3" s="238"/>
    </row>
    <row r="4" spans="1:6" ht="23.25" x14ac:dyDescent="0.35">
      <c r="A4" s="230"/>
      <c r="B4" s="231"/>
      <c r="C4" s="231"/>
      <c r="D4" s="231"/>
      <c r="E4" s="283"/>
      <c r="F4" s="231"/>
    </row>
    <row r="5" spans="1:6" ht="24" customHeight="1" thickBot="1" x14ac:dyDescent="0.4">
      <c r="A5" s="232" t="s">
        <v>113</v>
      </c>
      <c r="B5" s="231"/>
      <c r="C5" s="231"/>
      <c r="D5" s="231"/>
      <c r="E5" s="284">
        <f>+Composite!C28</f>
        <v>0</v>
      </c>
      <c r="F5" s="231"/>
    </row>
    <row r="6" spans="1:6" ht="24" thickTop="1" x14ac:dyDescent="0.35">
      <c r="A6" s="230"/>
      <c r="B6" s="231"/>
      <c r="C6" s="231"/>
      <c r="D6" s="231"/>
      <c r="E6" s="285"/>
      <c r="F6" s="231"/>
    </row>
    <row r="7" spans="1:6" ht="23.25" x14ac:dyDescent="0.35">
      <c r="A7" s="232" t="s">
        <v>114</v>
      </c>
      <c r="B7" s="231"/>
      <c r="C7" s="231"/>
      <c r="D7" s="231"/>
      <c r="E7" s="285"/>
      <c r="F7" s="231"/>
    </row>
    <row r="8" spans="1:6" ht="25.5" customHeight="1" x14ac:dyDescent="0.35">
      <c r="A8" s="311" t="s">
        <v>115</v>
      </c>
      <c r="B8" s="231"/>
      <c r="C8" s="233"/>
      <c r="D8" s="231"/>
      <c r="E8" s="285">
        <f>+Composite!C18</f>
        <v>0</v>
      </c>
      <c r="F8" s="231"/>
    </row>
    <row r="9" spans="1:6" ht="24" customHeight="1" x14ac:dyDescent="0.35">
      <c r="A9" s="234" t="s">
        <v>142</v>
      </c>
      <c r="B9" s="231"/>
      <c r="C9" s="233"/>
      <c r="D9" s="231"/>
      <c r="E9" s="285">
        <f>+Composite!C19</f>
        <v>0</v>
      </c>
      <c r="F9" s="231"/>
    </row>
    <row r="10" spans="1:6" ht="47.25" customHeight="1" x14ac:dyDescent="0.35">
      <c r="A10" s="234" t="s">
        <v>143</v>
      </c>
      <c r="B10" s="231"/>
      <c r="C10" s="233"/>
      <c r="D10" s="231"/>
      <c r="E10" s="285">
        <f>+Composite!C27</f>
        <v>0</v>
      </c>
      <c r="F10" s="231"/>
    </row>
    <row r="11" spans="1:6" ht="23.25" x14ac:dyDescent="0.35">
      <c r="A11" s="230"/>
      <c r="B11" s="231"/>
      <c r="C11" s="233"/>
      <c r="D11" s="231"/>
      <c r="E11" s="285"/>
      <c r="F11" s="231"/>
    </row>
    <row r="12" spans="1:6" ht="24" thickBot="1" x14ac:dyDescent="0.4">
      <c r="A12" s="235" t="s">
        <v>116</v>
      </c>
      <c r="B12" s="231"/>
      <c r="C12" s="233"/>
      <c r="D12" s="231"/>
      <c r="E12" s="286">
        <f>SUM(E8:E10)</f>
        <v>0</v>
      </c>
      <c r="F12" s="231"/>
    </row>
    <row r="13" spans="1:6" ht="23.25" x14ac:dyDescent="0.35">
      <c r="A13" s="230"/>
      <c r="B13" s="231"/>
      <c r="C13" s="233"/>
      <c r="D13" s="231"/>
      <c r="E13" s="285"/>
      <c r="F13" s="231"/>
    </row>
    <row r="14" spans="1:6" ht="24" thickBot="1" x14ac:dyDescent="0.4">
      <c r="A14" s="232" t="s">
        <v>156</v>
      </c>
      <c r="B14" s="231"/>
      <c r="C14" s="233"/>
      <c r="D14" s="231"/>
      <c r="E14" s="286">
        <f>+E5-(E8+E9)</f>
        <v>0</v>
      </c>
      <c r="F14" s="231"/>
    </row>
    <row r="15" spans="1:6" ht="23.25" x14ac:dyDescent="0.35">
      <c r="A15" s="230"/>
      <c r="B15" s="231"/>
      <c r="C15" s="233"/>
      <c r="D15" s="231"/>
      <c r="E15" s="285"/>
      <c r="F15" s="231"/>
    </row>
    <row r="16" spans="1:6" ht="23.25" x14ac:dyDescent="0.35">
      <c r="A16" s="232" t="s">
        <v>117</v>
      </c>
      <c r="B16" s="231"/>
      <c r="C16" s="233"/>
      <c r="D16" s="231"/>
      <c r="E16" s="285"/>
      <c r="F16" s="231"/>
    </row>
    <row r="17" spans="1:6" ht="23.25" x14ac:dyDescent="0.35">
      <c r="A17" s="230" t="s">
        <v>144</v>
      </c>
      <c r="B17" s="231"/>
      <c r="C17" s="233"/>
      <c r="D17" s="231"/>
      <c r="E17" s="285">
        <f>+Composite!C25</f>
        <v>0</v>
      </c>
      <c r="F17" s="231"/>
    </row>
    <row r="18" spans="1:6" ht="23.25" x14ac:dyDescent="0.35">
      <c r="A18" s="230" t="s">
        <v>145</v>
      </c>
      <c r="B18" s="231"/>
      <c r="C18" s="233"/>
      <c r="D18" s="231"/>
      <c r="E18" s="285">
        <f>+Composite!C26</f>
        <v>0</v>
      </c>
      <c r="F18" s="231"/>
    </row>
    <row r="19" spans="1:6" ht="23.25" x14ac:dyDescent="0.35">
      <c r="A19" s="230"/>
      <c r="B19" s="231"/>
      <c r="C19" s="231"/>
      <c r="D19" s="231"/>
      <c r="E19" s="283"/>
      <c r="F19" s="231"/>
    </row>
    <row r="20" spans="1:6" ht="24" thickBot="1" x14ac:dyDescent="0.4">
      <c r="A20" s="232" t="s">
        <v>118</v>
      </c>
      <c r="B20" s="231"/>
      <c r="C20" s="231"/>
      <c r="D20" s="231"/>
      <c r="E20" s="287">
        <f>+E17+E18</f>
        <v>0</v>
      </c>
      <c r="F20" s="231"/>
    </row>
    <row r="21" spans="1:6" ht="24" thickTop="1" x14ac:dyDescent="0.35">
      <c r="A21" s="230"/>
      <c r="B21" s="231"/>
      <c r="C21" s="231"/>
      <c r="D21" s="231"/>
      <c r="E21" s="283"/>
      <c r="F21" s="231"/>
    </row>
    <row r="22" spans="1:6" ht="24" thickBot="1" x14ac:dyDescent="0.4">
      <c r="A22" s="236" t="s">
        <v>119</v>
      </c>
      <c r="B22" s="237"/>
      <c r="C22" s="237"/>
      <c r="D22" s="237"/>
      <c r="E22" s="288" t="e">
        <f>(E20/E14)</f>
        <v>#DIV/0!</v>
      </c>
      <c r="F22" s="231"/>
    </row>
  </sheetData>
  <mergeCells count="3">
    <mergeCell ref="A2:E2"/>
    <mergeCell ref="B3:E3"/>
    <mergeCell ref="A1:E1"/>
  </mergeCells>
  <printOptions horizontalCentered="1"/>
  <pageMargins left="0.2" right="0.2" top="0.75" bottom="0.75" header="0.3" footer="0.3"/>
  <pageSetup scale="87" orientation="portrait" r:id="rId1"/>
  <headerFooter>
    <oddFooter>&amp;R&amp;8Page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tabSelected="1" view="pageBreakPreview" topLeftCell="A13" zoomScaleNormal="100" zoomScaleSheetLayoutView="100" workbookViewId="0">
      <selection activeCell="E22" sqref="E22"/>
    </sheetView>
  </sheetViews>
  <sheetFormatPr defaultRowHeight="12.75" x14ac:dyDescent="0.2"/>
  <cols>
    <col min="1" max="1" width="46.140625" customWidth="1"/>
    <col min="3" max="3" width="12.28515625" bestFit="1" customWidth="1"/>
    <col min="5" max="5" width="25.140625" customWidth="1"/>
  </cols>
  <sheetData>
    <row r="1" spans="1:6" ht="23.25" x14ac:dyDescent="0.35">
      <c r="A1" s="452" t="s">
        <v>122</v>
      </c>
      <c r="B1" s="453"/>
      <c r="C1" s="453"/>
      <c r="D1" s="453"/>
      <c r="E1" s="454"/>
      <c r="F1" s="280"/>
    </row>
    <row r="2" spans="1:6" ht="23.25" x14ac:dyDescent="0.35">
      <c r="A2" s="442" t="s">
        <v>134</v>
      </c>
      <c r="B2" s="443"/>
      <c r="C2" s="443"/>
      <c r="D2" s="443"/>
      <c r="E2" s="444"/>
      <c r="F2" s="238"/>
    </row>
    <row r="3" spans="1:6" ht="63" customHeight="1" thickBot="1" x14ac:dyDescent="0.4">
      <c r="A3" s="229" t="s">
        <v>112</v>
      </c>
      <c r="B3" s="445">
        <f>+Composite!B2</f>
        <v>0</v>
      </c>
      <c r="C3" s="450"/>
      <c r="D3" s="450"/>
      <c r="E3" s="451"/>
      <c r="F3" s="231"/>
    </row>
    <row r="4" spans="1:6" ht="23.25" x14ac:dyDescent="0.35">
      <c r="A4" s="229"/>
      <c r="B4" s="246"/>
      <c r="C4" s="281"/>
      <c r="D4" s="281"/>
      <c r="E4" s="279"/>
      <c r="F4" s="231"/>
    </row>
    <row r="5" spans="1:6" ht="24" thickBot="1" x14ac:dyDescent="0.4">
      <c r="A5" s="232" t="s">
        <v>113</v>
      </c>
      <c r="B5" s="231"/>
      <c r="C5" s="231"/>
      <c r="D5" s="231"/>
      <c r="E5" s="284">
        <f>Composite!B28</f>
        <v>0</v>
      </c>
      <c r="F5" s="231"/>
    </row>
    <row r="6" spans="1:6" ht="24" thickTop="1" x14ac:dyDescent="0.35">
      <c r="A6" s="230"/>
      <c r="B6" s="231"/>
      <c r="C6" s="231"/>
      <c r="D6" s="231"/>
      <c r="E6" s="285"/>
      <c r="F6" s="231"/>
    </row>
    <row r="7" spans="1:6" ht="23.25" x14ac:dyDescent="0.35">
      <c r="A7" s="232" t="s">
        <v>114</v>
      </c>
      <c r="B7" s="231"/>
      <c r="C7" s="231"/>
      <c r="D7" s="231"/>
      <c r="E7" s="285"/>
      <c r="F7" s="231"/>
    </row>
    <row r="8" spans="1:6" ht="29.25" customHeight="1" x14ac:dyDescent="0.35">
      <c r="A8" s="311" t="s">
        <v>115</v>
      </c>
      <c r="B8" s="231"/>
      <c r="C8" s="233"/>
      <c r="D8" s="231"/>
      <c r="E8" s="285">
        <f>Composite!B18</f>
        <v>0</v>
      </c>
      <c r="F8" s="231"/>
    </row>
    <row r="9" spans="1:6" ht="23.25" x14ac:dyDescent="0.35">
      <c r="A9" s="234" t="s">
        <v>142</v>
      </c>
      <c r="B9" s="231"/>
      <c r="C9" s="233"/>
      <c r="D9" s="231"/>
      <c r="E9" s="285">
        <f>Composite!B19</f>
        <v>0</v>
      </c>
      <c r="F9" s="231"/>
    </row>
    <row r="10" spans="1:6" ht="46.5" customHeight="1" x14ac:dyDescent="0.35">
      <c r="A10" s="234" t="s">
        <v>143</v>
      </c>
      <c r="B10" s="231"/>
      <c r="C10" s="233"/>
      <c r="D10" s="231"/>
      <c r="E10" s="285">
        <f>Composite!B27</f>
        <v>0</v>
      </c>
      <c r="F10" s="231"/>
    </row>
    <row r="11" spans="1:6" ht="23.25" x14ac:dyDescent="0.35">
      <c r="A11" s="230"/>
      <c r="B11" s="231"/>
      <c r="C11" s="233"/>
      <c r="D11" s="231"/>
      <c r="E11" s="285"/>
      <c r="F11" s="231"/>
    </row>
    <row r="12" spans="1:6" ht="24" thickBot="1" x14ac:dyDescent="0.4">
      <c r="A12" s="235" t="s">
        <v>116</v>
      </c>
      <c r="B12" s="231"/>
      <c r="C12" s="233"/>
      <c r="D12" s="231"/>
      <c r="E12" s="286" t="e">
        <f>E8:E10</f>
        <v>#VALUE!</v>
      </c>
      <c r="F12" s="231"/>
    </row>
    <row r="13" spans="1:6" ht="23.25" x14ac:dyDescent="0.35">
      <c r="A13" s="230"/>
      <c r="B13" s="231"/>
      <c r="C13" s="233"/>
      <c r="D13" s="231"/>
      <c r="E13" s="285"/>
      <c r="F13" s="231"/>
    </row>
    <row r="14" spans="1:6" ht="24" thickBot="1" x14ac:dyDescent="0.4">
      <c r="A14" s="232" t="s">
        <v>156</v>
      </c>
      <c r="B14" s="231"/>
      <c r="C14" s="233"/>
      <c r="D14" s="231"/>
      <c r="E14" s="286" t="e">
        <f>E5-E12</f>
        <v>#VALUE!</v>
      </c>
      <c r="F14" s="231"/>
    </row>
    <row r="15" spans="1:6" ht="23.25" x14ac:dyDescent="0.35">
      <c r="A15" s="230"/>
      <c r="B15" s="231"/>
      <c r="C15" s="233"/>
      <c r="D15" s="231"/>
      <c r="E15" s="285"/>
      <c r="F15" s="231"/>
    </row>
    <row r="16" spans="1:6" ht="23.25" x14ac:dyDescent="0.35">
      <c r="A16" s="232" t="s">
        <v>117</v>
      </c>
      <c r="B16" s="231"/>
      <c r="C16" s="233"/>
      <c r="D16" s="231"/>
      <c r="E16" s="285"/>
      <c r="F16" s="231"/>
    </row>
    <row r="17" spans="1:6" ht="23.25" x14ac:dyDescent="0.35">
      <c r="A17" s="230" t="s">
        <v>144</v>
      </c>
      <c r="B17" s="231"/>
      <c r="C17" s="233"/>
      <c r="D17" s="231"/>
      <c r="E17" s="285">
        <f>Composite!B25</f>
        <v>0</v>
      </c>
      <c r="F17" s="231"/>
    </row>
    <row r="18" spans="1:6" ht="23.25" x14ac:dyDescent="0.35">
      <c r="A18" s="230" t="s">
        <v>145</v>
      </c>
      <c r="B18" s="231"/>
      <c r="C18" s="233"/>
      <c r="D18" s="231"/>
      <c r="E18" s="285">
        <f>Composite!B26</f>
        <v>0</v>
      </c>
      <c r="F18" s="231"/>
    </row>
    <row r="19" spans="1:6" ht="23.25" x14ac:dyDescent="0.35">
      <c r="A19" s="230"/>
      <c r="B19" s="231"/>
      <c r="C19" s="231"/>
      <c r="D19" s="231"/>
      <c r="E19" s="283"/>
      <c r="F19" s="231"/>
    </row>
    <row r="20" spans="1:6" ht="24" thickBot="1" x14ac:dyDescent="0.4">
      <c r="A20" s="232" t="s">
        <v>118</v>
      </c>
      <c r="B20" s="231"/>
      <c r="C20" s="231"/>
      <c r="D20" s="231"/>
      <c r="E20" s="287" t="e">
        <f>E17:E18</f>
        <v>#VALUE!</v>
      </c>
      <c r="F20" s="231"/>
    </row>
    <row r="21" spans="1:6" ht="24" thickTop="1" x14ac:dyDescent="0.35">
      <c r="A21" s="230"/>
      <c r="B21" s="231"/>
      <c r="C21" s="231"/>
      <c r="D21" s="231"/>
      <c r="E21" s="283"/>
      <c r="F21" s="231"/>
    </row>
    <row r="22" spans="1:6" ht="24" thickBot="1" x14ac:dyDescent="0.4">
      <c r="A22" s="236" t="s">
        <v>119</v>
      </c>
      <c r="B22" s="237"/>
      <c r="C22" s="237"/>
      <c r="D22" s="237"/>
      <c r="E22" s="288" t="e">
        <f>(E20/E14)</f>
        <v>#VALUE!</v>
      </c>
      <c r="F22" s="231"/>
    </row>
  </sheetData>
  <mergeCells count="3">
    <mergeCell ref="A2:E2"/>
    <mergeCell ref="B3:E3"/>
    <mergeCell ref="A1:E1"/>
  </mergeCells>
  <pageMargins left="0.7" right="0.7" top="0.75" bottom="0.75" header="0.3" footer="0.3"/>
  <pageSetup scale="87" orientation="portrait" r:id="rId1"/>
  <headerFooter>
    <oddFooter>&amp;R&amp;8Page &amp;P of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9"/>
  <sheetViews>
    <sheetView view="pageBreakPreview" topLeftCell="A10" zoomScale="130" zoomScaleNormal="100" zoomScaleSheetLayoutView="130" workbookViewId="0">
      <selection activeCell="A29" sqref="A29:E29"/>
    </sheetView>
  </sheetViews>
  <sheetFormatPr defaultRowHeight="12.75" x14ac:dyDescent="0.2"/>
  <cols>
    <col min="1" max="1" width="33.140625" customWidth="1"/>
    <col min="2" max="5" width="30.7109375" customWidth="1"/>
    <col min="6" max="6" width="10.7109375" customWidth="1"/>
  </cols>
  <sheetData>
    <row r="1" spans="1:10" ht="35.25" customHeight="1" thickBot="1" x14ac:dyDescent="0.25">
      <c r="A1" s="455" t="s">
        <v>37</v>
      </c>
      <c r="B1" s="456"/>
      <c r="C1" s="456"/>
      <c r="D1" s="456"/>
      <c r="E1" s="457"/>
      <c r="F1" s="50"/>
      <c r="G1" s="50"/>
      <c r="H1" s="50"/>
      <c r="I1" s="50"/>
      <c r="J1" s="50"/>
    </row>
    <row r="2" spans="1:10" ht="25.5" customHeight="1" thickBot="1" x14ac:dyDescent="0.25">
      <c r="A2" s="182" t="s">
        <v>112</v>
      </c>
      <c r="B2" s="282">
        <f>'Face Page'!$A$6</f>
        <v>0</v>
      </c>
      <c r="C2" s="277">
        <f>'Face Page'!$F$8</f>
        <v>41913</v>
      </c>
      <c r="D2" s="198" t="s">
        <v>25</v>
      </c>
      <c r="E2" s="274">
        <f>'Face Page'!$J$10</f>
        <v>0</v>
      </c>
    </row>
    <row r="3" spans="1:10" ht="24" customHeight="1" thickBot="1" x14ac:dyDescent="0.25">
      <c r="A3" s="187" t="s">
        <v>26</v>
      </c>
      <c r="B3" s="213">
        <f>'Face Page'!$A$8</f>
        <v>0</v>
      </c>
      <c r="C3" s="270">
        <f>+'Face Page'!$H$8</f>
        <v>42277</v>
      </c>
      <c r="D3" s="211" t="s">
        <v>27</v>
      </c>
      <c r="E3" s="297" t="s">
        <v>92</v>
      </c>
    </row>
    <row r="4" spans="1:10" s="3" customFormat="1" ht="30" customHeight="1" thickBot="1" x14ac:dyDescent="0.25">
      <c r="A4" s="212" t="s">
        <v>28</v>
      </c>
      <c r="B4" s="212" t="s">
        <v>29</v>
      </c>
      <c r="C4" s="212" t="s">
        <v>94</v>
      </c>
      <c r="D4" s="212" t="s">
        <v>96</v>
      </c>
      <c r="E4" s="212" t="s">
        <v>95</v>
      </c>
    </row>
    <row r="5" spans="1:10" ht="20.100000000000001" customHeight="1" x14ac:dyDescent="0.2">
      <c r="A5" s="111" t="s">
        <v>30</v>
      </c>
      <c r="B5" s="124"/>
      <c r="C5" s="125"/>
      <c r="D5" s="125"/>
      <c r="E5" s="126"/>
    </row>
    <row r="6" spans="1:10" ht="20.100000000000001" customHeight="1" x14ac:dyDescent="0.2">
      <c r="A6" s="52" t="s">
        <v>31</v>
      </c>
      <c r="B6" s="4"/>
      <c r="C6" s="239"/>
      <c r="D6" s="5">
        <f>+Adm_AMS_Tx_Prev_WSS!C7+Adm_AMS_Tx_Prev_WSS!E7+Adm_AMS_Tx_Prev_WSS!G12+Adm_AMS_Tx_Prev_WSS!G13+Adm_AMS_Tx_Prev_WSS!G14+Adm_AMS_Tx_Prev_WSS!G15+Adm_AMS_Tx_Prev_WSS!G16+Adm_AMS_Tx_Prev_WSS!G17+Adm_AMS_Tx_Prev_WSS!G18+Adm_AMS_Tx_Prev_WSS!G19+Adm_AMS_Tx_Prev_WSS!K7+MiChild_PFSII_SacredHt!C7+MiChild_PFSII_SacredHt!I7+FOH_SOH!C7+FOH_SOH!E7+FOH_SOH!G7+FOH_SOH!I7+Others!C7+Others!G7+Others!I7+Others!E7</f>
        <v>0</v>
      </c>
      <c r="E6" s="6">
        <f>+B6-D6</f>
        <v>0</v>
      </c>
    </row>
    <row r="7" spans="1:10" ht="20.100000000000001" customHeight="1" x14ac:dyDescent="0.2">
      <c r="A7" s="52" t="s">
        <v>32</v>
      </c>
      <c r="B7" s="4"/>
      <c r="C7" s="239"/>
      <c r="D7" s="5">
        <f>+Adm_AMS_Tx_Prev_WSS!C8+Adm_AMS_Tx_Prev_WSS!I8</f>
        <v>0</v>
      </c>
      <c r="E7" s="6">
        <f t="shared" ref="E7" si="0">+B7-D7</f>
        <v>0</v>
      </c>
    </row>
    <row r="8" spans="1:10" ht="20.100000000000001" customHeight="1" x14ac:dyDescent="0.2">
      <c r="A8" s="53" t="s">
        <v>84</v>
      </c>
      <c r="B8" s="4"/>
      <c r="C8" s="240"/>
      <c r="D8" s="7">
        <f>+Adm_AMS_Tx_Prev_WSS!G9+Adm_AMS_Tx_Prev_WSS!K9</f>
        <v>0</v>
      </c>
      <c r="E8" s="6">
        <f>+B8-D8</f>
        <v>0</v>
      </c>
    </row>
    <row r="9" spans="1:10" ht="20.100000000000001" customHeight="1" x14ac:dyDescent="0.2">
      <c r="A9" s="194" t="s">
        <v>123</v>
      </c>
      <c r="B9" s="9"/>
      <c r="C9" s="241"/>
      <c r="D9" s="8">
        <f>+Adm_AMS_Tx_Prev_WSS!C10+MiChild_PFSII_SacredHt!G10</f>
        <v>0</v>
      </c>
      <c r="E9" s="10">
        <f>+B9-D9</f>
        <v>0</v>
      </c>
    </row>
    <row r="10" spans="1:10" ht="20.100000000000001" customHeight="1" thickBot="1" x14ac:dyDescent="0.25">
      <c r="A10" s="112" t="s">
        <v>33</v>
      </c>
      <c r="B10" s="11">
        <f>SUM(B6:B9)</f>
        <v>0</v>
      </c>
      <c r="C10" s="90">
        <f>SUM(C6:C9)</f>
        <v>0</v>
      </c>
      <c r="D10" s="11">
        <f>SUM(D6:D9)</f>
        <v>0</v>
      </c>
      <c r="E10" s="11">
        <f>SUM(E6:E9)</f>
        <v>0</v>
      </c>
    </row>
    <row r="11" spans="1:10" s="14" customFormat="1" ht="20.100000000000001" customHeight="1" x14ac:dyDescent="0.2">
      <c r="A11" s="27" t="s">
        <v>34</v>
      </c>
      <c r="B11" s="188"/>
      <c r="C11" s="91"/>
      <c r="D11" s="12"/>
      <c r="E11" s="13"/>
    </row>
    <row r="12" spans="1:10" s="14" customFormat="1" ht="20.100000000000001" customHeight="1" x14ac:dyDescent="0.2">
      <c r="A12" s="52" t="s">
        <v>76</v>
      </c>
      <c r="B12" s="4"/>
      <c r="C12" s="40"/>
      <c r="D12" s="16">
        <f>+Adm_AMS_Tx_Prev_WSS!C22+Adm_AMS_Tx_Prev_WSS!E22+Adm_AMS_Tx_Prev_WSS!G22+Adm_AMS_Tx_Prev_WSS!I22+Others!C13+Others!E13+Others!G13+Others!I13+FOH_SOH!C13+FOH_SOH!G13</f>
        <v>0</v>
      </c>
      <c r="E12" s="17">
        <f t="shared" ref="E12:E17" si="1">+B12-D12</f>
        <v>0</v>
      </c>
    </row>
    <row r="13" spans="1:10" s="14" customFormat="1" ht="20.100000000000001" customHeight="1" x14ac:dyDescent="0.2">
      <c r="A13" s="52" t="s">
        <v>128</v>
      </c>
      <c r="B13" s="4"/>
      <c r="C13" s="40"/>
      <c r="D13" s="16">
        <f>+Adm_AMS_Tx_Prev_WSS!C23+Adm_AMS_Tx_Prev_WSS!E23+Adm_AMS_Tx_Prev_WSS!G23+Adm_AMS_Tx_Prev_WSS!I23+Others!C14+Others!E14+Others!G14+Others!I14+FOH_SOH!C14+FOH_SOH!G14</f>
        <v>0</v>
      </c>
      <c r="E13" s="17">
        <f t="shared" si="1"/>
        <v>0</v>
      </c>
    </row>
    <row r="14" spans="1:10" s="14" customFormat="1" ht="20.100000000000001" customHeight="1" x14ac:dyDescent="0.2">
      <c r="A14" s="52" t="s">
        <v>125</v>
      </c>
      <c r="B14" s="4"/>
      <c r="C14" s="40"/>
      <c r="D14" s="15">
        <f>+Adm_AMS_Tx_Prev_WSS!K24+FOH_SOH!C15+FOH_SOH!G15</f>
        <v>0</v>
      </c>
      <c r="E14" s="17">
        <f t="shared" si="1"/>
        <v>0</v>
      </c>
    </row>
    <row r="15" spans="1:10" s="14" customFormat="1" ht="20.100000000000001" customHeight="1" x14ac:dyDescent="0.2">
      <c r="A15" s="54" t="s">
        <v>126</v>
      </c>
      <c r="B15" s="4"/>
      <c r="C15" s="40"/>
      <c r="D15" s="15">
        <f>+Adm_AMS_Tx_Prev_WSS!K25+FOH_SOH!C16+FOH_SOH!G16</f>
        <v>0</v>
      </c>
      <c r="E15" s="17">
        <f t="shared" si="1"/>
        <v>0</v>
      </c>
    </row>
    <row r="16" spans="1:10" s="14" customFormat="1" ht="20.100000000000001" customHeight="1" x14ac:dyDescent="0.2">
      <c r="A16" s="114" t="s">
        <v>129</v>
      </c>
      <c r="B16" s="9"/>
      <c r="C16" s="104"/>
      <c r="D16" s="15">
        <f>+Adm_AMS_Tx_Prev_WSS!K26+FOH_SOH!C17+FOH_SOH!G17</f>
        <v>0</v>
      </c>
      <c r="E16" s="17">
        <f t="shared" si="1"/>
        <v>0</v>
      </c>
    </row>
    <row r="17" spans="1:5" ht="20.100000000000001" customHeight="1" x14ac:dyDescent="0.2">
      <c r="A17" s="55" t="s">
        <v>130</v>
      </c>
      <c r="B17" s="9"/>
      <c r="C17" s="104"/>
      <c r="D17" s="18">
        <f>+Adm_AMS_Tx_Prev_WSS!C27+Adm_AMS_Tx_Prev_WSS!E27+Adm_AMS_Tx_Prev_WSS!G27+Adm_AMS_Tx_Prev_WSS!I27+Adm_AMS_Tx_Prev_WSS!K27+FOH_SOH!C18+FOH_SOH!E18+FOH_SOH!G18+FOH_SOH!I18+Others!C18+Others!E18+Others!G18+Others!I18</f>
        <v>0</v>
      </c>
      <c r="E17" s="220">
        <f t="shared" si="1"/>
        <v>0</v>
      </c>
    </row>
    <row r="18" spans="1:5" ht="20.100000000000001" customHeight="1" thickBot="1" x14ac:dyDescent="0.25">
      <c r="A18" s="112" t="s">
        <v>35</v>
      </c>
      <c r="B18" s="189">
        <f t="shared" ref="B18:C18" si="2">SUM(B12:B17)</f>
        <v>0</v>
      </c>
      <c r="C18" s="221">
        <f t="shared" si="2"/>
        <v>0</v>
      </c>
      <c r="D18" s="222">
        <f>SUM(D12:D17)</f>
        <v>0</v>
      </c>
      <c r="E18" s="21">
        <f>SUM(E12:E17)</f>
        <v>0</v>
      </c>
    </row>
    <row r="19" spans="1:5" ht="24.95" customHeight="1" thickBot="1" x14ac:dyDescent="0.25">
      <c r="A19" s="57" t="s">
        <v>136</v>
      </c>
      <c r="B19" s="22"/>
      <c r="C19" s="244"/>
      <c r="D19" s="245">
        <f>MiChild_PFSII_SacredHt!E20+Adm_AMS_Tx_Prev_WSS!C29+Adm_AMS_Tx_Prev_WSS!E29+MiChild_PFSII_SacredHt!E20</f>
        <v>0</v>
      </c>
      <c r="E19" s="21">
        <f>+B19-D19</f>
        <v>0</v>
      </c>
    </row>
    <row r="20" spans="1:5" ht="20.100000000000001" customHeight="1" x14ac:dyDescent="0.2">
      <c r="A20" s="27" t="s">
        <v>137</v>
      </c>
      <c r="B20" s="190"/>
      <c r="C20" s="23"/>
      <c r="D20" s="23"/>
      <c r="E20" s="24"/>
    </row>
    <row r="21" spans="1:5" ht="20.100000000000001" customHeight="1" x14ac:dyDescent="0.2">
      <c r="A21" s="58" t="s">
        <v>36</v>
      </c>
      <c r="B21" s="4"/>
      <c r="C21" s="239"/>
      <c r="D21" s="5">
        <f>+Adm_AMS_Tx_Prev_WSS!E31+Adm_AMS_Tx_Prev_WSS!G31+Adm_AMS_Tx_Prev_WSS!I31+Adm_AMS_Tx_Prev_WSS!K31+MiChild_PFSII_SacredHt!C22+MiChild_PFSII_SacredHt!E22+MiChild_PFSII_SacredHt!G22+MiChild_PFSII_SacredHt!I22+FOH_SOH!C22+FOH_SOH!E22+FOH_SOH!G22+FOH_SOH!I22+Others!C22+Others!E22+Others!G22+Others!I22</f>
        <v>0</v>
      </c>
      <c r="E21" s="6">
        <f>+B21-D21</f>
        <v>0</v>
      </c>
    </row>
    <row r="22" spans="1:5" ht="20.100000000000001" customHeight="1" x14ac:dyDescent="0.2">
      <c r="A22" s="52" t="s">
        <v>147</v>
      </c>
      <c r="B22" s="4"/>
      <c r="C22" s="239"/>
      <c r="D22" s="5">
        <f>+Adm_AMS_Tx_Prev_WSS!E32+Adm_AMS_Tx_Prev_WSS!G32+Adm_AMS_Tx_Prev_WSS!I32+Adm_AMS_Tx_Prev_WSS!K32+MiChild_PFSII_SacredHt!C23+MiChild_PFSII_SacredHt!E23+MiChild_PFSII_SacredHt!G23+MiChild_PFSII_SacredHt!I23+FOH_SOH!C23+FOH_SOH!E23+FOH_SOH!G23+FOH_SOH!I23+Others!C23+Others!E23+Others!G23+Others!I23</f>
        <v>0</v>
      </c>
      <c r="E22" s="10">
        <f>+B22-D22</f>
        <v>0</v>
      </c>
    </row>
    <row r="23" spans="1:5" ht="20.100000000000001" customHeight="1" x14ac:dyDescent="0.2">
      <c r="A23" s="55" t="s">
        <v>153</v>
      </c>
      <c r="B23" s="25"/>
      <c r="C23" s="242"/>
      <c r="D23" s="252">
        <f>+Adm_AMS_Tx_Prev_WSS!C33+Adm_AMS_Tx_Prev_WSS!E33+Adm_AMS_Tx_Prev_WSS!G33+Adm_AMS_Tx_Prev_WSS!I33+Adm_AMS_Tx_Prev_WSS!K33+MiChild_PFSII_SacredHt!C24+MiChild_PFSII_SacredHt!E24+MiChild_PFSII_SacredHt!G24+MiChild_PFSII_SacredHt!I24+FOH_SOH!C24+FOH_SOH!E24+FOH_SOH!G24+FOH_SOH!I24+Others!C24+Others!E24+Others!G24+Others!I24</f>
        <v>0</v>
      </c>
      <c r="E23" s="223">
        <f t="shared" ref="E23:E24" si="3">+B23-D23</f>
        <v>0</v>
      </c>
    </row>
    <row r="24" spans="1:5" ht="20.100000000000001" customHeight="1" x14ac:dyDescent="0.2">
      <c r="A24" s="258" t="s">
        <v>152</v>
      </c>
      <c r="B24" s="250"/>
      <c r="C24" s="251"/>
      <c r="D24" s="252">
        <f>+Adm_AMS_Tx_Prev_WSS!C34+Adm_AMS_Tx_Prev_WSS!E34+Adm_AMS_Tx_Prev_WSS!G34+Adm_AMS_Tx_Prev_WSS!I34+Adm_AMS_Tx_Prev_WSS!K34+MiChild_PFSII_SacredHt!C25+MiChild_PFSII_SacredHt!E25+MiChild_PFSII_SacredHt!G25+MiChild_PFSII_SacredHt!I25+FOH_SOH!C25+FOH_SOH!E25+FOH_SOH!G25+FOH_SOH!I25+Others!C25+Others!E25+Others!G25+Others!I25</f>
        <v>0</v>
      </c>
      <c r="E24" s="253">
        <f t="shared" si="3"/>
        <v>0</v>
      </c>
    </row>
    <row r="25" spans="1:5" ht="20.100000000000001" customHeight="1" thickBot="1" x14ac:dyDescent="0.25">
      <c r="A25" s="112" t="s">
        <v>138</v>
      </c>
      <c r="B25" s="11">
        <f>SUM(B21:B24)</f>
        <v>0</v>
      </c>
      <c r="C25" s="11">
        <f t="shared" ref="C25:E25" si="4">SUM(C21:C24)</f>
        <v>0</v>
      </c>
      <c r="D25" s="11">
        <f t="shared" si="4"/>
        <v>0</v>
      </c>
      <c r="E25" s="11">
        <f t="shared" si="4"/>
        <v>0</v>
      </c>
    </row>
    <row r="26" spans="1:5" ht="27" customHeight="1" thickBot="1" x14ac:dyDescent="0.25">
      <c r="A26" s="26" t="s">
        <v>139</v>
      </c>
      <c r="B26" s="9"/>
      <c r="C26" s="243"/>
      <c r="D26" s="19">
        <f>+Adm_AMS_Tx_Prev_WSS!C36+Adm_AMS_Tx_Prev_WSS!E36+Adm_AMS_Tx_Prev_WSS!G36+Adm_AMS_Tx_Prev_WSS!I36+Adm_AMS_Tx_Prev_WSS!K36+MiChild_PFSII_SacredHt!C27+MiChild_PFSII_SacredHt!E27+MiChild_PFSII_SacredHt!G27+MiChild_PFSII_SacredHt!I27+FOH_SOH!C27+FOH_SOH!E27+FOH_SOH!G27+FOH_SOH!I27+Others!C27+Others!E27+Others!G27+Others!I27</f>
        <v>0</v>
      </c>
      <c r="E26" s="20">
        <f>+B26-D26</f>
        <v>0</v>
      </c>
    </row>
    <row r="27" spans="1:5" s="29" customFormat="1" ht="27" customHeight="1" thickBot="1" x14ac:dyDescent="0.25">
      <c r="A27" s="27" t="s">
        <v>140</v>
      </c>
      <c r="B27" s="28">
        <v>0</v>
      </c>
      <c r="C27" s="243"/>
      <c r="D27" s="19">
        <f>Adm_AMS_Tx_Prev_WSS!C37+Adm_AMS_Tx_Prev_WSS!E37+Adm_AMS_Tx_Prev_WSS!G37+Adm_AMS_Tx_Prev_WSS!I37+Adm_AMS_Tx_Prev_WSS!K37+MiChild_PFSII_SacredHt!C28+MiChild_PFSII_SacredHt!E28+MiChild_PFSII_SacredHt!G28+MiChild_PFSII_SacredHt!I28+FOH_SOH!C28+FOH_SOH!E28+FOH_SOH!G28+FOH_SOH!I28+Others!C28+Others!E28+Others!G28+Others!I28</f>
        <v>0</v>
      </c>
      <c r="E27" s="20">
        <f>+B27-D27</f>
        <v>0</v>
      </c>
    </row>
    <row r="28" spans="1:5" ht="27" customHeight="1" thickBot="1" x14ac:dyDescent="0.25">
      <c r="A28" s="59" t="s">
        <v>141</v>
      </c>
      <c r="B28" s="30">
        <f>+B27+B26+B25+B19+B18+B10</f>
        <v>0</v>
      </c>
      <c r="C28" s="30">
        <f t="shared" ref="C28:E28" si="5">+C27+C26+C25+C19+C18+C10</f>
        <v>0</v>
      </c>
      <c r="D28" s="30">
        <f t="shared" si="5"/>
        <v>0</v>
      </c>
      <c r="E28" s="30">
        <f t="shared" si="5"/>
        <v>0</v>
      </c>
    </row>
    <row r="29" spans="1:5" ht="32.25" customHeight="1" x14ac:dyDescent="0.2">
      <c r="A29" s="458"/>
      <c r="B29" s="458"/>
      <c r="C29" s="458"/>
      <c r="D29" s="458"/>
      <c r="E29" s="458"/>
    </row>
  </sheetData>
  <sheetProtection algorithmName="SHA-512" hashValue="eICpX+4KwyM4Weri/rWpB7MDXY4sM5f+bcAmaCP7vFribDxhM6bgHhse4wU1t02OhxX1FCTponuW/ZYZUaECFg==" saltValue="UpkcW2akT8SMyxJXVPaAzg==" spinCount="100000" sheet="1" objects="1" scenarios="1"/>
  <mergeCells count="2">
    <mergeCell ref="A1:E1"/>
    <mergeCell ref="A29:E29"/>
  </mergeCells>
  <phoneticPr fontId="10" type="noConversion"/>
  <printOptions horizontalCentered="1"/>
  <pageMargins left="0" right="0" top="0.5" bottom="0.25" header="0" footer="0"/>
  <pageSetup scale="75" orientation="landscape" r:id="rId1"/>
  <headerFooter alignWithMargins="0">
    <oddFooter>&amp;R&amp;8Page &amp;P of &amp;N</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14999847407452621"/>
  </sheetPr>
  <dimension ref="A1:L44"/>
  <sheetViews>
    <sheetView showWhiteSpace="0" view="pageBreakPreview" topLeftCell="A4" zoomScaleNormal="75" zoomScaleSheetLayoutView="100" zoomScalePageLayoutView="75" workbookViewId="0">
      <selection activeCell="Q13" sqref="Q13"/>
    </sheetView>
  </sheetViews>
  <sheetFormatPr defaultRowHeight="12.75" x14ac:dyDescent="0.2"/>
  <cols>
    <col min="1" max="1" width="30.5703125" customWidth="1"/>
    <col min="2" max="11" width="17.85546875" customWidth="1"/>
    <col min="12" max="14" width="10.7109375" customWidth="1"/>
  </cols>
  <sheetData>
    <row r="1" spans="1:11" ht="35.25" customHeight="1" thickBot="1" x14ac:dyDescent="0.25">
      <c r="A1" s="409" t="s">
        <v>37</v>
      </c>
      <c r="B1" s="472"/>
      <c r="C1" s="472"/>
      <c r="D1" s="472"/>
      <c r="E1" s="472"/>
      <c r="F1" s="472"/>
      <c r="G1" s="472"/>
      <c r="H1" s="472"/>
      <c r="I1" s="472"/>
      <c r="J1" s="472"/>
      <c r="K1" s="473"/>
    </row>
    <row r="2" spans="1:11" ht="18" customHeight="1" x14ac:dyDescent="0.2">
      <c r="A2" s="182" t="s">
        <v>112</v>
      </c>
      <c r="B2" s="273">
        <f>'Face Page'!$A$6</f>
        <v>0</v>
      </c>
      <c r="C2" s="265"/>
      <c r="D2" s="265"/>
      <c r="E2" s="265"/>
      <c r="F2" s="262"/>
      <c r="G2" s="474" t="s">
        <v>5</v>
      </c>
      <c r="H2" s="475"/>
      <c r="I2" s="198" t="s">
        <v>25</v>
      </c>
      <c r="J2" s="476">
        <f>'Face Page'!J10:L10</f>
        <v>0</v>
      </c>
      <c r="K2" s="477"/>
    </row>
    <row r="3" spans="1:11" ht="18" customHeight="1" thickBot="1" x14ac:dyDescent="0.25">
      <c r="A3" s="183" t="s">
        <v>26</v>
      </c>
      <c r="B3" s="276">
        <f>'Face Page'!$A$8</f>
        <v>0</v>
      </c>
      <c r="C3" s="263"/>
      <c r="D3" s="263"/>
      <c r="E3" s="263"/>
      <c r="F3" s="264"/>
      <c r="G3" s="260">
        <f>'Face Page'!F8</f>
        <v>41913</v>
      </c>
      <c r="H3" s="261">
        <f>'Face Page'!H8</f>
        <v>42277</v>
      </c>
      <c r="I3" s="199" t="s">
        <v>38</v>
      </c>
      <c r="J3" s="266" t="s">
        <v>100</v>
      </c>
      <c r="K3" s="267" t="s">
        <v>101</v>
      </c>
    </row>
    <row r="4" spans="1:11" s="3" customFormat="1" ht="23.25" customHeight="1" thickBot="1" x14ac:dyDescent="0.25">
      <c r="A4" s="44" t="s">
        <v>39</v>
      </c>
      <c r="B4" s="478" t="s">
        <v>44</v>
      </c>
      <c r="C4" s="479"/>
      <c r="D4" s="478" t="s">
        <v>45</v>
      </c>
      <c r="E4" s="479"/>
      <c r="F4" s="478" t="s">
        <v>41</v>
      </c>
      <c r="G4" s="479"/>
      <c r="H4" s="478" t="s">
        <v>42</v>
      </c>
      <c r="I4" s="479"/>
      <c r="J4" s="465" t="s">
        <v>43</v>
      </c>
      <c r="K4" s="471"/>
    </row>
    <row r="5" spans="1:11" s="3" customFormat="1" ht="17.25" customHeight="1" thickBot="1" x14ac:dyDescent="0.25">
      <c r="A5" s="45" t="s">
        <v>28</v>
      </c>
      <c r="B5" s="128" t="s">
        <v>81</v>
      </c>
      <c r="C5" s="129" t="s">
        <v>72</v>
      </c>
      <c r="D5" s="128" t="s">
        <v>81</v>
      </c>
      <c r="E5" s="129" t="s">
        <v>72</v>
      </c>
      <c r="F5" s="128" t="s">
        <v>81</v>
      </c>
      <c r="G5" s="129" t="s">
        <v>72</v>
      </c>
      <c r="H5" s="128" t="s">
        <v>81</v>
      </c>
      <c r="I5" s="129" t="s">
        <v>72</v>
      </c>
      <c r="J5" s="128" t="s">
        <v>81</v>
      </c>
      <c r="K5" s="184" t="s">
        <v>72</v>
      </c>
    </row>
    <row r="6" spans="1:11" ht="18" customHeight="1" x14ac:dyDescent="0.2">
      <c r="A6" s="111" t="s">
        <v>30</v>
      </c>
      <c r="B6" s="130"/>
      <c r="C6" s="131"/>
      <c r="D6" s="130"/>
      <c r="E6" s="131"/>
      <c r="F6" s="130"/>
      <c r="G6" s="91"/>
      <c r="H6" s="130"/>
      <c r="I6" s="131"/>
      <c r="J6" s="130"/>
      <c r="K6" s="91"/>
    </row>
    <row r="7" spans="1:11" ht="20.100000000000001" customHeight="1" x14ac:dyDescent="0.2">
      <c r="A7" s="52" t="s">
        <v>31</v>
      </c>
      <c r="B7" s="205"/>
      <c r="C7" s="206"/>
      <c r="D7" s="205"/>
      <c r="E7" s="206"/>
      <c r="F7" s="62"/>
      <c r="G7" s="63"/>
      <c r="H7" s="62"/>
      <c r="I7" s="61"/>
      <c r="J7" s="31"/>
      <c r="K7" s="32"/>
    </row>
    <row r="8" spans="1:11" ht="18.75" customHeight="1" x14ac:dyDescent="0.2">
      <c r="A8" s="52" t="s">
        <v>32</v>
      </c>
      <c r="B8" s="31"/>
      <c r="C8" s="92"/>
      <c r="D8" s="62"/>
      <c r="E8" s="61"/>
      <c r="F8" s="62"/>
      <c r="G8" s="63"/>
      <c r="H8" s="31"/>
      <c r="I8" s="92"/>
      <c r="J8" s="62"/>
      <c r="K8" s="63"/>
    </row>
    <row r="9" spans="1:11" ht="18.75" customHeight="1" x14ac:dyDescent="0.2">
      <c r="A9" s="53" t="s">
        <v>84</v>
      </c>
      <c r="B9" s="62"/>
      <c r="C9" s="61"/>
      <c r="D9" s="62"/>
      <c r="E9" s="61"/>
      <c r="F9" s="31"/>
      <c r="G9" s="32"/>
      <c r="H9" s="62"/>
      <c r="I9" s="61"/>
      <c r="J9" s="31"/>
      <c r="K9" s="32"/>
    </row>
    <row r="10" spans="1:11" ht="20.100000000000001" customHeight="1" x14ac:dyDescent="0.2">
      <c r="A10" s="53" t="s">
        <v>124</v>
      </c>
      <c r="B10" s="33"/>
      <c r="C10" s="40"/>
      <c r="D10" s="62"/>
      <c r="E10" s="61"/>
      <c r="F10" s="62"/>
      <c r="G10" s="63"/>
      <c r="H10" s="62"/>
      <c r="I10" s="61"/>
      <c r="J10" s="62"/>
      <c r="K10" s="63"/>
    </row>
    <row r="11" spans="1:11" ht="20.100000000000001" customHeight="1" x14ac:dyDescent="0.2">
      <c r="A11" s="226" t="s">
        <v>111</v>
      </c>
      <c r="B11" s="62"/>
      <c r="C11" s="225"/>
      <c r="D11" s="62"/>
      <c r="E11" s="224"/>
      <c r="F11" s="62"/>
      <c r="G11" s="63"/>
      <c r="H11" s="62"/>
      <c r="I11" s="225"/>
      <c r="J11" s="62"/>
      <c r="K11" s="63"/>
    </row>
    <row r="12" spans="1:11" ht="18.75" customHeight="1" x14ac:dyDescent="0.2">
      <c r="A12" s="53" t="s">
        <v>102</v>
      </c>
      <c r="B12" s="62"/>
      <c r="C12" s="224"/>
      <c r="D12" s="62"/>
      <c r="E12" s="224"/>
      <c r="F12" s="33"/>
      <c r="G12" s="40"/>
      <c r="H12" s="62"/>
      <c r="I12" s="224"/>
      <c r="J12" s="62"/>
      <c r="K12" s="63"/>
    </row>
    <row r="13" spans="1:11" ht="20.100000000000001" customHeight="1" x14ac:dyDescent="0.2">
      <c r="A13" s="53" t="s">
        <v>103</v>
      </c>
      <c r="B13" s="62"/>
      <c r="C13" s="224"/>
      <c r="D13" s="62"/>
      <c r="E13" s="224"/>
      <c r="F13" s="33"/>
      <c r="G13" s="40"/>
      <c r="H13" s="62"/>
      <c r="I13" s="224"/>
      <c r="J13" s="62"/>
      <c r="K13" s="63"/>
    </row>
    <row r="14" spans="1:11" ht="20.100000000000001" customHeight="1" x14ac:dyDescent="0.2">
      <c r="A14" s="53" t="s">
        <v>104</v>
      </c>
      <c r="B14" s="62"/>
      <c r="C14" s="224"/>
      <c r="D14" s="62"/>
      <c r="E14" s="224"/>
      <c r="F14" s="33"/>
      <c r="G14" s="40"/>
      <c r="H14" s="62"/>
      <c r="I14" s="224"/>
      <c r="J14" s="62"/>
      <c r="K14" s="63"/>
    </row>
    <row r="15" spans="1:11" ht="20.100000000000001" customHeight="1" x14ac:dyDescent="0.2">
      <c r="A15" s="53" t="s">
        <v>105</v>
      </c>
      <c r="B15" s="62"/>
      <c r="C15" s="224"/>
      <c r="D15" s="62"/>
      <c r="E15" s="224"/>
      <c r="F15" s="33"/>
      <c r="G15" s="40"/>
      <c r="H15" s="62"/>
      <c r="I15" s="224"/>
      <c r="J15" s="62"/>
      <c r="K15" s="63"/>
    </row>
    <row r="16" spans="1:11" ht="20.100000000000001" customHeight="1" x14ac:dyDescent="0.2">
      <c r="A16" s="53" t="s">
        <v>106</v>
      </c>
      <c r="B16" s="62"/>
      <c r="C16" s="224"/>
      <c r="D16" s="62"/>
      <c r="E16" s="224"/>
      <c r="F16" s="33"/>
      <c r="G16" s="40"/>
      <c r="H16" s="62"/>
      <c r="I16" s="224"/>
      <c r="J16" s="62"/>
      <c r="K16" s="63"/>
    </row>
    <row r="17" spans="1:11" ht="20.100000000000001" customHeight="1" x14ac:dyDescent="0.2">
      <c r="A17" s="53" t="s">
        <v>107</v>
      </c>
      <c r="B17" s="62"/>
      <c r="C17" s="224"/>
      <c r="D17" s="62"/>
      <c r="E17" s="224"/>
      <c r="F17" s="33"/>
      <c r="G17" s="40"/>
      <c r="H17" s="62"/>
      <c r="I17" s="224"/>
      <c r="J17" s="62"/>
      <c r="K17" s="63"/>
    </row>
    <row r="18" spans="1:11" ht="20.100000000000001" customHeight="1" x14ac:dyDescent="0.2">
      <c r="A18" s="53" t="s">
        <v>108</v>
      </c>
      <c r="B18" s="62"/>
      <c r="C18" s="224"/>
      <c r="D18" s="62"/>
      <c r="E18" s="224"/>
      <c r="F18" s="33"/>
      <c r="G18" s="40"/>
      <c r="H18" s="62"/>
      <c r="I18" s="224"/>
      <c r="J18" s="62"/>
      <c r="K18" s="63"/>
    </row>
    <row r="19" spans="1:11" ht="20.100000000000001" customHeight="1" x14ac:dyDescent="0.2">
      <c r="A19" s="194" t="s">
        <v>109</v>
      </c>
      <c r="B19" s="71"/>
      <c r="C19" s="227"/>
      <c r="D19" s="71"/>
      <c r="E19" s="227"/>
      <c r="F19" s="42"/>
      <c r="G19" s="104"/>
      <c r="H19" s="71"/>
      <c r="I19" s="227"/>
      <c r="J19" s="71"/>
      <c r="K19" s="64"/>
    </row>
    <row r="20" spans="1:11" ht="20.100000000000001" customHeight="1" thickBot="1" x14ac:dyDescent="0.25">
      <c r="A20" s="112" t="s">
        <v>33</v>
      </c>
      <c r="B20" s="127">
        <f>SUM(B7:B19)</f>
        <v>0</v>
      </c>
      <c r="C20" s="132">
        <f>SUM(C7:C19)</f>
        <v>0</v>
      </c>
      <c r="D20" s="127">
        <f>SUM(D7:D19)</f>
        <v>0</v>
      </c>
      <c r="E20" s="132">
        <f>SUM(E7:E19)</f>
        <v>0</v>
      </c>
      <c r="F20" s="127">
        <f>SUM(F12:F19)</f>
        <v>0</v>
      </c>
      <c r="G20" s="108">
        <f>SUM(G12:G19)</f>
        <v>0</v>
      </c>
      <c r="H20" s="127">
        <f>SUM(H7:H19)</f>
        <v>0</v>
      </c>
      <c r="I20" s="132">
        <f>SUM(I7:I19)</f>
        <v>0</v>
      </c>
      <c r="J20" s="127">
        <f>SUM(J7:J19)</f>
        <v>0</v>
      </c>
      <c r="K20" s="108">
        <f>SUM(K7:K19)</f>
        <v>0</v>
      </c>
    </row>
    <row r="21" spans="1:11" s="14" customFormat="1" ht="20.100000000000001" customHeight="1" x14ac:dyDescent="0.2">
      <c r="A21" s="27" t="s">
        <v>34</v>
      </c>
      <c r="B21" s="191"/>
      <c r="C21" s="192"/>
      <c r="D21" s="191"/>
      <c r="E21" s="192"/>
      <c r="F21" s="191"/>
      <c r="G21" s="193"/>
      <c r="H21" s="191"/>
      <c r="I21" s="192"/>
      <c r="J21" s="191"/>
      <c r="K21" s="193"/>
    </row>
    <row r="22" spans="1:11" s="14" customFormat="1" ht="19.5" customHeight="1" x14ac:dyDescent="0.2">
      <c r="A22" s="52" t="s">
        <v>76</v>
      </c>
      <c r="B22" s="65"/>
      <c r="C22" s="93"/>
      <c r="D22" s="65"/>
      <c r="E22" s="93"/>
      <c r="F22" s="65"/>
      <c r="G22" s="101"/>
      <c r="H22" s="65"/>
      <c r="I22" s="93"/>
      <c r="J22" s="134"/>
      <c r="K22" s="185"/>
    </row>
    <row r="23" spans="1:11" s="14" customFormat="1" ht="19.5" customHeight="1" x14ac:dyDescent="0.2">
      <c r="A23" s="52" t="s">
        <v>131</v>
      </c>
      <c r="B23" s="97"/>
      <c r="C23" s="66"/>
      <c r="D23" s="97"/>
      <c r="E23" s="66"/>
      <c r="F23" s="97"/>
      <c r="G23" s="101"/>
      <c r="H23" s="97"/>
      <c r="I23" s="66"/>
      <c r="J23" s="134"/>
      <c r="K23" s="302"/>
    </row>
    <row r="24" spans="1:11" s="14" customFormat="1" ht="19.5" customHeight="1" x14ac:dyDescent="0.2">
      <c r="A24" s="52" t="s">
        <v>125</v>
      </c>
      <c r="B24" s="135"/>
      <c r="C24" s="136"/>
      <c r="D24" s="135"/>
      <c r="E24" s="136"/>
      <c r="F24" s="135"/>
      <c r="G24" s="137"/>
      <c r="H24" s="135"/>
      <c r="I24" s="138"/>
      <c r="J24" s="65"/>
      <c r="K24" s="248"/>
    </row>
    <row r="25" spans="1:11" s="14" customFormat="1" ht="20.100000000000001" customHeight="1" x14ac:dyDescent="0.2">
      <c r="A25" s="54" t="s">
        <v>126</v>
      </c>
      <c r="B25" s="135"/>
      <c r="C25" s="136"/>
      <c r="D25" s="135"/>
      <c r="E25" s="136"/>
      <c r="F25" s="135"/>
      <c r="G25" s="137"/>
      <c r="H25" s="135"/>
      <c r="I25" s="136"/>
      <c r="J25" s="65"/>
      <c r="K25" s="101"/>
    </row>
    <row r="26" spans="1:11" s="14" customFormat="1" ht="27.75" customHeight="1" x14ac:dyDescent="0.2">
      <c r="A26" s="114" t="s">
        <v>129</v>
      </c>
      <c r="B26" s="135"/>
      <c r="C26" s="136"/>
      <c r="D26" s="135"/>
      <c r="E26" s="136"/>
      <c r="F26" s="135"/>
      <c r="G26" s="137"/>
      <c r="H26" s="135"/>
      <c r="I26" s="136"/>
      <c r="J26" s="97"/>
      <c r="K26" s="101"/>
    </row>
    <row r="27" spans="1:11" ht="20.100000000000001" customHeight="1" x14ac:dyDescent="0.2">
      <c r="A27" s="55" t="s">
        <v>130</v>
      </c>
      <c r="B27" s="97"/>
      <c r="C27" s="66"/>
      <c r="D27" s="97"/>
      <c r="E27" s="66"/>
      <c r="F27" s="97"/>
      <c r="G27" s="101"/>
      <c r="H27" s="97"/>
      <c r="I27" s="66"/>
      <c r="J27" s="97"/>
      <c r="K27" s="101"/>
    </row>
    <row r="28" spans="1:11" ht="20.100000000000001" customHeight="1" thickBot="1" x14ac:dyDescent="0.25">
      <c r="A28" s="115" t="s">
        <v>35</v>
      </c>
      <c r="B28" s="139">
        <f t="shared" ref="B28:K28" si="0">SUM(B22:B27)</f>
        <v>0</v>
      </c>
      <c r="C28" s="140">
        <f t="shared" si="0"/>
        <v>0</v>
      </c>
      <c r="D28" s="139">
        <f t="shared" si="0"/>
        <v>0</v>
      </c>
      <c r="E28" s="140">
        <f t="shared" si="0"/>
        <v>0</v>
      </c>
      <c r="F28" s="139">
        <f t="shared" si="0"/>
        <v>0</v>
      </c>
      <c r="G28" s="140">
        <f t="shared" si="0"/>
        <v>0</v>
      </c>
      <c r="H28" s="139">
        <f t="shared" si="0"/>
        <v>0</v>
      </c>
      <c r="I28" s="140">
        <f t="shared" si="0"/>
        <v>0</v>
      </c>
      <c r="J28" s="139">
        <f t="shared" si="0"/>
        <v>0</v>
      </c>
      <c r="K28" s="186">
        <f t="shared" si="0"/>
        <v>0</v>
      </c>
    </row>
    <row r="29" spans="1:11" ht="24.75" customHeight="1" thickBot="1" x14ac:dyDescent="0.25">
      <c r="A29" s="57" t="s">
        <v>136</v>
      </c>
      <c r="B29" s="98">
        <v>0</v>
      </c>
      <c r="C29" s="94">
        <v>0</v>
      </c>
      <c r="D29" s="98">
        <v>0</v>
      </c>
      <c r="E29" s="94">
        <v>0</v>
      </c>
      <c r="F29" s="141"/>
      <c r="G29" s="142"/>
      <c r="H29" s="143"/>
      <c r="I29" s="144"/>
      <c r="J29" s="141"/>
      <c r="K29" s="142"/>
    </row>
    <row r="30" spans="1:11" ht="20.100000000000001" customHeight="1" x14ac:dyDescent="0.2">
      <c r="A30" s="27" t="s">
        <v>137</v>
      </c>
      <c r="B30" s="69"/>
      <c r="C30" s="68"/>
      <c r="D30" s="62"/>
      <c r="E30" s="61"/>
      <c r="F30" s="69"/>
      <c r="G30" s="70"/>
      <c r="H30" s="69"/>
      <c r="I30" s="68"/>
      <c r="J30" s="69"/>
      <c r="K30" s="70"/>
    </row>
    <row r="31" spans="1:11" ht="20.100000000000001" customHeight="1" x14ac:dyDescent="0.2">
      <c r="A31" s="58" t="s">
        <v>36</v>
      </c>
      <c r="B31" s="33"/>
      <c r="C31" s="33"/>
      <c r="D31" s="33"/>
      <c r="E31" s="156"/>
      <c r="F31" s="31"/>
      <c r="G31" s="32"/>
      <c r="H31" s="31"/>
      <c r="I31" s="60"/>
      <c r="J31" s="31"/>
      <c r="K31" s="32"/>
    </row>
    <row r="32" spans="1:11" ht="20.100000000000001" customHeight="1" x14ac:dyDescent="0.2">
      <c r="A32" s="52" t="s">
        <v>147</v>
      </c>
      <c r="B32" s="33"/>
      <c r="C32" s="33"/>
      <c r="D32" s="33"/>
      <c r="E32" s="156"/>
      <c r="F32" s="31"/>
      <c r="G32" s="32"/>
      <c r="H32" s="31"/>
      <c r="I32" s="60"/>
      <c r="J32" s="31"/>
      <c r="K32" s="32"/>
    </row>
    <row r="33" spans="1:12" ht="20.100000000000001" customHeight="1" x14ac:dyDescent="0.2">
      <c r="A33" s="55" t="s">
        <v>151</v>
      </c>
      <c r="B33" s="72"/>
      <c r="C33" s="95"/>
      <c r="D33" s="42"/>
      <c r="E33" s="254"/>
      <c r="F33" s="72"/>
      <c r="G33" s="102"/>
      <c r="H33" s="72"/>
      <c r="I33" s="255"/>
      <c r="J33" s="72"/>
      <c r="K33" s="102"/>
      <c r="L33" s="214"/>
    </row>
    <row r="34" spans="1:12" ht="20.100000000000001" customHeight="1" x14ac:dyDescent="0.2">
      <c r="A34" s="259" t="s">
        <v>152</v>
      </c>
      <c r="B34" s="72"/>
      <c r="C34" s="95"/>
      <c r="D34" s="42"/>
      <c r="E34" s="256"/>
      <c r="F34" s="72"/>
      <c r="G34" s="102"/>
      <c r="H34" s="72"/>
      <c r="I34" s="255"/>
      <c r="J34" s="72"/>
      <c r="K34" s="102"/>
      <c r="L34" s="214"/>
    </row>
    <row r="35" spans="1:12" ht="20.100000000000001" customHeight="1" thickBot="1" x14ac:dyDescent="0.25">
      <c r="A35" s="56" t="s">
        <v>138</v>
      </c>
      <c r="B35" s="145">
        <f>SUM(B33:B34)</f>
        <v>0</v>
      </c>
      <c r="C35" s="146">
        <f>SUM(C33:C34)</f>
        <v>0</v>
      </c>
      <c r="D35" s="127">
        <f>SUM(D31:D34)</f>
        <v>0</v>
      </c>
      <c r="E35" s="132">
        <f>SUM(E31:E34)</f>
        <v>0</v>
      </c>
      <c r="F35" s="127">
        <f t="shared" ref="F35:K35" si="1">SUM(F31:F34)</f>
        <v>0</v>
      </c>
      <c r="G35" s="108">
        <f t="shared" si="1"/>
        <v>0</v>
      </c>
      <c r="H35" s="127">
        <f t="shared" si="1"/>
        <v>0</v>
      </c>
      <c r="I35" s="132">
        <f t="shared" si="1"/>
        <v>0</v>
      </c>
      <c r="J35" s="127">
        <f t="shared" si="1"/>
        <v>0</v>
      </c>
      <c r="K35" s="108">
        <f t="shared" si="1"/>
        <v>0</v>
      </c>
    </row>
    <row r="36" spans="1:12" ht="25.5" customHeight="1" thickBot="1" x14ac:dyDescent="0.25">
      <c r="A36" s="26" t="s">
        <v>139</v>
      </c>
      <c r="B36" s="43"/>
      <c r="C36" s="215"/>
      <c r="D36" s="43"/>
      <c r="E36" s="215"/>
      <c r="F36" s="43"/>
      <c r="G36" s="105"/>
      <c r="H36" s="43"/>
      <c r="I36" s="215"/>
      <c r="J36" s="43"/>
      <c r="K36" s="105"/>
    </row>
    <row r="37" spans="1:12" ht="25.5" customHeight="1" thickBot="1" x14ac:dyDescent="0.25">
      <c r="A37" s="122" t="s">
        <v>140</v>
      </c>
      <c r="B37" s="215"/>
      <c r="C37" s="215"/>
      <c r="D37" s="99"/>
      <c r="E37" s="96"/>
      <c r="F37" s="99"/>
      <c r="G37" s="103"/>
      <c r="H37" s="99"/>
      <c r="I37" s="96"/>
      <c r="J37" s="99"/>
      <c r="K37" s="103"/>
    </row>
    <row r="38" spans="1:12" s="29" customFormat="1" ht="20.100000000000001" customHeight="1" thickBot="1" x14ac:dyDescent="0.25">
      <c r="A38" s="59" t="s">
        <v>141</v>
      </c>
      <c r="B38" s="147">
        <f t="shared" ref="B38:K38" si="2">+B20+B28+B29+B35+B36+B37</f>
        <v>0</v>
      </c>
      <c r="C38" s="147">
        <f t="shared" si="2"/>
        <v>0</v>
      </c>
      <c r="D38" s="147">
        <f t="shared" si="2"/>
        <v>0</v>
      </c>
      <c r="E38" s="147">
        <f t="shared" si="2"/>
        <v>0</v>
      </c>
      <c r="F38" s="147">
        <f>F9+F20+F28+F29+F35+F36+F37</f>
        <v>0</v>
      </c>
      <c r="G38" s="147">
        <f>G9+G20+G28+G29+G35+G36+G37</f>
        <v>0</v>
      </c>
      <c r="H38" s="147">
        <f t="shared" si="2"/>
        <v>0</v>
      </c>
      <c r="I38" s="147">
        <f t="shared" si="2"/>
        <v>0</v>
      </c>
      <c r="J38" s="147">
        <f t="shared" si="2"/>
        <v>0</v>
      </c>
      <c r="K38" s="147">
        <f t="shared" si="2"/>
        <v>0</v>
      </c>
    </row>
    <row r="39" spans="1:12" ht="9" customHeight="1" thickBot="1" x14ac:dyDescent="0.25">
      <c r="A39" s="148"/>
      <c r="B39" s="149"/>
      <c r="C39" s="149"/>
      <c r="D39" s="149"/>
      <c r="E39" s="149"/>
      <c r="F39" s="149"/>
      <c r="G39" s="149"/>
      <c r="H39" s="149"/>
      <c r="I39" s="149"/>
      <c r="J39" s="149"/>
      <c r="K39" s="150"/>
    </row>
    <row r="40" spans="1:12" ht="13.5" customHeight="1" thickBot="1" x14ac:dyDescent="0.25">
      <c r="A40" s="151"/>
      <c r="B40" s="459" t="s">
        <v>71</v>
      </c>
      <c r="C40" s="460"/>
      <c r="D40" s="460"/>
      <c r="E40" s="460"/>
      <c r="F40" s="460"/>
      <c r="G40" s="461"/>
      <c r="H40" s="152"/>
      <c r="I40" s="152"/>
      <c r="J40" s="152"/>
      <c r="K40" s="153"/>
    </row>
    <row r="41" spans="1:12" ht="49.5" customHeight="1" thickBot="1" x14ac:dyDescent="0.25">
      <c r="A41" s="467"/>
      <c r="B41" s="462" t="s">
        <v>85</v>
      </c>
      <c r="C41" s="463"/>
      <c r="D41" s="462" t="s">
        <v>75</v>
      </c>
      <c r="E41" s="470"/>
      <c r="F41" s="464" t="s">
        <v>77</v>
      </c>
      <c r="G41" s="463"/>
      <c r="H41" s="152"/>
      <c r="I41" s="152"/>
      <c r="J41" s="152"/>
      <c r="K41" s="153"/>
    </row>
    <row r="42" spans="1:12" ht="12.75" customHeight="1" thickBot="1" x14ac:dyDescent="0.25">
      <c r="A42" s="468"/>
      <c r="B42" s="465" t="s">
        <v>72</v>
      </c>
      <c r="C42" s="466"/>
      <c r="D42" s="465" t="s">
        <v>72</v>
      </c>
      <c r="E42" s="466"/>
      <c r="F42" s="465" t="s">
        <v>73</v>
      </c>
      <c r="G42" s="466"/>
      <c r="H42" s="152"/>
      <c r="I42" s="152"/>
      <c r="J42" s="152"/>
      <c r="K42" s="153"/>
    </row>
    <row r="43" spans="1:12" ht="20.100000000000001" customHeight="1" thickBot="1" x14ac:dyDescent="0.25">
      <c r="A43" s="469"/>
      <c r="B43" s="480">
        <f>+C7</f>
        <v>0</v>
      </c>
      <c r="C43" s="481"/>
      <c r="D43" s="482">
        <f>+E20</f>
        <v>0</v>
      </c>
      <c r="E43" s="483"/>
      <c r="F43" s="484">
        <f>+B43+D43</f>
        <v>0</v>
      </c>
      <c r="G43" s="483"/>
      <c r="H43" s="154"/>
      <c r="I43" s="154"/>
      <c r="J43" s="154"/>
      <c r="K43" s="155"/>
    </row>
    <row r="44" spans="1:12" ht="33.75" customHeight="1" x14ac:dyDescent="0.2">
      <c r="A44" s="458"/>
      <c r="B44" s="458"/>
      <c r="C44" s="458"/>
      <c r="D44" s="458"/>
      <c r="E44" s="458"/>
      <c r="F44" s="458"/>
      <c r="G44" s="458"/>
      <c r="H44" s="458"/>
      <c r="I44" s="458"/>
      <c r="J44" s="458"/>
      <c r="K44" s="458"/>
    </row>
  </sheetData>
  <sheetProtection password="E72E" sheet="1" objects="1" scenarios="1"/>
  <mergeCells count="20">
    <mergeCell ref="A44:K44"/>
    <mergeCell ref="J4:K4"/>
    <mergeCell ref="A1:K1"/>
    <mergeCell ref="G2:H2"/>
    <mergeCell ref="J2:K2"/>
    <mergeCell ref="B4:C4"/>
    <mergeCell ref="F4:G4"/>
    <mergeCell ref="H4:I4"/>
    <mergeCell ref="D4:E4"/>
    <mergeCell ref="B40:G40"/>
    <mergeCell ref="B41:C41"/>
    <mergeCell ref="F41:G41"/>
    <mergeCell ref="F42:G42"/>
    <mergeCell ref="A41:A43"/>
    <mergeCell ref="D41:E41"/>
    <mergeCell ref="B42:C42"/>
    <mergeCell ref="B43:C43"/>
    <mergeCell ref="D42:E42"/>
    <mergeCell ref="D43:E43"/>
    <mergeCell ref="F43:G43"/>
  </mergeCells>
  <phoneticPr fontId="10" type="noConversion"/>
  <printOptions horizontalCentered="1"/>
  <pageMargins left="0" right="0" top="0.5" bottom="0" header="0.5" footer="0"/>
  <pageSetup scale="57" orientation="landscape" r:id="rId1"/>
  <headerFooter alignWithMargins="0">
    <oddFooter>&amp;R&amp;8Page &amp;P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73" r:id="rId4" name="Label 49">
              <controlPr defaultSize="0" autoFill="0" autoLine="0" autoPict="0">
                <anchor moveWithCells="1">
                  <from>
                    <xdr:col>649</xdr:col>
                    <xdr:colOff>38100</xdr:colOff>
                    <xdr:row>27723</xdr:row>
                    <xdr:rowOff>95250</xdr:rowOff>
                  </from>
                  <to>
                    <xdr:col>649</xdr:col>
                    <xdr:colOff>38100</xdr:colOff>
                    <xdr:row>27723</xdr:row>
                    <xdr:rowOff>152400</xdr:rowOff>
                  </to>
                </anchor>
              </controlPr>
            </control>
          </mc:Choice>
        </mc:AlternateContent>
        <mc:AlternateContent xmlns:mc="http://schemas.openxmlformats.org/markup-compatibility/2006">
          <mc:Choice Requires="x14">
            <control shapeId="1074" r:id="rId5" name="Label 50">
              <controlPr defaultSize="0" autoFill="0" autoLine="0" autoPict="0">
                <anchor moveWithCells="1">
                  <from>
                    <xdr:col>649</xdr:col>
                    <xdr:colOff>38100</xdr:colOff>
                    <xdr:row>31392</xdr:row>
                    <xdr:rowOff>66675</xdr:rowOff>
                  </from>
                  <to>
                    <xdr:col>649</xdr:col>
                    <xdr:colOff>38100</xdr:colOff>
                    <xdr:row>31392</xdr:row>
                    <xdr:rowOff>123825</xdr:rowOff>
                  </to>
                </anchor>
              </controlPr>
            </control>
          </mc:Choice>
        </mc:AlternateContent>
        <mc:AlternateContent xmlns:mc="http://schemas.openxmlformats.org/markup-compatibility/2006">
          <mc:Choice Requires="x14">
            <control shapeId="1075" r:id="rId6" name="Label 51">
              <controlPr defaultSize="0" autoFill="0" autoLine="0" autoPict="0">
                <anchor moveWithCells="1">
                  <from>
                    <xdr:col>649</xdr:col>
                    <xdr:colOff>38100</xdr:colOff>
                    <xdr:row>20900</xdr:row>
                    <xdr:rowOff>57150</xdr:rowOff>
                  </from>
                  <to>
                    <xdr:col>649</xdr:col>
                    <xdr:colOff>38100</xdr:colOff>
                    <xdr:row>20900</xdr:row>
                    <xdr:rowOff>114300</xdr:rowOff>
                  </to>
                </anchor>
              </controlPr>
            </control>
          </mc:Choice>
        </mc:AlternateContent>
        <mc:AlternateContent xmlns:mc="http://schemas.openxmlformats.org/markup-compatibility/2006">
          <mc:Choice Requires="x14">
            <control shapeId="1076" r:id="rId7" name="Label 52">
              <controlPr defaultSize="0" autoFill="0" autoLine="0" autoPict="0">
                <anchor moveWithCells="1">
                  <from>
                    <xdr:col>649</xdr:col>
                    <xdr:colOff>38100</xdr:colOff>
                    <xdr:row>27723</xdr:row>
                    <xdr:rowOff>95250</xdr:rowOff>
                  </from>
                  <to>
                    <xdr:col>649</xdr:col>
                    <xdr:colOff>38100</xdr:colOff>
                    <xdr:row>27723</xdr:row>
                    <xdr:rowOff>152400</xdr:rowOff>
                  </to>
                </anchor>
              </controlPr>
            </control>
          </mc:Choice>
        </mc:AlternateContent>
        <mc:AlternateContent xmlns:mc="http://schemas.openxmlformats.org/markup-compatibility/2006">
          <mc:Choice Requires="x14">
            <control shapeId="1077" r:id="rId8" name="Label 53">
              <controlPr defaultSize="0" autoFill="0" autoLine="0" autoPict="0">
                <anchor moveWithCells="1">
                  <from>
                    <xdr:col>649</xdr:col>
                    <xdr:colOff>38100</xdr:colOff>
                    <xdr:row>35106</xdr:row>
                    <xdr:rowOff>104775</xdr:rowOff>
                  </from>
                  <to>
                    <xdr:col>649</xdr:col>
                    <xdr:colOff>38100</xdr:colOff>
                    <xdr:row>35106</xdr:row>
                    <xdr:rowOff>152400</xdr:rowOff>
                  </to>
                </anchor>
              </controlPr>
            </control>
          </mc:Choice>
        </mc:AlternateContent>
        <mc:AlternateContent xmlns:mc="http://schemas.openxmlformats.org/markup-compatibility/2006">
          <mc:Choice Requires="x14">
            <control shapeId="1078" r:id="rId9" name="Label 54">
              <controlPr defaultSize="0" autoFill="0" autoLine="0" autoPict="0">
                <anchor moveWithCells="1">
                  <from>
                    <xdr:col>649</xdr:col>
                    <xdr:colOff>38100</xdr:colOff>
                    <xdr:row>35106</xdr:row>
                    <xdr:rowOff>104775</xdr:rowOff>
                  </from>
                  <to>
                    <xdr:col>649</xdr:col>
                    <xdr:colOff>38100</xdr:colOff>
                    <xdr:row>35106</xdr:row>
                    <xdr:rowOff>152400</xdr:rowOff>
                  </to>
                </anchor>
              </controlPr>
            </control>
          </mc:Choice>
        </mc:AlternateContent>
        <mc:AlternateContent xmlns:mc="http://schemas.openxmlformats.org/markup-compatibility/2006">
          <mc:Choice Requires="x14">
            <control shapeId="1079" r:id="rId10" name="Label 55">
              <controlPr defaultSize="0" autoFill="0" autoLine="0" autoPict="0">
                <anchor moveWithCells="1">
                  <from>
                    <xdr:col>649</xdr:col>
                    <xdr:colOff>38100</xdr:colOff>
                    <xdr:row>31392</xdr:row>
                    <xdr:rowOff>66675</xdr:rowOff>
                  </from>
                  <to>
                    <xdr:col>649</xdr:col>
                    <xdr:colOff>38100</xdr:colOff>
                    <xdr:row>31392</xdr:row>
                    <xdr:rowOff>123825</xdr:rowOff>
                  </to>
                </anchor>
              </controlPr>
            </control>
          </mc:Choice>
        </mc:AlternateContent>
        <mc:AlternateContent xmlns:mc="http://schemas.openxmlformats.org/markup-compatibility/2006">
          <mc:Choice Requires="x14">
            <control shapeId="1080" r:id="rId11" name="Label 56">
              <controlPr defaultSize="0" autoFill="0" autoLine="0" autoPict="0">
                <anchor moveWithCells="1">
                  <from>
                    <xdr:col>649</xdr:col>
                    <xdr:colOff>38100</xdr:colOff>
                    <xdr:row>35106</xdr:row>
                    <xdr:rowOff>104775</xdr:rowOff>
                  </from>
                  <to>
                    <xdr:col>649</xdr:col>
                    <xdr:colOff>38100</xdr:colOff>
                    <xdr:row>35106</xdr:row>
                    <xdr:rowOff>152400</xdr:rowOff>
                  </to>
                </anchor>
              </controlPr>
            </control>
          </mc:Choice>
        </mc:AlternateContent>
        <mc:AlternateContent xmlns:mc="http://schemas.openxmlformats.org/markup-compatibility/2006">
          <mc:Choice Requires="x14">
            <control shapeId="1081" r:id="rId12" name="Label 57">
              <controlPr defaultSize="0" autoFill="0" autoLine="0" autoPict="0">
                <anchor moveWithCells="1">
                  <from>
                    <xdr:col>649</xdr:col>
                    <xdr:colOff>38100</xdr:colOff>
                    <xdr:row>35106</xdr:row>
                    <xdr:rowOff>104775</xdr:rowOff>
                  </from>
                  <to>
                    <xdr:col>649</xdr:col>
                    <xdr:colOff>38100</xdr:colOff>
                    <xdr:row>35106</xdr:row>
                    <xdr:rowOff>152400</xdr:rowOff>
                  </to>
                </anchor>
              </controlPr>
            </control>
          </mc:Choice>
        </mc:AlternateContent>
        <mc:AlternateContent xmlns:mc="http://schemas.openxmlformats.org/markup-compatibility/2006">
          <mc:Choice Requires="x14">
            <control shapeId="1082" r:id="rId13" name="Label 58">
              <controlPr defaultSize="0" autoFill="0" autoLine="0" autoPict="0">
                <anchor moveWithCells="1">
                  <from>
                    <xdr:col>649</xdr:col>
                    <xdr:colOff>38100</xdr:colOff>
                    <xdr:row>35106</xdr:row>
                    <xdr:rowOff>104775</xdr:rowOff>
                  </from>
                  <to>
                    <xdr:col>649</xdr:col>
                    <xdr:colOff>38100</xdr:colOff>
                    <xdr:row>35106</xdr:row>
                    <xdr:rowOff>152400</xdr:rowOff>
                  </to>
                </anchor>
              </controlPr>
            </control>
          </mc:Choice>
        </mc:AlternateContent>
        <mc:AlternateContent xmlns:mc="http://schemas.openxmlformats.org/markup-compatibility/2006">
          <mc:Choice Requires="x14">
            <control shapeId="1083" r:id="rId14" name="Label 59">
              <controlPr defaultSize="0" autoFill="0" autoLine="0" autoPict="0">
                <anchor moveWithCells="1">
                  <from>
                    <xdr:col>649</xdr:col>
                    <xdr:colOff>38100</xdr:colOff>
                    <xdr:row>35106</xdr:row>
                    <xdr:rowOff>104775</xdr:rowOff>
                  </from>
                  <to>
                    <xdr:col>649</xdr:col>
                    <xdr:colOff>38100</xdr:colOff>
                    <xdr:row>35106</xdr:row>
                    <xdr:rowOff>152400</xdr:rowOff>
                  </to>
                </anchor>
              </controlPr>
            </control>
          </mc:Choice>
        </mc:AlternateContent>
        <mc:AlternateContent xmlns:mc="http://schemas.openxmlformats.org/markup-compatibility/2006">
          <mc:Choice Requires="x14">
            <control shapeId="1084" r:id="rId15" name="Label 60">
              <controlPr defaultSize="0" autoFill="0" autoLine="0" autoPict="0">
                <anchor moveWithCells="1">
                  <from>
                    <xdr:col>649</xdr:col>
                    <xdr:colOff>38100</xdr:colOff>
                    <xdr:row>35106</xdr:row>
                    <xdr:rowOff>104775</xdr:rowOff>
                  </from>
                  <to>
                    <xdr:col>649</xdr:col>
                    <xdr:colOff>38100</xdr:colOff>
                    <xdr:row>35106</xdr:row>
                    <xdr:rowOff>152400</xdr:rowOff>
                  </to>
                </anchor>
              </controlPr>
            </control>
          </mc:Choice>
        </mc:AlternateContent>
        <mc:AlternateContent xmlns:mc="http://schemas.openxmlformats.org/markup-compatibility/2006">
          <mc:Choice Requires="x14">
            <control shapeId="1089" r:id="rId16" name="Label 65">
              <controlPr defaultSize="0" autoFill="0" autoLine="0" autoPict="0">
                <anchor moveWithCells="1">
                  <from>
                    <xdr:col>649</xdr:col>
                    <xdr:colOff>38100</xdr:colOff>
                    <xdr:row>35106</xdr:row>
                    <xdr:rowOff>104775</xdr:rowOff>
                  </from>
                  <to>
                    <xdr:col>649</xdr:col>
                    <xdr:colOff>38100</xdr:colOff>
                    <xdr:row>35106</xdr:row>
                    <xdr:rowOff>152400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K30"/>
  <sheetViews>
    <sheetView view="pageBreakPreview" zoomScale="120" zoomScaleNormal="100" zoomScaleSheetLayoutView="120" workbookViewId="0">
      <selection activeCell="C15" sqref="C15"/>
    </sheetView>
  </sheetViews>
  <sheetFormatPr defaultRowHeight="12.75" x14ac:dyDescent="0.2"/>
  <cols>
    <col min="1" max="1" width="34.28515625" customWidth="1"/>
    <col min="2" max="3" width="17.85546875" customWidth="1"/>
    <col min="4" max="4" width="16.5703125" customWidth="1"/>
    <col min="5" max="5" width="16.7109375" customWidth="1"/>
    <col min="6" max="6" width="16" customWidth="1"/>
    <col min="7" max="7" width="17.85546875" customWidth="1"/>
    <col min="8" max="8" width="15.7109375" customWidth="1"/>
    <col min="9" max="9" width="17.85546875" customWidth="1"/>
  </cols>
  <sheetData>
    <row r="1" spans="1:11" ht="35.25" customHeight="1" thickBot="1" x14ac:dyDescent="0.25">
      <c r="A1" s="455" t="s">
        <v>37</v>
      </c>
      <c r="B1" s="486"/>
      <c r="C1" s="486"/>
      <c r="D1" s="486"/>
      <c r="E1" s="486"/>
      <c r="F1" s="486"/>
      <c r="G1" s="486"/>
      <c r="H1" s="397"/>
      <c r="I1" s="398"/>
    </row>
    <row r="2" spans="1:11" ht="18" customHeight="1" thickBot="1" x14ac:dyDescent="0.25">
      <c r="A2" s="182" t="s">
        <v>112</v>
      </c>
      <c r="B2" s="487">
        <f>'Face Page'!$A$6</f>
        <v>0</v>
      </c>
      <c r="C2" s="488"/>
      <c r="D2" s="488"/>
      <c r="E2" s="489"/>
      <c r="F2" s="490" t="s">
        <v>5</v>
      </c>
      <c r="G2" s="491"/>
      <c r="H2" s="198" t="s">
        <v>25</v>
      </c>
      <c r="I2" s="275">
        <f>'Face Page'!$J$10</f>
        <v>0</v>
      </c>
    </row>
    <row r="3" spans="1:11" ht="18" customHeight="1" thickBot="1" x14ac:dyDescent="0.25">
      <c r="A3" s="183" t="s">
        <v>26</v>
      </c>
      <c r="B3" s="487">
        <f>'Face Page'!$A$8</f>
        <v>0</v>
      </c>
      <c r="C3" s="488"/>
      <c r="D3" s="488"/>
      <c r="E3" s="489"/>
      <c r="F3" s="269">
        <f>'Face Page'!$F$8</f>
        <v>41913</v>
      </c>
      <c r="G3" s="270">
        <f>'Face Page'!$H$8</f>
        <v>42277</v>
      </c>
      <c r="H3" s="203" t="s">
        <v>38</v>
      </c>
      <c r="I3" s="268" t="s">
        <v>99</v>
      </c>
    </row>
    <row r="4" spans="1:11" s="3" customFormat="1" ht="30" customHeight="1" thickBot="1" x14ac:dyDescent="0.25">
      <c r="A4" s="212" t="s">
        <v>39</v>
      </c>
      <c r="B4" s="492" t="s">
        <v>155</v>
      </c>
      <c r="C4" s="493"/>
      <c r="D4" s="492" t="s">
        <v>146</v>
      </c>
      <c r="E4" s="493"/>
      <c r="F4" s="494" t="s">
        <v>110</v>
      </c>
      <c r="G4" s="493"/>
      <c r="H4" s="494" t="s">
        <v>80</v>
      </c>
      <c r="I4" s="493"/>
      <c r="K4" s="208"/>
    </row>
    <row r="5" spans="1:11" s="3" customFormat="1" ht="30" customHeight="1" thickBot="1" x14ac:dyDescent="0.25">
      <c r="A5" s="39" t="s">
        <v>28</v>
      </c>
      <c r="B5" s="312" t="s">
        <v>81</v>
      </c>
      <c r="C5" s="313" t="s">
        <v>72</v>
      </c>
      <c r="D5" s="128" t="s">
        <v>81</v>
      </c>
      <c r="E5" s="129" t="s">
        <v>72</v>
      </c>
      <c r="F5" s="128" t="s">
        <v>81</v>
      </c>
      <c r="G5" s="129" t="s">
        <v>72</v>
      </c>
      <c r="H5" s="128" t="s">
        <v>81</v>
      </c>
      <c r="I5" s="129" t="s">
        <v>72</v>
      </c>
    </row>
    <row r="6" spans="1:11" ht="18" customHeight="1" x14ac:dyDescent="0.2">
      <c r="A6" s="121" t="s">
        <v>30</v>
      </c>
      <c r="B6" s="314"/>
      <c r="C6" s="315"/>
      <c r="D6" s="130"/>
      <c r="E6" s="91"/>
      <c r="F6" s="130"/>
      <c r="G6" s="91"/>
      <c r="H6" s="130"/>
      <c r="I6" s="91"/>
    </row>
    <row r="7" spans="1:11" ht="18" customHeight="1" x14ac:dyDescent="0.2">
      <c r="A7" s="52" t="s">
        <v>31</v>
      </c>
      <c r="B7" s="316"/>
      <c r="C7" s="317"/>
      <c r="D7" s="303"/>
      <c r="E7" s="304"/>
      <c r="F7" s="62"/>
      <c r="G7" s="63"/>
      <c r="H7" s="33"/>
      <c r="I7" s="40"/>
    </row>
    <row r="8" spans="1:11" ht="18" customHeight="1" x14ac:dyDescent="0.2">
      <c r="A8" s="52" t="s">
        <v>32</v>
      </c>
      <c r="B8" s="318"/>
      <c r="C8" s="319"/>
      <c r="D8" s="305"/>
      <c r="E8" s="306"/>
      <c r="F8" s="62"/>
      <c r="G8" s="63"/>
      <c r="H8" s="62"/>
      <c r="I8" s="63"/>
    </row>
    <row r="9" spans="1:11" ht="18" customHeight="1" x14ac:dyDescent="0.2">
      <c r="A9" s="53" t="s">
        <v>84</v>
      </c>
      <c r="B9" s="318"/>
      <c r="C9" s="319"/>
      <c r="D9" s="305"/>
      <c r="E9" s="306"/>
      <c r="F9" s="62"/>
      <c r="G9" s="63"/>
      <c r="H9" s="62"/>
      <c r="I9" s="63"/>
    </row>
    <row r="10" spans="1:11" ht="18" customHeight="1" x14ac:dyDescent="0.2">
      <c r="A10" s="194" t="s">
        <v>124</v>
      </c>
      <c r="B10" s="320"/>
      <c r="C10" s="321"/>
      <c r="D10" s="307"/>
      <c r="E10" s="308"/>
      <c r="F10" s="42"/>
      <c r="G10" s="104"/>
      <c r="H10" s="71"/>
      <c r="I10" s="64"/>
    </row>
    <row r="11" spans="1:11" ht="20.100000000000001" customHeight="1" thickBot="1" x14ac:dyDescent="0.25">
      <c r="A11" s="112" t="s">
        <v>33</v>
      </c>
      <c r="B11" s="322">
        <f t="shared" ref="B11:I11" si="0">SUM(B7:B10)</f>
        <v>0</v>
      </c>
      <c r="C11" s="323">
        <f t="shared" si="0"/>
        <v>0</v>
      </c>
      <c r="D11" s="309"/>
      <c r="E11" s="310"/>
      <c r="F11" s="127">
        <f t="shared" si="0"/>
        <v>0</v>
      </c>
      <c r="G11" s="108">
        <f t="shared" si="0"/>
        <v>0</v>
      </c>
      <c r="H11" s="127">
        <f t="shared" si="0"/>
        <v>0</v>
      </c>
      <c r="I11" s="127">
        <f t="shared" si="0"/>
        <v>0</v>
      </c>
    </row>
    <row r="12" spans="1:11" s="14" customFormat="1" ht="18" customHeight="1" x14ac:dyDescent="0.2">
      <c r="A12" s="116" t="s">
        <v>34</v>
      </c>
      <c r="B12" s="314"/>
      <c r="C12" s="315"/>
      <c r="D12" s="69"/>
      <c r="E12" s="70"/>
      <c r="F12" s="69"/>
      <c r="G12" s="70"/>
      <c r="H12" s="69"/>
      <c r="I12" s="70"/>
    </row>
    <row r="13" spans="1:11" ht="18" customHeight="1" x14ac:dyDescent="0.2">
      <c r="A13" s="52" t="s">
        <v>76</v>
      </c>
      <c r="B13" s="318"/>
      <c r="C13" s="324"/>
      <c r="D13" s="69"/>
      <c r="E13" s="70"/>
      <c r="F13" s="69"/>
      <c r="G13" s="70"/>
      <c r="H13" s="69"/>
      <c r="I13" s="70"/>
    </row>
    <row r="14" spans="1:11" ht="18" customHeight="1" x14ac:dyDescent="0.2">
      <c r="A14" s="52" t="s">
        <v>132</v>
      </c>
      <c r="B14" s="318"/>
      <c r="C14" s="324"/>
      <c r="D14" s="69"/>
      <c r="E14" s="70"/>
      <c r="F14" s="69"/>
      <c r="G14" s="70"/>
      <c r="H14" s="69"/>
      <c r="I14" s="70"/>
    </row>
    <row r="15" spans="1:11" ht="18" customHeight="1" x14ac:dyDescent="0.2">
      <c r="A15" s="52" t="s">
        <v>125</v>
      </c>
      <c r="B15" s="318"/>
      <c r="C15" s="319"/>
      <c r="D15" s="62"/>
      <c r="E15" s="63"/>
      <c r="F15" s="62"/>
      <c r="G15" s="63"/>
      <c r="H15" s="62"/>
      <c r="I15" s="63"/>
    </row>
    <row r="16" spans="1:11" ht="18" customHeight="1" x14ac:dyDescent="0.2">
      <c r="A16" s="54" t="s">
        <v>126</v>
      </c>
      <c r="B16" s="318"/>
      <c r="C16" s="319"/>
      <c r="D16" s="62"/>
      <c r="E16" s="63"/>
      <c r="F16" s="62"/>
      <c r="G16" s="63"/>
      <c r="H16" s="62"/>
      <c r="I16" s="63"/>
    </row>
    <row r="17" spans="1:10" ht="18" customHeight="1" x14ac:dyDescent="0.2">
      <c r="A17" s="114" t="s">
        <v>129</v>
      </c>
      <c r="B17" s="320"/>
      <c r="C17" s="321"/>
      <c r="D17" s="71"/>
      <c r="E17" s="64"/>
      <c r="F17" s="71"/>
      <c r="G17" s="64"/>
      <c r="H17" s="71"/>
      <c r="I17" s="64"/>
    </row>
    <row r="18" spans="1:10" ht="18" customHeight="1" x14ac:dyDescent="0.2">
      <c r="A18" s="117" t="s">
        <v>130</v>
      </c>
      <c r="B18" s="320"/>
      <c r="C18" s="321"/>
      <c r="D18" s="71"/>
      <c r="E18" s="64"/>
      <c r="F18" s="71"/>
      <c r="G18" s="64"/>
      <c r="H18" s="71"/>
      <c r="I18" s="64"/>
    </row>
    <row r="19" spans="1:10" ht="20.100000000000001" customHeight="1" thickBot="1" x14ac:dyDescent="0.25">
      <c r="A19" s="113" t="s">
        <v>35</v>
      </c>
      <c r="B19" s="325"/>
      <c r="C19" s="326"/>
      <c r="D19" s="157"/>
      <c r="E19" s="158"/>
      <c r="F19" s="157"/>
      <c r="G19" s="158"/>
      <c r="H19" s="157"/>
      <c r="I19" s="158"/>
    </row>
    <row r="20" spans="1:10" ht="25.9" customHeight="1" thickBot="1" x14ac:dyDescent="0.25">
      <c r="A20" s="109" t="s">
        <v>136</v>
      </c>
      <c r="B20" s="327"/>
      <c r="C20" s="328"/>
      <c r="D20" s="35">
        <v>0</v>
      </c>
      <c r="E20" s="36">
        <v>0</v>
      </c>
      <c r="F20" s="34"/>
      <c r="G20" s="37"/>
      <c r="H20" s="34"/>
      <c r="I20" s="37"/>
    </row>
    <row r="21" spans="1:10" ht="18" customHeight="1" x14ac:dyDescent="0.2">
      <c r="A21" s="116" t="s">
        <v>137</v>
      </c>
      <c r="B21" s="329"/>
      <c r="C21" s="324"/>
      <c r="D21" s="69"/>
      <c r="E21" s="70"/>
      <c r="F21" s="69"/>
      <c r="G21" s="70"/>
      <c r="H21" s="69"/>
      <c r="I21" s="70"/>
    </row>
    <row r="22" spans="1:10" ht="18" customHeight="1" x14ac:dyDescent="0.2">
      <c r="A22" s="118" t="s">
        <v>36</v>
      </c>
      <c r="B22" s="316"/>
      <c r="C22" s="317"/>
      <c r="D22" s="31"/>
      <c r="E22" s="32"/>
      <c r="F22" s="31"/>
      <c r="G22" s="32"/>
      <c r="H22" s="31"/>
      <c r="I22" s="32"/>
    </row>
    <row r="23" spans="1:10" ht="18" customHeight="1" x14ac:dyDescent="0.2">
      <c r="A23" s="119" t="s">
        <v>147</v>
      </c>
      <c r="B23" s="316"/>
      <c r="C23" s="317"/>
      <c r="D23" s="31"/>
      <c r="E23" s="32"/>
      <c r="F23" s="31"/>
      <c r="G23" s="32"/>
      <c r="H23" s="31"/>
      <c r="I23" s="32"/>
    </row>
    <row r="24" spans="1:10" ht="18" customHeight="1" x14ac:dyDescent="0.2">
      <c r="A24" s="117" t="s">
        <v>151</v>
      </c>
      <c r="B24" s="330"/>
      <c r="C24" s="331"/>
      <c r="D24" s="72"/>
      <c r="E24" s="102"/>
      <c r="F24" s="72"/>
      <c r="G24" s="102"/>
      <c r="H24" s="72"/>
      <c r="I24" s="102"/>
    </row>
    <row r="25" spans="1:10" ht="18" customHeight="1" x14ac:dyDescent="0.2">
      <c r="A25" s="258" t="s">
        <v>152</v>
      </c>
      <c r="B25" s="332"/>
      <c r="C25" s="333"/>
      <c r="D25" s="217"/>
      <c r="E25" s="218"/>
      <c r="F25" s="217"/>
      <c r="G25" s="218"/>
      <c r="H25" s="217"/>
      <c r="I25" s="218"/>
    </row>
    <row r="26" spans="1:10" ht="20.100000000000001" customHeight="1" thickBot="1" x14ac:dyDescent="0.25">
      <c r="A26" s="112" t="s">
        <v>138</v>
      </c>
      <c r="B26" s="322">
        <f t="shared" ref="B26:I26" si="1">SUM(B22:B25)</f>
        <v>0</v>
      </c>
      <c r="C26" s="323">
        <f t="shared" si="1"/>
        <v>0</v>
      </c>
      <c r="D26" s="127">
        <f t="shared" si="1"/>
        <v>0</v>
      </c>
      <c r="E26" s="108">
        <f t="shared" si="1"/>
        <v>0</v>
      </c>
      <c r="F26" s="127">
        <f t="shared" si="1"/>
        <v>0</v>
      </c>
      <c r="G26" s="108">
        <f t="shared" si="1"/>
        <v>0</v>
      </c>
      <c r="H26" s="127">
        <f t="shared" si="1"/>
        <v>0</v>
      </c>
      <c r="I26" s="108">
        <f t="shared" si="1"/>
        <v>0</v>
      </c>
    </row>
    <row r="27" spans="1:10" ht="27" customHeight="1" thickBot="1" x14ac:dyDescent="0.25">
      <c r="A27" s="122" t="s">
        <v>139</v>
      </c>
      <c r="B27" s="334"/>
      <c r="C27" s="335"/>
      <c r="D27" s="38"/>
      <c r="E27" s="100"/>
      <c r="F27" s="38"/>
      <c r="G27" s="100"/>
      <c r="H27" s="38"/>
      <c r="I27" s="100"/>
      <c r="J27" s="214"/>
    </row>
    <row r="28" spans="1:10" ht="27" customHeight="1" thickBot="1" x14ac:dyDescent="0.25">
      <c r="A28" s="110" t="s">
        <v>148</v>
      </c>
      <c r="B28" s="334"/>
      <c r="C28" s="335"/>
      <c r="D28" s="38"/>
      <c r="E28" s="100"/>
      <c r="F28" s="38"/>
      <c r="G28" s="100"/>
      <c r="H28" s="38"/>
      <c r="I28" s="100"/>
    </row>
    <row r="29" spans="1:10" s="29" customFormat="1" ht="27" customHeight="1" thickBot="1" x14ac:dyDescent="0.25">
      <c r="A29" s="120" t="s">
        <v>141</v>
      </c>
      <c r="B29" s="336">
        <f>+B28+B27+B26+B20+B19+B11</f>
        <v>0</v>
      </c>
      <c r="C29" s="336">
        <f t="shared" ref="C29:I29" si="2">+C28+C27+C26+C20+C19+C11</f>
        <v>0</v>
      </c>
      <c r="D29" s="147">
        <f t="shared" si="2"/>
        <v>0</v>
      </c>
      <c r="E29" s="147">
        <f t="shared" si="2"/>
        <v>0</v>
      </c>
      <c r="F29" s="147">
        <f t="shared" si="2"/>
        <v>0</v>
      </c>
      <c r="G29" s="147">
        <f t="shared" si="2"/>
        <v>0</v>
      </c>
      <c r="H29" s="147">
        <f t="shared" si="2"/>
        <v>0</v>
      </c>
      <c r="I29" s="147">
        <f t="shared" si="2"/>
        <v>0</v>
      </c>
    </row>
    <row r="30" spans="1:10" ht="30.75" customHeight="1" x14ac:dyDescent="0.2">
      <c r="A30" s="485"/>
      <c r="B30" s="458"/>
      <c r="C30" s="458"/>
      <c r="D30" s="458"/>
      <c r="E30" s="458"/>
      <c r="F30" s="458"/>
      <c r="G30" s="458"/>
      <c r="H30" s="458"/>
      <c r="I30" s="458"/>
    </row>
  </sheetData>
  <sheetProtection password="E72E" sheet="1" objects="1" scenarios="1"/>
  <mergeCells count="9">
    <mergeCell ref="A30:I30"/>
    <mergeCell ref="A1:I1"/>
    <mergeCell ref="B2:E2"/>
    <mergeCell ref="B3:E3"/>
    <mergeCell ref="F2:G2"/>
    <mergeCell ref="B4:C4"/>
    <mergeCell ref="D4:E4"/>
    <mergeCell ref="F4:G4"/>
    <mergeCell ref="H4:I4"/>
  </mergeCells>
  <phoneticPr fontId="10" type="noConversion"/>
  <printOptions horizontalCentered="1"/>
  <pageMargins left="0" right="0" top="0.5" bottom="0" header="0" footer="0.5"/>
  <pageSetup scale="81" orientation="landscape" r:id="rId1"/>
  <headerFooter alignWithMargins="0">
    <oddFooter>&amp;R&amp;8Page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I30"/>
  <sheetViews>
    <sheetView showWhiteSpace="0" view="pageBreakPreview" zoomScale="75" zoomScaleNormal="75" zoomScaleSheetLayoutView="75" workbookViewId="0">
      <selection activeCell="D22" sqref="D21:D22"/>
    </sheetView>
  </sheetViews>
  <sheetFormatPr defaultColWidth="9.140625" defaultRowHeight="12.75" x14ac:dyDescent="0.2"/>
  <cols>
    <col min="1" max="1" width="33.140625" customWidth="1"/>
    <col min="2" max="2" width="16.7109375" customWidth="1"/>
    <col min="3" max="3" width="17.85546875" customWidth="1"/>
    <col min="4" max="4" width="15.42578125" customWidth="1"/>
    <col min="5" max="5" width="17.85546875" customWidth="1"/>
    <col min="6" max="6" width="15.5703125" customWidth="1"/>
    <col min="7" max="7" width="17.85546875" customWidth="1"/>
    <col min="8" max="8" width="17.28515625" customWidth="1"/>
    <col min="9" max="9" width="17.85546875" customWidth="1"/>
    <col min="10" max="10" width="10.7109375" customWidth="1"/>
  </cols>
  <sheetData>
    <row r="1" spans="1:9" ht="35.25" customHeight="1" thickBot="1" x14ac:dyDescent="0.25">
      <c r="A1" s="409" t="s">
        <v>37</v>
      </c>
      <c r="B1" s="472"/>
      <c r="C1" s="472"/>
      <c r="D1" s="472"/>
      <c r="E1" s="472"/>
      <c r="F1" s="472"/>
      <c r="G1" s="472"/>
      <c r="H1" s="472"/>
      <c r="I1" s="473"/>
    </row>
    <row r="2" spans="1:9" ht="18" customHeight="1" x14ac:dyDescent="0.2">
      <c r="A2" s="182" t="s">
        <v>112</v>
      </c>
      <c r="B2" s="497">
        <f>'Face Page'!$A$6</f>
        <v>0</v>
      </c>
      <c r="C2" s="498"/>
      <c r="D2" s="499"/>
      <c r="E2" s="500"/>
      <c r="F2" s="495" t="s">
        <v>5</v>
      </c>
      <c r="G2" s="496"/>
      <c r="H2" s="200" t="s">
        <v>25</v>
      </c>
      <c r="I2" s="202">
        <f>'Face Page'!$J$10</f>
        <v>0</v>
      </c>
    </row>
    <row r="3" spans="1:9" ht="18" customHeight="1" thickBot="1" x14ac:dyDescent="0.25">
      <c r="A3" s="183" t="s">
        <v>26</v>
      </c>
      <c r="B3" s="503">
        <f>'Face Page'!$A$8</f>
        <v>0</v>
      </c>
      <c r="C3" s="504"/>
      <c r="D3" s="488"/>
      <c r="E3" s="489"/>
      <c r="F3" s="269">
        <f>'Face Page'!$F$8</f>
        <v>41913</v>
      </c>
      <c r="G3" s="270">
        <f>'Face Page'!$H$8</f>
        <v>42277</v>
      </c>
      <c r="H3" s="201" t="s">
        <v>38</v>
      </c>
      <c r="I3" s="268" t="s">
        <v>98</v>
      </c>
    </row>
    <row r="4" spans="1:9" s="3" customFormat="1" ht="30" customHeight="1" thickBot="1" x14ac:dyDescent="0.25">
      <c r="A4" s="207" t="s">
        <v>39</v>
      </c>
      <c r="B4" s="501" t="s">
        <v>78</v>
      </c>
      <c r="C4" s="502"/>
      <c r="D4" s="501" t="s">
        <v>83</v>
      </c>
      <c r="E4" s="502"/>
      <c r="F4" s="501" t="s">
        <v>79</v>
      </c>
      <c r="G4" s="502"/>
      <c r="H4" s="501" t="s">
        <v>82</v>
      </c>
      <c r="I4" s="502"/>
    </row>
    <row r="5" spans="1:9" s="3" customFormat="1" ht="17.25" customHeight="1" thickBot="1" x14ac:dyDescent="0.25">
      <c r="A5" s="39" t="s">
        <v>28</v>
      </c>
      <c r="B5" s="128" t="s">
        <v>81</v>
      </c>
      <c r="C5" s="129" t="s">
        <v>72</v>
      </c>
      <c r="D5" s="128" t="s">
        <v>81</v>
      </c>
      <c r="E5" s="129" t="s">
        <v>72</v>
      </c>
      <c r="F5" s="128" t="s">
        <v>81</v>
      </c>
      <c r="G5" s="129" t="s">
        <v>72</v>
      </c>
      <c r="H5" s="128" t="s">
        <v>81</v>
      </c>
      <c r="I5" s="129" t="s">
        <v>72</v>
      </c>
    </row>
    <row r="6" spans="1:9" ht="18" customHeight="1" x14ac:dyDescent="0.2">
      <c r="A6" s="121" t="s">
        <v>30</v>
      </c>
      <c r="B6" s="160"/>
      <c r="C6" s="161"/>
      <c r="D6" s="130"/>
      <c r="E6" s="91"/>
      <c r="F6" s="130"/>
      <c r="G6" s="91"/>
      <c r="H6" s="130"/>
      <c r="I6" s="91"/>
    </row>
    <row r="7" spans="1:9" ht="18" customHeight="1" x14ac:dyDescent="0.2">
      <c r="A7" s="52" t="s">
        <v>31</v>
      </c>
      <c r="B7" s="33"/>
      <c r="C7" s="40"/>
      <c r="D7" s="33"/>
      <c r="E7" s="40"/>
      <c r="F7" s="33"/>
      <c r="G7" s="40"/>
      <c r="H7" s="33"/>
      <c r="I7" s="40"/>
    </row>
    <row r="8" spans="1:9" ht="18" customHeight="1" x14ac:dyDescent="0.2">
      <c r="A8" s="52" t="s">
        <v>32</v>
      </c>
      <c r="B8" s="62"/>
      <c r="C8" s="63"/>
      <c r="D8" s="62"/>
      <c r="E8" s="63"/>
      <c r="F8" s="62"/>
      <c r="G8" s="63"/>
      <c r="H8" s="62"/>
      <c r="I8" s="63"/>
    </row>
    <row r="9" spans="1:9" ht="18" customHeight="1" x14ac:dyDescent="0.2">
      <c r="A9" s="53" t="s">
        <v>84</v>
      </c>
      <c r="B9" s="33"/>
      <c r="C9" s="40"/>
      <c r="D9" s="62"/>
      <c r="E9" s="63"/>
      <c r="F9" s="33"/>
      <c r="G9" s="40"/>
      <c r="H9" s="62"/>
      <c r="I9" s="63"/>
    </row>
    <row r="10" spans="1:9" ht="18" customHeight="1" x14ac:dyDescent="0.2">
      <c r="A10" s="194" t="s">
        <v>123</v>
      </c>
      <c r="B10" s="71"/>
      <c r="C10" s="64"/>
      <c r="D10" s="71"/>
      <c r="E10" s="64"/>
      <c r="F10" s="71"/>
      <c r="G10" s="64"/>
      <c r="H10" s="71"/>
      <c r="I10" s="64"/>
    </row>
    <row r="11" spans="1:9" ht="20.100000000000001" customHeight="1" thickBot="1" x14ac:dyDescent="0.25">
      <c r="A11" s="112" t="s">
        <v>33</v>
      </c>
      <c r="B11" s="127">
        <f t="shared" ref="B11:I11" si="0">SUM(B7:B10)</f>
        <v>0</v>
      </c>
      <c r="C11" s="108">
        <f t="shared" si="0"/>
        <v>0</v>
      </c>
      <c r="D11" s="127">
        <f t="shared" si="0"/>
        <v>0</v>
      </c>
      <c r="E11" s="108">
        <f t="shared" si="0"/>
        <v>0</v>
      </c>
      <c r="F11" s="127">
        <f t="shared" si="0"/>
        <v>0</v>
      </c>
      <c r="G11" s="108">
        <f t="shared" si="0"/>
        <v>0</v>
      </c>
      <c r="H11" s="127">
        <f t="shared" si="0"/>
        <v>0</v>
      </c>
      <c r="I11" s="108">
        <f t="shared" si="0"/>
        <v>0</v>
      </c>
    </row>
    <row r="12" spans="1:9" s="14" customFormat="1" ht="18" customHeight="1" x14ac:dyDescent="0.2">
      <c r="A12" s="116" t="s">
        <v>34</v>
      </c>
      <c r="B12" s="130"/>
      <c r="C12" s="91"/>
      <c r="D12" s="130"/>
      <c r="E12" s="91"/>
      <c r="F12" s="69"/>
      <c r="G12" s="70"/>
      <c r="H12" s="69"/>
      <c r="I12" s="70"/>
    </row>
    <row r="13" spans="1:9" ht="18" customHeight="1" x14ac:dyDescent="0.2">
      <c r="A13" s="52" t="s">
        <v>76</v>
      </c>
      <c r="B13" s="33"/>
      <c r="C13" s="163"/>
      <c r="D13" s="62"/>
      <c r="E13" s="70"/>
      <c r="F13" s="33"/>
      <c r="G13" s="163"/>
      <c r="H13" s="69"/>
      <c r="I13" s="70"/>
    </row>
    <row r="14" spans="1:9" ht="18" customHeight="1" x14ac:dyDescent="0.2">
      <c r="A14" s="52" t="s">
        <v>131</v>
      </c>
      <c r="B14" s="33"/>
      <c r="C14" s="163"/>
      <c r="D14" s="62"/>
      <c r="E14" s="70"/>
      <c r="F14" s="33"/>
      <c r="G14" s="163"/>
      <c r="H14" s="69"/>
      <c r="I14" s="70"/>
    </row>
    <row r="15" spans="1:9" ht="18" customHeight="1" x14ac:dyDescent="0.2">
      <c r="A15" s="52" t="s">
        <v>125</v>
      </c>
      <c r="B15" s="33"/>
      <c r="C15" s="163"/>
      <c r="D15" s="62"/>
      <c r="E15" s="63"/>
      <c r="F15" s="33"/>
      <c r="G15" s="163"/>
      <c r="H15" s="62"/>
      <c r="I15" s="63"/>
    </row>
    <row r="16" spans="1:9" ht="18" customHeight="1" x14ac:dyDescent="0.2">
      <c r="A16" s="54" t="s">
        <v>126</v>
      </c>
      <c r="B16" s="33"/>
      <c r="C16" s="163"/>
      <c r="D16" s="62"/>
      <c r="E16" s="63"/>
      <c r="F16" s="33"/>
      <c r="G16" s="163"/>
      <c r="H16" s="62"/>
      <c r="I16" s="63"/>
    </row>
    <row r="17" spans="1:9" ht="18" customHeight="1" x14ac:dyDescent="0.2">
      <c r="A17" s="114" t="s">
        <v>129</v>
      </c>
      <c r="B17" s="33"/>
      <c r="C17" s="163"/>
      <c r="D17" s="71"/>
      <c r="E17" s="64"/>
      <c r="F17" s="33"/>
      <c r="G17" s="163"/>
      <c r="H17" s="71"/>
      <c r="I17" s="64"/>
    </row>
    <row r="18" spans="1:9" ht="18" customHeight="1" x14ac:dyDescent="0.2">
      <c r="A18" s="117" t="s">
        <v>130</v>
      </c>
      <c r="B18" s="42"/>
      <c r="C18" s="219"/>
      <c r="D18" s="42"/>
      <c r="E18" s="104"/>
      <c r="F18" s="42"/>
      <c r="G18" s="219"/>
      <c r="H18" s="42"/>
      <c r="I18" s="104"/>
    </row>
    <row r="19" spans="1:9" ht="20.100000000000001" customHeight="1" thickBot="1" x14ac:dyDescent="0.25">
      <c r="A19" s="112" t="s">
        <v>35</v>
      </c>
      <c r="B19" s="159">
        <f>SUM(B13:B18)</f>
        <v>0</v>
      </c>
      <c r="C19" s="162">
        <f t="shared" ref="C19:I19" si="1">SUM(C13:C18)</f>
        <v>0</v>
      </c>
      <c r="D19" s="159">
        <f t="shared" si="1"/>
        <v>0</v>
      </c>
      <c r="E19" s="162">
        <f t="shared" si="1"/>
        <v>0</v>
      </c>
      <c r="F19" s="159">
        <f t="shared" si="1"/>
        <v>0</v>
      </c>
      <c r="G19" s="162">
        <f t="shared" si="1"/>
        <v>0</v>
      </c>
      <c r="H19" s="159">
        <f t="shared" si="1"/>
        <v>0</v>
      </c>
      <c r="I19" s="162">
        <f t="shared" si="1"/>
        <v>0</v>
      </c>
    </row>
    <row r="20" spans="1:9" ht="25.9" customHeight="1" thickBot="1" x14ac:dyDescent="0.25">
      <c r="A20" s="109" t="s">
        <v>136</v>
      </c>
      <c r="B20" s="34"/>
      <c r="C20" s="37"/>
      <c r="D20" s="34"/>
      <c r="E20" s="37"/>
      <c r="F20" s="34"/>
      <c r="G20" s="37"/>
      <c r="H20" s="34"/>
      <c r="I20" s="37"/>
    </row>
    <row r="21" spans="1:9" ht="18" customHeight="1" x14ac:dyDescent="0.2">
      <c r="A21" s="116" t="s">
        <v>137</v>
      </c>
      <c r="B21" s="69"/>
      <c r="C21" s="70"/>
      <c r="D21" s="69"/>
      <c r="E21" s="70"/>
      <c r="F21" s="69"/>
      <c r="G21" s="70"/>
      <c r="H21" s="69"/>
      <c r="I21" s="70"/>
    </row>
    <row r="22" spans="1:9" ht="18" customHeight="1" x14ac:dyDescent="0.2">
      <c r="A22" s="118" t="s">
        <v>36</v>
      </c>
      <c r="B22" s="33"/>
      <c r="C22" s="40"/>
      <c r="D22" s="33"/>
      <c r="E22" s="40"/>
      <c r="F22" s="33"/>
      <c r="G22" s="40"/>
      <c r="H22" s="33"/>
      <c r="I22" s="40"/>
    </row>
    <row r="23" spans="1:9" ht="18" customHeight="1" x14ac:dyDescent="0.2">
      <c r="A23" s="119" t="s">
        <v>147</v>
      </c>
      <c r="B23" s="33"/>
      <c r="C23" s="40"/>
      <c r="D23" s="33"/>
      <c r="E23" s="40"/>
      <c r="F23" s="33"/>
      <c r="G23" s="40"/>
      <c r="H23" s="33"/>
      <c r="I23" s="40"/>
    </row>
    <row r="24" spans="1:9" ht="18" customHeight="1" x14ac:dyDescent="0.2">
      <c r="A24" s="117" t="s">
        <v>151</v>
      </c>
      <c r="B24" s="42"/>
      <c r="C24" s="104"/>
      <c r="D24" s="42"/>
      <c r="E24" s="104"/>
      <c r="F24" s="42"/>
      <c r="G24" s="104"/>
      <c r="H24" s="42"/>
      <c r="I24" s="104"/>
    </row>
    <row r="25" spans="1:9" ht="18" customHeight="1" x14ac:dyDescent="0.2">
      <c r="A25" s="258" t="s">
        <v>152</v>
      </c>
      <c r="B25" s="216"/>
      <c r="C25" s="257"/>
      <c r="D25" s="216"/>
      <c r="E25" s="257"/>
      <c r="F25" s="216"/>
      <c r="G25" s="257"/>
      <c r="H25" s="216"/>
      <c r="I25" s="257"/>
    </row>
    <row r="26" spans="1:9" ht="20.100000000000001" customHeight="1" thickBot="1" x14ac:dyDescent="0.25">
      <c r="A26" s="112" t="s">
        <v>138</v>
      </c>
      <c r="B26" s="127">
        <f t="shared" ref="B26:I26" si="2">SUM(B22:B25)</f>
        <v>0</v>
      </c>
      <c r="C26" s="108">
        <f t="shared" si="2"/>
        <v>0</v>
      </c>
      <c r="D26" s="127">
        <f t="shared" si="2"/>
        <v>0</v>
      </c>
      <c r="E26" s="108">
        <f t="shared" si="2"/>
        <v>0</v>
      </c>
      <c r="F26" s="127">
        <f t="shared" si="2"/>
        <v>0</v>
      </c>
      <c r="G26" s="108">
        <f t="shared" si="2"/>
        <v>0</v>
      </c>
      <c r="H26" s="127">
        <f t="shared" si="2"/>
        <v>0</v>
      </c>
      <c r="I26" s="108">
        <f t="shared" si="2"/>
        <v>0</v>
      </c>
    </row>
    <row r="27" spans="1:9" ht="27" customHeight="1" thickBot="1" x14ac:dyDescent="0.25">
      <c r="A27" s="122" t="s">
        <v>139</v>
      </c>
      <c r="B27" s="43"/>
      <c r="C27" s="105"/>
      <c r="D27" s="43"/>
      <c r="E27" s="105"/>
      <c r="F27" s="43"/>
      <c r="G27" s="105"/>
      <c r="H27" s="43"/>
      <c r="I27" s="105"/>
    </row>
    <row r="28" spans="1:9" ht="27" customHeight="1" thickBot="1" x14ac:dyDescent="0.25">
      <c r="A28" s="110" t="s">
        <v>140</v>
      </c>
      <c r="B28" s="43"/>
      <c r="C28" s="105"/>
      <c r="D28" s="43"/>
      <c r="E28" s="105"/>
      <c r="F28" s="43"/>
      <c r="G28" s="105"/>
      <c r="H28" s="43"/>
      <c r="I28" s="105"/>
    </row>
    <row r="29" spans="1:9" s="29" customFormat="1" ht="27" customHeight="1" thickBot="1" x14ac:dyDescent="0.25">
      <c r="A29" s="120" t="s">
        <v>141</v>
      </c>
      <c r="B29" s="147">
        <f>+B28+B27+B26+B20+B19+B11</f>
        <v>0</v>
      </c>
      <c r="C29" s="147">
        <f t="shared" ref="C29:I29" si="3">+C28+C27+C26+C20+C19+C11</f>
        <v>0</v>
      </c>
      <c r="D29" s="147">
        <f t="shared" si="3"/>
        <v>0</v>
      </c>
      <c r="E29" s="147">
        <f t="shared" si="3"/>
        <v>0</v>
      </c>
      <c r="F29" s="147">
        <f t="shared" si="3"/>
        <v>0</v>
      </c>
      <c r="G29" s="147">
        <f t="shared" si="3"/>
        <v>0</v>
      </c>
      <c r="H29" s="147">
        <f t="shared" si="3"/>
        <v>0</v>
      </c>
      <c r="I29" s="147">
        <f t="shared" si="3"/>
        <v>0</v>
      </c>
    </row>
    <row r="30" spans="1:9" ht="31.5" customHeight="1" x14ac:dyDescent="0.2">
      <c r="A30" s="458"/>
      <c r="B30" s="458"/>
      <c r="C30" s="458"/>
      <c r="D30" s="458"/>
      <c r="E30" s="458"/>
      <c r="F30" s="458"/>
      <c r="G30" s="458"/>
      <c r="H30" s="458"/>
      <c r="I30" s="458"/>
    </row>
  </sheetData>
  <sheetProtection password="E72E" sheet="1" objects="1" scenarios="1"/>
  <mergeCells count="9">
    <mergeCell ref="A1:I1"/>
    <mergeCell ref="F2:G2"/>
    <mergeCell ref="B2:E2"/>
    <mergeCell ref="A30:I30"/>
    <mergeCell ref="D4:E4"/>
    <mergeCell ref="F4:G4"/>
    <mergeCell ref="H4:I4"/>
    <mergeCell ref="B4:C4"/>
    <mergeCell ref="B3:E3"/>
  </mergeCells>
  <phoneticPr fontId="10" type="noConversion"/>
  <printOptions horizontalCentered="1"/>
  <pageMargins left="0" right="0" top="0.5" bottom="0" header="0" footer="0"/>
  <pageSetup scale="81" orientation="landscape" r:id="rId1"/>
  <headerFooter alignWithMargins="0">
    <oddFooter>&amp;R&amp;8Page &amp;P of &amp;N</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14999847407452621"/>
  </sheetPr>
  <dimension ref="A1:I30"/>
  <sheetViews>
    <sheetView showWhiteSpace="0" view="pageBreakPreview" zoomScale="75" zoomScaleNormal="75" zoomScaleSheetLayoutView="75" workbookViewId="0">
      <selection activeCell="E7" sqref="E7"/>
    </sheetView>
  </sheetViews>
  <sheetFormatPr defaultColWidth="9.140625" defaultRowHeight="12.75" x14ac:dyDescent="0.2"/>
  <cols>
    <col min="1" max="1" width="32.140625" customWidth="1"/>
    <col min="2" max="3" width="17.85546875" customWidth="1"/>
    <col min="4" max="4" width="15.5703125" customWidth="1"/>
    <col min="5" max="5" width="17.85546875" customWidth="1"/>
    <col min="6" max="6" width="15.42578125" customWidth="1"/>
    <col min="7" max="7" width="17.85546875" customWidth="1"/>
    <col min="8" max="8" width="18.5703125" customWidth="1"/>
    <col min="9" max="9" width="17.85546875" customWidth="1"/>
    <col min="10" max="10" width="10.7109375" customWidth="1"/>
  </cols>
  <sheetData>
    <row r="1" spans="1:9" ht="35.25" customHeight="1" thickBot="1" x14ac:dyDescent="0.25">
      <c r="A1" s="409" t="s">
        <v>37</v>
      </c>
      <c r="B1" s="472"/>
      <c r="C1" s="472"/>
      <c r="D1" s="472"/>
      <c r="E1" s="472"/>
      <c r="F1" s="472"/>
      <c r="G1" s="472"/>
      <c r="H1" s="472"/>
      <c r="I1" s="473"/>
    </row>
    <row r="2" spans="1:9" ht="18" customHeight="1" x14ac:dyDescent="0.2">
      <c r="A2" s="182" t="s">
        <v>112</v>
      </c>
      <c r="B2" s="505">
        <f>'Face Page'!$A$6</f>
        <v>0</v>
      </c>
      <c r="C2" s="506"/>
      <c r="D2" s="507"/>
      <c r="E2" s="508"/>
      <c r="F2" s="495" t="s">
        <v>5</v>
      </c>
      <c r="G2" s="496"/>
      <c r="H2" s="200" t="s">
        <v>25</v>
      </c>
      <c r="I2" s="202">
        <f>'Face Page'!$J$10</f>
        <v>0</v>
      </c>
    </row>
    <row r="3" spans="1:9" ht="18" customHeight="1" thickBot="1" x14ac:dyDescent="0.25">
      <c r="A3" s="183" t="s">
        <v>26</v>
      </c>
      <c r="B3" s="511">
        <f>'Face Page'!$A$8</f>
        <v>0</v>
      </c>
      <c r="C3" s="512"/>
      <c r="D3" s="338"/>
      <c r="E3" s="513"/>
      <c r="F3" s="269">
        <f>'Face Page'!$F$8</f>
        <v>41913</v>
      </c>
      <c r="G3" s="270">
        <f>'Face Page'!$H$8</f>
        <v>42277</v>
      </c>
      <c r="H3" s="203" t="s">
        <v>38</v>
      </c>
      <c r="I3" s="268" t="s">
        <v>97</v>
      </c>
    </row>
    <row r="4" spans="1:9" s="3" customFormat="1" ht="30" customHeight="1" thickBot="1" x14ac:dyDescent="0.25">
      <c r="A4" s="197" t="s">
        <v>39</v>
      </c>
      <c r="B4" s="509" t="s">
        <v>154</v>
      </c>
      <c r="C4" s="510"/>
      <c r="D4" s="509" t="s">
        <v>154</v>
      </c>
      <c r="E4" s="510"/>
      <c r="F4" s="509" t="s">
        <v>154</v>
      </c>
      <c r="G4" s="510"/>
      <c r="H4" s="509" t="s">
        <v>154</v>
      </c>
      <c r="I4" s="510"/>
    </row>
    <row r="5" spans="1:9" s="3" customFormat="1" ht="17.25" customHeight="1" thickBot="1" x14ac:dyDescent="0.25">
      <c r="A5" s="39" t="s">
        <v>28</v>
      </c>
      <c r="B5" s="128" t="s">
        <v>81</v>
      </c>
      <c r="C5" s="129" t="s">
        <v>72</v>
      </c>
      <c r="D5" s="128" t="s">
        <v>81</v>
      </c>
      <c r="E5" s="129" t="s">
        <v>72</v>
      </c>
      <c r="F5" s="128" t="s">
        <v>81</v>
      </c>
      <c r="G5" s="129" t="s">
        <v>72</v>
      </c>
      <c r="H5" s="128" t="s">
        <v>81</v>
      </c>
      <c r="I5" s="129" t="s">
        <v>72</v>
      </c>
    </row>
    <row r="6" spans="1:9" ht="18" customHeight="1" x14ac:dyDescent="0.2">
      <c r="A6" s="121" t="s">
        <v>30</v>
      </c>
      <c r="B6" s="160"/>
      <c r="C6" s="161"/>
      <c r="D6" s="130"/>
      <c r="E6" s="91"/>
      <c r="F6" s="130"/>
      <c r="G6" s="91"/>
      <c r="H6" s="130"/>
      <c r="I6" s="91"/>
    </row>
    <row r="7" spans="1:9" ht="18" customHeight="1" x14ac:dyDescent="0.2">
      <c r="A7" s="52" t="s">
        <v>31</v>
      </c>
      <c r="B7" s="33"/>
      <c r="C7" s="40"/>
      <c r="D7" s="298"/>
      <c r="E7" s="299"/>
      <c r="F7" s="33"/>
      <c r="G7" s="40"/>
      <c r="H7" s="33"/>
      <c r="I7" s="40"/>
    </row>
    <row r="8" spans="1:9" ht="18" customHeight="1" x14ac:dyDescent="0.2">
      <c r="A8" s="52" t="s">
        <v>32</v>
      </c>
      <c r="B8" s="62"/>
      <c r="C8" s="63"/>
      <c r="D8" s="62"/>
      <c r="E8" s="63"/>
      <c r="F8" s="62"/>
      <c r="G8" s="63"/>
      <c r="H8" s="62"/>
      <c r="I8" s="63"/>
    </row>
    <row r="9" spans="1:9" ht="18" customHeight="1" x14ac:dyDescent="0.2">
      <c r="A9" s="53" t="s">
        <v>84</v>
      </c>
      <c r="B9" s="62"/>
      <c r="C9" s="63"/>
      <c r="D9" s="62"/>
      <c r="E9" s="63"/>
      <c r="F9" s="62"/>
      <c r="G9" s="63"/>
      <c r="H9" s="62"/>
      <c r="I9" s="63"/>
    </row>
    <row r="10" spans="1:9" ht="18" customHeight="1" x14ac:dyDescent="0.2">
      <c r="A10" s="194" t="s">
        <v>124</v>
      </c>
      <c r="B10" s="71"/>
      <c r="C10" s="64"/>
      <c r="D10" s="71"/>
      <c r="E10" s="64"/>
      <c r="F10" s="71"/>
      <c r="G10" s="64"/>
      <c r="H10" s="71"/>
      <c r="I10" s="64"/>
    </row>
    <row r="11" spans="1:9" ht="20.100000000000001" customHeight="1" thickBot="1" x14ac:dyDescent="0.25">
      <c r="A11" s="112" t="s">
        <v>33</v>
      </c>
      <c r="B11" s="127">
        <f t="shared" ref="B11:I11" si="0">SUM(B7:B10)</f>
        <v>0</v>
      </c>
      <c r="C11" s="108">
        <f t="shared" si="0"/>
        <v>0</v>
      </c>
      <c r="D11" s="127">
        <f t="shared" si="0"/>
        <v>0</v>
      </c>
      <c r="E11" s="108">
        <f t="shared" si="0"/>
        <v>0</v>
      </c>
      <c r="F11" s="127">
        <f t="shared" si="0"/>
        <v>0</v>
      </c>
      <c r="G11" s="108">
        <f t="shared" si="0"/>
        <v>0</v>
      </c>
      <c r="H11" s="127">
        <f t="shared" si="0"/>
        <v>0</v>
      </c>
      <c r="I11" s="108">
        <f t="shared" si="0"/>
        <v>0</v>
      </c>
    </row>
    <row r="12" spans="1:9" s="14" customFormat="1" ht="18" customHeight="1" x14ac:dyDescent="0.2">
      <c r="A12" s="116" t="s">
        <v>34</v>
      </c>
      <c r="B12" s="130"/>
      <c r="C12" s="91"/>
      <c r="D12" s="130"/>
      <c r="E12" s="91"/>
      <c r="F12" s="69"/>
      <c r="G12" s="70"/>
      <c r="H12" s="69"/>
      <c r="I12" s="70"/>
    </row>
    <row r="13" spans="1:9" ht="18" customHeight="1" x14ac:dyDescent="0.2">
      <c r="A13" s="52" t="s">
        <v>76</v>
      </c>
      <c r="B13" s="33"/>
      <c r="C13" s="163"/>
      <c r="D13" s="300"/>
      <c r="E13" s="301"/>
      <c r="F13" s="164"/>
      <c r="G13" s="163"/>
      <c r="H13" s="164"/>
      <c r="I13" s="163"/>
    </row>
    <row r="14" spans="1:9" ht="18" customHeight="1" x14ac:dyDescent="0.2">
      <c r="A14" s="52" t="s">
        <v>131</v>
      </c>
      <c r="B14" s="33"/>
      <c r="C14" s="163"/>
      <c r="D14" s="300"/>
      <c r="E14" s="301"/>
      <c r="F14" s="164"/>
      <c r="G14" s="163"/>
      <c r="H14" s="164"/>
      <c r="I14" s="163"/>
    </row>
    <row r="15" spans="1:9" ht="18" customHeight="1" x14ac:dyDescent="0.2">
      <c r="A15" s="52" t="s">
        <v>125</v>
      </c>
      <c r="B15" s="62"/>
      <c r="C15" s="70"/>
      <c r="D15" s="62"/>
      <c r="E15" s="70"/>
      <c r="F15" s="62"/>
      <c r="G15" s="70"/>
      <c r="H15" s="62"/>
      <c r="I15" s="70"/>
    </row>
    <row r="16" spans="1:9" ht="18" customHeight="1" x14ac:dyDescent="0.2">
      <c r="A16" s="54" t="s">
        <v>126</v>
      </c>
      <c r="B16" s="62"/>
      <c r="C16" s="70"/>
      <c r="D16" s="62"/>
      <c r="E16" s="70"/>
      <c r="F16" s="62"/>
      <c r="G16" s="70"/>
      <c r="H16" s="62"/>
      <c r="I16" s="70"/>
    </row>
    <row r="17" spans="1:9" ht="18" customHeight="1" x14ac:dyDescent="0.2">
      <c r="A17" s="114" t="s">
        <v>129</v>
      </c>
      <c r="B17" s="71"/>
      <c r="C17" s="161"/>
      <c r="D17" s="71"/>
      <c r="E17" s="161"/>
      <c r="F17" s="71"/>
      <c r="G17" s="161"/>
      <c r="H17" s="71"/>
      <c r="I17" s="161"/>
    </row>
    <row r="18" spans="1:9" ht="18" customHeight="1" x14ac:dyDescent="0.2">
      <c r="A18" s="117" t="s">
        <v>130</v>
      </c>
      <c r="B18" s="42"/>
      <c r="C18" s="104"/>
      <c r="D18" s="42"/>
      <c r="E18" s="104"/>
      <c r="F18" s="42"/>
      <c r="G18" s="104"/>
      <c r="H18" s="42"/>
      <c r="I18" s="104"/>
    </row>
    <row r="19" spans="1:9" ht="20.100000000000001" customHeight="1" thickBot="1" x14ac:dyDescent="0.25">
      <c r="A19" s="113" t="s">
        <v>35</v>
      </c>
      <c r="B19" s="159">
        <f>SUM(B13:B18)</f>
        <v>0</v>
      </c>
      <c r="C19" s="162">
        <f t="shared" ref="C19:I19" si="1">SUM(C13:C18)</f>
        <v>0</v>
      </c>
      <c r="D19" s="159">
        <f t="shared" si="1"/>
        <v>0</v>
      </c>
      <c r="E19" s="162">
        <f t="shared" si="1"/>
        <v>0</v>
      </c>
      <c r="F19" s="159">
        <f t="shared" si="1"/>
        <v>0</v>
      </c>
      <c r="G19" s="162">
        <f t="shared" si="1"/>
        <v>0</v>
      </c>
      <c r="H19" s="159">
        <f t="shared" si="1"/>
        <v>0</v>
      </c>
      <c r="I19" s="162">
        <f t="shared" si="1"/>
        <v>0</v>
      </c>
    </row>
    <row r="20" spans="1:9" ht="25.9" customHeight="1" thickBot="1" x14ac:dyDescent="0.25">
      <c r="A20" s="109" t="s">
        <v>136</v>
      </c>
      <c r="B20" s="34"/>
      <c r="C20" s="37"/>
      <c r="D20" s="34"/>
      <c r="E20" s="37"/>
      <c r="F20" s="34"/>
      <c r="G20" s="37"/>
      <c r="H20" s="34"/>
      <c r="I20" s="37"/>
    </row>
    <row r="21" spans="1:9" ht="18" customHeight="1" x14ac:dyDescent="0.2">
      <c r="A21" s="116" t="s">
        <v>137</v>
      </c>
      <c r="B21" s="69"/>
      <c r="C21" s="70"/>
      <c r="D21" s="69"/>
      <c r="E21" s="70"/>
      <c r="F21" s="69"/>
      <c r="G21" s="70"/>
      <c r="H21" s="69"/>
      <c r="I21" s="70"/>
    </row>
    <row r="22" spans="1:9" ht="18" customHeight="1" x14ac:dyDescent="0.2">
      <c r="A22" s="118" t="s">
        <v>36</v>
      </c>
      <c r="B22" s="33"/>
      <c r="C22" s="40"/>
      <c r="D22" s="33"/>
      <c r="E22" s="40"/>
      <c r="F22" s="33"/>
      <c r="G22" s="40"/>
      <c r="H22" s="33"/>
      <c r="I22" s="40"/>
    </row>
    <row r="23" spans="1:9" ht="18" customHeight="1" x14ac:dyDescent="0.2">
      <c r="A23" s="119" t="s">
        <v>147</v>
      </c>
      <c r="B23" s="33"/>
      <c r="C23" s="40"/>
      <c r="D23" s="33"/>
      <c r="E23" s="40"/>
      <c r="F23" s="33"/>
      <c r="G23" s="40"/>
      <c r="H23" s="33"/>
      <c r="I23" s="40"/>
    </row>
    <row r="24" spans="1:9" ht="18" customHeight="1" x14ac:dyDescent="0.2">
      <c r="A24" s="117" t="s">
        <v>151</v>
      </c>
      <c r="B24" s="42"/>
      <c r="C24" s="104"/>
      <c r="D24" s="42"/>
      <c r="E24" s="104"/>
      <c r="F24" s="42"/>
      <c r="G24" s="104"/>
      <c r="H24" s="42"/>
      <c r="I24" s="104"/>
    </row>
    <row r="25" spans="1:9" ht="18" customHeight="1" x14ac:dyDescent="0.2">
      <c r="A25" s="258" t="s">
        <v>152</v>
      </c>
      <c r="B25" s="216"/>
      <c r="C25" s="257"/>
      <c r="D25" s="216"/>
      <c r="E25" s="257"/>
      <c r="F25" s="216"/>
      <c r="G25" s="257"/>
      <c r="H25" s="216"/>
      <c r="I25" s="257"/>
    </row>
    <row r="26" spans="1:9" ht="20.100000000000001" customHeight="1" thickBot="1" x14ac:dyDescent="0.25">
      <c r="A26" s="112" t="s">
        <v>138</v>
      </c>
      <c r="B26" s="127">
        <f t="shared" ref="B26:I26" si="2">SUM(B22:B25)</f>
        <v>0</v>
      </c>
      <c r="C26" s="108">
        <f t="shared" si="2"/>
        <v>0</v>
      </c>
      <c r="D26" s="127">
        <f t="shared" si="2"/>
        <v>0</v>
      </c>
      <c r="E26" s="108">
        <f t="shared" si="2"/>
        <v>0</v>
      </c>
      <c r="F26" s="127">
        <f t="shared" si="2"/>
        <v>0</v>
      </c>
      <c r="G26" s="108">
        <f t="shared" si="2"/>
        <v>0</v>
      </c>
      <c r="H26" s="127">
        <f t="shared" si="2"/>
        <v>0</v>
      </c>
      <c r="I26" s="108">
        <f t="shared" si="2"/>
        <v>0</v>
      </c>
    </row>
    <row r="27" spans="1:9" ht="27" customHeight="1" thickBot="1" x14ac:dyDescent="0.25">
      <c r="A27" s="122" t="s">
        <v>139</v>
      </c>
      <c r="B27" s="43"/>
      <c r="C27" s="105"/>
      <c r="D27" s="43"/>
      <c r="E27" s="105"/>
      <c r="F27" s="43"/>
      <c r="G27" s="105"/>
      <c r="H27" s="43"/>
      <c r="I27" s="105"/>
    </row>
    <row r="28" spans="1:9" ht="27" customHeight="1" thickBot="1" x14ac:dyDescent="0.25">
      <c r="A28" s="110" t="s">
        <v>140</v>
      </c>
      <c r="B28" s="43"/>
      <c r="C28" s="105"/>
      <c r="D28" s="43"/>
      <c r="E28" s="105"/>
      <c r="F28" s="43"/>
      <c r="G28" s="105"/>
      <c r="H28" s="43"/>
      <c r="I28" s="105"/>
    </row>
    <row r="29" spans="1:9" s="29" customFormat="1" ht="27" customHeight="1" thickBot="1" x14ac:dyDescent="0.25">
      <c r="A29" s="120" t="s">
        <v>141</v>
      </c>
      <c r="B29" s="147">
        <f t="shared" ref="B29:I29" si="3">+B28+B27+B26+B20+B19+B11</f>
        <v>0</v>
      </c>
      <c r="C29" s="147">
        <f t="shared" si="3"/>
        <v>0</v>
      </c>
      <c r="D29" s="147">
        <f t="shared" si="3"/>
        <v>0</v>
      </c>
      <c r="E29" s="147">
        <f t="shared" si="3"/>
        <v>0</v>
      </c>
      <c r="F29" s="147">
        <f t="shared" si="3"/>
        <v>0</v>
      </c>
      <c r="G29" s="147">
        <f t="shared" si="3"/>
        <v>0</v>
      </c>
      <c r="H29" s="147">
        <f t="shared" si="3"/>
        <v>0</v>
      </c>
      <c r="I29" s="147">
        <f t="shared" si="3"/>
        <v>0</v>
      </c>
    </row>
    <row r="30" spans="1:9" ht="31.5" customHeight="1" x14ac:dyDescent="0.2">
      <c r="A30" s="458"/>
      <c r="B30" s="458"/>
      <c r="C30" s="458"/>
      <c r="D30" s="458"/>
      <c r="E30" s="458"/>
      <c r="F30" s="458"/>
      <c r="G30" s="458"/>
      <c r="H30" s="458"/>
      <c r="I30" s="458"/>
    </row>
  </sheetData>
  <sheetProtection password="F8EE" sheet="1" objects="1" scenarios="1"/>
  <mergeCells count="9">
    <mergeCell ref="A1:I1"/>
    <mergeCell ref="F2:G2"/>
    <mergeCell ref="B2:E2"/>
    <mergeCell ref="A30:I30"/>
    <mergeCell ref="D4:E4"/>
    <mergeCell ref="F4:G4"/>
    <mergeCell ref="H4:I4"/>
    <mergeCell ref="B4:C4"/>
    <mergeCell ref="B3:E3"/>
  </mergeCells>
  <phoneticPr fontId="10" type="noConversion"/>
  <printOptions horizontalCentered="1"/>
  <pageMargins left="0" right="0" top="0.5" bottom="0" header="0" footer="0"/>
  <pageSetup scale="81" orientation="landscape" r:id="rId1"/>
  <headerFooter alignWithMargins="0">
    <oddFooter>&amp;R&amp;8Page &amp;P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3317" r:id="rId4" name="Check Box 5">
              <controlPr defaultSize="0" autoFill="0" autoLine="0" autoPict="0">
                <anchor moveWithCells="1">
                  <from>
                    <xdr:col>1</xdr:col>
                    <xdr:colOff>447675</xdr:colOff>
                    <xdr:row>0</xdr:row>
                    <xdr:rowOff>161925</xdr:rowOff>
                  </from>
                  <to>
                    <xdr:col>1</xdr:col>
                    <xdr:colOff>476250</xdr:colOff>
                    <xdr:row>0</xdr:row>
                    <xdr:rowOff>180975</xdr:rowOff>
                  </to>
                </anchor>
              </controlPr>
            </control>
          </mc:Choice>
        </mc:AlternateContent>
        <mc:AlternateContent xmlns:mc="http://schemas.openxmlformats.org/markup-compatibility/2006">
          <mc:Choice Requires="x14">
            <control shapeId="13318" r:id="rId5" name="Check Box 6">
              <controlPr defaultSize="0" autoFill="0" autoLine="0" autoPict="0">
                <anchor moveWithCells="1">
                  <from>
                    <xdr:col>1</xdr:col>
                    <xdr:colOff>590550</xdr:colOff>
                    <xdr:row>0</xdr:row>
                    <xdr:rowOff>161925</xdr:rowOff>
                  </from>
                  <to>
                    <xdr:col>1</xdr:col>
                    <xdr:colOff>638175</xdr:colOff>
                    <xdr:row>0</xdr:row>
                    <xdr:rowOff>180975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14999847407452621"/>
  </sheetPr>
  <dimension ref="A1:Q34"/>
  <sheetViews>
    <sheetView view="pageBreakPreview" zoomScale="75" zoomScaleNormal="75" zoomScaleSheetLayoutView="75" workbookViewId="0">
      <selection activeCell="D26" sqref="D26"/>
    </sheetView>
  </sheetViews>
  <sheetFormatPr defaultColWidth="12.7109375" defaultRowHeight="15.75" x14ac:dyDescent="0.25"/>
  <cols>
    <col min="1" max="1" width="47.140625" style="46" customWidth="1"/>
    <col min="2" max="2" width="11.28515625" style="46" customWidth="1"/>
    <col min="3" max="3" width="13.140625" style="46" customWidth="1"/>
    <col min="4" max="4" width="11.140625" style="46" customWidth="1"/>
    <col min="5" max="5" width="13.140625" style="46" customWidth="1"/>
    <col min="6" max="6" width="11.140625" style="46" customWidth="1"/>
    <col min="7" max="7" width="13.140625" style="46" customWidth="1"/>
    <col min="8" max="8" width="11.140625" style="46" customWidth="1"/>
    <col min="9" max="9" width="13.85546875" style="46" customWidth="1"/>
    <col min="10" max="10" width="11.140625" style="46" customWidth="1"/>
    <col min="11" max="11" width="13.42578125" style="46" customWidth="1"/>
    <col min="12" max="12" width="11.140625" style="46" customWidth="1"/>
    <col min="13" max="13" width="12.7109375" style="46" customWidth="1"/>
    <col min="14" max="14" width="11.140625" style="46" customWidth="1"/>
    <col min="15" max="15" width="12.42578125" style="46" customWidth="1"/>
    <col min="16" max="16384" width="12.7109375" style="46"/>
  </cols>
  <sheetData>
    <row r="1" spans="1:17" ht="35.25" customHeight="1" thickBot="1" x14ac:dyDescent="0.3">
      <c r="A1" s="525" t="s">
        <v>65</v>
      </c>
      <c r="B1" s="526"/>
      <c r="C1" s="526"/>
      <c r="D1" s="526"/>
      <c r="E1" s="526"/>
      <c r="F1" s="526"/>
      <c r="G1" s="526"/>
      <c r="H1" s="526"/>
      <c r="I1" s="526"/>
      <c r="J1" s="526"/>
      <c r="K1" s="526"/>
      <c r="L1" s="526"/>
      <c r="M1" s="526"/>
      <c r="N1" s="526"/>
      <c r="O1" s="527"/>
    </row>
    <row r="2" spans="1:17" ht="18" customHeight="1" x14ac:dyDescent="0.25">
      <c r="A2" s="182" t="s">
        <v>112</v>
      </c>
      <c r="B2" s="549">
        <f>'Face Page'!$A$6</f>
        <v>0</v>
      </c>
      <c r="C2" s="550"/>
      <c r="D2" s="550"/>
      <c r="E2" s="550"/>
      <c r="F2" s="550"/>
      <c r="G2" s="551"/>
      <c r="H2" s="495" t="s">
        <v>5</v>
      </c>
      <c r="I2" s="543"/>
      <c r="J2" s="543"/>
      <c r="K2" s="544"/>
      <c r="L2" s="541" t="s">
        <v>25</v>
      </c>
      <c r="M2" s="542"/>
      <c r="N2" s="547">
        <f>'Face Page'!$J$10</f>
        <v>0</v>
      </c>
      <c r="O2" s="548"/>
    </row>
    <row r="3" spans="1:17" ht="18" customHeight="1" thickBot="1" x14ac:dyDescent="0.3">
      <c r="A3" s="183" t="s">
        <v>26</v>
      </c>
      <c r="B3" s="534">
        <f>'Face Page'!$A$8</f>
        <v>0</v>
      </c>
      <c r="C3" s="535"/>
      <c r="D3" s="535"/>
      <c r="E3" s="535"/>
      <c r="F3" s="535"/>
      <c r="G3" s="536"/>
      <c r="H3" s="514">
        <f>'Face Page'!$F$8</f>
        <v>41913</v>
      </c>
      <c r="I3" s="537"/>
      <c r="J3" s="514">
        <f>'Face Page'!$H$8</f>
        <v>42277</v>
      </c>
      <c r="K3" s="514"/>
      <c r="L3" s="545" t="s">
        <v>38</v>
      </c>
      <c r="M3" s="546"/>
      <c r="N3" s="271" t="s">
        <v>90</v>
      </c>
      <c r="O3" s="272" t="s">
        <v>93</v>
      </c>
    </row>
    <row r="4" spans="1:17" s="47" customFormat="1" ht="18" customHeight="1" thickBot="1" x14ac:dyDescent="0.3">
      <c r="A4" s="207" t="s">
        <v>66</v>
      </c>
      <c r="B4" s="515" t="s">
        <v>44</v>
      </c>
      <c r="C4" s="516"/>
      <c r="D4" s="516"/>
      <c r="E4" s="516"/>
      <c r="F4" s="532" t="s">
        <v>45</v>
      </c>
      <c r="G4" s="533"/>
      <c r="H4" s="517"/>
      <c r="I4" s="518"/>
      <c r="J4" s="521" t="s">
        <v>68</v>
      </c>
      <c r="K4" s="522"/>
      <c r="L4" s="531" t="s">
        <v>69</v>
      </c>
      <c r="M4" s="518"/>
      <c r="N4" s="538" t="s">
        <v>46</v>
      </c>
      <c r="O4" s="539"/>
    </row>
    <row r="5" spans="1:17" s="47" customFormat="1" ht="16.5" thickBot="1" x14ac:dyDescent="0.3">
      <c r="A5" s="73"/>
      <c r="B5" s="519" t="s">
        <v>40</v>
      </c>
      <c r="C5" s="540"/>
      <c r="D5" s="519" t="s">
        <v>47</v>
      </c>
      <c r="E5" s="540"/>
      <c r="F5" s="519" t="s">
        <v>40</v>
      </c>
      <c r="G5" s="540"/>
      <c r="H5" s="519" t="s">
        <v>47</v>
      </c>
      <c r="I5" s="520"/>
      <c r="J5" s="559" t="s">
        <v>48</v>
      </c>
      <c r="K5" s="560"/>
      <c r="L5" s="523" t="s">
        <v>48</v>
      </c>
      <c r="M5" s="524"/>
      <c r="N5" s="165"/>
      <c r="O5" s="166"/>
    </row>
    <row r="6" spans="1:17" s="47" customFormat="1" ht="33.75" customHeight="1" thickBot="1" x14ac:dyDescent="0.3">
      <c r="A6" s="207" t="s">
        <v>64</v>
      </c>
      <c r="B6" s="128" t="s">
        <v>81</v>
      </c>
      <c r="C6" s="129" t="s">
        <v>72</v>
      </c>
      <c r="D6" s="128" t="s">
        <v>81</v>
      </c>
      <c r="E6" s="129" t="s">
        <v>72</v>
      </c>
      <c r="F6" s="128" t="s">
        <v>81</v>
      </c>
      <c r="G6" s="129" t="s">
        <v>72</v>
      </c>
      <c r="H6" s="128" t="s">
        <v>81</v>
      </c>
      <c r="I6" s="129" t="s">
        <v>72</v>
      </c>
      <c r="J6" s="128" t="s">
        <v>81</v>
      </c>
      <c r="K6" s="129" t="s">
        <v>72</v>
      </c>
      <c r="L6" s="128" t="s">
        <v>81</v>
      </c>
      <c r="M6" s="129" t="s">
        <v>72</v>
      </c>
      <c r="N6" s="128" t="s">
        <v>81</v>
      </c>
      <c r="O6" s="129" t="s">
        <v>72</v>
      </c>
    </row>
    <row r="7" spans="1:17" ht="24.95" customHeight="1" x14ac:dyDescent="0.25">
      <c r="A7" s="77" t="s">
        <v>30</v>
      </c>
      <c r="B7" s="33"/>
      <c r="C7" s="33"/>
      <c r="D7" s="33"/>
      <c r="E7" s="40"/>
      <c r="F7" s="33"/>
      <c r="G7" s="40"/>
      <c r="H7" s="33"/>
      <c r="I7" s="33"/>
      <c r="J7" s="76">
        <f t="shared" ref="J7:K13" si="0">B7+D7</f>
        <v>0</v>
      </c>
      <c r="K7" s="15">
        <f>C7+E7</f>
        <v>0</v>
      </c>
      <c r="L7" s="76">
        <f t="shared" ref="L7:M13" si="1">F7+H7</f>
        <v>0</v>
      </c>
      <c r="M7" s="15">
        <f t="shared" si="1"/>
        <v>0</v>
      </c>
      <c r="N7" s="133">
        <f>+B7+D7+F7+H7</f>
        <v>0</v>
      </c>
      <c r="O7" s="167">
        <f t="shared" ref="O7:O14" si="2">C7+E7+G7+I7</f>
        <v>0</v>
      </c>
      <c r="P7" s="123">
        <f>+J7+L7</f>
        <v>0</v>
      </c>
      <c r="Q7" s="123">
        <f>+K7+M7</f>
        <v>0</v>
      </c>
    </row>
    <row r="8" spans="1:17" s="48" customFormat="1" ht="24.95" customHeight="1" x14ac:dyDescent="0.25">
      <c r="A8" s="106" t="s">
        <v>34</v>
      </c>
      <c r="B8" s="65"/>
      <c r="C8" s="65"/>
      <c r="D8" s="65"/>
      <c r="E8" s="84"/>
      <c r="F8" s="65"/>
      <c r="G8" s="84"/>
      <c r="H8" s="65"/>
      <c r="I8" s="65"/>
      <c r="J8" s="76">
        <f t="shared" si="0"/>
        <v>0</v>
      </c>
      <c r="K8" s="15">
        <f t="shared" si="0"/>
        <v>0</v>
      </c>
      <c r="L8" s="76">
        <f t="shared" si="1"/>
        <v>0</v>
      </c>
      <c r="M8" s="15">
        <f t="shared" si="1"/>
        <v>0</v>
      </c>
      <c r="N8" s="133">
        <f t="shared" ref="N8:N13" si="3">+B8+D8+F8+H8</f>
        <v>0</v>
      </c>
      <c r="O8" s="167">
        <f t="shared" si="2"/>
        <v>0</v>
      </c>
      <c r="P8" s="123">
        <f t="shared" ref="P8:P13" si="4">+J8+L8</f>
        <v>0</v>
      </c>
      <c r="Q8" s="123">
        <f t="shared" ref="Q8:Q13" si="5">+K8+M8</f>
        <v>0</v>
      </c>
    </row>
    <row r="9" spans="1:17" s="48" customFormat="1" ht="24.95" customHeight="1" x14ac:dyDescent="0.25">
      <c r="A9" s="106" t="s">
        <v>127</v>
      </c>
      <c r="B9" s="65"/>
      <c r="C9" s="65"/>
      <c r="D9" s="65"/>
      <c r="E9" s="84"/>
      <c r="F9" s="65"/>
      <c r="G9" s="84"/>
      <c r="H9" s="65"/>
      <c r="I9" s="65"/>
      <c r="J9" s="76">
        <f t="shared" si="0"/>
        <v>0</v>
      </c>
      <c r="K9" s="15">
        <f t="shared" si="0"/>
        <v>0</v>
      </c>
      <c r="L9" s="76">
        <f t="shared" si="1"/>
        <v>0</v>
      </c>
      <c r="M9" s="15">
        <f t="shared" si="1"/>
        <v>0</v>
      </c>
      <c r="N9" s="133">
        <f>+B9+D9+F9+H9</f>
        <v>0</v>
      </c>
      <c r="O9" s="167">
        <f t="shared" ref="O9" si="6">C9+E9+G9+I9</f>
        <v>0</v>
      </c>
      <c r="P9" s="123">
        <f t="shared" ref="P9" si="7">+J9+L9</f>
        <v>0</v>
      </c>
      <c r="Q9" s="123">
        <f t="shared" ref="Q9" si="8">+K9+M9</f>
        <v>0</v>
      </c>
    </row>
    <row r="10" spans="1:17" ht="24.95" customHeight="1" x14ac:dyDescent="0.25">
      <c r="A10" s="78" t="s">
        <v>74</v>
      </c>
      <c r="B10" s="65"/>
      <c r="C10" s="65"/>
      <c r="D10" s="65"/>
      <c r="E10" s="84"/>
      <c r="F10" s="65"/>
      <c r="G10" s="84"/>
      <c r="H10" s="65"/>
      <c r="I10" s="65"/>
      <c r="J10" s="76">
        <f t="shared" si="0"/>
        <v>0</v>
      </c>
      <c r="K10" s="15">
        <f t="shared" si="0"/>
        <v>0</v>
      </c>
      <c r="L10" s="76">
        <f t="shared" si="1"/>
        <v>0</v>
      </c>
      <c r="M10" s="15">
        <f t="shared" si="1"/>
        <v>0</v>
      </c>
      <c r="N10" s="133">
        <f t="shared" si="3"/>
        <v>0</v>
      </c>
      <c r="O10" s="167">
        <f t="shared" si="2"/>
        <v>0</v>
      </c>
      <c r="P10" s="123">
        <f t="shared" si="4"/>
        <v>0</v>
      </c>
      <c r="Q10" s="123">
        <f t="shared" si="5"/>
        <v>0</v>
      </c>
    </row>
    <row r="11" spans="1:17" ht="24.95" customHeight="1" x14ac:dyDescent="0.25">
      <c r="A11" s="79" t="s">
        <v>63</v>
      </c>
      <c r="B11" s="33"/>
      <c r="C11" s="33"/>
      <c r="D11" s="33"/>
      <c r="E11" s="40"/>
      <c r="F11" s="33"/>
      <c r="G11" s="40"/>
      <c r="H11" s="33"/>
      <c r="I11" s="33"/>
      <c r="J11" s="76">
        <f t="shared" si="0"/>
        <v>0</v>
      </c>
      <c r="K11" s="15">
        <f t="shared" si="0"/>
        <v>0</v>
      </c>
      <c r="L11" s="76">
        <f t="shared" si="1"/>
        <v>0</v>
      </c>
      <c r="M11" s="15">
        <f t="shared" si="1"/>
        <v>0</v>
      </c>
      <c r="N11" s="133">
        <f t="shared" si="3"/>
        <v>0</v>
      </c>
      <c r="O11" s="167">
        <f t="shared" si="2"/>
        <v>0</v>
      </c>
      <c r="P11" s="123">
        <f t="shared" si="4"/>
        <v>0</v>
      </c>
      <c r="Q11" s="123">
        <f t="shared" si="5"/>
        <v>0</v>
      </c>
    </row>
    <row r="12" spans="1:17" ht="24.95" customHeight="1" x14ac:dyDescent="0.25">
      <c r="A12" s="79" t="s">
        <v>49</v>
      </c>
      <c r="B12" s="33"/>
      <c r="C12" s="33"/>
      <c r="D12" s="33"/>
      <c r="E12" s="32"/>
      <c r="F12" s="33"/>
      <c r="G12" s="32"/>
      <c r="H12" s="33"/>
      <c r="I12" s="33"/>
      <c r="J12" s="76">
        <f t="shared" si="0"/>
        <v>0</v>
      </c>
      <c r="K12" s="15">
        <f t="shared" si="0"/>
        <v>0</v>
      </c>
      <c r="L12" s="76">
        <f t="shared" si="1"/>
        <v>0</v>
      </c>
      <c r="M12" s="15">
        <f t="shared" si="1"/>
        <v>0</v>
      </c>
      <c r="N12" s="133">
        <f t="shared" si="3"/>
        <v>0</v>
      </c>
      <c r="O12" s="167">
        <f t="shared" si="2"/>
        <v>0</v>
      </c>
      <c r="P12" s="123">
        <f t="shared" si="4"/>
        <v>0</v>
      </c>
      <c r="Q12" s="123">
        <f t="shared" si="5"/>
        <v>0</v>
      </c>
    </row>
    <row r="13" spans="1:17" ht="24.95" customHeight="1" thickBot="1" x14ac:dyDescent="0.3">
      <c r="A13" s="80" t="s">
        <v>50</v>
      </c>
      <c r="B13" s="81"/>
      <c r="C13" s="81"/>
      <c r="D13" s="81"/>
      <c r="E13" s="82"/>
      <c r="F13" s="81"/>
      <c r="G13" s="82"/>
      <c r="H13" s="81"/>
      <c r="I13" s="81"/>
      <c r="J13" s="168">
        <f t="shared" si="0"/>
        <v>0</v>
      </c>
      <c r="K13" s="169">
        <f t="shared" si="0"/>
        <v>0</v>
      </c>
      <c r="L13" s="168">
        <f t="shared" si="1"/>
        <v>0</v>
      </c>
      <c r="M13" s="169">
        <f t="shared" si="1"/>
        <v>0</v>
      </c>
      <c r="N13" s="133">
        <f t="shared" si="3"/>
        <v>0</v>
      </c>
      <c r="O13" s="167">
        <f t="shared" si="2"/>
        <v>0</v>
      </c>
      <c r="P13" s="123">
        <f t="shared" si="4"/>
        <v>0</v>
      </c>
      <c r="Q13" s="123">
        <f t="shared" si="5"/>
        <v>0</v>
      </c>
    </row>
    <row r="14" spans="1:17" s="49" customFormat="1" ht="24.95" customHeight="1" thickTop="1" thickBot="1" x14ac:dyDescent="0.3">
      <c r="A14" s="74" t="s">
        <v>149</v>
      </c>
      <c r="B14" s="172">
        <f t="shared" ref="B14:M14" si="9">SUM(B7:B13)</f>
        <v>0</v>
      </c>
      <c r="C14" s="173">
        <f t="shared" si="9"/>
        <v>0</v>
      </c>
      <c r="D14" s="172">
        <f t="shared" si="9"/>
        <v>0</v>
      </c>
      <c r="E14" s="173">
        <f t="shared" si="9"/>
        <v>0</v>
      </c>
      <c r="F14" s="172">
        <f t="shared" si="9"/>
        <v>0</v>
      </c>
      <c r="G14" s="173">
        <f t="shared" si="9"/>
        <v>0</v>
      </c>
      <c r="H14" s="172">
        <f t="shared" si="9"/>
        <v>0</v>
      </c>
      <c r="I14" s="173">
        <f t="shared" si="9"/>
        <v>0</v>
      </c>
      <c r="J14" s="172">
        <f t="shared" si="9"/>
        <v>0</v>
      </c>
      <c r="K14" s="173">
        <f t="shared" si="9"/>
        <v>0</v>
      </c>
      <c r="L14" s="172">
        <f t="shared" si="9"/>
        <v>0</v>
      </c>
      <c r="M14" s="173">
        <f t="shared" si="9"/>
        <v>0</v>
      </c>
      <c r="N14" s="174">
        <f>B14+D14+F14+H14</f>
        <v>0</v>
      </c>
      <c r="O14" s="175">
        <f t="shared" si="2"/>
        <v>0</v>
      </c>
      <c r="P14" s="107">
        <f>SUM(P7:P13)</f>
        <v>0</v>
      </c>
      <c r="Q14" s="107">
        <f>SUM(Q7:Q13)</f>
        <v>0</v>
      </c>
    </row>
    <row r="15" spans="1:17" ht="13.5" customHeight="1" thickTop="1" thickBot="1" x14ac:dyDescent="0.3">
      <c r="A15" s="528"/>
      <c r="B15" s="529"/>
      <c r="C15" s="529"/>
      <c r="D15" s="529"/>
      <c r="E15" s="529"/>
      <c r="F15" s="529"/>
      <c r="G15" s="529"/>
      <c r="H15" s="529"/>
      <c r="I15" s="529"/>
      <c r="J15" s="529"/>
      <c r="K15" s="529"/>
      <c r="L15" s="529"/>
      <c r="M15" s="529"/>
      <c r="N15" s="529"/>
      <c r="O15" s="530"/>
    </row>
    <row r="16" spans="1:17" ht="16.5" thickBot="1" x14ac:dyDescent="0.3">
      <c r="A16" s="557" t="s">
        <v>67</v>
      </c>
      <c r="B16" s="517" t="s">
        <v>44</v>
      </c>
      <c r="C16" s="517"/>
      <c r="D16" s="517"/>
      <c r="E16" s="518"/>
      <c r="F16" s="531" t="s">
        <v>45</v>
      </c>
      <c r="G16" s="517"/>
      <c r="H16" s="517"/>
      <c r="I16" s="518"/>
      <c r="J16" s="521" t="s">
        <v>68</v>
      </c>
      <c r="K16" s="522"/>
      <c r="L16" s="521" t="s">
        <v>69</v>
      </c>
      <c r="M16" s="522"/>
      <c r="N16" s="538" t="s">
        <v>46</v>
      </c>
      <c r="O16" s="539"/>
    </row>
    <row r="17" spans="1:17" ht="16.5" thickBot="1" x14ac:dyDescent="0.3">
      <c r="A17" s="558"/>
      <c r="B17" s="520" t="s">
        <v>40</v>
      </c>
      <c r="C17" s="540"/>
      <c r="D17" s="519" t="s">
        <v>47</v>
      </c>
      <c r="E17" s="540"/>
      <c r="F17" s="519" t="s">
        <v>40</v>
      </c>
      <c r="G17" s="540"/>
      <c r="H17" s="519" t="s">
        <v>47</v>
      </c>
      <c r="I17" s="520"/>
      <c r="J17" s="559" t="s">
        <v>48</v>
      </c>
      <c r="K17" s="560"/>
      <c r="L17" s="523" t="s">
        <v>48</v>
      </c>
      <c r="M17" s="524"/>
      <c r="N17" s="165"/>
      <c r="O17" s="166"/>
    </row>
    <row r="18" spans="1:17" ht="36" customHeight="1" thickBot="1" x14ac:dyDescent="0.3">
      <c r="A18" s="558"/>
      <c r="B18" s="128" t="s">
        <v>81</v>
      </c>
      <c r="C18" s="129" t="s">
        <v>72</v>
      </c>
      <c r="D18" s="128" t="s">
        <v>81</v>
      </c>
      <c r="E18" s="129" t="s">
        <v>72</v>
      </c>
      <c r="F18" s="128" t="s">
        <v>81</v>
      </c>
      <c r="G18" s="129" t="s">
        <v>72</v>
      </c>
      <c r="H18" s="128" t="s">
        <v>81</v>
      </c>
      <c r="I18" s="129" t="s">
        <v>72</v>
      </c>
      <c r="J18" s="128" t="s">
        <v>81</v>
      </c>
      <c r="K18" s="129" t="s">
        <v>72</v>
      </c>
      <c r="L18" s="128" t="s">
        <v>81</v>
      </c>
      <c r="M18" s="129" t="s">
        <v>72</v>
      </c>
      <c r="N18" s="128" t="s">
        <v>81</v>
      </c>
      <c r="O18" s="129" t="s">
        <v>72</v>
      </c>
    </row>
    <row r="19" spans="1:17" ht="24.95" customHeight="1" x14ac:dyDescent="0.25">
      <c r="A19" s="176" t="s">
        <v>51</v>
      </c>
      <c r="B19" s="41"/>
      <c r="C19" s="41"/>
      <c r="D19" s="33"/>
      <c r="E19" s="87"/>
      <c r="F19" s="33"/>
      <c r="G19" s="87"/>
      <c r="H19" s="33"/>
      <c r="I19" s="33"/>
      <c r="J19" s="133">
        <f t="shared" ref="J19:J29" si="10">B19+D19</f>
        <v>0</v>
      </c>
      <c r="K19" s="177">
        <f t="shared" ref="K19:K29" si="11">C19+E19</f>
        <v>0</v>
      </c>
      <c r="L19" s="133">
        <f t="shared" ref="L19:M29" si="12">F19+H19</f>
        <v>0</v>
      </c>
      <c r="M19" s="177">
        <f t="shared" si="12"/>
        <v>0</v>
      </c>
      <c r="N19" s="133">
        <f t="shared" ref="N19:N30" si="13">B19+D19+F19+H19</f>
        <v>0</v>
      </c>
      <c r="O19" s="167">
        <f t="shared" ref="O19:O30" si="14">C19+E19+G19+I19</f>
        <v>0</v>
      </c>
      <c r="P19" s="123">
        <f>+J19+L19</f>
        <v>0</v>
      </c>
      <c r="Q19" s="123">
        <f>+K19+M19</f>
        <v>0</v>
      </c>
    </row>
    <row r="20" spans="1:17" ht="24.95" customHeight="1" x14ac:dyDescent="0.25">
      <c r="A20" s="176" t="s">
        <v>52</v>
      </c>
      <c r="B20" s="67"/>
      <c r="C20" s="67"/>
      <c r="D20" s="65"/>
      <c r="E20" s="85"/>
      <c r="F20" s="65"/>
      <c r="G20" s="85"/>
      <c r="H20" s="65"/>
      <c r="I20" s="65"/>
      <c r="J20" s="133">
        <f t="shared" si="10"/>
        <v>0</v>
      </c>
      <c r="K20" s="177">
        <f t="shared" si="11"/>
        <v>0</v>
      </c>
      <c r="L20" s="133">
        <f t="shared" si="12"/>
        <v>0</v>
      </c>
      <c r="M20" s="177">
        <f t="shared" si="12"/>
        <v>0</v>
      </c>
      <c r="N20" s="133">
        <f t="shared" si="13"/>
        <v>0</v>
      </c>
      <c r="O20" s="167">
        <f t="shared" si="14"/>
        <v>0</v>
      </c>
      <c r="P20" s="123">
        <f t="shared" ref="P20:P29" si="15">+J20+L20</f>
        <v>0</v>
      </c>
      <c r="Q20" s="123">
        <f t="shared" ref="Q20:Q29" si="16">+K20+M20</f>
        <v>0</v>
      </c>
    </row>
    <row r="21" spans="1:17" ht="24.95" customHeight="1" x14ac:dyDescent="0.25">
      <c r="A21" s="176" t="s">
        <v>53</v>
      </c>
      <c r="B21" s="67"/>
      <c r="C21" s="67"/>
      <c r="D21" s="65"/>
      <c r="E21" s="85"/>
      <c r="F21" s="65"/>
      <c r="G21" s="85"/>
      <c r="H21" s="65"/>
      <c r="I21" s="65"/>
      <c r="J21" s="133">
        <f t="shared" si="10"/>
        <v>0</v>
      </c>
      <c r="K21" s="177">
        <f t="shared" si="11"/>
        <v>0</v>
      </c>
      <c r="L21" s="133">
        <f t="shared" si="12"/>
        <v>0</v>
      </c>
      <c r="M21" s="177">
        <f t="shared" si="12"/>
        <v>0</v>
      </c>
      <c r="N21" s="133">
        <f t="shared" si="13"/>
        <v>0</v>
      </c>
      <c r="O21" s="167">
        <f t="shared" si="14"/>
        <v>0</v>
      </c>
      <c r="P21" s="123">
        <f t="shared" si="15"/>
        <v>0</v>
      </c>
      <c r="Q21" s="123">
        <f t="shared" si="16"/>
        <v>0</v>
      </c>
    </row>
    <row r="22" spans="1:17" ht="24.95" customHeight="1" x14ac:dyDescent="0.25">
      <c r="A22" s="176" t="s">
        <v>54</v>
      </c>
      <c r="B22" s="67"/>
      <c r="C22" s="67"/>
      <c r="D22" s="65"/>
      <c r="E22" s="85"/>
      <c r="F22" s="65"/>
      <c r="G22" s="85"/>
      <c r="H22" s="65"/>
      <c r="I22" s="65"/>
      <c r="J22" s="133">
        <f t="shared" si="10"/>
        <v>0</v>
      </c>
      <c r="K22" s="177">
        <f t="shared" si="11"/>
        <v>0</v>
      </c>
      <c r="L22" s="133">
        <f t="shared" si="12"/>
        <v>0</v>
      </c>
      <c r="M22" s="177">
        <f t="shared" si="12"/>
        <v>0</v>
      </c>
      <c r="N22" s="133">
        <f t="shared" si="13"/>
        <v>0</v>
      </c>
      <c r="O22" s="167">
        <f t="shared" si="14"/>
        <v>0</v>
      </c>
      <c r="P22" s="123">
        <f t="shared" si="15"/>
        <v>0</v>
      </c>
      <c r="Q22" s="123">
        <f t="shared" si="16"/>
        <v>0</v>
      </c>
    </row>
    <row r="23" spans="1:17" ht="24.95" customHeight="1" x14ac:dyDescent="0.25">
      <c r="A23" s="176" t="s">
        <v>55</v>
      </c>
      <c r="B23" s="41"/>
      <c r="C23" s="41"/>
      <c r="D23" s="33"/>
      <c r="E23" s="87"/>
      <c r="F23" s="33"/>
      <c r="G23" s="87"/>
      <c r="H23" s="33"/>
      <c r="I23" s="33"/>
      <c r="J23" s="133">
        <f t="shared" si="10"/>
        <v>0</v>
      </c>
      <c r="K23" s="177">
        <f t="shared" si="11"/>
        <v>0</v>
      </c>
      <c r="L23" s="133">
        <f t="shared" si="12"/>
        <v>0</v>
      </c>
      <c r="M23" s="177">
        <f t="shared" ref="M23:M29" si="17">G23+I23</f>
        <v>0</v>
      </c>
      <c r="N23" s="133">
        <f t="shared" si="13"/>
        <v>0</v>
      </c>
      <c r="O23" s="167">
        <f t="shared" si="14"/>
        <v>0</v>
      </c>
      <c r="P23" s="123">
        <f t="shared" si="15"/>
        <v>0</v>
      </c>
      <c r="Q23" s="123">
        <f t="shared" si="16"/>
        <v>0</v>
      </c>
    </row>
    <row r="24" spans="1:17" ht="24.95" customHeight="1" x14ac:dyDescent="0.25">
      <c r="A24" s="176" t="s">
        <v>56</v>
      </c>
      <c r="B24" s="41"/>
      <c r="C24" s="41"/>
      <c r="D24" s="33"/>
      <c r="E24" s="86"/>
      <c r="F24" s="33"/>
      <c r="G24" s="86"/>
      <c r="H24" s="33"/>
      <c r="I24" s="33"/>
      <c r="J24" s="133">
        <f t="shared" si="10"/>
        <v>0</v>
      </c>
      <c r="K24" s="177">
        <f t="shared" si="11"/>
        <v>0</v>
      </c>
      <c r="L24" s="133">
        <f t="shared" si="12"/>
        <v>0</v>
      </c>
      <c r="M24" s="177">
        <f t="shared" si="17"/>
        <v>0</v>
      </c>
      <c r="N24" s="133">
        <f t="shared" si="13"/>
        <v>0</v>
      </c>
      <c r="O24" s="167">
        <f t="shared" si="14"/>
        <v>0</v>
      </c>
      <c r="P24" s="123">
        <f t="shared" si="15"/>
        <v>0</v>
      </c>
      <c r="Q24" s="123">
        <f t="shared" si="16"/>
        <v>0</v>
      </c>
    </row>
    <row r="25" spans="1:17" ht="24.95" customHeight="1" x14ac:dyDescent="0.25">
      <c r="A25" s="176" t="s">
        <v>57</v>
      </c>
      <c r="B25" s="41"/>
      <c r="C25" s="41"/>
      <c r="D25" s="33"/>
      <c r="E25" s="87"/>
      <c r="F25" s="33"/>
      <c r="G25" s="87"/>
      <c r="H25" s="33"/>
      <c r="I25" s="33"/>
      <c r="J25" s="133">
        <f t="shared" si="10"/>
        <v>0</v>
      </c>
      <c r="K25" s="177">
        <f t="shared" si="11"/>
        <v>0</v>
      </c>
      <c r="L25" s="133">
        <f t="shared" si="12"/>
        <v>0</v>
      </c>
      <c r="M25" s="177">
        <f t="shared" si="17"/>
        <v>0</v>
      </c>
      <c r="N25" s="133">
        <f t="shared" si="13"/>
        <v>0</v>
      </c>
      <c r="O25" s="167">
        <f t="shared" si="14"/>
        <v>0</v>
      </c>
      <c r="P25" s="123">
        <f t="shared" si="15"/>
        <v>0</v>
      </c>
      <c r="Q25" s="123">
        <f t="shared" si="16"/>
        <v>0</v>
      </c>
    </row>
    <row r="26" spans="1:17" ht="30" customHeight="1" x14ac:dyDescent="0.25">
      <c r="A26" s="178" t="s">
        <v>58</v>
      </c>
      <c r="B26" s="41"/>
      <c r="C26" s="87"/>
      <c r="D26" s="33"/>
      <c r="E26" s="87"/>
      <c r="F26" s="33"/>
      <c r="G26" s="87"/>
      <c r="H26" s="293"/>
      <c r="I26" s="289"/>
      <c r="J26" s="133">
        <f t="shared" si="10"/>
        <v>0</v>
      </c>
      <c r="K26" s="177">
        <f t="shared" si="11"/>
        <v>0</v>
      </c>
      <c r="L26" s="133">
        <f t="shared" si="12"/>
        <v>0</v>
      </c>
      <c r="M26" s="177">
        <f t="shared" si="17"/>
        <v>0</v>
      </c>
      <c r="N26" s="133">
        <f t="shared" si="13"/>
        <v>0</v>
      </c>
      <c r="O26" s="167">
        <f t="shared" si="14"/>
        <v>0</v>
      </c>
      <c r="P26" s="123">
        <f t="shared" si="15"/>
        <v>0</v>
      </c>
      <c r="Q26" s="123">
        <f t="shared" si="16"/>
        <v>0</v>
      </c>
    </row>
    <row r="27" spans="1:17" ht="24.95" customHeight="1" x14ac:dyDescent="0.25">
      <c r="A27" s="180" t="s">
        <v>59</v>
      </c>
      <c r="B27" s="67"/>
      <c r="C27" s="85"/>
      <c r="D27" s="65"/>
      <c r="E27" s="85"/>
      <c r="F27" s="65"/>
      <c r="G27" s="85"/>
      <c r="H27" s="294"/>
      <c r="I27" s="290"/>
      <c r="J27" s="133">
        <f t="shared" si="10"/>
        <v>0</v>
      </c>
      <c r="K27" s="177">
        <f t="shared" si="11"/>
        <v>0</v>
      </c>
      <c r="L27" s="133">
        <f t="shared" si="12"/>
        <v>0</v>
      </c>
      <c r="M27" s="177">
        <f t="shared" si="17"/>
        <v>0</v>
      </c>
      <c r="N27" s="133">
        <f t="shared" si="13"/>
        <v>0</v>
      </c>
      <c r="O27" s="167">
        <f t="shared" si="14"/>
        <v>0</v>
      </c>
      <c r="P27" s="123">
        <f t="shared" si="15"/>
        <v>0</v>
      </c>
      <c r="Q27" s="123">
        <f t="shared" si="16"/>
        <v>0</v>
      </c>
    </row>
    <row r="28" spans="1:17" ht="24.95" customHeight="1" x14ac:dyDescent="0.25">
      <c r="A28" s="180" t="s">
        <v>60</v>
      </c>
      <c r="B28" s="67"/>
      <c r="C28" s="85"/>
      <c r="D28" s="65"/>
      <c r="E28" s="85"/>
      <c r="F28" s="65"/>
      <c r="G28" s="85"/>
      <c r="H28" s="294"/>
      <c r="I28" s="290"/>
      <c r="J28" s="133">
        <f t="shared" si="10"/>
        <v>0</v>
      </c>
      <c r="K28" s="177">
        <f t="shared" si="11"/>
        <v>0</v>
      </c>
      <c r="L28" s="133">
        <f t="shared" si="12"/>
        <v>0</v>
      </c>
      <c r="M28" s="177">
        <f t="shared" si="17"/>
        <v>0</v>
      </c>
      <c r="N28" s="133">
        <f t="shared" si="13"/>
        <v>0</v>
      </c>
      <c r="O28" s="167">
        <f t="shared" si="14"/>
        <v>0</v>
      </c>
      <c r="P28" s="123">
        <f t="shared" si="15"/>
        <v>0</v>
      </c>
      <c r="Q28" s="123">
        <f t="shared" si="16"/>
        <v>0</v>
      </c>
    </row>
    <row r="29" spans="1:17" ht="24.95" customHeight="1" thickBot="1" x14ac:dyDescent="0.3">
      <c r="A29" s="181" t="s">
        <v>61</v>
      </c>
      <c r="B29" s="83"/>
      <c r="C29" s="88"/>
      <c r="D29" s="89"/>
      <c r="E29" s="88"/>
      <c r="F29" s="89"/>
      <c r="G29" s="88"/>
      <c r="H29" s="295"/>
      <c r="I29" s="291"/>
      <c r="J29" s="170">
        <f t="shared" si="10"/>
        <v>0</v>
      </c>
      <c r="K29" s="179">
        <f t="shared" si="11"/>
        <v>0</v>
      </c>
      <c r="L29" s="133">
        <f t="shared" si="12"/>
        <v>0</v>
      </c>
      <c r="M29" s="179">
        <f t="shared" si="17"/>
        <v>0</v>
      </c>
      <c r="N29" s="170">
        <f t="shared" si="13"/>
        <v>0</v>
      </c>
      <c r="O29" s="171">
        <f t="shared" si="14"/>
        <v>0</v>
      </c>
      <c r="P29" s="123">
        <f t="shared" si="15"/>
        <v>0</v>
      </c>
      <c r="Q29" s="123">
        <f t="shared" si="16"/>
        <v>0</v>
      </c>
    </row>
    <row r="30" spans="1:17" ht="24.95" customHeight="1" thickTop="1" thickBot="1" x14ac:dyDescent="0.3">
      <c r="A30" s="75" t="s">
        <v>150</v>
      </c>
      <c r="B30" s="172">
        <f t="shared" ref="B30:M30" si="18">SUM(B19:B29)</f>
        <v>0</v>
      </c>
      <c r="C30" s="173">
        <f t="shared" si="18"/>
        <v>0</v>
      </c>
      <c r="D30" s="172">
        <f t="shared" si="18"/>
        <v>0</v>
      </c>
      <c r="E30" s="173">
        <f t="shared" si="18"/>
        <v>0</v>
      </c>
      <c r="F30" s="172">
        <f t="shared" si="18"/>
        <v>0</v>
      </c>
      <c r="G30" s="173">
        <f t="shared" si="18"/>
        <v>0</v>
      </c>
      <c r="H30" s="296">
        <f t="shared" si="18"/>
        <v>0</v>
      </c>
      <c r="I30" s="292">
        <f t="shared" si="18"/>
        <v>0</v>
      </c>
      <c r="J30" s="172">
        <f t="shared" si="18"/>
        <v>0</v>
      </c>
      <c r="K30" s="173">
        <f t="shared" si="18"/>
        <v>0</v>
      </c>
      <c r="L30" s="172">
        <f t="shared" si="18"/>
        <v>0</v>
      </c>
      <c r="M30" s="173">
        <f t="shared" si="18"/>
        <v>0</v>
      </c>
      <c r="N30" s="174">
        <f t="shared" si="13"/>
        <v>0</v>
      </c>
      <c r="O30" s="175">
        <f t="shared" si="14"/>
        <v>0</v>
      </c>
      <c r="P30" s="123">
        <f>SUM(P19:P29)</f>
        <v>0</v>
      </c>
      <c r="Q30" s="123">
        <f>SUM(Q19:Q29)</f>
        <v>0</v>
      </c>
    </row>
    <row r="31" spans="1:17" ht="16.5" thickTop="1" x14ac:dyDescent="0.25">
      <c r="A31" s="554" t="s">
        <v>62</v>
      </c>
      <c r="B31" s="555"/>
      <c r="C31" s="555"/>
      <c r="D31" s="555"/>
      <c r="E31" s="555"/>
      <c r="F31" s="555"/>
      <c r="G31" s="555"/>
      <c r="H31" s="555"/>
      <c r="I31" s="555"/>
      <c r="J31" s="555"/>
      <c r="K31" s="555"/>
      <c r="L31" s="555"/>
      <c r="M31" s="555"/>
      <c r="N31" s="555"/>
      <c r="O31" s="555"/>
    </row>
    <row r="32" spans="1:17" ht="15" customHeight="1" x14ac:dyDescent="0.25">
      <c r="A32" s="556" t="s">
        <v>91</v>
      </c>
      <c r="B32" s="556"/>
      <c r="C32" s="556"/>
      <c r="D32" s="556"/>
      <c r="E32" s="556"/>
      <c r="F32" s="556"/>
      <c r="G32" s="556"/>
      <c r="H32" s="556"/>
      <c r="I32" s="556"/>
      <c r="J32" s="556"/>
      <c r="K32" s="556"/>
      <c r="L32" s="556"/>
      <c r="M32" s="556"/>
      <c r="N32" s="556"/>
      <c r="O32" s="556"/>
    </row>
    <row r="33" spans="1:15" ht="63" customHeight="1" x14ac:dyDescent="0.25">
      <c r="A33" s="552"/>
      <c r="B33" s="553"/>
      <c r="C33" s="553"/>
      <c r="D33" s="553"/>
      <c r="E33" s="553"/>
      <c r="F33" s="553"/>
      <c r="G33" s="553"/>
      <c r="H33" s="553"/>
      <c r="I33" s="553"/>
      <c r="J33" s="553"/>
      <c r="K33" s="553"/>
      <c r="L33" s="553"/>
      <c r="M33" s="553"/>
      <c r="N33" s="553"/>
      <c r="O33" s="553"/>
    </row>
    <row r="34" spans="1:15" x14ac:dyDescent="0.25">
      <c r="A34" s="51"/>
    </row>
  </sheetData>
  <sheetProtection password="E72E" sheet="1" objects="1" scenarios="1"/>
  <mergeCells count="36">
    <mergeCell ref="A33:O33"/>
    <mergeCell ref="A31:O31"/>
    <mergeCell ref="A32:O32"/>
    <mergeCell ref="A16:A18"/>
    <mergeCell ref="J5:K5"/>
    <mergeCell ref="F16:I16"/>
    <mergeCell ref="J16:K16"/>
    <mergeCell ref="N16:O16"/>
    <mergeCell ref="B17:C17"/>
    <mergeCell ref="D17:E17"/>
    <mergeCell ref="F17:G17"/>
    <mergeCell ref="H17:I17"/>
    <mergeCell ref="J17:K17"/>
    <mergeCell ref="L17:M17"/>
    <mergeCell ref="A1:O1"/>
    <mergeCell ref="A15:O15"/>
    <mergeCell ref="L4:M4"/>
    <mergeCell ref="J4:K4"/>
    <mergeCell ref="F4:I4"/>
    <mergeCell ref="B3:G3"/>
    <mergeCell ref="H3:I3"/>
    <mergeCell ref="N4:O4"/>
    <mergeCell ref="B5:C5"/>
    <mergeCell ref="D5:E5"/>
    <mergeCell ref="F5:G5"/>
    <mergeCell ref="L2:M2"/>
    <mergeCell ref="H2:K2"/>
    <mergeCell ref="L3:M3"/>
    <mergeCell ref="N2:O2"/>
    <mergeCell ref="B2:G2"/>
    <mergeCell ref="J3:K3"/>
    <mergeCell ref="B4:E4"/>
    <mergeCell ref="B16:E16"/>
    <mergeCell ref="H5:I5"/>
    <mergeCell ref="L16:M16"/>
    <mergeCell ref="L5:M5"/>
  </mergeCells>
  <phoneticPr fontId="10" type="noConversion"/>
  <printOptions horizontalCentered="1"/>
  <pageMargins left="0" right="0" top="0.75" bottom="0" header="0" footer="0"/>
  <pageSetup scale="60" orientation="landscape" r:id="rId1"/>
  <headerFooter alignWithMargins="0">
    <oddFooter>&amp;R&amp;8Page &amp;P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Label 1">
              <controlPr defaultSize="0" autoFill="0" autoLine="0" autoPict="0">
                <anchor moveWithCells="1">
                  <from>
                    <xdr:col>97</xdr:col>
                    <xdr:colOff>457200</xdr:colOff>
                    <xdr:row>63</xdr:row>
                    <xdr:rowOff>190500</xdr:rowOff>
                  </from>
                  <to>
                    <xdr:col>97</xdr:col>
                    <xdr:colOff>457200</xdr:colOff>
                    <xdr:row>64</xdr:row>
                    <xdr:rowOff>0</xdr:rowOff>
                  </to>
                </anchor>
              </controlPr>
            </control>
          </mc:Choice>
        </mc:AlternateContent>
        <mc:AlternateContent xmlns:mc="http://schemas.openxmlformats.org/markup-compatibility/2006">
          <mc:Choice Requires="x14">
            <control shapeId="11266" r:id="rId5" name="Label 2">
              <controlPr defaultSize="0" autoFill="0" autoLine="0" autoPict="0">
                <anchor moveWithCells="1">
                  <from>
                    <xdr:col>97</xdr:col>
                    <xdr:colOff>457200</xdr:colOff>
                    <xdr:row>63</xdr:row>
                    <xdr:rowOff>190500</xdr:rowOff>
                  </from>
                  <to>
                    <xdr:col>97</xdr:col>
                    <xdr:colOff>457200</xdr:colOff>
                    <xdr:row>64</xdr:row>
                    <xdr:rowOff>0</xdr:rowOff>
                  </to>
                </anchor>
              </controlPr>
            </control>
          </mc:Choice>
        </mc:AlternateContent>
        <mc:AlternateContent xmlns:mc="http://schemas.openxmlformats.org/markup-compatibility/2006">
          <mc:Choice Requires="x14">
            <control shapeId="11267" r:id="rId6" name="Label 3">
              <controlPr defaultSize="0" autoFill="0" autoLine="0" autoPict="0">
                <anchor moveWithCells="1">
                  <from>
                    <xdr:col>97</xdr:col>
                    <xdr:colOff>457200</xdr:colOff>
                    <xdr:row>63</xdr:row>
                    <xdr:rowOff>190500</xdr:rowOff>
                  </from>
                  <to>
                    <xdr:col>97</xdr:col>
                    <xdr:colOff>457200</xdr:colOff>
                    <xdr:row>64</xdr:row>
                    <xdr:rowOff>0</xdr:rowOff>
                  </to>
                </anchor>
              </controlPr>
            </control>
          </mc:Choice>
        </mc:AlternateContent>
        <mc:AlternateContent xmlns:mc="http://schemas.openxmlformats.org/markup-compatibility/2006">
          <mc:Choice Requires="x14">
            <control shapeId="11268" r:id="rId7" name="Label 4">
              <controlPr defaultSize="0" autoFill="0" autoLine="0" autoPict="0">
                <anchor moveWithCells="1">
                  <from>
                    <xdr:col>97</xdr:col>
                    <xdr:colOff>457200</xdr:colOff>
                    <xdr:row>63</xdr:row>
                    <xdr:rowOff>190500</xdr:rowOff>
                  </from>
                  <to>
                    <xdr:col>97</xdr:col>
                    <xdr:colOff>457200</xdr:colOff>
                    <xdr:row>64</xdr:row>
                    <xdr:rowOff>0</xdr:rowOff>
                  </to>
                </anchor>
              </controlPr>
            </control>
          </mc:Choice>
        </mc:AlternateContent>
        <mc:AlternateContent xmlns:mc="http://schemas.openxmlformats.org/markup-compatibility/2006">
          <mc:Choice Requires="x14">
            <control shapeId="11269" r:id="rId8" name="Label 5">
              <controlPr defaultSize="0" autoFill="0" autoLine="0" autoPict="0">
                <anchor moveWithCells="1">
                  <from>
                    <xdr:col>97</xdr:col>
                    <xdr:colOff>457200</xdr:colOff>
                    <xdr:row>63</xdr:row>
                    <xdr:rowOff>190500</xdr:rowOff>
                  </from>
                  <to>
                    <xdr:col>97</xdr:col>
                    <xdr:colOff>457200</xdr:colOff>
                    <xdr:row>64</xdr:row>
                    <xdr:rowOff>0</xdr:rowOff>
                  </to>
                </anchor>
              </controlPr>
            </control>
          </mc:Choice>
        </mc:AlternateContent>
        <mc:AlternateContent xmlns:mc="http://schemas.openxmlformats.org/markup-compatibility/2006">
          <mc:Choice Requires="x14">
            <control shapeId="11270" r:id="rId9" name="Label 6">
              <controlPr defaultSize="0" autoFill="0" autoLine="0" autoPict="0">
                <anchor moveWithCells="1">
                  <from>
                    <xdr:col>97</xdr:col>
                    <xdr:colOff>457200</xdr:colOff>
                    <xdr:row>63</xdr:row>
                    <xdr:rowOff>190500</xdr:rowOff>
                  </from>
                  <to>
                    <xdr:col>97</xdr:col>
                    <xdr:colOff>457200</xdr:colOff>
                    <xdr:row>64</xdr:row>
                    <xdr:rowOff>0</xdr:rowOff>
                  </to>
                </anchor>
              </controlPr>
            </control>
          </mc:Choice>
        </mc:AlternateContent>
        <mc:AlternateContent xmlns:mc="http://schemas.openxmlformats.org/markup-compatibility/2006">
          <mc:Choice Requires="x14">
            <control shapeId="11271" r:id="rId10" name="Label 7">
              <controlPr defaultSize="0" autoFill="0" autoLine="0" autoPict="0">
                <anchor moveWithCells="1">
                  <from>
                    <xdr:col>97</xdr:col>
                    <xdr:colOff>457200</xdr:colOff>
                    <xdr:row>63</xdr:row>
                    <xdr:rowOff>190500</xdr:rowOff>
                  </from>
                  <to>
                    <xdr:col>97</xdr:col>
                    <xdr:colOff>457200</xdr:colOff>
                    <xdr:row>64</xdr:row>
                    <xdr:rowOff>0</xdr:rowOff>
                  </to>
                </anchor>
              </controlPr>
            </control>
          </mc:Choice>
        </mc:AlternateContent>
        <mc:AlternateContent xmlns:mc="http://schemas.openxmlformats.org/markup-compatibility/2006">
          <mc:Choice Requires="x14">
            <control shapeId="11272" r:id="rId11" name="Label 8">
              <controlPr defaultSize="0" autoFill="0" autoLine="0" autoPict="0">
                <anchor moveWithCells="1">
                  <from>
                    <xdr:col>97</xdr:col>
                    <xdr:colOff>457200</xdr:colOff>
                    <xdr:row>63</xdr:row>
                    <xdr:rowOff>190500</xdr:rowOff>
                  </from>
                  <to>
                    <xdr:col>97</xdr:col>
                    <xdr:colOff>457200</xdr:colOff>
                    <xdr:row>64</xdr:row>
                    <xdr:rowOff>0</xdr:rowOff>
                  </to>
                </anchor>
              </controlPr>
            </control>
          </mc:Choice>
        </mc:AlternateContent>
        <mc:AlternateContent xmlns:mc="http://schemas.openxmlformats.org/markup-compatibility/2006">
          <mc:Choice Requires="x14">
            <control shapeId="11273" r:id="rId12" name="Label 9">
              <controlPr defaultSize="0" autoFill="0" autoLine="0" autoPict="0">
                <anchor moveWithCells="1">
                  <from>
                    <xdr:col>97</xdr:col>
                    <xdr:colOff>457200</xdr:colOff>
                    <xdr:row>63</xdr:row>
                    <xdr:rowOff>190500</xdr:rowOff>
                  </from>
                  <to>
                    <xdr:col>97</xdr:col>
                    <xdr:colOff>457200</xdr:colOff>
                    <xdr:row>64</xdr:row>
                    <xdr:rowOff>0</xdr:rowOff>
                  </to>
                </anchor>
              </controlPr>
            </control>
          </mc:Choice>
        </mc:AlternateContent>
        <mc:AlternateContent xmlns:mc="http://schemas.openxmlformats.org/markup-compatibility/2006">
          <mc:Choice Requires="x14">
            <control shapeId="11276" r:id="rId13" name="Label 12">
              <controlPr defaultSize="0" autoFill="0" autoLine="0" autoPict="0">
                <anchor moveWithCells="1">
                  <from>
                    <xdr:col>97</xdr:col>
                    <xdr:colOff>457200</xdr:colOff>
                    <xdr:row>63</xdr:row>
                    <xdr:rowOff>190500</xdr:rowOff>
                  </from>
                  <to>
                    <xdr:col>97</xdr:col>
                    <xdr:colOff>457200</xdr:colOff>
                    <xdr:row>64</xdr:row>
                    <xdr:rowOff>0</xdr:rowOff>
                  </to>
                </anchor>
              </controlPr>
            </control>
          </mc:Choice>
        </mc:AlternateContent>
        <mc:AlternateContent xmlns:mc="http://schemas.openxmlformats.org/markup-compatibility/2006">
          <mc:Choice Requires="x14">
            <control shapeId="11277" r:id="rId14" name="Label 13">
              <controlPr defaultSize="0" autoFill="0" autoLine="0" autoPict="0">
                <anchor moveWithCells="1">
                  <from>
                    <xdr:col>97</xdr:col>
                    <xdr:colOff>457200</xdr:colOff>
                    <xdr:row>63</xdr:row>
                    <xdr:rowOff>190500</xdr:rowOff>
                  </from>
                  <to>
                    <xdr:col>97</xdr:col>
                    <xdr:colOff>457200</xdr:colOff>
                    <xdr:row>64</xdr:row>
                    <xdr:rowOff>0</xdr:rowOff>
                  </to>
                </anchor>
              </controlPr>
            </control>
          </mc:Choice>
        </mc:AlternateContent>
        <mc:AlternateContent xmlns:mc="http://schemas.openxmlformats.org/markup-compatibility/2006">
          <mc:Choice Requires="x14">
            <control shapeId="11278" r:id="rId15" name="Label 14">
              <controlPr defaultSize="0" autoFill="0" autoLine="0" autoPict="0">
                <anchor moveWithCells="1">
                  <from>
                    <xdr:col>97</xdr:col>
                    <xdr:colOff>457200</xdr:colOff>
                    <xdr:row>63</xdr:row>
                    <xdr:rowOff>190500</xdr:rowOff>
                  </from>
                  <to>
                    <xdr:col>97</xdr:col>
                    <xdr:colOff>457200</xdr:colOff>
                    <xdr:row>64</xdr:row>
                    <xdr:rowOff>0</xdr:rowOff>
                  </to>
                </anchor>
              </controlPr>
            </control>
          </mc:Choice>
        </mc:AlternateContent>
        <mc:AlternateContent xmlns:mc="http://schemas.openxmlformats.org/markup-compatibility/2006">
          <mc:Choice Requires="x14">
            <control shapeId="11279" r:id="rId16" name="Label 15">
              <controlPr defaultSize="0" autoFill="0" autoLine="0" autoPict="0">
                <anchor moveWithCells="1">
                  <from>
                    <xdr:col>97</xdr:col>
                    <xdr:colOff>457200</xdr:colOff>
                    <xdr:row>63</xdr:row>
                    <xdr:rowOff>190500</xdr:rowOff>
                  </from>
                  <to>
                    <xdr:col>97</xdr:col>
                    <xdr:colOff>457200</xdr:colOff>
                    <xdr:row>64</xdr:row>
                    <xdr:rowOff>0</xdr:rowOff>
                  </to>
                </anchor>
              </controlPr>
            </control>
          </mc:Choice>
        </mc:AlternateContent>
        <mc:AlternateContent xmlns:mc="http://schemas.openxmlformats.org/markup-compatibility/2006">
          <mc:Choice Requires="x14">
            <control shapeId="11280" r:id="rId17" name="Label 16">
              <controlPr defaultSize="0" autoFill="0" autoLine="0" autoPict="0">
                <anchor moveWithCells="1">
                  <from>
                    <xdr:col>97</xdr:col>
                    <xdr:colOff>457200</xdr:colOff>
                    <xdr:row>63</xdr:row>
                    <xdr:rowOff>190500</xdr:rowOff>
                  </from>
                  <to>
                    <xdr:col>97</xdr:col>
                    <xdr:colOff>457200</xdr:colOff>
                    <xdr:row>64</xdr:row>
                    <xdr:rowOff>0</xdr:rowOff>
                  </to>
                </anchor>
              </controlPr>
            </control>
          </mc:Choice>
        </mc:AlternateContent>
        <mc:AlternateContent xmlns:mc="http://schemas.openxmlformats.org/markup-compatibility/2006">
          <mc:Choice Requires="x14">
            <control shapeId="11281" r:id="rId18" name="Label 17">
              <controlPr defaultSize="0" autoFill="0" autoLine="0" autoPict="0">
                <anchor moveWithCells="1">
                  <from>
                    <xdr:col>97</xdr:col>
                    <xdr:colOff>457200</xdr:colOff>
                    <xdr:row>63</xdr:row>
                    <xdr:rowOff>190500</xdr:rowOff>
                  </from>
                  <to>
                    <xdr:col>97</xdr:col>
                    <xdr:colOff>457200</xdr:colOff>
                    <xdr:row>64</xdr:row>
                    <xdr:rowOff>0</xdr:rowOff>
                  </to>
                </anchor>
              </controlPr>
            </control>
          </mc:Choice>
        </mc:AlternateContent>
        <mc:AlternateContent xmlns:mc="http://schemas.openxmlformats.org/markup-compatibility/2006">
          <mc:Choice Requires="x14">
            <control shapeId="11282" r:id="rId19" name="Label 18">
              <controlPr defaultSize="0" autoFill="0" autoLine="0" autoPict="0">
                <anchor moveWithCells="1">
                  <from>
                    <xdr:col>97</xdr:col>
                    <xdr:colOff>457200</xdr:colOff>
                    <xdr:row>63</xdr:row>
                    <xdr:rowOff>190500</xdr:rowOff>
                  </from>
                  <to>
                    <xdr:col>97</xdr:col>
                    <xdr:colOff>457200</xdr:colOff>
                    <xdr:row>64</xdr:row>
                    <xdr:rowOff>0</xdr:rowOff>
                  </to>
                </anchor>
              </controlPr>
            </control>
          </mc:Choice>
        </mc:AlternateContent>
        <mc:AlternateContent xmlns:mc="http://schemas.openxmlformats.org/markup-compatibility/2006">
          <mc:Choice Requires="x14">
            <control shapeId="11283" r:id="rId20" name="Label 19">
              <controlPr defaultSize="0" autoFill="0" autoLine="0" autoPict="0">
                <anchor moveWithCells="1">
                  <from>
                    <xdr:col>97</xdr:col>
                    <xdr:colOff>457200</xdr:colOff>
                    <xdr:row>203</xdr:row>
                    <xdr:rowOff>76200</xdr:rowOff>
                  </from>
                  <to>
                    <xdr:col>97</xdr:col>
                    <xdr:colOff>457200</xdr:colOff>
                    <xdr:row>203</xdr:row>
                    <xdr:rowOff>85725</xdr:rowOff>
                  </to>
                </anchor>
              </controlPr>
            </control>
          </mc:Choice>
        </mc:AlternateContent>
        <mc:AlternateContent xmlns:mc="http://schemas.openxmlformats.org/markup-compatibility/2006">
          <mc:Choice Requires="x14">
            <control shapeId="11284" r:id="rId21" name="Label 20">
              <controlPr defaultSize="0" autoFill="0" autoLine="0" autoPict="0">
                <anchor moveWithCells="1">
                  <from>
                    <xdr:col>97</xdr:col>
                    <xdr:colOff>457200</xdr:colOff>
                    <xdr:row>203</xdr:row>
                    <xdr:rowOff>76200</xdr:rowOff>
                  </from>
                  <to>
                    <xdr:col>97</xdr:col>
                    <xdr:colOff>457200</xdr:colOff>
                    <xdr:row>203</xdr:row>
                    <xdr:rowOff>85725</xdr:rowOff>
                  </to>
                </anchor>
              </controlPr>
            </control>
          </mc:Choice>
        </mc:AlternateContent>
        <mc:AlternateContent xmlns:mc="http://schemas.openxmlformats.org/markup-compatibility/2006">
          <mc:Choice Requires="x14">
            <control shapeId="11285" r:id="rId22" name="Label 21">
              <controlPr defaultSize="0" autoFill="0" autoLine="0" autoPict="0">
                <anchor moveWithCells="1">
                  <from>
                    <xdr:col>97</xdr:col>
                    <xdr:colOff>457200</xdr:colOff>
                    <xdr:row>203</xdr:row>
                    <xdr:rowOff>76200</xdr:rowOff>
                  </from>
                  <to>
                    <xdr:col>97</xdr:col>
                    <xdr:colOff>457200</xdr:colOff>
                    <xdr:row>203</xdr:row>
                    <xdr:rowOff>85725</xdr:rowOff>
                  </to>
                </anchor>
              </controlPr>
            </control>
          </mc:Choice>
        </mc:AlternateContent>
        <mc:AlternateContent xmlns:mc="http://schemas.openxmlformats.org/markup-compatibility/2006">
          <mc:Choice Requires="x14">
            <control shapeId="11286" r:id="rId23" name="Label 22">
              <controlPr defaultSize="0" autoFill="0" autoLine="0" autoPict="0">
                <anchor moveWithCells="1">
                  <from>
                    <xdr:col>97</xdr:col>
                    <xdr:colOff>457200</xdr:colOff>
                    <xdr:row>203</xdr:row>
                    <xdr:rowOff>76200</xdr:rowOff>
                  </from>
                  <to>
                    <xdr:col>97</xdr:col>
                    <xdr:colOff>457200</xdr:colOff>
                    <xdr:row>203</xdr:row>
                    <xdr:rowOff>85725</xdr:rowOff>
                  </to>
                </anchor>
              </controlPr>
            </control>
          </mc:Choice>
        </mc:AlternateContent>
        <mc:AlternateContent xmlns:mc="http://schemas.openxmlformats.org/markup-compatibility/2006">
          <mc:Choice Requires="x14">
            <control shapeId="11287" r:id="rId24" name="Label 23">
              <controlPr defaultSize="0" autoFill="0" autoLine="0" autoPict="0">
                <anchor moveWithCells="1">
                  <from>
                    <xdr:col>97</xdr:col>
                    <xdr:colOff>457200</xdr:colOff>
                    <xdr:row>203</xdr:row>
                    <xdr:rowOff>76200</xdr:rowOff>
                  </from>
                  <to>
                    <xdr:col>97</xdr:col>
                    <xdr:colOff>457200</xdr:colOff>
                    <xdr:row>203</xdr:row>
                    <xdr:rowOff>85725</xdr:rowOff>
                  </to>
                </anchor>
              </controlPr>
            </control>
          </mc:Choice>
        </mc:AlternateContent>
        <mc:AlternateContent xmlns:mc="http://schemas.openxmlformats.org/markup-compatibility/2006">
          <mc:Choice Requires="x14">
            <control shapeId="11288" r:id="rId25" name="Label 24">
              <controlPr defaultSize="0" autoFill="0" autoLine="0" autoPict="0">
                <anchor moveWithCells="1">
                  <from>
                    <xdr:col>97</xdr:col>
                    <xdr:colOff>457200</xdr:colOff>
                    <xdr:row>203</xdr:row>
                    <xdr:rowOff>76200</xdr:rowOff>
                  </from>
                  <to>
                    <xdr:col>97</xdr:col>
                    <xdr:colOff>457200</xdr:colOff>
                    <xdr:row>203</xdr:row>
                    <xdr:rowOff>85725</xdr:rowOff>
                  </to>
                </anchor>
              </controlPr>
            </control>
          </mc:Choice>
        </mc:AlternateContent>
        <mc:AlternateContent xmlns:mc="http://schemas.openxmlformats.org/markup-compatibility/2006">
          <mc:Choice Requires="x14">
            <control shapeId="11289" r:id="rId26" name="Label 25">
              <controlPr defaultSize="0" autoFill="0" autoLine="0" autoPict="0">
                <anchor moveWithCells="1">
                  <from>
                    <xdr:col>97</xdr:col>
                    <xdr:colOff>457200</xdr:colOff>
                    <xdr:row>203</xdr:row>
                    <xdr:rowOff>76200</xdr:rowOff>
                  </from>
                  <to>
                    <xdr:col>97</xdr:col>
                    <xdr:colOff>457200</xdr:colOff>
                    <xdr:row>203</xdr:row>
                    <xdr:rowOff>85725</xdr:rowOff>
                  </to>
                </anchor>
              </controlPr>
            </control>
          </mc:Choice>
        </mc:AlternateContent>
        <mc:AlternateContent xmlns:mc="http://schemas.openxmlformats.org/markup-compatibility/2006">
          <mc:Choice Requires="x14">
            <control shapeId="11290" r:id="rId27" name="Label 26">
              <controlPr defaultSize="0" autoFill="0" autoLine="0" autoPict="0">
                <anchor moveWithCells="1">
                  <from>
                    <xdr:col>97</xdr:col>
                    <xdr:colOff>457200</xdr:colOff>
                    <xdr:row>203</xdr:row>
                    <xdr:rowOff>76200</xdr:rowOff>
                  </from>
                  <to>
                    <xdr:col>97</xdr:col>
                    <xdr:colOff>457200</xdr:colOff>
                    <xdr:row>203</xdr:row>
                    <xdr:rowOff>85725</xdr:rowOff>
                  </to>
                </anchor>
              </controlPr>
            </control>
          </mc:Choice>
        </mc:AlternateContent>
        <mc:AlternateContent xmlns:mc="http://schemas.openxmlformats.org/markup-compatibility/2006">
          <mc:Choice Requires="x14">
            <control shapeId="11291" r:id="rId28" name="Label 27">
              <controlPr defaultSize="0" autoFill="0" autoLine="0" autoPict="0">
                <anchor moveWithCells="1">
                  <from>
                    <xdr:col>97</xdr:col>
                    <xdr:colOff>457200</xdr:colOff>
                    <xdr:row>203</xdr:row>
                    <xdr:rowOff>76200</xdr:rowOff>
                  </from>
                  <to>
                    <xdr:col>97</xdr:col>
                    <xdr:colOff>457200</xdr:colOff>
                    <xdr:row>203</xdr:row>
                    <xdr:rowOff>85725</xdr:rowOff>
                  </to>
                </anchor>
              </controlPr>
            </control>
          </mc:Choice>
        </mc:AlternateContent>
        <mc:AlternateContent xmlns:mc="http://schemas.openxmlformats.org/markup-compatibility/2006">
          <mc:Choice Requires="x14">
            <control shapeId="11292" r:id="rId29" name="Label 28">
              <controlPr defaultSize="0" autoFill="0" autoLine="0" autoPict="0">
                <anchor moveWithCells="1">
                  <from>
                    <xdr:col>97</xdr:col>
                    <xdr:colOff>457200</xdr:colOff>
                    <xdr:row>203</xdr:row>
                    <xdr:rowOff>76200</xdr:rowOff>
                  </from>
                  <to>
                    <xdr:col>97</xdr:col>
                    <xdr:colOff>457200</xdr:colOff>
                    <xdr:row>203</xdr:row>
                    <xdr:rowOff>85725</xdr:rowOff>
                  </to>
                </anchor>
              </controlPr>
            </control>
          </mc:Choice>
        </mc:AlternateContent>
        <mc:AlternateContent xmlns:mc="http://schemas.openxmlformats.org/markup-compatibility/2006">
          <mc:Choice Requires="x14">
            <control shapeId="11293" r:id="rId30" name="Label 29">
              <controlPr defaultSize="0" autoFill="0" autoLine="0" autoPict="0">
                <anchor moveWithCells="1">
                  <from>
                    <xdr:col>97</xdr:col>
                    <xdr:colOff>457200</xdr:colOff>
                    <xdr:row>203</xdr:row>
                    <xdr:rowOff>76200</xdr:rowOff>
                  </from>
                  <to>
                    <xdr:col>97</xdr:col>
                    <xdr:colOff>457200</xdr:colOff>
                    <xdr:row>203</xdr:row>
                    <xdr:rowOff>85725</xdr:rowOff>
                  </to>
                </anchor>
              </controlPr>
            </control>
          </mc:Choice>
        </mc:AlternateContent>
        <mc:AlternateContent xmlns:mc="http://schemas.openxmlformats.org/markup-compatibility/2006">
          <mc:Choice Requires="x14">
            <control shapeId="11294" r:id="rId31" name="Label 30">
              <controlPr defaultSize="0" autoFill="0" autoLine="0" autoPict="0">
                <anchor moveWithCells="1">
                  <from>
                    <xdr:col>97</xdr:col>
                    <xdr:colOff>457200</xdr:colOff>
                    <xdr:row>203</xdr:row>
                    <xdr:rowOff>76200</xdr:rowOff>
                  </from>
                  <to>
                    <xdr:col>97</xdr:col>
                    <xdr:colOff>457200</xdr:colOff>
                    <xdr:row>203</xdr:row>
                    <xdr:rowOff>85725</xdr:rowOff>
                  </to>
                </anchor>
              </controlPr>
            </control>
          </mc:Choice>
        </mc:AlternateContent>
        <mc:AlternateContent xmlns:mc="http://schemas.openxmlformats.org/markup-compatibility/2006">
          <mc:Choice Requires="x14">
            <control shapeId="11295" r:id="rId32" name="Label 31">
              <controlPr defaultSize="0" autoFill="0" autoLine="0" autoPict="0">
                <anchor moveWithCells="1">
                  <from>
                    <xdr:col>97</xdr:col>
                    <xdr:colOff>457200</xdr:colOff>
                    <xdr:row>203</xdr:row>
                    <xdr:rowOff>76200</xdr:rowOff>
                  </from>
                  <to>
                    <xdr:col>97</xdr:col>
                    <xdr:colOff>457200</xdr:colOff>
                    <xdr:row>203</xdr:row>
                    <xdr:rowOff>85725</xdr:rowOff>
                  </to>
                </anchor>
              </controlPr>
            </control>
          </mc:Choice>
        </mc:AlternateContent>
        <mc:AlternateContent xmlns:mc="http://schemas.openxmlformats.org/markup-compatibility/2006">
          <mc:Choice Requires="x14">
            <control shapeId="11296" r:id="rId33" name="Label 32">
              <controlPr defaultSize="0" autoFill="0" autoLine="0" autoPict="0">
                <anchor moveWithCells="1">
                  <from>
                    <xdr:col>97</xdr:col>
                    <xdr:colOff>457200</xdr:colOff>
                    <xdr:row>203</xdr:row>
                    <xdr:rowOff>76200</xdr:rowOff>
                  </from>
                  <to>
                    <xdr:col>97</xdr:col>
                    <xdr:colOff>457200</xdr:colOff>
                    <xdr:row>203</xdr:row>
                    <xdr:rowOff>85725</xdr:rowOff>
                  </to>
                </anchor>
              </controlPr>
            </control>
          </mc:Choice>
        </mc:AlternateContent>
        <mc:AlternateContent xmlns:mc="http://schemas.openxmlformats.org/markup-compatibility/2006">
          <mc:Choice Requires="x14">
            <control shapeId="11297" r:id="rId34" name="Label 33">
              <controlPr defaultSize="0" autoFill="0" autoLine="0" autoPict="0">
                <anchor moveWithCells="1">
                  <from>
                    <xdr:col>97</xdr:col>
                    <xdr:colOff>457200</xdr:colOff>
                    <xdr:row>203</xdr:row>
                    <xdr:rowOff>76200</xdr:rowOff>
                  </from>
                  <to>
                    <xdr:col>97</xdr:col>
                    <xdr:colOff>457200</xdr:colOff>
                    <xdr:row>203</xdr:row>
                    <xdr:rowOff>85725</xdr:rowOff>
                  </to>
                </anchor>
              </controlPr>
            </control>
          </mc:Choice>
        </mc:AlternateContent>
        <mc:AlternateContent xmlns:mc="http://schemas.openxmlformats.org/markup-compatibility/2006">
          <mc:Choice Requires="x14">
            <control shapeId="11298" r:id="rId35" name="Label 34">
              <controlPr defaultSize="0" autoFill="0" autoLine="0" autoPict="0">
                <anchor moveWithCells="1">
                  <from>
                    <xdr:col>97</xdr:col>
                    <xdr:colOff>457200</xdr:colOff>
                    <xdr:row>203</xdr:row>
                    <xdr:rowOff>76200</xdr:rowOff>
                  </from>
                  <to>
                    <xdr:col>97</xdr:col>
                    <xdr:colOff>457200</xdr:colOff>
                    <xdr:row>203</xdr:row>
                    <xdr:rowOff>85725</xdr:rowOff>
                  </to>
                </anchor>
              </controlPr>
            </control>
          </mc:Choice>
        </mc:AlternateContent>
        <mc:AlternateContent xmlns:mc="http://schemas.openxmlformats.org/markup-compatibility/2006">
          <mc:Choice Requires="x14">
            <control shapeId="11299" r:id="rId36" name="Label 35">
              <controlPr defaultSize="0" autoFill="0" autoLine="0" autoPict="0">
                <anchor moveWithCells="1">
                  <from>
                    <xdr:col>97</xdr:col>
                    <xdr:colOff>457200</xdr:colOff>
                    <xdr:row>293</xdr:row>
                    <xdr:rowOff>47625</xdr:rowOff>
                  </from>
                  <to>
                    <xdr:col>97</xdr:col>
                    <xdr:colOff>457200</xdr:colOff>
                    <xdr:row>293</xdr:row>
                    <xdr:rowOff>57150</xdr:rowOff>
                  </to>
                </anchor>
              </controlPr>
            </control>
          </mc:Choice>
        </mc:AlternateContent>
        <mc:AlternateContent xmlns:mc="http://schemas.openxmlformats.org/markup-compatibility/2006">
          <mc:Choice Requires="x14">
            <control shapeId="11300" r:id="rId37" name="Label 36">
              <controlPr defaultSize="0" autoFill="0" autoLine="0" autoPict="0">
                <anchor moveWithCells="1">
                  <from>
                    <xdr:col>97</xdr:col>
                    <xdr:colOff>457200</xdr:colOff>
                    <xdr:row>293</xdr:row>
                    <xdr:rowOff>47625</xdr:rowOff>
                  </from>
                  <to>
                    <xdr:col>97</xdr:col>
                    <xdr:colOff>457200</xdr:colOff>
                    <xdr:row>293</xdr:row>
                    <xdr:rowOff>57150</xdr:rowOff>
                  </to>
                </anchor>
              </controlPr>
            </control>
          </mc:Choice>
        </mc:AlternateContent>
        <mc:AlternateContent xmlns:mc="http://schemas.openxmlformats.org/markup-compatibility/2006">
          <mc:Choice Requires="x14">
            <control shapeId="11301" r:id="rId38" name="Label 37">
              <controlPr defaultSize="0" autoFill="0" autoLine="0" autoPict="0">
                <anchor moveWithCells="1">
                  <from>
                    <xdr:col>97</xdr:col>
                    <xdr:colOff>457200</xdr:colOff>
                    <xdr:row>293</xdr:row>
                    <xdr:rowOff>47625</xdr:rowOff>
                  </from>
                  <to>
                    <xdr:col>97</xdr:col>
                    <xdr:colOff>457200</xdr:colOff>
                    <xdr:row>293</xdr:row>
                    <xdr:rowOff>57150</xdr:rowOff>
                  </to>
                </anchor>
              </controlPr>
            </control>
          </mc:Choice>
        </mc:AlternateContent>
        <mc:AlternateContent xmlns:mc="http://schemas.openxmlformats.org/markup-compatibility/2006">
          <mc:Choice Requires="x14">
            <control shapeId="11302" r:id="rId39" name="Label 38">
              <controlPr defaultSize="0" autoFill="0" autoLine="0" autoPict="0">
                <anchor moveWithCells="1">
                  <from>
                    <xdr:col>97</xdr:col>
                    <xdr:colOff>457200</xdr:colOff>
                    <xdr:row>293</xdr:row>
                    <xdr:rowOff>47625</xdr:rowOff>
                  </from>
                  <to>
                    <xdr:col>97</xdr:col>
                    <xdr:colOff>457200</xdr:colOff>
                    <xdr:row>293</xdr:row>
                    <xdr:rowOff>57150</xdr:rowOff>
                  </to>
                </anchor>
              </controlPr>
            </control>
          </mc:Choice>
        </mc:AlternateContent>
        <mc:AlternateContent xmlns:mc="http://schemas.openxmlformats.org/markup-compatibility/2006">
          <mc:Choice Requires="x14">
            <control shapeId="11303" r:id="rId40" name="Label 39">
              <controlPr defaultSize="0" autoFill="0" autoLine="0" autoPict="0">
                <anchor moveWithCells="1">
                  <from>
                    <xdr:col>97</xdr:col>
                    <xdr:colOff>457200</xdr:colOff>
                    <xdr:row>293</xdr:row>
                    <xdr:rowOff>47625</xdr:rowOff>
                  </from>
                  <to>
                    <xdr:col>97</xdr:col>
                    <xdr:colOff>457200</xdr:colOff>
                    <xdr:row>293</xdr:row>
                    <xdr:rowOff>57150</xdr:rowOff>
                  </to>
                </anchor>
              </controlPr>
            </control>
          </mc:Choice>
        </mc:AlternateContent>
        <mc:AlternateContent xmlns:mc="http://schemas.openxmlformats.org/markup-compatibility/2006">
          <mc:Choice Requires="x14">
            <control shapeId="11304" r:id="rId41" name="Label 40">
              <controlPr defaultSize="0" autoFill="0" autoLine="0" autoPict="0">
                <anchor moveWithCells="1">
                  <from>
                    <xdr:col>97</xdr:col>
                    <xdr:colOff>457200</xdr:colOff>
                    <xdr:row>293</xdr:row>
                    <xdr:rowOff>47625</xdr:rowOff>
                  </from>
                  <to>
                    <xdr:col>97</xdr:col>
                    <xdr:colOff>457200</xdr:colOff>
                    <xdr:row>293</xdr:row>
                    <xdr:rowOff>57150</xdr:rowOff>
                  </to>
                </anchor>
              </controlPr>
            </control>
          </mc:Choice>
        </mc:AlternateContent>
        <mc:AlternateContent xmlns:mc="http://schemas.openxmlformats.org/markup-compatibility/2006">
          <mc:Choice Requires="x14">
            <control shapeId="11305" r:id="rId42" name="Label 41">
              <controlPr defaultSize="0" autoFill="0" autoLine="0" autoPict="0">
                <anchor moveWithCells="1">
                  <from>
                    <xdr:col>97</xdr:col>
                    <xdr:colOff>457200</xdr:colOff>
                    <xdr:row>293</xdr:row>
                    <xdr:rowOff>47625</xdr:rowOff>
                  </from>
                  <to>
                    <xdr:col>97</xdr:col>
                    <xdr:colOff>457200</xdr:colOff>
                    <xdr:row>293</xdr:row>
                    <xdr:rowOff>57150</xdr:rowOff>
                  </to>
                </anchor>
              </controlPr>
            </control>
          </mc:Choice>
        </mc:AlternateContent>
        <mc:AlternateContent xmlns:mc="http://schemas.openxmlformats.org/markup-compatibility/2006">
          <mc:Choice Requires="x14">
            <control shapeId="11306" r:id="rId43" name="Label 42">
              <controlPr defaultSize="0" autoFill="0" autoLine="0" autoPict="0">
                <anchor moveWithCells="1">
                  <from>
                    <xdr:col>97</xdr:col>
                    <xdr:colOff>457200</xdr:colOff>
                    <xdr:row>293</xdr:row>
                    <xdr:rowOff>47625</xdr:rowOff>
                  </from>
                  <to>
                    <xdr:col>97</xdr:col>
                    <xdr:colOff>457200</xdr:colOff>
                    <xdr:row>293</xdr:row>
                    <xdr:rowOff>57150</xdr:rowOff>
                  </to>
                </anchor>
              </controlPr>
            </control>
          </mc:Choice>
        </mc:AlternateContent>
        <mc:AlternateContent xmlns:mc="http://schemas.openxmlformats.org/markup-compatibility/2006">
          <mc:Choice Requires="x14">
            <control shapeId="11307" r:id="rId44" name="Label 43">
              <controlPr defaultSize="0" autoFill="0" autoLine="0" autoPict="0">
                <anchor moveWithCells="1">
                  <from>
                    <xdr:col>97</xdr:col>
                    <xdr:colOff>457200</xdr:colOff>
                    <xdr:row>293</xdr:row>
                    <xdr:rowOff>47625</xdr:rowOff>
                  </from>
                  <to>
                    <xdr:col>97</xdr:col>
                    <xdr:colOff>457200</xdr:colOff>
                    <xdr:row>293</xdr:row>
                    <xdr:rowOff>57150</xdr:rowOff>
                  </to>
                </anchor>
              </controlPr>
            </control>
          </mc:Choice>
        </mc:AlternateContent>
        <mc:AlternateContent xmlns:mc="http://schemas.openxmlformats.org/markup-compatibility/2006">
          <mc:Choice Requires="x14">
            <control shapeId="11308" r:id="rId45" name="Label 44">
              <controlPr defaultSize="0" autoFill="0" autoLine="0" autoPict="0">
                <anchor moveWithCells="1">
                  <from>
                    <xdr:col>97</xdr:col>
                    <xdr:colOff>457200</xdr:colOff>
                    <xdr:row>293</xdr:row>
                    <xdr:rowOff>47625</xdr:rowOff>
                  </from>
                  <to>
                    <xdr:col>97</xdr:col>
                    <xdr:colOff>457200</xdr:colOff>
                    <xdr:row>293</xdr:row>
                    <xdr:rowOff>57150</xdr:rowOff>
                  </to>
                </anchor>
              </controlPr>
            </control>
          </mc:Choice>
        </mc:AlternateContent>
        <mc:AlternateContent xmlns:mc="http://schemas.openxmlformats.org/markup-compatibility/2006">
          <mc:Choice Requires="x14">
            <control shapeId="11309" r:id="rId46" name="Label 45">
              <controlPr defaultSize="0" autoFill="0" autoLine="0" autoPict="0">
                <anchor moveWithCells="1">
                  <from>
                    <xdr:col>97</xdr:col>
                    <xdr:colOff>457200</xdr:colOff>
                    <xdr:row>293</xdr:row>
                    <xdr:rowOff>47625</xdr:rowOff>
                  </from>
                  <to>
                    <xdr:col>97</xdr:col>
                    <xdr:colOff>457200</xdr:colOff>
                    <xdr:row>293</xdr:row>
                    <xdr:rowOff>57150</xdr:rowOff>
                  </to>
                </anchor>
              </controlPr>
            </control>
          </mc:Choice>
        </mc:AlternateContent>
        <mc:AlternateContent xmlns:mc="http://schemas.openxmlformats.org/markup-compatibility/2006">
          <mc:Choice Requires="x14">
            <control shapeId="11310" r:id="rId47" name="Label 46">
              <controlPr defaultSize="0" autoFill="0" autoLine="0" autoPict="0">
                <anchor moveWithCells="1">
                  <from>
                    <xdr:col>97</xdr:col>
                    <xdr:colOff>457200</xdr:colOff>
                    <xdr:row>293</xdr:row>
                    <xdr:rowOff>47625</xdr:rowOff>
                  </from>
                  <to>
                    <xdr:col>97</xdr:col>
                    <xdr:colOff>457200</xdr:colOff>
                    <xdr:row>293</xdr:row>
                    <xdr:rowOff>57150</xdr:rowOff>
                  </to>
                </anchor>
              </controlPr>
            </control>
          </mc:Choice>
        </mc:AlternateContent>
        <mc:AlternateContent xmlns:mc="http://schemas.openxmlformats.org/markup-compatibility/2006">
          <mc:Choice Requires="x14">
            <control shapeId="11311" r:id="rId48" name="Label 47">
              <controlPr defaultSize="0" autoFill="0" autoLine="0" autoPict="0">
                <anchor moveWithCells="1">
                  <from>
                    <xdr:col>97</xdr:col>
                    <xdr:colOff>457200</xdr:colOff>
                    <xdr:row>293</xdr:row>
                    <xdr:rowOff>47625</xdr:rowOff>
                  </from>
                  <to>
                    <xdr:col>97</xdr:col>
                    <xdr:colOff>457200</xdr:colOff>
                    <xdr:row>293</xdr:row>
                    <xdr:rowOff>57150</xdr:rowOff>
                  </to>
                </anchor>
              </controlPr>
            </control>
          </mc:Choice>
        </mc:AlternateContent>
        <mc:AlternateContent xmlns:mc="http://schemas.openxmlformats.org/markup-compatibility/2006">
          <mc:Choice Requires="x14">
            <control shapeId="11312" r:id="rId49" name="Label 48">
              <controlPr defaultSize="0" autoFill="0" autoLine="0" autoPict="0">
                <anchor moveWithCells="1">
                  <from>
                    <xdr:col>97</xdr:col>
                    <xdr:colOff>457200</xdr:colOff>
                    <xdr:row>293</xdr:row>
                    <xdr:rowOff>47625</xdr:rowOff>
                  </from>
                  <to>
                    <xdr:col>97</xdr:col>
                    <xdr:colOff>457200</xdr:colOff>
                    <xdr:row>293</xdr:row>
                    <xdr:rowOff>57150</xdr:rowOff>
                  </to>
                </anchor>
              </controlPr>
            </control>
          </mc:Choice>
        </mc:AlternateContent>
        <mc:AlternateContent xmlns:mc="http://schemas.openxmlformats.org/markup-compatibility/2006">
          <mc:Choice Requires="x14">
            <control shapeId="11313" r:id="rId50" name="Label 49">
              <controlPr defaultSize="0" autoFill="0" autoLine="0" autoPict="0">
                <anchor moveWithCells="1">
                  <from>
                    <xdr:col>97</xdr:col>
                    <xdr:colOff>457200</xdr:colOff>
                    <xdr:row>293</xdr:row>
                    <xdr:rowOff>47625</xdr:rowOff>
                  </from>
                  <to>
                    <xdr:col>97</xdr:col>
                    <xdr:colOff>457200</xdr:colOff>
                    <xdr:row>293</xdr:row>
                    <xdr:rowOff>57150</xdr:rowOff>
                  </to>
                </anchor>
              </controlPr>
            </control>
          </mc:Choice>
        </mc:AlternateContent>
        <mc:AlternateContent xmlns:mc="http://schemas.openxmlformats.org/markup-compatibility/2006">
          <mc:Choice Requires="x14">
            <control shapeId="11314" r:id="rId51" name="Label 50">
              <controlPr defaultSize="0" autoFill="0" autoLine="0" autoPict="0">
                <anchor moveWithCells="1">
                  <from>
                    <xdr:col>97</xdr:col>
                    <xdr:colOff>457200</xdr:colOff>
                    <xdr:row>293</xdr:row>
                    <xdr:rowOff>47625</xdr:rowOff>
                  </from>
                  <to>
                    <xdr:col>97</xdr:col>
                    <xdr:colOff>457200</xdr:colOff>
                    <xdr:row>293</xdr:row>
                    <xdr:rowOff>57150</xdr:rowOff>
                  </to>
                </anchor>
              </controlPr>
            </control>
          </mc:Choice>
        </mc:AlternateContent>
        <mc:AlternateContent xmlns:mc="http://schemas.openxmlformats.org/markup-compatibility/2006">
          <mc:Choice Requires="x14">
            <control shapeId="11316" r:id="rId52" name="Check Box 52">
              <controlPr defaultSize="0" autoFill="0" autoLine="0" autoPict="0">
                <anchor moveWithCells="1">
                  <from>
                    <xdr:col>0</xdr:col>
                    <xdr:colOff>228600</xdr:colOff>
                    <xdr:row>0</xdr:row>
                    <xdr:rowOff>9525</xdr:rowOff>
                  </from>
                  <to>
                    <xdr:col>0</xdr:col>
                    <xdr:colOff>238125</xdr:colOff>
                    <xdr:row>0</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Face Page</vt:lpstr>
      <vt:lpstr>Init. Match Computation</vt:lpstr>
      <vt:lpstr>Final Match Computation</vt:lpstr>
      <vt:lpstr>Composite</vt:lpstr>
      <vt:lpstr>Adm_AMS_Tx_Prev_WSS</vt:lpstr>
      <vt:lpstr>MiChild_PFSII_SacredHt</vt:lpstr>
      <vt:lpstr>FOH_SOH</vt:lpstr>
      <vt:lpstr>Others</vt:lpstr>
      <vt:lpstr>Admin_Service Coord Report</vt:lpstr>
      <vt:lpstr>Adm_AMS_Tx_Prev_WSS!Print_Area</vt:lpstr>
      <vt:lpstr>'Admin_Service Coord Report'!Print_Area</vt:lpstr>
      <vt:lpstr>Composite!Print_Area</vt:lpstr>
      <vt:lpstr>'Face Page'!Print_Area</vt:lpstr>
      <vt:lpstr>'Final Match Computation'!Print_Area</vt:lpstr>
      <vt:lpstr>FOH_SOH!Print_Area</vt:lpstr>
      <vt:lpstr>'Init. Match Computation'!Print_Area</vt:lpstr>
      <vt:lpstr>MiChild_PFSII_SacredHt!Print_Area</vt:lpstr>
      <vt:lpstr>Others!Print_Area</vt:lpstr>
    </vt:vector>
  </TitlesOfParts>
  <Company>State Of Michigan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Pazdan, Brittany (DCH)</cp:lastModifiedBy>
  <cp:lastPrinted>2014-09-17T17:15:17Z</cp:lastPrinted>
  <dcterms:created xsi:type="dcterms:W3CDTF">2010-06-29T12:15:26Z</dcterms:created>
  <dcterms:modified xsi:type="dcterms:W3CDTF">2016-01-27T16:33:13Z</dcterms:modified>
</cp:coreProperties>
</file>