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https://stateofmichigan-my.sharepoint.com/personal/simmonss4_michigan_gov/Documents/Michigan.gov/"/>
    </mc:Choice>
  </mc:AlternateContent>
  <xr:revisionPtr revIDLastSave="0" documentId="8_{3AF2CBCF-C11E-48F7-A5D4-E8DDF014B93B}" xr6:coauthVersionLast="47" xr6:coauthVersionMax="47" xr10:uidLastSave="{00000000-0000-0000-0000-000000000000}"/>
  <bookViews>
    <workbookView xWindow="348" yWindow="1848" windowWidth="20268" windowHeight="11832" activeTab="1" xr2:uid="{1B0EAD0F-B8EB-4B06-8AD0-0578EFCE769A}"/>
  </bookViews>
  <sheets>
    <sheet name="YTD Summary" sheetId="20" r:id="rId1"/>
    <sheet name="MCPAR " sheetId="22" r:id="rId2"/>
    <sheet name="Instructions" sheetId="11" r:id="rId3"/>
    <sheet name="Q1 Case Details" sheetId="18" r:id="rId4"/>
    <sheet name="Q2 Case Details" sheetId="15" r:id="rId5"/>
    <sheet name="Q3 Case Details" sheetId="16" r:id="rId6"/>
    <sheet name="Q4 Case Details " sheetId="19" r:id="rId7"/>
  </sheets>
  <definedNames>
    <definedName name="_xlnm._FilterDatabase" localSheetId="3" hidden="1">'Q1 Case Details'!$A$1:$U$145</definedName>
    <definedName name="_xlnm._FilterDatabase" localSheetId="4" hidden="1">'Q2 Case Details'!$A$1:$U$1</definedName>
    <definedName name="_xlnm._FilterDatabase" localSheetId="5" hidden="1">'Q3 Case Details'!$A$1:$U$1</definedName>
    <definedName name="_xlnm._FilterDatabase" localSheetId="6" hidden="1">'Q4 Case Details '!$A$1:$U$1</definedName>
    <definedName name="PIH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19" l="1"/>
  <c r="L4" i="19"/>
  <c r="L5" i="19"/>
  <c r="L6" i="19"/>
  <c r="L7" i="19"/>
  <c r="L8" i="19"/>
  <c r="L9" i="19"/>
  <c r="L10" i="19"/>
  <c r="L11" i="19"/>
  <c r="L12" i="19"/>
  <c r="L13" i="19"/>
  <c r="L14" i="19"/>
  <c r="L15" i="19"/>
  <c r="L16" i="19"/>
  <c r="L17" i="19"/>
  <c r="L18" i="19"/>
  <c r="L19" i="19"/>
  <c r="L20" i="19"/>
  <c r="L21" i="19"/>
  <c r="L22" i="19"/>
  <c r="L23" i="19"/>
  <c r="L24" i="19"/>
  <c r="L25" i="19"/>
  <c r="L26" i="19"/>
  <c r="L27" i="19"/>
  <c r="L28" i="19"/>
  <c r="L29" i="19"/>
  <c r="L30" i="19"/>
  <c r="L31" i="19"/>
  <c r="L32" i="19"/>
  <c r="L33" i="19"/>
  <c r="L34" i="19"/>
  <c r="L35" i="19"/>
  <c r="L36" i="19"/>
  <c r="L37" i="19"/>
  <c r="L38" i="19"/>
  <c r="L39" i="19"/>
  <c r="L40" i="19"/>
  <c r="L41" i="19"/>
  <c r="L42" i="19"/>
  <c r="L43" i="19"/>
  <c r="L44" i="19"/>
  <c r="L45" i="19"/>
  <c r="L46" i="19"/>
  <c r="L47" i="19"/>
  <c r="L48" i="19"/>
  <c r="L49" i="19"/>
  <c r="L50" i="19"/>
  <c r="L51" i="19"/>
  <c r="L52" i="19"/>
  <c r="L53" i="19"/>
  <c r="L54" i="19"/>
  <c r="L55" i="19"/>
  <c r="L56" i="19"/>
  <c r="L57" i="19"/>
  <c r="L58" i="19"/>
  <c r="L59" i="19"/>
  <c r="L60" i="19"/>
  <c r="L61" i="19"/>
  <c r="L62" i="19"/>
  <c r="L63" i="19"/>
  <c r="L64" i="19"/>
  <c r="L65" i="19"/>
  <c r="L66" i="19"/>
  <c r="L67" i="19"/>
  <c r="L68" i="19"/>
  <c r="L69" i="19"/>
  <c r="L70" i="19"/>
  <c r="L71" i="19"/>
  <c r="L72" i="19"/>
  <c r="L73" i="19"/>
  <c r="L74" i="19"/>
  <c r="L75" i="19"/>
  <c r="L76" i="19"/>
  <c r="L77" i="19"/>
  <c r="L78" i="19"/>
  <c r="L79" i="19"/>
  <c r="L80" i="19"/>
  <c r="L81" i="19"/>
  <c r="L82" i="19"/>
  <c r="L83" i="19"/>
  <c r="L84" i="19"/>
  <c r="L85" i="19"/>
  <c r="L86" i="19"/>
  <c r="L87" i="19"/>
  <c r="L88" i="19"/>
  <c r="L89" i="19"/>
  <c r="L90" i="19"/>
  <c r="L91" i="19"/>
  <c r="L92" i="19"/>
  <c r="L93" i="19"/>
  <c r="L94" i="19"/>
  <c r="L95" i="19"/>
  <c r="L96" i="19"/>
  <c r="L97" i="19"/>
  <c r="L98" i="19"/>
  <c r="L99" i="19"/>
  <c r="L100" i="19"/>
  <c r="L101" i="19"/>
  <c r="L102" i="19"/>
  <c r="L103" i="19"/>
  <c r="L104" i="19"/>
  <c r="L105" i="19"/>
  <c r="L106" i="19"/>
  <c r="L107" i="19"/>
  <c r="L108" i="19"/>
  <c r="L109" i="19"/>
  <c r="L110" i="19"/>
  <c r="L111" i="19"/>
  <c r="L112" i="19"/>
  <c r="L113" i="19"/>
  <c r="L114" i="19"/>
  <c r="L115" i="19"/>
  <c r="L116" i="19"/>
  <c r="L117" i="19"/>
  <c r="L118" i="19"/>
  <c r="L119" i="19"/>
  <c r="L120" i="19"/>
  <c r="L121" i="19"/>
  <c r="L122" i="19"/>
  <c r="L123" i="19"/>
  <c r="L124" i="19"/>
  <c r="L125" i="19"/>
  <c r="L126" i="19"/>
  <c r="L127" i="19"/>
  <c r="L128" i="19"/>
  <c r="L129" i="19"/>
  <c r="L130" i="19"/>
  <c r="L131" i="19"/>
  <c r="L132" i="19"/>
  <c r="L133" i="19"/>
  <c r="L134" i="19"/>
  <c r="L135" i="19"/>
  <c r="L136" i="19"/>
  <c r="L137" i="19"/>
  <c r="L138" i="19"/>
  <c r="L139" i="19"/>
  <c r="L140" i="19"/>
  <c r="L141" i="19"/>
  <c r="L142" i="19"/>
  <c r="L143" i="19"/>
  <c r="L144" i="19"/>
  <c r="L145" i="19"/>
  <c r="L146" i="19"/>
  <c r="L147" i="19"/>
  <c r="L148" i="19"/>
  <c r="L149" i="19"/>
  <c r="L150" i="19"/>
  <c r="L151" i="19"/>
  <c r="L152" i="19"/>
  <c r="L153" i="19"/>
  <c r="L154" i="19"/>
  <c r="L155" i="19"/>
  <c r="L156" i="19"/>
  <c r="L157" i="19"/>
  <c r="L158" i="19"/>
  <c r="L159" i="19"/>
  <c r="L160" i="19"/>
  <c r="L161" i="19"/>
  <c r="L162" i="19"/>
  <c r="L163" i="19"/>
  <c r="L164" i="19"/>
  <c r="L165" i="19"/>
  <c r="L166" i="19"/>
  <c r="L167" i="19"/>
  <c r="L168" i="19"/>
  <c r="L169" i="19"/>
  <c r="L170" i="19"/>
  <c r="L171" i="19"/>
  <c r="L172" i="19"/>
  <c r="L173" i="19"/>
  <c r="L174" i="19"/>
  <c r="L175" i="19"/>
  <c r="L176" i="19"/>
  <c r="L177" i="19"/>
  <c r="L178" i="19"/>
  <c r="L179" i="19"/>
  <c r="L180" i="19"/>
  <c r="L181" i="19"/>
  <c r="L182" i="19"/>
  <c r="L183" i="19"/>
  <c r="L184" i="19"/>
  <c r="L185" i="19"/>
  <c r="L186" i="19"/>
  <c r="L187" i="19"/>
  <c r="L188" i="19"/>
  <c r="L189" i="19"/>
  <c r="L190" i="19"/>
  <c r="L191" i="19"/>
  <c r="L192" i="19"/>
  <c r="L193" i="19"/>
  <c r="L194" i="19"/>
  <c r="L195" i="19"/>
  <c r="L196" i="19"/>
  <c r="L197" i="19"/>
  <c r="L198" i="19"/>
  <c r="L199" i="19"/>
  <c r="L200" i="19"/>
  <c r="L201" i="19"/>
  <c r="L202" i="19"/>
  <c r="L203" i="19"/>
  <c r="L204" i="19"/>
  <c r="L205" i="19"/>
  <c r="L206" i="19"/>
  <c r="L207" i="19"/>
  <c r="L208" i="19"/>
  <c r="L209" i="19"/>
  <c r="L210" i="19"/>
  <c r="L211" i="19"/>
  <c r="L212" i="19"/>
  <c r="L213" i="19"/>
  <c r="L214" i="19"/>
  <c r="L215" i="19"/>
  <c r="L216" i="19"/>
  <c r="L217" i="19"/>
  <c r="L218" i="19"/>
  <c r="L219" i="19"/>
  <c r="L220" i="19"/>
  <c r="L221" i="19"/>
  <c r="L222" i="19"/>
  <c r="L223" i="19"/>
  <c r="L224" i="19"/>
  <c r="L225" i="19"/>
  <c r="L226" i="19"/>
  <c r="L227" i="19"/>
  <c r="L228" i="19"/>
  <c r="L229" i="19"/>
  <c r="L230" i="19"/>
  <c r="L231" i="19"/>
  <c r="L232" i="19"/>
  <c r="L233" i="19"/>
  <c r="L234" i="19"/>
  <c r="L235" i="19"/>
  <c r="L236" i="19"/>
  <c r="L237" i="19"/>
  <c r="L238" i="19"/>
  <c r="L239" i="19"/>
  <c r="L240" i="19"/>
  <c r="L241" i="19"/>
  <c r="L242" i="19"/>
  <c r="L243" i="19"/>
  <c r="L244" i="19"/>
  <c r="L245" i="19"/>
  <c r="L246" i="19"/>
  <c r="L247" i="19"/>
  <c r="L248" i="19"/>
  <c r="L249" i="19"/>
  <c r="L250" i="19"/>
  <c r="L251" i="19"/>
  <c r="L252" i="19"/>
  <c r="L253" i="19"/>
  <c r="L254" i="19"/>
  <c r="L255" i="19"/>
  <c r="L256" i="19"/>
  <c r="L257" i="19"/>
  <c r="L258" i="19"/>
  <c r="L259" i="19"/>
  <c r="L260" i="19"/>
  <c r="L261" i="19"/>
  <c r="L262" i="19"/>
  <c r="L263" i="19"/>
  <c r="L264" i="19"/>
  <c r="L265" i="19"/>
  <c r="L266" i="19"/>
  <c r="L267" i="19"/>
  <c r="L268" i="19"/>
  <c r="L269" i="19"/>
  <c r="L270" i="19"/>
  <c r="L271" i="19"/>
  <c r="L272" i="19"/>
  <c r="L273" i="19"/>
  <c r="L274" i="19"/>
  <c r="L275" i="19"/>
  <c r="L276" i="19"/>
  <c r="L277" i="19"/>
  <c r="L278" i="19"/>
  <c r="L279" i="19"/>
  <c r="L280" i="19"/>
  <c r="L281" i="19"/>
  <c r="L282" i="19"/>
  <c r="L283" i="19"/>
  <c r="L284" i="19"/>
  <c r="L285" i="19"/>
  <c r="L286" i="19"/>
  <c r="L287" i="19"/>
  <c r="L288" i="19"/>
  <c r="L289" i="19"/>
  <c r="L290" i="19"/>
  <c r="L291" i="19"/>
  <c r="L292" i="19"/>
  <c r="L293" i="19"/>
  <c r="L294" i="19"/>
  <c r="L295" i="19"/>
  <c r="L296" i="19"/>
  <c r="L297" i="19"/>
  <c r="L298" i="19"/>
  <c r="L299" i="19"/>
  <c r="L300" i="19"/>
  <c r="L301" i="19"/>
  <c r="L302" i="19"/>
  <c r="L303" i="19"/>
  <c r="L304" i="19"/>
  <c r="L305" i="19"/>
  <c r="L306" i="19"/>
  <c r="L307" i="19"/>
  <c r="L308" i="19"/>
  <c r="L309" i="19"/>
  <c r="L310" i="19"/>
  <c r="L311" i="19"/>
  <c r="L312" i="19"/>
  <c r="L313" i="19"/>
  <c r="L314" i="19"/>
  <c r="L315" i="19"/>
  <c r="L316" i="19"/>
  <c r="L317" i="19"/>
  <c r="L318" i="19"/>
  <c r="L319" i="19"/>
  <c r="L320" i="19"/>
  <c r="L321" i="19"/>
  <c r="L322" i="19"/>
  <c r="L323" i="19"/>
  <c r="L324" i="19"/>
  <c r="L325" i="19"/>
  <c r="L326" i="19"/>
  <c r="L327" i="19"/>
  <c r="L328" i="19"/>
  <c r="L329" i="19"/>
  <c r="L330" i="19"/>
  <c r="L331" i="19"/>
  <c r="L332" i="19"/>
  <c r="L333" i="19"/>
  <c r="L334" i="19"/>
  <c r="L335" i="19"/>
  <c r="L336" i="19"/>
  <c r="L337" i="19"/>
  <c r="L338" i="19"/>
  <c r="L339" i="19"/>
  <c r="L340" i="19"/>
  <c r="L341" i="19"/>
  <c r="L342" i="19"/>
  <c r="L343" i="19"/>
  <c r="L344" i="19"/>
  <c r="L345" i="19"/>
  <c r="L346" i="19"/>
  <c r="L347" i="19"/>
  <c r="L348" i="19"/>
  <c r="L349" i="19"/>
  <c r="L350" i="19"/>
  <c r="L351" i="19"/>
  <c r="L352" i="19"/>
  <c r="L353" i="19"/>
  <c r="L354" i="19"/>
  <c r="L355" i="19"/>
  <c r="L356" i="19"/>
  <c r="L357" i="19"/>
  <c r="L358" i="19"/>
  <c r="L359" i="19"/>
  <c r="L360" i="19"/>
  <c r="L361" i="19"/>
  <c r="L362" i="19"/>
  <c r="L363" i="19"/>
  <c r="L364" i="19"/>
  <c r="L365" i="19"/>
  <c r="L366" i="19"/>
  <c r="L367" i="19"/>
  <c r="L368" i="19"/>
  <c r="L369" i="19"/>
  <c r="L370" i="19"/>
  <c r="L371" i="19"/>
  <c r="L372" i="19"/>
  <c r="L373" i="19"/>
  <c r="L374" i="19"/>
  <c r="L375" i="19"/>
  <c r="L376" i="19"/>
  <c r="L377" i="19"/>
  <c r="L378" i="19"/>
  <c r="L379" i="19"/>
  <c r="L380" i="19"/>
  <c r="L381" i="19"/>
  <c r="L382" i="19"/>
  <c r="L383" i="19"/>
  <c r="L384" i="19"/>
  <c r="L385" i="19"/>
  <c r="L386" i="19"/>
  <c r="L387" i="19"/>
  <c r="L388" i="19"/>
  <c r="L389" i="19"/>
  <c r="L390" i="19"/>
  <c r="L391" i="19"/>
  <c r="L392" i="19"/>
  <c r="L393" i="19"/>
  <c r="L394" i="19"/>
  <c r="L395" i="19"/>
  <c r="L396" i="19"/>
  <c r="L397" i="19"/>
  <c r="L398" i="19"/>
  <c r="L399" i="19"/>
  <c r="L400" i="19"/>
  <c r="L401" i="19"/>
  <c r="L402" i="19"/>
  <c r="L403" i="19"/>
  <c r="L404" i="19"/>
  <c r="L405" i="19"/>
  <c r="L406" i="19"/>
  <c r="L407" i="19"/>
  <c r="L408" i="19"/>
  <c r="L409" i="19"/>
  <c r="L410" i="19"/>
  <c r="L411" i="19"/>
  <c r="L412" i="19"/>
  <c r="L413" i="19"/>
  <c r="L414" i="19"/>
  <c r="L415" i="19"/>
  <c r="L416" i="19"/>
  <c r="L417" i="19"/>
  <c r="L418" i="19"/>
  <c r="L419" i="19"/>
  <c r="L420" i="19"/>
  <c r="L421" i="19"/>
  <c r="L422" i="19"/>
  <c r="L423" i="19"/>
  <c r="L424" i="19"/>
  <c r="L425" i="19"/>
  <c r="L426" i="19"/>
  <c r="L427" i="19"/>
  <c r="L428" i="19"/>
  <c r="L429" i="19"/>
  <c r="L430" i="19"/>
  <c r="L431" i="19"/>
  <c r="L432" i="19"/>
  <c r="L433" i="19"/>
  <c r="L434" i="19"/>
  <c r="L435" i="19"/>
  <c r="L436" i="19"/>
  <c r="L437" i="19"/>
  <c r="L438" i="19"/>
  <c r="L439" i="19"/>
  <c r="L440" i="19"/>
  <c r="L441" i="19"/>
  <c r="L442" i="19"/>
  <c r="L443" i="19"/>
  <c r="L444" i="19"/>
  <c r="L445" i="19"/>
  <c r="L446" i="19"/>
  <c r="L447" i="19"/>
  <c r="L448" i="19"/>
  <c r="L449" i="19"/>
  <c r="L450" i="19"/>
  <c r="L451" i="19"/>
  <c r="L452" i="19"/>
  <c r="L453" i="19"/>
  <c r="L454" i="19"/>
  <c r="L455" i="19"/>
  <c r="L456" i="19"/>
  <c r="L457" i="19"/>
  <c r="L458" i="19"/>
  <c r="L459" i="19"/>
  <c r="L460" i="19"/>
  <c r="L461" i="19"/>
  <c r="L462" i="19"/>
  <c r="L463" i="19"/>
  <c r="L464" i="19"/>
  <c r="L465" i="19"/>
  <c r="L466" i="19"/>
  <c r="L467" i="19"/>
  <c r="L468" i="19"/>
  <c r="L469" i="19"/>
  <c r="L470" i="19"/>
  <c r="L471" i="19"/>
  <c r="L472" i="19"/>
  <c r="L473" i="19"/>
  <c r="L474" i="19"/>
  <c r="L475" i="19"/>
  <c r="L476" i="19"/>
  <c r="L477" i="19"/>
  <c r="L478" i="19"/>
  <c r="L479" i="19"/>
  <c r="L480" i="19"/>
  <c r="L481" i="19"/>
  <c r="L482" i="19"/>
  <c r="L483" i="19"/>
  <c r="L484" i="19"/>
  <c r="L485" i="19"/>
  <c r="L486" i="19"/>
  <c r="L487" i="19"/>
  <c r="L488" i="19"/>
  <c r="L489" i="19"/>
  <c r="L490" i="19"/>
  <c r="L491" i="19"/>
  <c r="L492" i="19"/>
  <c r="L493" i="19"/>
  <c r="L494" i="19"/>
  <c r="L495" i="19"/>
  <c r="L496" i="19"/>
  <c r="L497" i="19"/>
  <c r="L498" i="19"/>
  <c r="L499" i="19"/>
  <c r="L500" i="19"/>
  <c r="L2" i="19"/>
  <c r="L3" i="16"/>
  <c r="L4" i="16"/>
  <c r="L5" i="16"/>
  <c r="L6" i="16"/>
  <c r="L7" i="16"/>
  <c r="L8" i="16"/>
  <c r="L9" i="16"/>
  <c r="L10" i="16"/>
  <c r="L11" i="16"/>
  <c r="L12" i="16"/>
  <c r="L13" i="16"/>
  <c r="L14" i="16"/>
  <c r="L15" i="16"/>
  <c r="L16" i="16"/>
  <c r="L17" i="16"/>
  <c r="L18" i="16"/>
  <c r="L19" i="16"/>
  <c r="L20" i="16"/>
  <c r="L21" i="16"/>
  <c r="L22" i="16"/>
  <c r="L23" i="16"/>
  <c r="L24" i="16"/>
  <c r="L25" i="16"/>
  <c r="L26" i="16"/>
  <c r="L27" i="16"/>
  <c r="L28" i="16"/>
  <c r="L29" i="16"/>
  <c r="L30" i="16"/>
  <c r="L31" i="16"/>
  <c r="L32" i="16"/>
  <c r="L33" i="16"/>
  <c r="L34" i="16"/>
  <c r="L35" i="16"/>
  <c r="L36" i="16"/>
  <c r="L37" i="16"/>
  <c r="L38" i="16"/>
  <c r="L39" i="16"/>
  <c r="L40" i="16"/>
  <c r="L41" i="16"/>
  <c r="L42" i="16"/>
  <c r="L43" i="16"/>
  <c r="L44" i="16"/>
  <c r="L45" i="16"/>
  <c r="L46" i="16"/>
  <c r="L47" i="16"/>
  <c r="L48" i="16"/>
  <c r="L49" i="16"/>
  <c r="L50" i="16"/>
  <c r="L51" i="16"/>
  <c r="L52" i="16"/>
  <c r="L53" i="16"/>
  <c r="L54" i="16"/>
  <c r="L55" i="16"/>
  <c r="L56" i="16"/>
  <c r="L57" i="16"/>
  <c r="L58" i="16"/>
  <c r="L59" i="16"/>
  <c r="L60" i="16"/>
  <c r="L61" i="16"/>
  <c r="L62" i="16"/>
  <c r="L63" i="16"/>
  <c r="L64" i="16"/>
  <c r="L65" i="16"/>
  <c r="L66" i="16"/>
  <c r="L67" i="16"/>
  <c r="L68" i="16"/>
  <c r="L69" i="16"/>
  <c r="L70" i="16"/>
  <c r="L71" i="16"/>
  <c r="L72" i="16"/>
  <c r="L73" i="16"/>
  <c r="L74" i="16"/>
  <c r="L75" i="16"/>
  <c r="L76" i="16"/>
  <c r="L77" i="16"/>
  <c r="L78" i="16"/>
  <c r="L79" i="16"/>
  <c r="L80" i="16"/>
  <c r="L81" i="16"/>
  <c r="L82" i="16"/>
  <c r="L83" i="16"/>
  <c r="L84" i="16"/>
  <c r="L85" i="16"/>
  <c r="L86" i="16"/>
  <c r="L87" i="16"/>
  <c r="L88" i="16"/>
  <c r="L89" i="16"/>
  <c r="L90" i="16"/>
  <c r="L91" i="16"/>
  <c r="L92" i="16"/>
  <c r="L93" i="16"/>
  <c r="L94" i="16"/>
  <c r="L95" i="16"/>
  <c r="L96" i="16"/>
  <c r="L97" i="16"/>
  <c r="L98" i="16"/>
  <c r="L99" i="16"/>
  <c r="L100" i="16"/>
  <c r="L101" i="16"/>
  <c r="L102" i="16"/>
  <c r="L103" i="16"/>
  <c r="L104" i="16"/>
  <c r="L105" i="16"/>
  <c r="L106" i="16"/>
  <c r="L107" i="16"/>
  <c r="L108" i="16"/>
  <c r="L109" i="16"/>
  <c r="L110" i="16"/>
  <c r="L111" i="16"/>
  <c r="L112" i="16"/>
  <c r="L113" i="16"/>
  <c r="L114" i="16"/>
  <c r="L115" i="16"/>
  <c r="L116" i="16"/>
  <c r="L117" i="16"/>
  <c r="L118" i="16"/>
  <c r="L119" i="16"/>
  <c r="L120" i="16"/>
  <c r="L121" i="16"/>
  <c r="L122" i="16"/>
  <c r="L123" i="16"/>
  <c r="L124" i="16"/>
  <c r="L125" i="16"/>
  <c r="L126" i="16"/>
  <c r="L127" i="16"/>
  <c r="L128" i="16"/>
  <c r="L129" i="16"/>
  <c r="L130" i="16"/>
  <c r="L131" i="16"/>
  <c r="L132" i="16"/>
  <c r="L133" i="16"/>
  <c r="L134" i="16"/>
  <c r="L135" i="16"/>
  <c r="L136" i="16"/>
  <c r="L137" i="16"/>
  <c r="L138" i="16"/>
  <c r="L139" i="16"/>
  <c r="L140" i="16"/>
  <c r="L141" i="16"/>
  <c r="L142" i="16"/>
  <c r="L143" i="16"/>
  <c r="L144" i="16"/>
  <c r="L145" i="16"/>
  <c r="L146" i="16"/>
  <c r="L147" i="16"/>
  <c r="L148" i="16"/>
  <c r="L149" i="16"/>
  <c r="L150" i="16"/>
  <c r="L151" i="16"/>
  <c r="L152" i="16"/>
  <c r="L153" i="16"/>
  <c r="L154" i="16"/>
  <c r="L155" i="16"/>
  <c r="L156" i="16"/>
  <c r="L157" i="16"/>
  <c r="L158" i="16"/>
  <c r="L159" i="16"/>
  <c r="L160" i="16"/>
  <c r="L161" i="16"/>
  <c r="L162" i="16"/>
  <c r="L163" i="16"/>
  <c r="L164" i="16"/>
  <c r="L165" i="16"/>
  <c r="L166" i="16"/>
  <c r="L167" i="16"/>
  <c r="L168" i="16"/>
  <c r="L169" i="16"/>
  <c r="L170" i="16"/>
  <c r="L171" i="16"/>
  <c r="L172" i="16"/>
  <c r="L173" i="16"/>
  <c r="L174" i="16"/>
  <c r="L175" i="16"/>
  <c r="L176" i="16"/>
  <c r="L177" i="16"/>
  <c r="L178" i="16"/>
  <c r="L179" i="16"/>
  <c r="L180" i="16"/>
  <c r="L181" i="16"/>
  <c r="L182" i="16"/>
  <c r="L183" i="16"/>
  <c r="L184" i="16"/>
  <c r="L185" i="16"/>
  <c r="L186" i="16"/>
  <c r="L187" i="16"/>
  <c r="L188" i="16"/>
  <c r="L189" i="16"/>
  <c r="L190" i="16"/>
  <c r="L191" i="16"/>
  <c r="L192" i="16"/>
  <c r="L193" i="16"/>
  <c r="L194" i="16"/>
  <c r="L195" i="16"/>
  <c r="L196" i="16"/>
  <c r="L197" i="16"/>
  <c r="L198" i="16"/>
  <c r="L199" i="16"/>
  <c r="L200" i="16"/>
  <c r="L201" i="16"/>
  <c r="L202" i="16"/>
  <c r="L203" i="16"/>
  <c r="L204" i="16"/>
  <c r="L205" i="16"/>
  <c r="L206" i="16"/>
  <c r="L207" i="16"/>
  <c r="L208" i="16"/>
  <c r="L209" i="16"/>
  <c r="L210" i="16"/>
  <c r="L211" i="16"/>
  <c r="L212" i="16"/>
  <c r="L213" i="16"/>
  <c r="L214" i="16"/>
  <c r="L215" i="16"/>
  <c r="L216" i="16"/>
  <c r="L217" i="16"/>
  <c r="L218" i="16"/>
  <c r="L219" i="16"/>
  <c r="L220" i="16"/>
  <c r="L221" i="16"/>
  <c r="L222" i="16"/>
  <c r="L223" i="16"/>
  <c r="L224" i="16"/>
  <c r="L225" i="16"/>
  <c r="L226" i="16"/>
  <c r="L227" i="16"/>
  <c r="L228" i="16"/>
  <c r="L229" i="16"/>
  <c r="L230" i="16"/>
  <c r="L231" i="16"/>
  <c r="L232" i="16"/>
  <c r="L233" i="16"/>
  <c r="L234" i="16"/>
  <c r="L235" i="16"/>
  <c r="L236" i="16"/>
  <c r="L237" i="16"/>
  <c r="L238" i="16"/>
  <c r="L239" i="16"/>
  <c r="L240" i="16"/>
  <c r="L241" i="16"/>
  <c r="L242" i="16"/>
  <c r="L243" i="16"/>
  <c r="L244" i="16"/>
  <c r="L245" i="16"/>
  <c r="L246" i="16"/>
  <c r="L247" i="16"/>
  <c r="L248" i="16"/>
  <c r="L249" i="16"/>
  <c r="L250" i="16"/>
  <c r="L251" i="16"/>
  <c r="L252" i="16"/>
  <c r="L253" i="16"/>
  <c r="L254" i="16"/>
  <c r="L255" i="16"/>
  <c r="L256" i="16"/>
  <c r="L257" i="16"/>
  <c r="L258" i="16"/>
  <c r="L259" i="16"/>
  <c r="L260" i="16"/>
  <c r="L261" i="16"/>
  <c r="L262" i="16"/>
  <c r="L263" i="16"/>
  <c r="L264" i="16"/>
  <c r="L265" i="16"/>
  <c r="L266" i="16"/>
  <c r="L267" i="16"/>
  <c r="L268" i="16"/>
  <c r="L269" i="16"/>
  <c r="L270" i="16"/>
  <c r="L271" i="16"/>
  <c r="L272" i="16"/>
  <c r="L273" i="16"/>
  <c r="L274" i="16"/>
  <c r="L275" i="16"/>
  <c r="L276" i="16"/>
  <c r="L277" i="16"/>
  <c r="L278" i="16"/>
  <c r="L279" i="16"/>
  <c r="L280" i="16"/>
  <c r="L281" i="16"/>
  <c r="L282" i="16"/>
  <c r="L283" i="16"/>
  <c r="L284" i="16"/>
  <c r="L285" i="16"/>
  <c r="L286" i="16"/>
  <c r="L287" i="16"/>
  <c r="L288" i="16"/>
  <c r="L289" i="16"/>
  <c r="L290" i="16"/>
  <c r="L291" i="16"/>
  <c r="L292" i="16"/>
  <c r="L293" i="16"/>
  <c r="L294" i="16"/>
  <c r="L295" i="16"/>
  <c r="L296" i="16"/>
  <c r="L297" i="16"/>
  <c r="L298" i="16"/>
  <c r="L299" i="16"/>
  <c r="L300" i="16"/>
  <c r="L301" i="16"/>
  <c r="L302" i="16"/>
  <c r="L303" i="16"/>
  <c r="L304" i="16"/>
  <c r="L305" i="16"/>
  <c r="L306" i="16"/>
  <c r="L307" i="16"/>
  <c r="L308" i="16"/>
  <c r="L309" i="16"/>
  <c r="L310" i="16"/>
  <c r="L311" i="16"/>
  <c r="L312" i="16"/>
  <c r="L313" i="16"/>
  <c r="L314" i="16"/>
  <c r="L315" i="16"/>
  <c r="L316" i="16"/>
  <c r="L317" i="16"/>
  <c r="L318" i="16"/>
  <c r="L319" i="16"/>
  <c r="L320" i="16"/>
  <c r="L321" i="16"/>
  <c r="L322" i="16"/>
  <c r="L323" i="16"/>
  <c r="L324" i="16"/>
  <c r="L325" i="16"/>
  <c r="L326" i="16"/>
  <c r="L327" i="16"/>
  <c r="L328" i="16"/>
  <c r="L329" i="16"/>
  <c r="L330" i="16"/>
  <c r="L331" i="16"/>
  <c r="L332" i="16"/>
  <c r="L333" i="16"/>
  <c r="L334" i="16"/>
  <c r="L335" i="16"/>
  <c r="L336" i="16"/>
  <c r="L337" i="16"/>
  <c r="L338" i="16"/>
  <c r="L339" i="16"/>
  <c r="L340" i="16"/>
  <c r="L341" i="16"/>
  <c r="L342" i="16"/>
  <c r="L343" i="16"/>
  <c r="L344" i="16"/>
  <c r="L345" i="16"/>
  <c r="L346" i="16"/>
  <c r="L347" i="16"/>
  <c r="L348" i="16"/>
  <c r="L349" i="16"/>
  <c r="L350" i="16"/>
  <c r="L351" i="16"/>
  <c r="L352" i="16"/>
  <c r="L353" i="16"/>
  <c r="L354" i="16"/>
  <c r="L355" i="16"/>
  <c r="L356" i="16"/>
  <c r="L357" i="16"/>
  <c r="L358" i="16"/>
  <c r="L359" i="16"/>
  <c r="L360" i="16"/>
  <c r="L361" i="16"/>
  <c r="L362" i="16"/>
  <c r="L363" i="16"/>
  <c r="L364" i="16"/>
  <c r="L365" i="16"/>
  <c r="L366" i="16"/>
  <c r="L367" i="16"/>
  <c r="L368" i="16"/>
  <c r="L369" i="16"/>
  <c r="L370" i="16"/>
  <c r="L371" i="16"/>
  <c r="L372" i="16"/>
  <c r="L373" i="16"/>
  <c r="L374" i="16"/>
  <c r="L375" i="16"/>
  <c r="L376" i="16"/>
  <c r="L377" i="16"/>
  <c r="L378" i="16"/>
  <c r="L379" i="16"/>
  <c r="L380" i="16"/>
  <c r="L381" i="16"/>
  <c r="L382" i="16"/>
  <c r="L383" i="16"/>
  <c r="L384" i="16"/>
  <c r="L385" i="16"/>
  <c r="L386" i="16"/>
  <c r="L387" i="16"/>
  <c r="L388" i="16"/>
  <c r="L389" i="16"/>
  <c r="L390" i="16"/>
  <c r="L391" i="16"/>
  <c r="L392" i="16"/>
  <c r="L393" i="16"/>
  <c r="L394" i="16"/>
  <c r="L395" i="16"/>
  <c r="L396" i="16"/>
  <c r="L397" i="16"/>
  <c r="L398" i="16"/>
  <c r="L399" i="16"/>
  <c r="L400" i="16"/>
  <c r="L401" i="16"/>
  <c r="L402" i="16"/>
  <c r="L403" i="16"/>
  <c r="L404" i="16"/>
  <c r="L405" i="16"/>
  <c r="L406" i="16"/>
  <c r="L407" i="16"/>
  <c r="L408" i="16"/>
  <c r="L409" i="16"/>
  <c r="L410" i="16"/>
  <c r="L411" i="16"/>
  <c r="L412" i="16"/>
  <c r="L413" i="16"/>
  <c r="L414" i="16"/>
  <c r="L415" i="16"/>
  <c r="L416" i="16"/>
  <c r="L417" i="16"/>
  <c r="L418" i="16"/>
  <c r="L419" i="16"/>
  <c r="L420" i="16"/>
  <c r="L421" i="16"/>
  <c r="L422" i="16"/>
  <c r="L423" i="16"/>
  <c r="L424" i="16"/>
  <c r="L425" i="16"/>
  <c r="L426" i="16"/>
  <c r="L427" i="16"/>
  <c r="L428" i="16"/>
  <c r="L429" i="16"/>
  <c r="L430" i="16"/>
  <c r="L431" i="16"/>
  <c r="L432" i="16"/>
  <c r="L433" i="16"/>
  <c r="L434" i="16"/>
  <c r="L435" i="16"/>
  <c r="L436" i="16"/>
  <c r="L437" i="16"/>
  <c r="L438" i="16"/>
  <c r="L439" i="16"/>
  <c r="L440" i="16"/>
  <c r="L441" i="16"/>
  <c r="L442" i="16"/>
  <c r="L443" i="16"/>
  <c r="L444" i="16"/>
  <c r="L445" i="16"/>
  <c r="L446" i="16"/>
  <c r="L447" i="16"/>
  <c r="L448" i="16"/>
  <c r="L449" i="16"/>
  <c r="L450" i="16"/>
  <c r="L451" i="16"/>
  <c r="L452" i="16"/>
  <c r="L453" i="16"/>
  <c r="L454" i="16"/>
  <c r="L455" i="16"/>
  <c r="L456" i="16"/>
  <c r="L457" i="16"/>
  <c r="L458" i="16"/>
  <c r="L459" i="16"/>
  <c r="L460" i="16"/>
  <c r="L461" i="16"/>
  <c r="L462" i="16"/>
  <c r="L463" i="16"/>
  <c r="L464" i="16"/>
  <c r="L465" i="16"/>
  <c r="L466" i="16"/>
  <c r="L467" i="16"/>
  <c r="L468" i="16"/>
  <c r="L469" i="16"/>
  <c r="L470" i="16"/>
  <c r="L471" i="16"/>
  <c r="L472" i="16"/>
  <c r="L473" i="16"/>
  <c r="L474" i="16"/>
  <c r="L475" i="16"/>
  <c r="L476" i="16"/>
  <c r="L477" i="16"/>
  <c r="L478" i="16"/>
  <c r="L479" i="16"/>
  <c r="L480" i="16"/>
  <c r="L481" i="16"/>
  <c r="L482" i="16"/>
  <c r="L483" i="16"/>
  <c r="L484" i="16"/>
  <c r="L485" i="16"/>
  <c r="L486" i="16"/>
  <c r="L487" i="16"/>
  <c r="L488" i="16"/>
  <c r="L489" i="16"/>
  <c r="L490" i="16"/>
  <c r="L491" i="16"/>
  <c r="L492" i="16"/>
  <c r="L493" i="16"/>
  <c r="L494" i="16"/>
  <c r="L495" i="16"/>
  <c r="L496" i="16"/>
  <c r="L497" i="16"/>
  <c r="L498" i="16"/>
  <c r="L499" i="16"/>
  <c r="L500" i="16"/>
  <c r="L2" i="16"/>
  <c r="L3" i="15"/>
  <c r="L4" i="15"/>
  <c r="L5" i="15"/>
  <c r="L6" i="15"/>
  <c r="L7" i="15"/>
  <c r="L8" i="15"/>
  <c r="L9" i="15"/>
  <c r="L10" i="15"/>
  <c r="L11" i="15"/>
  <c r="L12" i="15"/>
  <c r="L13" i="15"/>
  <c r="L14" i="15"/>
  <c r="L15" i="15"/>
  <c r="L16" i="15"/>
  <c r="L17" i="15"/>
  <c r="L18" i="15"/>
  <c r="L19" i="15"/>
  <c r="L20" i="15"/>
  <c r="L21" i="15"/>
  <c r="L22" i="15"/>
  <c r="L23" i="15"/>
  <c r="L24" i="15"/>
  <c r="L25" i="15"/>
  <c r="L26" i="15"/>
  <c r="L27" i="15"/>
  <c r="L28" i="15"/>
  <c r="L29" i="15"/>
  <c r="L30" i="15"/>
  <c r="L31" i="15"/>
  <c r="L32" i="15"/>
  <c r="L33" i="15"/>
  <c r="L34" i="15"/>
  <c r="L35" i="15"/>
  <c r="L36" i="15"/>
  <c r="L37" i="15"/>
  <c r="L38" i="15"/>
  <c r="L39" i="15"/>
  <c r="L40" i="15"/>
  <c r="L41" i="15"/>
  <c r="L42" i="15"/>
  <c r="L43" i="15"/>
  <c r="L44" i="15"/>
  <c r="L45" i="15"/>
  <c r="L46" i="15"/>
  <c r="L47" i="15"/>
  <c r="L48" i="15"/>
  <c r="L49" i="15"/>
  <c r="L50" i="15"/>
  <c r="L51" i="15"/>
  <c r="L52" i="15"/>
  <c r="L53" i="15"/>
  <c r="L54" i="15"/>
  <c r="L55" i="15"/>
  <c r="L56" i="15"/>
  <c r="L57" i="15"/>
  <c r="L58" i="15"/>
  <c r="L59" i="15"/>
  <c r="L60" i="15"/>
  <c r="L61" i="15"/>
  <c r="L62" i="15"/>
  <c r="L63" i="15"/>
  <c r="L64" i="15"/>
  <c r="L65" i="15"/>
  <c r="L66" i="15"/>
  <c r="L67" i="15"/>
  <c r="L68" i="15"/>
  <c r="L69" i="15"/>
  <c r="L70" i="15"/>
  <c r="L71" i="15"/>
  <c r="L72" i="15"/>
  <c r="L73" i="15"/>
  <c r="L74" i="15"/>
  <c r="L75" i="15"/>
  <c r="L76" i="15"/>
  <c r="L77" i="15"/>
  <c r="L78" i="15"/>
  <c r="L79" i="15"/>
  <c r="L80" i="15"/>
  <c r="L81" i="15"/>
  <c r="L82" i="15"/>
  <c r="L83" i="15"/>
  <c r="L84" i="15"/>
  <c r="L85" i="15"/>
  <c r="L86" i="15"/>
  <c r="L87" i="15"/>
  <c r="L88" i="15"/>
  <c r="L89" i="15"/>
  <c r="L90" i="15"/>
  <c r="L91" i="15"/>
  <c r="L92" i="15"/>
  <c r="L93" i="15"/>
  <c r="L94" i="15"/>
  <c r="L95" i="15"/>
  <c r="L96" i="15"/>
  <c r="L97" i="15"/>
  <c r="L98" i="15"/>
  <c r="L99" i="15"/>
  <c r="L100" i="15"/>
  <c r="L101" i="15"/>
  <c r="L102" i="15"/>
  <c r="L103" i="15"/>
  <c r="L104" i="15"/>
  <c r="L105" i="15"/>
  <c r="L106" i="15"/>
  <c r="L107" i="15"/>
  <c r="L108" i="15"/>
  <c r="L109" i="15"/>
  <c r="L110" i="15"/>
  <c r="L111" i="15"/>
  <c r="L112" i="15"/>
  <c r="L113" i="15"/>
  <c r="L114" i="15"/>
  <c r="L115" i="15"/>
  <c r="L116" i="15"/>
  <c r="L117" i="15"/>
  <c r="L118" i="15"/>
  <c r="L119" i="15"/>
  <c r="L120" i="15"/>
  <c r="L121" i="15"/>
  <c r="L122" i="15"/>
  <c r="L123" i="15"/>
  <c r="L124" i="15"/>
  <c r="L125" i="15"/>
  <c r="L126" i="15"/>
  <c r="L127" i="15"/>
  <c r="L128" i="15"/>
  <c r="L129" i="15"/>
  <c r="L130" i="15"/>
  <c r="L131" i="15"/>
  <c r="L132" i="15"/>
  <c r="L133" i="15"/>
  <c r="L134" i="15"/>
  <c r="L135" i="15"/>
  <c r="L136" i="15"/>
  <c r="L137" i="15"/>
  <c r="L138" i="15"/>
  <c r="L139" i="15"/>
  <c r="L140" i="15"/>
  <c r="L141" i="15"/>
  <c r="L142" i="15"/>
  <c r="L143" i="15"/>
  <c r="L144" i="15"/>
  <c r="L145" i="15"/>
  <c r="L146" i="15"/>
  <c r="L147" i="15"/>
  <c r="L148" i="15"/>
  <c r="L149" i="15"/>
  <c r="L150" i="15"/>
  <c r="L151" i="15"/>
  <c r="L152" i="15"/>
  <c r="L153" i="15"/>
  <c r="L154" i="15"/>
  <c r="L155" i="15"/>
  <c r="L156" i="15"/>
  <c r="L157" i="15"/>
  <c r="L158" i="15"/>
  <c r="L159" i="15"/>
  <c r="L160" i="15"/>
  <c r="L161" i="15"/>
  <c r="L162" i="15"/>
  <c r="L163" i="15"/>
  <c r="L164" i="15"/>
  <c r="L165" i="15"/>
  <c r="L166" i="15"/>
  <c r="L167" i="15"/>
  <c r="L168" i="15"/>
  <c r="L169" i="15"/>
  <c r="L170" i="15"/>
  <c r="L171" i="15"/>
  <c r="L172" i="15"/>
  <c r="L173" i="15"/>
  <c r="L174" i="15"/>
  <c r="L175" i="15"/>
  <c r="L176" i="15"/>
  <c r="L177" i="15"/>
  <c r="L178" i="15"/>
  <c r="L179" i="15"/>
  <c r="L180" i="15"/>
  <c r="L181" i="15"/>
  <c r="L182" i="15"/>
  <c r="L183" i="15"/>
  <c r="L184" i="15"/>
  <c r="L185" i="15"/>
  <c r="L186" i="15"/>
  <c r="L187" i="15"/>
  <c r="L188" i="15"/>
  <c r="L189" i="15"/>
  <c r="L190" i="15"/>
  <c r="L191" i="15"/>
  <c r="L192" i="15"/>
  <c r="L193" i="15"/>
  <c r="L194" i="15"/>
  <c r="L195" i="15"/>
  <c r="L196" i="15"/>
  <c r="L197" i="15"/>
  <c r="L198" i="15"/>
  <c r="L199" i="15"/>
  <c r="L200" i="15"/>
  <c r="L201" i="15"/>
  <c r="L202" i="15"/>
  <c r="L203" i="15"/>
  <c r="L204" i="15"/>
  <c r="L205" i="15"/>
  <c r="L206" i="15"/>
  <c r="L207" i="15"/>
  <c r="L208" i="15"/>
  <c r="L209" i="15"/>
  <c r="L210" i="15"/>
  <c r="L211" i="15"/>
  <c r="L212" i="15"/>
  <c r="L213" i="15"/>
  <c r="L214" i="15"/>
  <c r="L215" i="15"/>
  <c r="L216" i="15"/>
  <c r="L217" i="15"/>
  <c r="L218" i="15"/>
  <c r="L219" i="15"/>
  <c r="L220" i="15"/>
  <c r="L221" i="15"/>
  <c r="L222" i="15"/>
  <c r="L223" i="15"/>
  <c r="L224" i="15"/>
  <c r="L225" i="15"/>
  <c r="L226" i="15"/>
  <c r="L227" i="15"/>
  <c r="L228" i="15"/>
  <c r="L229" i="15"/>
  <c r="L230" i="15"/>
  <c r="L231" i="15"/>
  <c r="L232" i="15"/>
  <c r="L233" i="15"/>
  <c r="L234" i="15"/>
  <c r="L235" i="15"/>
  <c r="L236" i="15"/>
  <c r="L237" i="15"/>
  <c r="L238" i="15"/>
  <c r="L239" i="15"/>
  <c r="L240" i="15"/>
  <c r="L241" i="15"/>
  <c r="L242" i="15"/>
  <c r="L243" i="15"/>
  <c r="L244" i="15"/>
  <c r="L245" i="15"/>
  <c r="L246" i="15"/>
  <c r="L247" i="15"/>
  <c r="L248" i="15"/>
  <c r="L249" i="15"/>
  <c r="L250" i="15"/>
  <c r="L251" i="15"/>
  <c r="L252" i="15"/>
  <c r="L253" i="15"/>
  <c r="L254" i="15"/>
  <c r="L255" i="15"/>
  <c r="L256" i="15"/>
  <c r="L257" i="15"/>
  <c r="L258" i="15"/>
  <c r="L259" i="15"/>
  <c r="L260" i="15"/>
  <c r="L261" i="15"/>
  <c r="L262" i="15"/>
  <c r="L263" i="15"/>
  <c r="L264" i="15"/>
  <c r="L265" i="15"/>
  <c r="L266" i="15"/>
  <c r="L267" i="15"/>
  <c r="L268" i="15"/>
  <c r="L269" i="15"/>
  <c r="L270" i="15"/>
  <c r="L271" i="15"/>
  <c r="L272" i="15"/>
  <c r="L273" i="15"/>
  <c r="L274" i="15"/>
  <c r="L275" i="15"/>
  <c r="L276" i="15"/>
  <c r="L277" i="15"/>
  <c r="L278" i="15"/>
  <c r="L279" i="15"/>
  <c r="L280" i="15"/>
  <c r="L281" i="15"/>
  <c r="L282" i="15"/>
  <c r="L283" i="15"/>
  <c r="L284" i="15"/>
  <c r="L285" i="15"/>
  <c r="L286" i="15"/>
  <c r="L287" i="15"/>
  <c r="L288" i="15"/>
  <c r="L289" i="15"/>
  <c r="L290" i="15"/>
  <c r="L291" i="15"/>
  <c r="L292" i="15"/>
  <c r="L293" i="15"/>
  <c r="L294" i="15"/>
  <c r="L295" i="15"/>
  <c r="L296" i="15"/>
  <c r="L297" i="15"/>
  <c r="L298" i="15"/>
  <c r="L299" i="15"/>
  <c r="L300" i="15"/>
  <c r="L301" i="15"/>
  <c r="L302" i="15"/>
  <c r="L303" i="15"/>
  <c r="L304" i="15"/>
  <c r="L305" i="15"/>
  <c r="L306" i="15"/>
  <c r="L307" i="15"/>
  <c r="L308" i="15"/>
  <c r="L309" i="15"/>
  <c r="L310" i="15"/>
  <c r="L311" i="15"/>
  <c r="L312" i="15"/>
  <c r="L313" i="15"/>
  <c r="L314" i="15"/>
  <c r="L315" i="15"/>
  <c r="L316" i="15"/>
  <c r="L317" i="15"/>
  <c r="L318" i="15"/>
  <c r="L319" i="15"/>
  <c r="L320" i="15"/>
  <c r="L321" i="15"/>
  <c r="L322" i="15"/>
  <c r="L323" i="15"/>
  <c r="L324" i="15"/>
  <c r="L325" i="15"/>
  <c r="L326" i="15"/>
  <c r="L327" i="15"/>
  <c r="L328" i="15"/>
  <c r="L329" i="15"/>
  <c r="L330" i="15"/>
  <c r="L331" i="15"/>
  <c r="L332" i="15"/>
  <c r="L333" i="15"/>
  <c r="L334" i="15"/>
  <c r="L335" i="15"/>
  <c r="L336" i="15"/>
  <c r="L337" i="15"/>
  <c r="L338" i="15"/>
  <c r="L339" i="15"/>
  <c r="L340" i="15"/>
  <c r="L341" i="15"/>
  <c r="L342" i="15"/>
  <c r="L343" i="15"/>
  <c r="L344" i="15"/>
  <c r="L345" i="15"/>
  <c r="L346" i="15"/>
  <c r="L347" i="15"/>
  <c r="L348" i="15"/>
  <c r="L349" i="15"/>
  <c r="L350" i="15"/>
  <c r="L351" i="15"/>
  <c r="L352" i="15"/>
  <c r="L353" i="15"/>
  <c r="L354" i="15"/>
  <c r="L355" i="15"/>
  <c r="L356" i="15"/>
  <c r="L357" i="15"/>
  <c r="L358" i="15"/>
  <c r="L359" i="15"/>
  <c r="L360" i="15"/>
  <c r="L361" i="15"/>
  <c r="L362" i="15"/>
  <c r="L363" i="15"/>
  <c r="L364" i="15"/>
  <c r="L365" i="15"/>
  <c r="L366" i="15"/>
  <c r="L367" i="15"/>
  <c r="L368" i="15"/>
  <c r="L369" i="15"/>
  <c r="L370" i="15"/>
  <c r="L371" i="15"/>
  <c r="L372" i="15"/>
  <c r="L373" i="15"/>
  <c r="L374" i="15"/>
  <c r="L375" i="15"/>
  <c r="L376" i="15"/>
  <c r="L377" i="15"/>
  <c r="L378" i="15"/>
  <c r="L379" i="15"/>
  <c r="L380" i="15"/>
  <c r="L381" i="15"/>
  <c r="L382" i="15"/>
  <c r="L383" i="15"/>
  <c r="L384" i="15"/>
  <c r="L385" i="15"/>
  <c r="L386" i="15"/>
  <c r="L387" i="15"/>
  <c r="L388" i="15"/>
  <c r="L389" i="15"/>
  <c r="L390" i="15"/>
  <c r="L391" i="15"/>
  <c r="L392" i="15"/>
  <c r="L393" i="15"/>
  <c r="L394" i="15"/>
  <c r="L395" i="15"/>
  <c r="L396" i="15"/>
  <c r="L397" i="15"/>
  <c r="L398" i="15"/>
  <c r="L399" i="15"/>
  <c r="L400" i="15"/>
  <c r="L401" i="15"/>
  <c r="L402" i="15"/>
  <c r="L403" i="15"/>
  <c r="L404" i="15"/>
  <c r="L405" i="15"/>
  <c r="L406" i="15"/>
  <c r="L407" i="15"/>
  <c r="L408" i="15"/>
  <c r="L409" i="15"/>
  <c r="L410" i="15"/>
  <c r="L411" i="15"/>
  <c r="L412" i="15"/>
  <c r="L413" i="15"/>
  <c r="L414" i="15"/>
  <c r="L415" i="15"/>
  <c r="L416" i="15"/>
  <c r="L417" i="15"/>
  <c r="L418" i="15"/>
  <c r="L419" i="15"/>
  <c r="L420" i="15"/>
  <c r="L421" i="15"/>
  <c r="L422" i="15"/>
  <c r="L423" i="15"/>
  <c r="L424" i="15"/>
  <c r="L425" i="15"/>
  <c r="L426" i="15"/>
  <c r="L427" i="15"/>
  <c r="L428" i="15"/>
  <c r="L429" i="15"/>
  <c r="L430" i="15"/>
  <c r="L431" i="15"/>
  <c r="L432" i="15"/>
  <c r="L433" i="15"/>
  <c r="L434" i="15"/>
  <c r="L435" i="15"/>
  <c r="L436" i="15"/>
  <c r="L437" i="15"/>
  <c r="L438" i="15"/>
  <c r="L439" i="15"/>
  <c r="L440" i="15"/>
  <c r="L441" i="15"/>
  <c r="L442" i="15"/>
  <c r="L443" i="15"/>
  <c r="L444" i="15"/>
  <c r="L445" i="15"/>
  <c r="L446" i="15"/>
  <c r="L447" i="15"/>
  <c r="L448" i="15"/>
  <c r="L449" i="15"/>
  <c r="L450" i="15"/>
  <c r="L451" i="15"/>
  <c r="L452" i="15"/>
  <c r="L453" i="15"/>
  <c r="L454" i="15"/>
  <c r="L455" i="15"/>
  <c r="L456" i="15"/>
  <c r="L457" i="15"/>
  <c r="L458" i="15"/>
  <c r="L459" i="15"/>
  <c r="L460" i="15"/>
  <c r="L461" i="15"/>
  <c r="L462" i="15"/>
  <c r="L463" i="15"/>
  <c r="L464" i="15"/>
  <c r="L465" i="15"/>
  <c r="L466" i="15"/>
  <c r="L467" i="15"/>
  <c r="L468" i="15"/>
  <c r="L469" i="15"/>
  <c r="L470" i="15"/>
  <c r="L471" i="15"/>
  <c r="L472" i="15"/>
  <c r="L473" i="15"/>
  <c r="L474" i="15"/>
  <c r="L475" i="15"/>
  <c r="L476" i="15"/>
  <c r="L477" i="15"/>
  <c r="L478" i="15"/>
  <c r="L479" i="15"/>
  <c r="L480" i="15"/>
  <c r="L481" i="15"/>
  <c r="L482" i="15"/>
  <c r="L483" i="15"/>
  <c r="L484" i="15"/>
  <c r="L485" i="15"/>
  <c r="L486" i="15"/>
  <c r="L487" i="15"/>
  <c r="L488" i="15"/>
  <c r="L489" i="15"/>
  <c r="L490" i="15"/>
  <c r="L491" i="15"/>
  <c r="L492" i="15"/>
  <c r="L493" i="15"/>
  <c r="L494" i="15"/>
  <c r="L495" i="15"/>
  <c r="L496" i="15"/>
  <c r="L497" i="15"/>
  <c r="L498" i="15"/>
  <c r="L499" i="15"/>
  <c r="L500" i="15"/>
  <c r="L2" i="15"/>
  <c r="C4" i="22"/>
  <c r="L498" i="18" l="1"/>
  <c r="L3" i="18"/>
  <c r="L4" i="18"/>
  <c r="L5" i="18"/>
  <c r="L6" i="18"/>
  <c r="L7" i="18"/>
  <c r="L8" i="18"/>
  <c r="L9" i="18"/>
  <c r="L10" i="18"/>
  <c r="L11" i="18"/>
  <c r="L12" i="18"/>
  <c r="L13" i="18"/>
  <c r="L14" i="18"/>
  <c r="L15" i="18"/>
  <c r="L16" i="18"/>
  <c r="L17" i="18"/>
  <c r="L18" i="18"/>
  <c r="L19" i="18"/>
  <c r="L20" i="18"/>
  <c r="L21" i="18"/>
  <c r="L22" i="18"/>
  <c r="L23" i="18"/>
  <c r="L24" i="18"/>
  <c r="L25" i="18"/>
  <c r="L26" i="18"/>
  <c r="L27" i="18"/>
  <c r="L28" i="18"/>
  <c r="L29" i="18"/>
  <c r="L30" i="18"/>
  <c r="L31" i="18"/>
  <c r="L32" i="18"/>
  <c r="L33" i="18"/>
  <c r="L34" i="18"/>
  <c r="L35" i="18"/>
  <c r="L36" i="18"/>
  <c r="L37" i="18"/>
  <c r="L38" i="18"/>
  <c r="L39" i="18"/>
  <c r="L40" i="18"/>
  <c r="L41" i="18"/>
  <c r="L42" i="18"/>
  <c r="L43" i="18"/>
  <c r="L44" i="18"/>
  <c r="L45" i="18"/>
  <c r="L46" i="18"/>
  <c r="L47" i="18"/>
  <c r="L48" i="18"/>
  <c r="L49" i="18"/>
  <c r="L50" i="18"/>
  <c r="L51" i="18"/>
  <c r="L52" i="18"/>
  <c r="L53" i="18"/>
  <c r="L54" i="18"/>
  <c r="L55" i="18"/>
  <c r="L56" i="18"/>
  <c r="L57" i="18"/>
  <c r="L58" i="18"/>
  <c r="L59" i="18"/>
  <c r="L60" i="18"/>
  <c r="L61" i="18"/>
  <c r="L62" i="18"/>
  <c r="L63" i="18"/>
  <c r="L64" i="18"/>
  <c r="L65" i="18"/>
  <c r="L66" i="18"/>
  <c r="L67" i="18"/>
  <c r="L68" i="18"/>
  <c r="L69" i="18"/>
  <c r="L70" i="18"/>
  <c r="L71" i="18"/>
  <c r="L72" i="18"/>
  <c r="L73" i="18"/>
  <c r="L74" i="18"/>
  <c r="L75" i="18"/>
  <c r="L76" i="18"/>
  <c r="L77" i="18"/>
  <c r="L78" i="18"/>
  <c r="L79" i="18"/>
  <c r="L80" i="18"/>
  <c r="L81" i="18"/>
  <c r="L82" i="18"/>
  <c r="L83" i="18"/>
  <c r="L84" i="18"/>
  <c r="L85" i="18"/>
  <c r="L86" i="18"/>
  <c r="L87" i="18"/>
  <c r="L88" i="18"/>
  <c r="L89" i="18"/>
  <c r="L90" i="18"/>
  <c r="L91" i="18"/>
  <c r="L92" i="18"/>
  <c r="L93" i="18"/>
  <c r="L94" i="18"/>
  <c r="L95" i="18"/>
  <c r="L96" i="18"/>
  <c r="L97" i="18"/>
  <c r="L98" i="18"/>
  <c r="L99" i="18"/>
  <c r="L100" i="18"/>
  <c r="L101" i="18"/>
  <c r="L102" i="18"/>
  <c r="L103" i="18"/>
  <c r="L104" i="18"/>
  <c r="L105" i="18"/>
  <c r="L106" i="18"/>
  <c r="L107" i="18"/>
  <c r="L108" i="18"/>
  <c r="L109" i="18"/>
  <c r="L110" i="18"/>
  <c r="L111" i="18"/>
  <c r="L112" i="18"/>
  <c r="L113" i="18"/>
  <c r="L114" i="18"/>
  <c r="L115" i="18"/>
  <c r="L116" i="18"/>
  <c r="L117" i="18"/>
  <c r="L118" i="18"/>
  <c r="L119" i="18"/>
  <c r="L120" i="18"/>
  <c r="L121" i="18"/>
  <c r="L122" i="18"/>
  <c r="L123" i="18"/>
  <c r="L124" i="18"/>
  <c r="L125" i="18"/>
  <c r="L126" i="18"/>
  <c r="L127" i="18"/>
  <c r="L128" i="18"/>
  <c r="L129" i="18"/>
  <c r="L130" i="18"/>
  <c r="L131" i="18"/>
  <c r="L132" i="18"/>
  <c r="L133" i="18"/>
  <c r="L134" i="18"/>
  <c r="L135" i="18"/>
  <c r="L136" i="18"/>
  <c r="L137" i="18"/>
  <c r="L138" i="18"/>
  <c r="L139" i="18"/>
  <c r="L140" i="18"/>
  <c r="L141" i="18"/>
  <c r="L142" i="18"/>
  <c r="L143" i="18"/>
  <c r="L144" i="18"/>
  <c r="L145" i="18"/>
  <c r="L146" i="18"/>
  <c r="L147" i="18"/>
  <c r="L148" i="18"/>
  <c r="L149" i="18"/>
  <c r="L150" i="18"/>
  <c r="L151" i="18"/>
  <c r="L152" i="18"/>
  <c r="L153" i="18"/>
  <c r="L154" i="18"/>
  <c r="L155" i="18"/>
  <c r="L156" i="18"/>
  <c r="L157" i="18"/>
  <c r="L158" i="18"/>
  <c r="L159" i="18"/>
  <c r="L160" i="18"/>
  <c r="L161" i="18"/>
  <c r="L162" i="18"/>
  <c r="L163" i="18"/>
  <c r="L164" i="18"/>
  <c r="L165" i="18"/>
  <c r="L166" i="18"/>
  <c r="L167" i="18"/>
  <c r="L168" i="18"/>
  <c r="L169" i="18"/>
  <c r="L170" i="18"/>
  <c r="L171" i="18"/>
  <c r="L172" i="18"/>
  <c r="L173" i="18"/>
  <c r="L174" i="18"/>
  <c r="L175" i="18"/>
  <c r="L176" i="18"/>
  <c r="L177" i="18"/>
  <c r="L178" i="18"/>
  <c r="L179" i="18"/>
  <c r="L180" i="18"/>
  <c r="L181" i="18"/>
  <c r="L182" i="18"/>
  <c r="L183" i="18"/>
  <c r="L184" i="18"/>
  <c r="L185" i="18"/>
  <c r="L186" i="18"/>
  <c r="L187" i="18"/>
  <c r="L188" i="18"/>
  <c r="L189" i="18"/>
  <c r="L190" i="18"/>
  <c r="L191" i="18"/>
  <c r="L192" i="18"/>
  <c r="L193" i="18"/>
  <c r="L194" i="18"/>
  <c r="L195" i="18"/>
  <c r="L196" i="18"/>
  <c r="L197" i="18"/>
  <c r="L198" i="18"/>
  <c r="L199" i="18"/>
  <c r="L200" i="18"/>
  <c r="L201" i="18"/>
  <c r="L202" i="18"/>
  <c r="L203" i="18"/>
  <c r="L204" i="18"/>
  <c r="L205" i="18"/>
  <c r="L206" i="18"/>
  <c r="L207" i="18"/>
  <c r="L208" i="18"/>
  <c r="L209" i="18"/>
  <c r="L210" i="18"/>
  <c r="L211" i="18"/>
  <c r="L212" i="18"/>
  <c r="L213" i="18"/>
  <c r="L214" i="18"/>
  <c r="L215" i="18"/>
  <c r="L216" i="18"/>
  <c r="L217" i="18"/>
  <c r="L218" i="18"/>
  <c r="L219" i="18"/>
  <c r="L220" i="18"/>
  <c r="L221" i="18"/>
  <c r="L222" i="18"/>
  <c r="L223" i="18"/>
  <c r="L224" i="18"/>
  <c r="L225" i="18"/>
  <c r="L226" i="18"/>
  <c r="L227" i="18"/>
  <c r="L228" i="18"/>
  <c r="L229" i="18"/>
  <c r="L230" i="18"/>
  <c r="L231" i="18"/>
  <c r="L232" i="18"/>
  <c r="L233" i="18"/>
  <c r="L234" i="18"/>
  <c r="L235" i="18"/>
  <c r="L236" i="18"/>
  <c r="L237" i="18"/>
  <c r="L238" i="18"/>
  <c r="L239" i="18"/>
  <c r="L240" i="18"/>
  <c r="L241" i="18"/>
  <c r="L242" i="18"/>
  <c r="L243" i="18"/>
  <c r="L244" i="18"/>
  <c r="L245" i="18"/>
  <c r="L246" i="18"/>
  <c r="L247" i="18"/>
  <c r="L248" i="18"/>
  <c r="L249" i="18"/>
  <c r="L250" i="18"/>
  <c r="L251" i="18"/>
  <c r="L252" i="18"/>
  <c r="L253" i="18"/>
  <c r="L254" i="18"/>
  <c r="L255" i="18"/>
  <c r="L256" i="18"/>
  <c r="L257" i="18"/>
  <c r="L258" i="18"/>
  <c r="L259" i="18"/>
  <c r="L260" i="18"/>
  <c r="L261" i="18"/>
  <c r="L262" i="18"/>
  <c r="L263" i="18"/>
  <c r="L264" i="18"/>
  <c r="L265" i="18"/>
  <c r="L266" i="18"/>
  <c r="L267" i="18"/>
  <c r="L268" i="18"/>
  <c r="L269" i="18"/>
  <c r="L270" i="18"/>
  <c r="L271" i="18"/>
  <c r="L272" i="18"/>
  <c r="L273" i="18"/>
  <c r="L274" i="18"/>
  <c r="L275" i="18"/>
  <c r="L276" i="18"/>
  <c r="L277" i="18"/>
  <c r="L278" i="18"/>
  <c r="L279" i="18"/>
  <c r="L280" i="18"/>
  <c r="L281" i="18"/>
  <c r="L282" i="18"/>
  <c r="L283" i="18"/>
  <c r="L284" i="18"/>
  <c r="L285" i="18"/>
  <c r="L286" i="18"/>
  <c r="L287" i="18"/>
  <c r="L288" i="18"/>
  <c r="L289" i="18"/>
  <c r="L290" i="18"/>
  <c r="L291" i="18"/>
  <c r="L292" i="18"/>
  <c r="L293" i="18"/>
  <c r="L294" i="18"/>
  <c r="L295" i="18"/>
  <c r="L296" i="18"/>
  <c r="L297" i="18"/>
  <c r="L298" i="18"/>
  <c r="L299" i="18"/>
  <c r="L300" i="18"/>
  <c r="L301" i="18"/>
  <c r="L302" i="18"/>
  <c r="L303" i="18"/>
  <c r="L304" i="18"/>
  <c r="L305" i="18"/>
  <c r="L306" i="18"/>
  <c r="L307" i="18"/>
  <c r="L308" i="18"/>
  <c r="L309" i="18"/>
  <c r="L310" i="18"/>
  <c r="L311" i="18"/>
  <c r="L312" i="18"/>
  <c r="L313" i="18"/>
  <c r="L314" i="18"/>
  <c r="L315" i="18"/>
  <c r="L316" i="18"/>
  <c r="L317" i="18"/>
  <c r="L318" i="18"/>
  <c r="L319" i="18"/>
  <c r="L320" i="18"/>
  <c r="L321" i="18"/>
  <c r="L322" i="18"/>
  <c r="L323" i="18"/>
  <c r="L324" i="18"/>
  <c r="L325" i="18"/>
  <c r="L326" i="18"/>
  <c r="L327" i="18"/>
  <c r="L328" i="18"/>
  <c r="L329" i="18"/>
  <c r="L330" i="18"/>
  <c r="L331" i="18"/>
  <c r="L332" i="18"/>
  <c r="L333" i="18"/>
  <c r="L334" i="18"/>
  <c r="L335" i="18"/>
  <c r="L336" i="18"/>
  <c r="L337" i="18"/>
  <c r="L338" i="18"/>
  <c r="L339" i="18"/>
  <c r="L340" i="18"/>
  <c r="L341" i="18"/>
  <c r="L342" i="18"/>
  <c r="L343" i="18"/>
  <c r="L344" i="18"/>
  <c r="L345" i="18"/>
  <c r="L346" i="18"/>
  <c r="L347" i="18"/>
  <c r="L348" i="18"/>
  <c r="L349" i="18"/>
  <c r="L350" i="18"/>
  <c r="L351" i="18"/>
  <c r="L352" i="18"/>
  <c r="L353" i="18"/>
  <c r="L354" i="18"/>
  <c r="L355" i="18"/>
  <c r="L356" i="18"/>
  <c r="L357" i="18"/>
  <c r="L358" i="18"/>
  <c r="L359" i="18"/>
  <c r="L360" i="18"/>
  <c r="L361" i="18"/>
  <c r="L362" i="18"/>
  <c r="L363" i="18"/>
  <c r="L364" i="18"/>
  <c r="L365" i="18"/>
  <c r="L366" i="18"/>
  <c r="L367" i="18"/>
  <c r="L368" i="18"/>
  <c r="L369" i="18"/>
  <c r="L370" i="18"/>
  <c r="L371" i="18"/>
  <c r="L372" i="18"/>
  <c r="L373" i="18"/>
  <c r="L374" i="18"/>
  <c r="L375" i="18"/>
  <c r="L376" i="18"/>
  <c r="L377" i="18"/>
  <c r="L378" i="18"/>
  <c r="L379" i="18"/>
  <c r="L380" i="18"/>
  <c r="L381" i="18"/>
  <c r="L382" i="18"/>
  <c r="L383" i="18"/>
  <c r="L384" i="18"/>
  <c r="L385" i="18"/>
  <c r="L386" i="18"/>
  <c r="L387" i="18"/>
  <c r="L388" i="18"/>
  <c r="L389" i="18"/>
  <c r="L390" i="18"/>
  <c r="L391" i="18"/>
  <c r="L392" i="18"/>
  <c r="L393" i="18"/>
  <c r="L394" i="18"/>
  <c r="L395" i="18"/>
  <c r="L396" i="18"/>
  <c r="L397" i="18"/>
  <c r="L398" i="18"/>
  <c r="L399" i="18"/>
  <c r="L400" i="18"/>
  <c r="L401" i="18"/>
  <c r="L402" i="18"/>
  <c r="L403" i="18"/>
  <c r="L404" i="18"/>
  <c r="L405" i="18"/>
  <c r="L406" i="18"/>
  <c r="L407" i="18"/>
  <c r="L408" i="18"/>
  <c r="L409" i="18"/>
  <c r="L410" i="18"/>
  <c r="L411" i="18"/>
  <c r="L412" i="18"/>
  <c r="L413" i="18"/>
  <c r="L414" i="18"/>
  <c r="L415" i="18"/>
  <c r="L416" i="18"/>
  <c r="L417" i="18"/>
  <c r="L418" i="18"/>
  <c r="L419" i="18"/>
  <c r="L420" i="18"/>
  <c r="L421" i="18"/>
  <c r="L422" i="18"/>
  <c r="L423" i="18"/>
  <c r="L424" i="18"/>
  <c r="L425" i="18"/>
  <c r="L426" i="18"/>
  <c r="L427" i="18"/>
  <c r="L428" i="18"/>
  <c r="L429" i="18"/>
  <c r="L430" i="18"/>
  <c r="L431" i="18"/>
  <c r="L432" i="18"/>
  <c r="L433" i="18"/>
  <c r="L434" i="18"/>
  <c r="L435" i="18"/>
  <c r="L436" i="18"/>
  <c r="L437" i="18"/>
  <c r="L438" i="18"/>
  <c r="L439" i="18"/>
  <c r="L440" i="18"/>
  <c r="L441" i="18"/>
  <c r="L442" i="18"/>
  <c r="L443" i="18"/>
  <c r="L444" i="18"/>
  <c r="L445" i="18"/>
  <c r="L446" i="18"/>
  <c r="L447" i="18"/>
  <c r="L448" i="18"/>
  <c r="L449" i="18"/>
  <c r="L450" i="18"/>
  <c r="L451" i="18"/>
  <c r="L452" i="18"/>
  <c r="L453" i="18"/>
  <c r="L454" i="18"/>
  <c r="L455" i="18"/>
  <c r="L456" i="18"/>
  <c r="L457" i="18"/>
  <c r="L458" i="18"/>
  <c r="L459" i="18"/>
  <c r="L460" i="18"/>
  <c r="L461" i="18"/>
  <c r="L462" i="18"/>
  <c r="L463" i="18"/>
  <c r="L464" i="18"/>
  <c r="L465" i="18"/>
  <c r="L466" i="18"/>
  <c r="L467" i="18"/>
  <c r="L468" i="18"/>
  <c r="L469" i="18"/>
  <c r="L470" i="18"/>
  <c r="L471" i="18"/>
  <c r="L472" i="18"/>
  <c r="L473" i="18"/>
  <c r="L474" i="18"/>
  <c r="L475" i="18"/>
  <c r="L476" i="18"/>
  <c r="L477" i="18"/>
  <c r="L478" i="18"/>
  <c r="L479" i="18"/>
  <c r="L480" i="18"/>
  <c r="L481" i="18"/>
  <c r="L482" i="18"/>
  <c r="L483" i="18"/>
  <c r="L484" i="18"/>
  <c r="L485" i="18"/>
  <c r="L486" i="18"/>
  <c r="L487" i="18"/>
  <c r="L488" i="18"/>
  <c r="L489" i="18"/>
  <c r="L490" i="18"/>
  <c r="L491" i="18"/>
  <c r="L492" i="18"/>
  <c r="L493" i="18"/>
  <c r="L494" i="18"/>
  <c r="L495" i="18"/>
  <c r="L496" i="18"/>
  <c r="L497" i="18"/>
  <c r="L499" i="18"/>
  <c r="L500" i="18"/>
  <c r="G67" i="20"/>
  <c r="G68" i="20"/>
  <c r="G69" i="20"/>
  <c r="G70" i="20"/>
  <c r="G71" i="20"/>
  <c r="G72" i="20"/>
  <c r="G73" i="20"/>
  <c r="G74" i="20"/>
  <c r="G75" i="20"/>
  <c r="G66" i="20"/>
  <c r="F67" i="20"/>
  <c r="F68" i="20"/>
  <c r="F69" i="20"/>
  <c r="F70" i="20"/>
  <c r="F71" i="20"/>
  <c r="F72" i="20"/>
  <c r="F73" i="20"/>
  <c r="F74" i="20"/>
  <c r="F75" i="20"/>
  <c r="F66" i="20"/>
  <c r="D67" i="20"/>
  <c r="E67" i="20" s="1"/>
  <c r="D68" i="20"/>
  <c r="E68" i="20" s="1"/>
  <c r="D69" i="20"/>
  <c r="E69" i="20" s="1"/>
  <c r="D70" i="20"/>
  <c r="E70" i="20" s="1"/>
  <c r="D71" i="20"/>
  <c r="E71" i="20" s="1"/>
  <c r="D72" i="20"/>
  <c r="E72" i="20" s="1"/>
  <c r="D73" i="20"/>
  <c r="E73" i="20" s="1"/>
  <c r="D74" i="20"/>
  <c r="E74" i="20" s="1"/>
  <c r="D75" i="20"/>
  <c r="E75" i="20" s="1"/>
  <c r="D66" i="20"/>
  <c r="E66" i="20" s="1"/>
  <c r="B67" i="20"/>
  <c r="G25" i="22" s="1"/>
  <c r="B68" i="20"/>
  <c r="H68" i="20" s="1"/>
  <c r="B69" i="20"/>
  <c r="C69" i="20" s="1"/>
  <c r="B70" i="20"/>
  <c r="C70" i="20" s="1"/>
  <c r="B71" i="20"/>
  <c r="C71" i="20" s="1"/>
  <c r="B72" i="20"/>
  <c r="G28" i="22" s="1"/>
  <c r="B73" i="20"/>
  <c r="H73" i="20" s="1"/>
  <c r="B74" i="20"/>
  <c r="H74" i="20" s="1"/>
  <c r="B75" i="20"/>
  <c r="H75" i="20" s="1"/>
  <c r="B66" i="20"/>
  <c r="G26" i="22" s="1"/>
  <c r="G52" i="20"/>
  <c r="G53" i="20"/>
  <c r="G54" i="20"/>
  <c r="G55" i="20"/>
  <c r="G56" i="20"/>
  <c r="G57" i="20"/>
  <c r="G58" i="20"/>
  <c r="G59" i="20"/>
  <c r="G60" i="20"/>
  <c r="G51" i="20"/>
  <c r="F52" i="20"/>
  <c r="F53" i="20"/>
  <c r="F54" i="20"/>
  <c r="F55" i="20"/>
  <c r="F56" i="20"/>
  <c r="F57" i="20"/>
  <c r="F58" i="20"/>
  <c r="F59" i="20"/>
  <c r="F60" i="20"/>
  <c r="F51" i="20"/>
  <c r="D52" i="20"/>
  <c r="E52" i="20" s="1"/>
  <c r="D53" i="20"/>
  <c r="E53" i="20" s="1"/>
  <c r="D54" i="20"/>
  <c r="E54" i="20" s="1"/>
  <c r="D55" i="20"/>
  <c r="E55" i="20" s="1"/>
  <c r="D56" i="20"/>
  <c r="E56" i="20" s="1"/>
  <c r="D57" i="20"/>
  <c r="E57" i="20" s="1"/>
  <c r="D58" i="20"/>
  <c r="E58" i="20" s="1"/>
  <c r="D59" i="20"/>
  <c r="E59" i="20" s="1"/>
  <c r="D60" i="20"/>
  <c r="E60" i="20" s="1"/>
  <c r="D51" i="20"/>
  <c r="E51" i="20" s="1"/>
  <c r="B52" i="20"/>
  <c r="F25" i="22" s="1"/>
  <c r="B53" i="20"/>
  <c r="B54" i="20"/>
  <c r="H54" i="20" s="1"/>
  <c r="B55" i="20"/>
  <c r="H55" i="20" s="1"/>
  <c r="B56" i="20"/>
  <c r="B57" i="20"/>
  <c r="F28" i="22" s="1"/>
  <c r="B58" i="20"/>
  <c r="H58" i="20" s="1"/>
  <c r="B59" i="20"/>
  <c r="H59" i="20" s="1"/>
  <c r="B60" i="20"/>
  <c r="H60" i="20" s="1"/>
  <c r="B51" i="20"/>
  <c r="F26" i="22" s="1"/>
  <c r="B37" i="20"/>
  <c r="E25" i="22" s="1"/>
  <c r="B38" i="20"/>
  <c r="E23" i="22" s="1"/>
  <c r="B39" i="20"/>
  <c r="C39" i="20" s="1"/>
  <c r="B40" i="20"/>
  <c r="C40" i="20" s="1"/>
  <c r="B41" i="20"/>
  <c r="E30" i="22" s="1"/>
  <c r="B42" i="20"/>
  <c r="E28" i="22" s="1"/>
  <c r="B43" i="20"/>
  <c r="H43" i="20" s="1"/>
  <c r="B44" i="20"/>
  <c r="H44" i="20" s="1"/>
  <c r="B45" i="20"/>
  <c r="H45" i="20" s="1"/>
  <c r="G37" i="20"/>
  <c r="G38" i="20"/>
  <c r="G39" i="20"/>
  <c r="G40" i="20"/>
  <c r="G41" i="20"/>
  <c r="G42" i="20"/>
  <c r="G43" i="20"/>
  <c r="G44" i="20"/>
  <c r="G45" i="20"/>
  <c r="G36" i="20"/>
  <c r="F37" i="20"/>
  <c r="F38" i="20"/>
  <c r="F39" i="20"/>
  <c r="F40" i="20"/>
  <c r="F41" i="20"/>
  <c r="F42" i="20"/>
  <c r="F43" i="20"/>
  <c r="F44" i="20"/>
  <c r="F45" i="20"/>
  <c r="F36" i="20"/>
  <c r="D37" i="20"/>
  <c r="E37" i="20" s="1"/>
  <c r="D38" i="20"/>
  <c r="E38" i="20" s="1"/>
  <c r="D39" i="20"/>
  <c r="E39" i="20" s="1"/>
  <c r="D40" i="20"/>
  <c r="E40" i="20" s="1"/>
  <c r="D41" i="20"/>
  <c r="E41" i="20" s="1"/>
  <c r="D42" i="20"/>
  <c r="E42" i="20" s="1"/>
  <c r="D43" i="20"/>
  <c r="E43" i="20" s="1"/>
  <c r="D44" i="20"/>
  <c r="E44" i="20" s="1"/>
  <c r="D45" i="20"/>
  <c r="E45" i="20" s="1"/>
  <c r="D36" i="20"/>
  <c r="E36" i="20" s="1"/>
  <c r="B36" i="20"/>
  <c r="E26" i="22" s="1"/>
  <c r="F21" i="20"/>
  <c r="F22" i="20"/>
  <c r="F23" i="20"/>
  <c r="F24" i="20"/>
  <c r="F25" i="20"/>
  <c r="F26" i="20"/>
  <c r="F27" i="20"/>
  <c r="F28" i="20"/>
  <c r="F29" i="20"/>
  <c r="F20" i="20"/>
  <c r="D21" i="20"/>
  <c r="E21" i="20" s="1"/>
  <c r="D22" i="20"/>
  <c r="E22" i="20" s="1"/>
  <c r="D23" i="20"/>
  <c r="E23" i="20" s="1"/>
  <c r="D24" i="20"/>
  <c r="E24" i="20" s="1"/>
  <c r="D25" i="20"/>
  <c r="E25" i="20" s="1"/>
  <c r="D26" i="20"/>
  <c r="D27" i="20"/>
  <c r="D28" i="20"/>
  <c r="D29" i="20"/>
  <c r="D20" i="20"/>
  <c r="B21" i="20"/>
  <c r="D25" i="22" s="1"/>
  <c r="B22" i="20"/>
  <c r="D23" i="22" s="1"/>
  <c r="B23" i="20"/>
  <c r="H23" i="20" s="1"/>
  <c r="B24" i="20"/>
  <c r="B25" i="20"/>
  <c r="D30" i="22" s="1"/>
  <c r="B26" i="20"/>
  <c r="D28" i="22" s="1"/>
  <c r="B27" i="20"/>
  <c r="C27" i="20" s="1"/>
  <c r="B28" i="20"/>
  <c r="C28" i="20" s="1"/>
  <c r="B29" i="20"/>
  <c r="C29" i="20" s="1"/>
  <c r="B20" i="20"/>
  <c r="D26" i="22" s="1"/>
  <c r="C26" i="22" l="1"/>
  <c r="G30" i="22"/>
  <c r="F30" i="22"/>
  <c r="C28" i="22"/>
  <c r="G23" i="22"/>
  <c r="F23" i="22"/>
  <c r="C25" i="22"/>
  <c r="H57" i="20"/>
  <c r="H66" i="20"/>
  <c r="C72" i="20"/>
  <c r="H53" i="20"/>
  <c r="C42" i="20"/>
  <c r="C41" i="20"/>
  <c r="H67" i="20"/>
  <c r="H52" i="20"/>
  <c r="C22" i="20"/>
  <c r="C21" i="20"/>
  <c r="C36" i="20"/>
  <c r="H56" i="20"/>
  <c r="C26" i="20"/>
  <c r="C25" i="20"/>
  <c r="C38" i="20"/>
  <c r="C51" i="20"/>
  <c r="C37" i="20"/>
  <c r="F6" i="20"/>
  <c r="H36" i="20"/>
  <c r="F5" i="20"/>
  <c r="F7" i="20"/>
  <c r="F3" i="20"/>
  <c r="F4" i="20"/>
  <c r="H25" i="20"/>
  <c r="B3" i="20"/>
  <c r="C3" i="20" s="1"/>
  <c r="H22" i="20"/>
  <c r="H21" i="20"/>
  <c r="F11" i="20"/>
  <c r="F12" i="20"/>
  <c r="H37" i="20"/>
  <c r="F10" i="20"/>
  <c r="F9" i="20"/>
  <c r="B7" i="20"/>
  <c r="C7" i="20" s="1"/>
  <c r="B6" i="20"/>
  <c r="C6" i="20" s="1"/>
  <c r="F8" i="20"/>
  <c r="H51" i="20"/>
  <c r="H72" i="20"/>
  <c r="B5" i="20"/>
  <c r="C5" i="20" s="1"/>
  <c r="C24" i="20"/>
  <c r="C60" i="20"/>
  <c r="C68" i="20"/>
  <c r="H71" i="20"/>
  <c r="B4" i="20"/>
  <c r="C4" i="20" s="1"/>
  <c r="C59" i="20"/>
  <c r="C67" i="20"/>
  <c r="H70" i="20"/>
  <c r="C58" i="20"/>
  <c r="H69" i="20"/>
  <c r="C20" i="20"/>
  <c r="C57" i="20"/>
  <c r="C56" i="20"/>
  <c r="C55" i="20"/>
  <c r="C54" i="20"/>
  <c r="C45" i="20"/>
  <c r="C53" i="20"/>
  <c r="D3" i="20"/>
  <c r="E3" i="20" s="1"/>
  <c r="C44" i="20"/>
  <c r="C52" i="20"/>
  <c r="D11" i="20"/>
  <c r="E11" i="20" s="1"/>
  <c r="H20" i="20"/>
  <c r="H42" i="20"/>
  <c r="D10" i="20"/>
  <c r="E10" i="20" s="1"/>
  <c r="H29" i="20"/>
  <c r="H41" i="20"/>
  <c r="C43" i="20"/>
  <c r="C66" i="20"/>
  <c r="D12" i="20"/>
  <c r="E12" i="20" s="1"/>
  <c r="D9" i="20"/>
  <c r="E9" i="20" s="1"/>
  <c r="H28" i="20"/>
  <c r="H40" i="20"/>
  <c r="H27" i="20"/>
  <c r="H39" i="20"/>
  <c r="B12" i="20"/>
  <c r="C12" i="20" s="1"/>
  <c r="C75" i="20"/>
  <c r="H26" i="20"/>
  <c r="H38" i="20"/>
  <c r="B11" i="20"/>
  <c r="C11" i="20" s="1"/>
  <c r="C23" i="20"/>
  <c r="C74" i="20"/>
  <c r="B10" i="20"/>
  <c r="C10" i="20" s="1"/>
  <c r="C73" i="20"/>
  <c r="H24" i="20"/>
  <c r="B9" i="20"/>
  <c r="C9" i="20" s="1"/>
  <c r="B8" i="20"/>
  <c r="C8" i="20" s="1"/>
  <c r="D8" i="20"/>
  <c r="E8" i="20" s="1"/>
  <c r="D7" i="20"/>
  <c r="E7" i="20" s="1"/>
  <c r="D6" i="20"/>
  <c r="E6" i="20" s="1"/>
  <c r="E20" i="20"/>
  <c r="D5" i="20"/>
  <c r="E5" i="20" s="1"/>
  <c r="E29" i="20"/>
  <c r="D4" i="20"/>
  <c r="E28" i="20"/>
  <c r="E27" i="20"/>
  <c r="E26" i="20"/>
  <c r="B61" i="20"/>
  <c r="F2" i="22" s="1"/>
  <c r="D30" i="20"/>
  <c r="E30" i="20" s="1"/>
  <c r="F61" i="20"/>
  <c r="D46" i="20"/>
  <c r="E46" i="20" s="1"/>
  <c r="F46" i="20"/>
  <c r="D76" i="20"/>
  <c r="E76" i="20" s="1"/>
  <c r="F76" i="20"/>
  <c r="F30" i="20"/>
  <c r="D61" i="20"/>
  <c r="E61" i="20" s="1"/>
  <c r="B76" i="20"/>
  <c r="G2" i="22" s="1"/>
  <c r="B46" i="20"/>
  <c r="E2" i="22" s="1"/>
  <c r="B30" i="20"/>
  <c r="D2" i="22" s="1"/>
  <c r="C30" i="22" l="1"/>
  <c r="C23" i="22"/>
  <c r="C2" i="22"/>
  <c r="C61" i="20"/>
  <c r="H61" i="20"/>
  <c r="D13" i="20"/>
  <c r="E13" i="20" s="1"/>
  <c r="E4" i="20"/>
  <c r="H30" i="20"/>
  <c r="C30" i="20"/>
  <c r="H46" i="20"/>
  <c r="C46" i="20"/>
  <c r="C76" i="20"/>
  <c r="H76" i="20"/>
  <c r="L2" i="18" l="1"/>
  <c r="G21" i="20" l="1"/>
  <c r="G4" i="20" s="1"/>
  <c r="G20" i="20"/>
  <c r="G3" i="20" s="1"/>
  <c r="G25" i="20"/>
  <c r="G8" i="20" s="1"/>
  <c r="G28" i="20"/>
  <c r="G11" i="20" s="1"/>
  <c r="G29" i="20"/>
  <c r="G12" i="20" s="1"/>
  <c r="G26" i="20"/>
  <c r="G9" i="20" s="1"/>
  <c r="G27" i="20"/>
  <c r="G10" i="20" s="1"/>
  <c r="G24" i="20"/>
  <c r="G7" i="20" s="1"/>
  <c r="G23" i="20"/>
  <c r="G6" i="20" s="1"/>
  <c r="G22" i="20"/>
  <c r="G5" i="20" s="1"/>
  <c r="H3" i="20"/>
  <c r="H12" i="20"/>
  <c r="H11" i="20"/>
  <c r="H10" i="20"/>
  <c r="H9" i="20"/>
  <c r="H8" i="20"/>
  <c r="H7" i="20"/>
  <c r="H6" i="20"/>
  <c r="H5" i="20"/>
  <c r="H4" i="20"/>
  <c r="G30" i="20" l="1"/>
  <c r="D6" i="22" s="1"/>
  <c r="G76" i="20"/>
  <c r="G6" i="22" s="1"/>
  <c r="G46" i="20"/>
  <c r="E6" i="22" s="1"/>
  <c r="G61" i="20"/>
  <c r="F6" i="22" s="1"/>
  <c r="F13" i="20"/>
  <c r="B13" i="20"/>
  <c r="C13" i="20" s="1"/>
  <c r="C6" i="22" l="1"/>
  <c r="H13" i="20"/>
  <c r="G13"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tc={4776DCF8-1249-4174-BE19-33030B378227}</author>
  </authors>
  <commentList>
    <comment ref="L1" authorId="0" shapeId="0" xr:uid="{4776DCF8-1249-4174-BE19-33030B378227}">
      <text>
        <t>[Threaded comment]
Your version of Excel allows you to read this threaded comment; however, any edits to it will get removed if the file is opened in a newer version of Excel. Learn more: https://go.microsoft.com/fwlink/?linkid=870924
Comment:
    Corrected formula.  Previous formula counted days based on 30 day calendar months</t>
      </text>
    </comment>
  </commentList>
</comments>
</file>

<file path=xl/sharedStrings.xml><?xml version="1.0" encoding="utf-8"?>
<sst xmlns="http://schemas.openxmlformats.org/spreadsheetml/2006/main" count="549" uniqueCount="312">
  <si>
    <t>Medicaid ID</t>
  </si>
  <si>
    <t>Intervention 1</t>
  </si>
  <si>
    <t>Intervention 2</t>
  </si>
  <si>
    <t>Intervention 3</t>
  </si>
  <si>
    <t>First Name</t>
  </si>
  <si>
    <t>Last Name</t>
  </si>
  <si>
    <t>Date of Receipt</t>
  </si>
  <si>
    <t>Number of Days for Resolution</t>
  </si>
  <si>
    <t>Organization</t>
  </si>
  <si>
    <t>Determination</t>
  </si>
  <si>
    <t>Data Field</t>
  </si>
  <si>
    <t>Resolution Date</t>
  </si>
  <si>
    <t>First name of involved Member.</t>
  </si>
  <si>
    <t>Last name of involved Member.</t>
  </si>
  <si>
    <t>Medicaid ID of involved Member.</t>
  </si>
  <si>
    <t>The number of days in which the Responsible Entity processed and resolved the grievance.</t>
  </si>
  <si>
    <t>PIHP</t>
  </si>
  <si>
    <t>R4 SWMBH</t>
  </si>
  <si>
    <t>R6 CMHPSM</t>
  </si>
  <si>
    <t>R10 PIHP</t>
  </si>
  <si>
    <t>Q1</t>
  </si>
  <si>
    <t>Q2</t>
  </si>
  <si>
    <t>Q3</t>
  </si>
  <si>
    <t>Q4</t>
  </si>
  <si>
    <t>Instructions</t>
  </si>
  <si>
    <t>Mandatory</t>
  </si>
  <si>
    <t>Non-Mandatory</t>
  </si>
  <si>
    <t>R2 NMRE</t>
  </si>
  <si>
    <t>R3 LRE</t>
  </si>
  <si>
    <t>R5 MSHN</t>
  </si>
  <si>
    <t>R7 DWIHN</t>
  </si>
  <si>
    <t>R8 OCHN</t>
  </si>
  <si>
    <t>R9 MCCMH</t>
  </si>
  <si>
    <t>X/X/XXXX</t>
  </si>
  <si>
    <t>Actual name of SUD Provider is not required at this time.</t>
  </si>
  <si>
    <t>Notes/Explanation</t>
  </si>
  <si>
    <t>For Q1: SFY2021_R3 LRE_Q1_Grievances Reporting Template</t>
  </si>
  <si>
    <t>For Q2: SFY2021_R3 LRE_Q1_Q2_Grievances Reporting Template</t>
  </si>
  <si>
    <t>For Q3: SFY2021_R3 LRE_Q1_Q2_Q3_Grievances Reporting Template</t>
  </si>
  <si>
    <t>For Q4: SFY2021_R3 LRE_Q1_Q2_Q3_Q4_Grievances Reporting Template</t>
  </si>
  <si>
    <t>e.g., Unsafe/unsanitary provider office, unsafe/unsanitary equipment, etc.</t>
  </si>
  <si>
    <t>Grievance is proven or verified after investigation/review (i.e., concern/issue identified).</t>
  </si>
  <si>
    <t>Same as Intervention 1</t>
  </si>
  <si>
    <t>Data Field Options (* entries must match EXACTLY)</t>
  </si>
  <si>
    <t>Reporting Quarter*</t>
  </si>
  <si>
    <t>PIHP*</t>
  </si>
  <si>
    <t>Responsible Entity*</t>
  </si>
  <si>
    <t>Members Served</t>
  </si>
  <si>
    <t>Enter number of members served</t>
  </si>
  <si>
    <t>Enter member Medicaid ID</t>
  </si>
  <si>
    <t>Outcomes as a result of the investigation/review of the grievance.</t>
  </si>
  <si>
    <t>Grievance is unproven or unverified after investigation/review (i.e., no concern/issue identified).</t>
  </si>
  <si>
    <t>e.g., Late arrival, missed appointment, pick up too early, unsafe driving, vehicle unsafe, driver rude, wrong vehicle type sent, late pick-up after appointment, etc.</t>
  </si>
  <si>
    <t>e.g., Office not ADA compliant, advance/mental health directive not discussed, provider/plan bias, inappropriate use of restraint or seclusion, lack of access to medical records, refusal to amend medical record, not informed of member rights, lack of confidentiality, lack of cultural competency, etc.</t>
  </si>
  <si>
    <t>PIHP responsible for completing reporting form and submitting to MDHHS. This field is required to allow MDHHS to aggregate and trend data across all 10 PIHPs.</t>
  </si>
  <si>
    <t>CEI CMH</t>
  </si>
  <si>
    <t>Enter first name of member</t>
  </si>
  <si>
    <t>Enter last name of member</t>
  </si>
  <si>
    <t>Enter organizational provider name</t>
  </si>
  <si>
    <t>QUALITY OF CARE</t>
  </si>
  <si>
    <t>PROVIDER TERMINATED</t>
  </si>
  <si>
    <t>Enter last name of practitioner/individual</t>
  </si>
  <si>
    <t>Enter first name of practitioner/individual</t>
  </si>
  <si>
    <t>ACCESS AND AVAILABILITY</t>
  </si>
  <si>
    <t>R1 NORTHCARE</t>
  </si>
  <si>
    <t>PATHWAYS CMH</t>
  </si>
  <si>
    <t>COPPER CMH</t>
  </si>
  <si>
    <t>HIAWATHA CMH</t>
  </si>
  <si>
    <t>NORTHPOINTE CMH</t>
  </si>
  <si>
    <t>GOGEBIC CMH</t>
  </si>
  <si>
    <t>AUSABLE CMH</t>
  </si>
  <si>
    <t>CENTRA WELLNESS CMH</t>
  </si>
  <si>
    <t>NORTH COUNTRY CMH</t>
  </si>
  <si>
    <t>NORTHERN LAKES CMH</t>
  </si>
  <si>
    <t>NORTHEAST CMH</t>
  </si>
  <si>
    <t>ALLEGAN CMH</t>
  </si>
  <si>
    <t>HEALTHWEST CMH</t>
  </si>
  <si>
    <t>NETWORK 180 CMH</t>
  </si>
  <si>
    <t>OTTAWA CMH</t>
  </si>
  <si>
    <t>WEST MI CMH</t>
  </si>
  <si>
    <t>BARRY CMH</t>
  </si>
  <si>
    <t>BERRIEN CMH</t>
  </si>
  <si>
    <t>KALAMAZOO CMH</t>
  </si>
  <si>
    <t>PINES CMH</t>
  </si>
  <si>
    <t>ST. JOSEPH CMH</t>
  </si>
  <si>
    <t>SUMMIT POINTE CMH</t>
  </si>
  <si>
    <t>VAN BUREN CMH</t>
  </si>
  <si>
    <t>WOODLANDS CMH</t>
  </si>
  <si>
    <t>BAY-ARENAC CMH</t>
  </si>
  <si>
    <t>CENTRAL MI CMH</t>
  </si>
  <si>
    <t>GRATIOT CMH</t>
  </si>
  <si>
    <t>HURON CMH</t>
  </si>
  <si>
    <t>IONIA CMH</t>
  </si>
  <si>
    <t>LIFEWAYS CMH</t>
  </si>
  <si>
    <t>MONTCALM CMH</t>
  </si>
  <si>
    <t>NEWAYGO CMH</t>
  </si>
  <si>
    <t>SAGINAW CMH</t>
  </si>
  <si>
    <t>SHIAWASSEE CMH</t>
  </si>
  <si>
    <t>TUSCOLA CMH</t>
  </si>
  <si>
    <t>WASHTENAW CMH</t>
  </si>
  <si>
    <t>LENAWEE CMH</t>
  </si>
  <si>
    <t>LIVINGSTON CMH</t>
  </si>
  <si>
    <t>MONROE CMH</t>
  </si>
  <si>
    <t>DETROIT-WAYNE CMH</t>
  </si>
  <si>
    <t>OAKLAND CMH</t>
  </si>
  <si>
    <t>MACOMB CMH</t>
  </si>
  <si>
    <t>GENESEE CMH</t>
  </si>
  <si>
    <t>LAPEER CMH</t>
  </si>
  <si>
    <t>SANILAC CMH</t>
  </si>
  <si>
    <t>ST. CLAIR CMH</t>
  </si>
  <si>
    <t>SUD PROVIDER</t>
  </si>
  <si>
    <t>INTERACTION WITH PROVIDER OR PLAN</t>
  </si>
  <si>
    <t>MEMBER RIGHTS</t>
  </si>
  <si>
    <t>TRANSPORTATION</t>
  </si>
  <si>
    <t>ABUSE, NEGLECT, OR EXPLOITATION</t>
  </si>
  <si>
    <t>FINANCIAL OR BILLING MATTERS</t>
  </si>
  <si>
    <t>SAFETY/RISK MANAGEMENT</t>
  </si>
  <si>
    <t>SERVICE ENVIRONMENT</t>
  </si>
  <si>
    <t>OTHER</t>
  </si>
  <si>
    <t>MEMBER EDUCATION COMPLETED</t>
  </si>
  <si>
    <t>MEMBER ASSIGNED A NEW PROVIDER</t>
  </si>
  <si>
    <t>MEMBER ASSIGNED A NEW CARE MANAGER/SUPPORTS COORDINATOR</t>
  </si>
  <si>
    <t>MEMBER TREATMENT/SERVICE PLAN REVIEWED/UPDATED</t>
  </si>
  <si>
    <t>CASE TAKEN TO PEER REVIEW</t>
  </si>
  <si>
    <t>PROVIDER EDUCATION COMPLETED</t>
  </si>
  <si>
    <t>PROVIDER REQUIRED TO COMPLETE CAP</t>
  </si>
  <si>
    <t xml:space="preserve">Entity responsible for processing and resolving the grievance (PIHP, CMHSP, SUD Provider, etc.). </t>
  </si>
  <si>
    <t>CATEGORY</t>
  </si>
  <si>
    <t>REPORTING QUARTER</t>
  </si>
  <si>
    <t>RESPONSIBLE ENTITY</t>
  </si>
  <si>
    <r>
      <t>MEMBER</t>
    </r>
    <r>
      <rPr>
        <b/>
        <sz val="11"/>
        <color theme="0"/>
        <rFont val="Symbol"/>
        <family val="1"/>
        <charset val="2"/>
      </rPr>
      <t>-</t>
    </r>
    <r>
      <rPr>
        <b/>
        <sz val="11"/>
        <color theme="0"/>
        <rFont val="Calibri"/>
        <family val="2"/>
      </rPr>
      <t>FIRST NAME</t>
    </r>
  </si>
  <si>
    <r>
      <t>MEMBER</t>
    </r>
    <r>
      <rPr>
        <b/>
        <sz val="11"/>
        <color theme="0"/>
        <rFont val="Symbol"/>
        <family val="1"/>
        <charset val="2"/>
      </rPr>
      <t>-</t>
    </r>
    <r>
      <rPr>
        <b/>
        <sz val="11"/>
        <color theme="0"/>
        <rFont val="Calibri"/>
        <family val="2"/>
      </rPr>
      <t>LAST NAME</t>
    </r>
  </si>
  <si>
    <t>MEDICAID ID</t>
  </si>
  <si>
    <r>
      <t>PROVIDER</t>
    </r>
    <r>
      <rPr>
        <b/>
        <sz val="11"/>
        <color theme="0"/>
        <rFont val="Symbol"/>
        <family val="1"/>
        <charset val="2"/>
      </rPr>
      <t>-</t>
    </r>
    <r>
      <rPr>
        <b/>
        <sz val="11"/>
        <color theme="0"/>
        <rFont val="Calibri"/>
        <family val="2"/>
        <scheme val="minor"/>
      </rPr>
      <t>ORGANIZATION</t>
    </r>
  </si>
  <si>
    <r>
      <t>PROVIDER</t>
    </r>
    <r>
      <rPr>
        <b/>
        <sz val="11"/>
        <color theme="0"/>
        <rFont val="Symbol"/>
        <family val="1"/>
        <charset val="2"/>
      </rPr>
      <t>-</t>
    </r>
    <r>
      <rPr>
        <b/>
        <sz val="11"/>
        <color theme="0"/>
        <rFont val="Calibri"/>
        <family val="2"/>
        <scheme val="minor"/>
      </rPr>
      <t>FIRST NAME</t>
    </r>
  </si>
  <si>
    <r>
      <t>PROVIDER</t>
    </r>
    <r>
      <rPr>
        <b/>
        <sz val="11"/>
        <color theme="0"/>
        <rFont val="Symbol"/>
        <family val="1"/>
        <charset val="2"/>
      </rPr>
      <t>-</t>
    </r>
    <r>
      <rPr>
        <b/>
        <sz val="11"/>
        <color theme="0"/>
        <rFont val="Calibri"/>
        <family val="2"/>
      </rPr>
      <t>LAST NAME</t>
    </r>
  </si>
  <si>
    <t>DATE OF RECEIPT</t>
  </si>
  <si>
    <t>RESOLUTION DATE</t>
  </si>
  <si>
    <t>SUB-CATEGORY</t>
  </si>
  <si>
    <t>DETERMINATION</t>
  </si>
  <si>
    <t>INTERVENTION 1</t>
  </si>
  <si>
    <t>INTERVENTION 2</t>
  </si>
  <si>
    <t>INTERVENTION 3</t>
  </si>
  <si>
    <t>NUMBER OF DAYS TO RESOLUTION</t>
  </si>
  <si>
    <r>
      <rPr>
        <b/>
        <sz val="11"/>
        <rFont val="Calibri"/>
        <family val="2"/>
        <scheme val="minor"/>
      </rPr>
      <t>PIHP must use the grievance categories as specified in this template.</t>
    </r>
    <r>
      <rPr>
        <sz val="11"/>
        <rFont val="Calibri"/>
        <family val="2"/>
        <scheme val="minor"/>
      </rPr>
      <t xml:space="preserve"> If more than one allegation (grievance category) was reported by a member at a time, list all allegations as separate line items. While Sub-Category is not a mandatory reporting field, PIHPs are strongly encouraged to complete this field and should be prepared to do so in the future.</t>
    </r>
  </si>
  <si>
    <t>Grievance/complaint that does not align with Categories 1-9. If Other is entered for Category, the PIHP must include a brief description of the grievance for Sub-Category.</t>
  </si>
  <si>
    <t>e.g., Critical incidents, sentinel events, and risk events defined by MDHHS, health care acquired condition, skin integrity, etc. 
For critical incidents, sentinel events, and risk events, include only if a grievance is submitted related to the critical incident, sentinel event, or risk event. Actual incidents or events do not have to be reported if already reported through MDHHS' critical incident reporting system and no grievance was filed.</t>
  </si>
  <si>
    <t>Receive LTSS Services
Yes/No</t>
  </si>
  <si>
    <t>*Field will display "#DIV/0!" if there are no reported cases per category.</t>
  </si>
  <si>
    <t>Total</t>
  </si>
  <si>
    <t>Average Number of Days for Resolution*</t>
  </si>
  <si>
    <t>Number of Cases Resolved within 90 Calendar Days</t>
  </si>
  <si>
    <t>Number of Interventions</t>
  </si>
  <si>
    <t>Number of Cases Substantiated Per 100 Members</t>
  </si>
  <si>
    <t>Number of Cases Substantiated</t>
  </si>
  <si>
    <t>Number of Cases Per 100 Members</t>
  </si>
  <si>
    <t>Number of Cases Closed</t>
  </si>
  <si>
    <t>Grievance Category</t>
  </si>
  <si>
    <t>D1.IV.10</t>
  </si>
  <si>
    <t>Enter the total number of grievances resolved by the plan during the reporting year. A grievance is "resolved" when it has reached completion and been closed by the plan.</t>
  </si>
  <si>
    <t>D1.IV.11</t>
  </si>
  <si>
    <t>Enter the total number of grievances still pending or in process (not yet resolved) as of the end of the reporting year.</t>
  </si>
  <si>
    <t>D1.IV.12</t>
  </si>
  <si>
    <t>Enter the total number of grievances filed during the reporting year by or on behalf of LTSS users. An LTSS user is an enrollee who received at least one LTSS service at any point during the reporting year (regardless of whether the enrollee was actively receiving LTSS at the time that the grievance was filed).</t>
  </si>
  <si>
    <t>D1.IV.13</t>
  </si>
  <si>
    <t>D1.IV.14</t>
  </si>
  <si>
    <t>Number of grievances resolved by plan during the reporting period related to the following services: 
(A single grievance may be related to multiple service types and may therefore be counted in multiple categories below.)</t>
  </si>
  <si>
    <t>D1.IV.15a</t>
  </si>
  <si>
    <t>Enter the total number of grievances resolved by the plan during the reporting year that were related to general inpatient care, including diagnostic and laboratory services. Do not include grievances related to inpatient behavioral health services – those should be included in indicator D1.IV.15c. If the managed care plan does not cover this type of service, enter "N/A".</t>
  </si>
  <si>
    <t>D1.IV.15b</t>
  </si>
  <si>
    <t xml:space="preserve">Enter the total number of grievances resolved by the plan during the reporting year that were related to general outpatient care, including diagnostic and laboratory services. Do not include grievances related to outpatient behavioral health services – those should be included in indicator D1.IV.15d. If the managed care plan does not cover this type of service, enter "N/A". </t>
  </si>
  <si>
    <t>D1.IV.15c</t>
  </si>
  <si>
    <t xml:space="preserve">Enter the total number of grievances resolved by the plan during the reporting year that were related to inpatient mental health and/or substance use services. If the managed care plan does not cover this type of service, enter "N/A". </t>
  </si>
  <si>
    <t>D1.IV.15d</t>
  </si>
  <si>
    <t xml:space="preserve">Enter the total number of grievances resolved by the plan during the reporting year that were related to outpatient mental health and/or substance use services. If the managed care plan does not cover this type of service, enter "N/A". </t>
  </si>
  <si>
    <t>D1.IV.15e</t>
  </si>
  <si>
    <t xml:space="preserve">Enter the total number of grievances resolved by the plan during the reporting year that were related to outpatient prescription drugs covered by the managed care plan. If the managed care plan does not cover this type of service, enter "N/A". </t>
  </si>
  <si>
    <t>D1.IV.15f</t>
  </si>
  <si>
    <t xml:space="preserve">Enter the total number of grievances resolved by the plan during the reporting year that were related to SNF services. If the managed care plan does not cover this type of service, enter "N/A". </t>
  </si>
  <si>
    <t>D1.IV.15g</t>
  </si>
  <si>
    <t xml:space="preserve">Enter the total number of grievances resolved by the plan during the reporting year that were related to institutional LTSS or LTSS provided through home and community-based (HCBS) services, including personal care and self-directed services. If the managed care plan does not cover this type of service, enter "N/A". </t>
  </si>
  <si>
    <t>D1.IV.15h</t>
  </si>
  <si>
    <t>Resolved grievances related to dental services</t>
  </si>
  <si>
    <t xml:space="preserve">Enter the total number of grievances resolved by the plan during the reporting year that were related to dental services. If the managed care plan does not cover this type of service, enter "N/A". </t>
  </si>
  <si>
    <t>D1.IV.15i</t>
  </si>
  <si>
    <t>Resolved grievances related to non-emergency medical transportation (NEMT)</t>
  </si>
  <si>
    <t xml:space="preserve">Enter the total number of grievances resolved by the plan during the reporting year that were related to NEMT. If the managed care plan does not cover this type of service, enter "N/A". </t>
  </si>
  <si>
    <t xml:space="preserve">Enter the total number of grievances resolved by the plan during the reporting year that were related to services that do not fit into one of the categories listed above. If the managed care plan does not cover services other than those in items D1.IV.15a-i paid primarily by Medicaid, enter "N/A". </t>
  </si>
  <si>
    <t>Number of grievances resolved by plan during the reporting period related to the following reasons: 
(A single grievance may be related to multiple reasons and may therefore be counted in multiple categories below.)</t>
  </si>
  <si>
    <t>D1.IV.16a</t>
  </si>
  <si>
    <t>Enter the total number of grievances resolved by the plan during the reporting year that were related to plan or provider customer service. Customer service grievances include complaints about interactions with the plan's Member Services department, provider offices or facilities, plan marketing agents, or any other plan or provider representatives.</t>
  </si>
  <si>
    <t>D1.IV.16b</t>
  </si>
  <si>
    <t>Enter the total number of grievances resolved by the plan during the reporting year that were related to plan or provider care management/case management. Care management/case management grievances include complaints about the timeliness of an assessment or complaints about the plan or provider care or case management process.</t>
  </si>
  <si>
    <t>D1.IV.16c</t>
  </si>
  <si>
    <t>Enter the total number of grievances resolved by the plan during the reporting year that were related to access to care. Access to care grievances include complaints about difficulties finding qualified in-network providers, excessive travel or wait times, or other access issues.</t>
  </si>
  <si>
    <t>D1.IV.16d</t>
  </si>
  <si>
    <t>Enter the total number of grievances resolved by the plan during the reporting year that were related to quality of care. Quality of care grievances include complaints about the effectiveness, efficiency, equity, patient-centeredness, safety, and/or acceptability of care provided by a provider or the plan.</t>
  </si>
  <si>
    <t>D1.IV.16e</t>
  </si>
  <si>
    <t>Enter the total number of grievances resolved by the plan during the reporting year that were related to plan communications. Plan communication grievances include grievances related to the clarity or accuracy of enrollee materials or other plan communications or to an enrollee's access to or the accessibility of enrollee materials or plan communications.</t>
  </si>
  <si>
    <t>D1.IV.16f</t>
  </si>
  <si>
    <t>Enter the total number of grievances resolved by the plan during the reporting year that were filed for a reason related to payment or billing issues.</t>
  </si>
  <si>
    <t>D1.IV.16g</t>
  </si>
  <si>
    <t>Enter the total number of grievances resolved by the plan during the reporting year that were related to suspected fraud. Suspected fraud grievances include suspected cases of financial/payment fraud perpetuated by a provider, payer, or other entity. Note: grievances reported in this row should only include grievances submitted to the managed care plan, not grievances submitted to another entity, such as a state Ombudsman or Office of the Inspector General.</t>
  </si>
  <si>
    <t>D1.IV.16h</t>
  </si>
  <si>
    <t>Enter the total number of grievances resolved by the plan during the reporting year that were related to abuse, neglect or exploitation. Abuse/neglect/exploitation grievances include cases involving potential or actual patient harm.</t>
  </si>
  <si>
    <t>D1.IV.16i</t>
  </si>
  <si>
    <t xml:space="preserve">Enter the total number of grievances resolved by the plan during the reporting year that were filed due to a lack of timely plan response to a service authorization or appeal request (including requests to expedite or extend appeals). </t>
  </si>
  <si>
    <t>D1.IV.16j</t>
  </si>
  <si>
    <t>Enter the total number of grievances resolved by the plan during the reporting year that were related to the plan's denial of an enrollee's request for an expedited appeal. Per 42 CFR §438.408(b)(3), states must establish a timeframe for timely resolution of expedited appeals that is no longer than 72 hours after the MCO, PIHP or PAHP receives the appeal. If a plan denies a request for an expedited appeal, the enrollee or their representative have the right to file a grievance.</t>
  </si>
  <si>
    <t>D1.IV.16k</t>
  </si>
  <si>
    <t>Enter the total number of grievances resolved by the plan during the reporting year that were filed for a reason other than the reasons listed above.</t>
  </si>
  <si>
    <t>FY Total</t>
  </si>
  <si>
    <r>
      <t>ACCESS AND AVAILABILITY/</t>
    </r>
    <r>
      <rPr>
        <sz val="11"/>
        <color theme="4"/>
        <rFont val="Calibri"/>
        <family val="2"/>
        <scheme val="minor"/>
      </rPr>
      <t>Access to Care</t>
    </r>
  </si>
  <si>
    <r>
      <t>e.g., Provider unresponsive, difficult or unable to schedule appointment, provider's office closed to new patients, referral or second opinion refused, verbal denial of service by provider, wait time at office, prior authorization process, delays in service, provider refuses to treat member, dismissed by provider, lack of available providers, phone line wait times, etc.</t>
    </r>
    <r>
      <rPr>
        <sz val="11"/>
        <color theme="4"/>
        <rFont val="Calibri"/>
        <family val="2"/>
        <scheme val="minor"/>
      </rPr>
      <t>Enter the total number of grievances resolved by the plan during the reporting year that were related to access to care. Access to care grievances include complaints about difficulties finding qualified in-network providers, excessive travel or wait times, or other access issues.</t>
    </r>
  </si>
  <si>
    <r>
      <t>e.g., Inappropriate treatment/procedure, missed diagnosis, delay in treatment/procedure, ineffective/below standards of medical care, ineffective discharge planning, coordination of care issues, inappropriate treatment plan, inappropriate prescribing practices, ineffective/inappropriate case management, referrals not requested/ordered, lack of provider follow-up, medication error, etc.</t>
    </r>
    <r>
      <rPr>
        <sz val="11"/>
        <color theme="4"/>
        <rFont val="Calibri"/>
        <family val="2"/>
        <scheme val="minor"/>
      </rPr>
      <t>Enter the total number of grievances resolved by the plan during the reporting year that were related to quality of care. Quality of care grievances include complaints about the effectiveness, efficiency, equity, patient-centeredness, safety, and/or acceptability of care provided by a provider or the plan.</t>
    </r>
  </si>
  <si>
    <r>
      <t>INTERACTION WITH PROVIDER OR PLAN</t>
    </r>
    <r>
      <rPr>
        <sz val="11"/>
        <color theme="4"/>
        <rFont val="Calibri"/>
        <family val="2"/>
        <scheme val="minor"/>
      </rPr>
      <t xml:space="preserve">/Customer Services </t>
    </r>
  </si>
  <si>
    <r>
      <t xml:space="preserve">e.g., Provider/plan rude/inappropriate comments or behavior, lack of communication/coordination among providers/plan, etc. </t>
    </r>
    <r>
      <rPr>
        <sz val="11"/>
        <color theme="4"/>
        <rFont val="Calibri"/>
        <family val="2"/>
        <scheme val="minor"/>
      </rPr>
      <t>Enter the total number of grievances resolved by the plan during the reporting year that were related to plan or provider customer service. Customer service grievances include complaints about interactions with the plan's Member Services department, provider offices or facilities, plan marketing agents, or any other plan or provider representatives.</t>
    </r>
  </si>
  <si>
    <r>
      <t>e.g., Co-pay issues, inappropriate billing, etc.</t>
    </r>
    <r>
      <rPr>
        <sz val="11"/>
        <color theme="4"/>
        <rFont val="Calibri"/>
        <family val="2"/>
        <scheme val="minor"/>
      </rPr>
      <t>Enter the total number of grievances resolved by the plan during the reporting year that were filed for a reason related to payment or billing issues.</t>
    </r>
  </si>
  <si>
    <t>SAFETY/RISK MANAGEMENT/</t>
  </si>
  <si>
    <r>
      <t xml:space="preserve">e.g., Physical abuse, emotional abuse, sexual abuse, neglect, environmental exposure, failure to provide ADLs, lack of staffing, monetary exploitation, emotional exploitation, etc. </t>
    </r>
    <r>
      <rPr>
        <sz val="11"/>
        <color theme="4"/>
        <rFont val="Calibri"/>
        <family val="2"/>
        <scheme val="minor"/>
      </rPr>
      <t>Enter the total number of grievances resolved by the plan during the reporting year that were related to abuse, neglect or exploitation. Abuse/neglect/exploitation grievances include cases involving potential or actual patient harm.</t>
    </r>
  </si>
  <si>
    <t>Blue Font=MCPAR language</t>
  </si>
  <si>
    <t>SUBSTANTIATED</t>
  </si>
  <si>
    <t>UNSUBSTANTIATED</t>
  </si>
  <si>
    <t>*Resolved grievances related to plan or provider care management/case management</t>
  </si>
  <si>
    <t>D1.IV.15k (New)</t>
  </si>
  <si>
    <t>D1.IV.15l(New)</t>
  </si>
  <si>
    <t>D1.IV.15m(New)</t>
  </si>
  <si>
    <t>D1.IV.15n(New)</t>
  </si>
  <si>
    <t>FY26Q1</t>
  </si>
  <si>
    <t>FY26Q4</t>
  </si>
  <si>
    <t>FY26Q3</t>
  </si>
  <si>
    <t>FY26Q2</t>
  </si>
  <si>
    <t>FY26</t>
  </si>
  <si>
    <t>MDHHS Response/Notes</t>
  </si>
  <si>
    <t>PIHP Response/Notes</t>
  </si>
  <si>
    <t>Summary/Scope</t>
  </si>
  <si>
    <t>The mailing date of the written grievance resolution notice to the member. The resolution/mailing date must be within the reporting period.Date the Responsible Entity mailed written notice of the grievance resolution to the member, legal guardian, authorized representative, etc.</t>
  </si>
  <si>
    <t>*Active grievances</t>
  </si>
  <si>
    <t>*Grievances filed on behalf of LTSS users</t>
  </si>
  <si>
    <t>*Number of critical incidents filed during the reporting period by (or on behalf of) an LTSS user who previously filed a grievance</t>
  </si>
  <si>
    <t>*Resolved grievances related to outpatient behavioral health services</t>
  </si>
  <si>
    <t>*Resolved grievances related to long-term services and supports (LTSS)</t>
  </si>
  <si>
    <t>*Resolved grievances related to durable medical equipment (DME) &amp; supplies</t>
  </si>
  <si>
    <t>*Resolved grievances related to home health / hospice</t>
  </si>
  <si>
    <t>*Resolved grievances related to emergency services / emergency department</t>
  </si>
  <si>
    <t>*Resolved grievances related to therapies</t>
  </si>
  <si>
    <t>*Resolved grievances related to other service types</t>
  </si>
  <si>
    <t>auto populated</t>
  </si>
  <si>
    <t>MCPAR Reporting</t>
  </si>
  <si>
    <t>NA</t>
  </si>
  <si>
    <t>MCPAR Instructions</t>
  </si>
  <si>
    <t>Cumulative Members Served</t>
  </si>
  <si>
    <t xml:space="preserve">For each quarterly submission, enter the total number of cumulative unduplicated Medicaid members served by the PIHP from the start of the SFY up until the end of each reporting quarter. Year end cunulative total will be the same as Q4. </t>
  </si>
  <si>
    <t>D1.IV.15o</t>
  </si>
  <si>
    <t>MCPAR Reference</t>
  </si>
  <si>
    <t xml:space="preserve">For managed care plans that cover LTSS, enter the number of critical incidents filed within the reporting year by (or on behalf of) LTSS users who previously filed grievances in the reporting year. The grievance and critical incident do not have to have been "related" to the same issue  - they only need to have been filed by (or on behalf of) the same enrollee. Neither the critical incident nor the grievance need to have been filed in relation to delivery of LTSS - they may have been filed for any reason, related to any service received (or desired) by an LTSS user.
</t>
  </si>
  <si>
    <t>(New) Enter the total number of grievances resolved by the plan during the reporting year that were related to DME and/or supplies. If the managed care plan does not cover this type of service, enter "N/A."</t>
  </si>
  <si>
    <t>(New)Enter the total number of grievances resolved by the plan during the reporting year that were related to home health and/or hospice. If the managed care plan does not cover this type of service, enter "N/A."</t>
  </si>
  <si>
    <t>(New) Enter the total number of grievances resolved by the plan during the reporting year that were related to emergency services and/or provided in the emergency department. Do not include grievances related to emergency outpatient behavioral health -- those should be included in indicator D1.IV.15d. If the managed care plan does not cover this type of service, enter "N/A."</t>
  </si>
  <si>
    <t>(New) Enter the total number of grievances resolved by the plan during the reporting year that were related to speech language pathology services or occupational, physical, or respiratory therapy services. If the managed care plan does not cover this type of service, enter "N/A."</t>
  </si>
  <si>
    <t>Enter the number of grievances for which timely resolution was provided by plan during the reporting year. See 42 CFR §438.408(b)(1) for requirements related to the timely resolution of grievances.</t>
  </si>
  <si>
    <t>*Resolved grievances related to plan communications</t>
  </si>
  <si>
    <t>*Resolved grievances related to suspected fraud</t>
  </si>
  <si>
    <t>*Resolved grievances related to lack of timely plan response to a service authorization or appeal (including requests to expedite or extend appeals)</t>
  </si>
  <si>
    <t>*Resolved grievances related to plan denial of expedited appeal</t>
  </si>
  <si>
    <t>*Resolved grievances filed for other reasons</t>
  </si>
  <si>
    <t>Resolved grievances related to general inpatient services</t>
  </si>
  <si>
    <t>Resolved grievances related to general outpatient services</t>
  </si>
  <si>
    <t>Resolved grievances related to inpatient behavioral health services</t>
  </si>
  <si>
    <t>Resolved grievances related to coverage of outpatient prescription drugs</t>
  </si>
  <si>
    <t>Resolved grievances related to skilled nursing facility (SNF) services</t>
  </si>
  <si>
    <t>*Resolved grievances related to plan or provider customer service</t>
  </si>
  <si>
    <t>MDHHS will obtain from CIRS</t>
  </si>
  <si>
    <r>
      <t xml:space="preserve">Resolution Date minus Date of Receipt. For example, Resolution Date of 1/20/2021 minus Date of Receipt of 1/1/2021 equals 19 days for resolution. If field does not auto-populate (e.g., formula overwritten or removed), re-enter formula accordingly. </t>
    </r>
    <r>
      <rPr>
        <sz val="11"/>
        <color rgb="FFFF0000"/>
        <rFont val="Calibri"/>
        <family val="2"/>
        <scheme val="minor"/>
      </rPr>
      <t xml:space="preserve"> </t>
    </r>
    <r>
      <rPr>
        <sz val="11"/>
        <rFont val="Calibri"/>
        <family val="2"/>
        <scheme val="minor"/>
      </rPr>
      <t>90 day requirement</t>
    </r>
  </si>
  <si>
    <t xml:space="preserve">Free text field-Include specific information  related to "other" </t>
  </si>
  <si>
    <t>Member*</t>
  </si>
  <si>
    <t>Provider/Individual*</t>
  </si>
  <si>
    <t>Timeframe*</t>
  </si>
  <si>
    <t>Type of Grievance*</t>
  </si>
  <si>
    <t>Category 1</t>
  </si>
  <si>
    <t>Category 2</t>
  </si>
  <si>
    <t>Category 3</t>
  </si>
  <si>
    <t>Category 4</t>
  </si>
  <si>
    <t>Category 5</t>
  </si>
  <si>
    <t>Category 6</t>
  </si>
  <si>
    <t>Category 7</t>
  </si>
  <si>
    <t>Category 8</t>
  </si>
  <si>
    <t>Category 9</t>
  </si>
  <si>
    <t>Category 10</t>
  </si>
  <si>
    <t>Outcome*</t>
  </si>
  <si>
    <t>*Indicate Required Field</t>
  </si>
  <si>
    <t>Due Dates</t>
  </si>
  <si>
    <t>Naming Conventions for quarterly reporting (example LRE)</t>
  </si>
  <si>
    <t xml:space="preserve">Grievance Reporting </t>
  </si>
  <si>
    <t>42 CFR §438.66(b)(2) requires States to have in effect a monitoring system for all managed care programs that address all aspects of the managed care program including appeal and grievance systems. 42 CFR §438.66(c)(2) further requires States to use data collected from its monitoring activities to improve the performance of its managed care program, including member grievance and appeal logs. 
42 CFR Subpart F [Grievance and Appeal System] also requires each PIHP to establish and maintain a grievance and appeal system to manage appeals of an adverse benefit determination (ABD) and grievances, as well as a process to collect and track information about them. 
Specialty Behavioral Health has created a standardized Member Grievance Reporting Template for the PIHPs to complete and submit quarterly. The template aligns with requirements according to 42 CFR Subpart F and the MDHHS Appeal and Grievance Resolution Processes Technical Requirements policy which is located on Specialty Behavioral Health’s website (Appeal-and-Grievance-Resolution-Processes-Technical-Requirement.pdf (michigan.gov)
Each PIHP is required to maintain the ability to collect and report data on member grievances for each data field included on the template, whether it has established automated reporting mechanisms or manual data collection processes. 
The log must be inclusive of any entity responsible for processing grievances for individuals recceiving Medicaid funding, which include but may not be limited to:
•	Prepaid Inpatient Health Plan (PIHP)
•	Community Mental Health Services Program (CMHSPs). 
•	Substance use disorder (SUD) providers.
•	Any other provider or organization responsible for processing and resolving member grievances.</t>
  </si>
  <si>
    <t>*Required-Replaces the MCPAR Reporting. Optional for individual quarters (Column D-G). Required for FY26YTD (Column C).</t>
  </si>
  <si>
    <t>*Resolved grievances related to abuse, neglect or exploitation</t>
  </si>
  <si>
    <t>*Resolved grievances related to payment or billing issues</t>
  </si>
  <si>
    <t>*Resolved grievances related to quality of care</t>
  </si>
  <si>
    <t>*Resolved grievances related to access to care/services from plan or provider</t>
  </si>
  <si>
    <t>*Grievances resolved (auto populate)</t>
  </si>
  <si>
    <t>*Number of grievances for which timely resolution was provided (auto populate)</t>
  </si>
  <si>
    <r>
      <t>FINANCIAL OR BILLING MATTERS</t>
    </r>
    <r>
      <rPr>
        <sz val="11"/>
        <color theme="4"/>
        <rFont val="Calibri"/>
        <family val="2"/>
        <scheme val="minor"/>
      </rPr>
      <t>/Payment or billing issues</t>
    </r>
  </si>
  <si>
    <t>ONLY INCLUDE GRIEVANCES THAT WERE CLOSED DURING THE REPORTNG QUARTER (i.e., cases included in the reporting template must be based on the Resolution Date. Closed is defined as the resolution date. The Date of Receipt may occur prior to the reporting quarter but the Resolution Date must occur during the reporting quarter). Quarter in which data is being reported. For example, Q1 (October - December of year). This field is required to allow MDHHS to aggregate and trend data over reporting quarters.</t>
  </si>
  <si>
    <r>
      <t>Member involved in the grievance or complaint. Member must be eligible for Medicaid services under the Managed Care Specialty Supports and Services contract (i.e., members enrolled in other lines of business [such as MI Health Link] must be excluded).</t>
    </r>
    <r>
      <rPr>
        <sz val="11"/>
        <rFont val="Calibri"/>
        <family val="2"/>
        <scheme val="minor"/>
      </rPr>
      <t>If an organizational provider or individual filed the grievance on behalf of the member, written consent must be obtained from the individual or authorized representative.</t>
    </r>
  </si>
  <si>
    <t xml:space="preserve">Provider or individual involved in the grievance or complaint (i.e., provider or individual in which the grievance or complaint is against). At minimum, an organizational provider or practitioner/individual must be identified. If an organizational provider or individual provider was not applicable to the grievance, enter N/A.
</t>
  </si>
  <si>
    <t>Organizational provider name of involved practitioner/individual (i.e., name of residential provider, clinic name, CMHSP, PIHP, etc.).</t>
  </si>
  <si>
    <t xml:space="preserve"> Full names are required (not just initials). </t>
  </si>
  <si>
    <t>Initiation Date. Date of receipt of the grievance, or date of written consent from the member if the grievance was filed on behalf of the member. Date an individual (member, legal guardian, authorized representative, etc.) filed the grievance or the date the Responsible Entity received the grievance, whichever is earlier (e.g., a member filed a grievance with the CMHSP on January 1st, and the CMHSP forwarded the grievance to the PIHP which is the Responsible Entity on January 2nd. The Date of Receipt is the date the member filed the grievance with the CMHSP (January 1st) and not the date the PIHP received the grievance from the CMHSP).If the request was outside of normal business hours that date would be the date of the receipt.</t>
  </si>
  <si>
    <t xml:space="preserve">NOT REQUIRED BUT STRONGLY ENCOURAGED.  Action taken by the Responsible Entity as a result of the findings of the grievance. All Substantiated grievances should have at least one Intervention. Cases that are not Substantiated may also have interventions (e.g., a member filed a grievance concerning a provider's rude behavior. The grievance was Unsubstantiated; however, the Responsible Entity completed education with the member during the grievance process and assigned the member to a new provider. In this example two interventions were taken; Intervention 1: Member education completed, Intervention 2: Member assigned new provider). </t>
  </si>
  <si>
    <r>
      <t xml:space="preserve">Q1 due February 15.
Q2 due May 15.
Q3 due August 15.
Q4 due November 15.
MCPAR due January 27. 
If the due date falls on a holiday/weekend, submit by the following business day. 
As the quarterly report contains PHI, ensure it is uploaded to the MDHHS FTP site, and </t>
    </r>
    <r>
      <rPr>
        <b/>
        <sz val="11"/>
        <rFont val="Calibri"/>
        <family val="2"/>
        <scheme val="minor"/>
      </rPr>
      <t>NOT</t>
    </r>
    <r>
      <rPr>
        <sz val="11"/>
        <rFont val="Calibri"/>
        <family val="2"/>
        <scheme val="minor"/>
      </rPr>
      <t xml:space="preserve"> submitted via email. </t>
    </r>
  </si>
  <si>
    <t xml:space="preserve">The PIHP is responsible for ensuring the document is completed as instructed and required prior to submission to MDHHS. The document will be returned if not completed as required. 
Please notify MDHHS with any potential concerns with the template. 
The PIHP is responsible for completing the Case Details worksheets for each quarter and submit to MDHHS as indicated above. The MCPAR worksheet is to be submitted with the Q4 data. 
For each quarterly submission, include each prior quarterly submissions. For example, Q4 submission will include Q1, Q2, and Q3 submissions. Do not alter the Case Details data submitted for prior quarterly submissions. 
Due to the validations and formulas that have been established within the document, the worksheets are protected. Data validation criteria set up to row 500. Any data entered after row 500 must meet all reporting instructions. The protection on these worksheets allow additional rows to be inserted. If additional rows are needed, Right Click on row 501 and select Insert. New row will include the data validation criteria where applicable.
Do not alter any information within the Instructions, Definitions, or YTD Summary worksheets. 
All data entry must EXACTLY match the data field options as indicated in the Data Field Options column below. Enter all data in 11-point Calibri font in all CAPS. Do not alter format when copying and pasting data. Do not include blank rows between cases.
The YTD Summary worksheet will auto-populate based on the data the PIHP enters into the Case Details worksheets. 
The MCPAR worksheet includes quarterly fields and YTD Annual fields.  The quarterly and YTD fields will auto populate for the data that is available through the quarterly submission.  Completion of the additional data fields on a quarterly basis is optional.  Rows with an * are required for the annual MCPAR submission and can be included in the Q4 submission (November 15th), however, are required to be submitted through the DCH File Transfer by January 27.  This replaces the separate request for the annual MCPAR Report. 
The PIHP is responsible for conducting an internal data quality review to ensure the data reported is consistent with the supporting documentation.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</si>
</sst>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
  </numFmts>
  <fonts count="19" x14ac:knownFonts="1">
    <font>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rgb="FFFF0000"/>
      <name val="Calibri"/>
      <family val="2"/>
      <scheme val="minor"/>
    </font>
    <font>
      <sz val="11"/>
      <color indexed="8"/>
      <name val="Calibri"/>
      <family val="2"/>
      <scheme val="minor"/>
    </font>
    <font>
      <b/>
      <sz val="11"/>
      <color theme="0"/>
      <name val="Symbol"/>
      <family val="1"/>
      <charset val="2"/>
    </font>
    <font>
      <b/>
      <sz val="11"/>
      <color theme="0"/>
      <name val="Calibri"/>
      <family val="2"/>
    </font>
    <font>
      <sz val="9"/>
      <color rgb="FF000000"/>
      <name val="Arial"/>
      <family val="2"/>
    </font>
    <font>
      <sz val="11"/>
      <color rgb="FF000000"/>
      <name val="Calibri"/>
      <family val="2"/>
    </font>
    <font>
      <b/>
      <sz val="11"/>
      <color theme="1"/>
      <name val="Calibri"/>
      <family val="2"/>
      <scheme val="minor"/>
    </font>
    <font>
      <sz val="9"/>
      <color theme="1"/>
      <name val="Calibri"/>
      <family val="2"/>
      <scheme val="minor"/>
    </font>
    <font>
      <sz val="11"/>
      <color theme="0"/>
      <name val="Calibri"/>
      <family val="2"/>
      <scheme val="minor"/>
    </font>
    <font>
      <b/>
      <i/>
      <sz val="11"/>
      <color theme="1"/>
      <name val="Calibri"/>
      <family val="2"/>
      <scheme val="minor"/>
    </font>
    <font>
      <sz val="8"/>
      <name val="Calibri"/>
      <family val="2"/>
      <scheme val="minor"/>
    </font>
    <font>
      <sz val="12"/>
      <color theme="1"/>
      <name val="Arial"/>
      <family val="2"/>
    </font>
    <font>
      <sz val="11"/>
      <color theme="4"/>
      <name val="Calibri"/>
      <family val="2"/>
      <scheme val="minor"/>
    </font>
    <font>
      <sz val="11"/>
      <color theme="0" tint="-0.499984740745262"/>
      <name val="Calibri"/>
      <family val="2"/>
      <scheme val="minor"/>
    </font>
    <font>
      <i/>
      <sz val="11"/>
      <color theme="1"/>
      <name val="Calibri"/>
      <family val="2"/>
      <scheme val="minor"/>
    </font>
  </fonts>
  <fills count="12">
    <fill>
      <patternFill patternType="none"/>
    </fill>
    <fill>
      <patternFill patternType="gray125"/>
    </fill>
    <fill>
      <patternFill patternType="solid">
        <fgColor rgb="FF44546A"/>
        <bgColor indexed="64"/>
      </patternFill>
    </fill>
    <fill>
      <patternFill patternType="solid">
        <fgColor rgb="FFD5DCE4"/>
        <bgColor indexed="64"/>
      </patternFill>
    </fill>
    <fill>
      <patternFill patternType="solid">
        <fgColor rgb="FF00B050"/>
        <bgColor indexed="64"/>
      </patternFill>
    </fill>
    <fill>
      <patternFill patternType="solid">
        <fgColor theme="0"/>
        <bgColor indexed="64"/>
      </patternFill>
    </fill>
    <fill>
      <patternFill patternType="solid">
        <fgColor theme="3"/>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64">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theme="3" tint="0.59996337778862885"/>
      </bottom>
      <diagonal/>
    </border>
    <border>
      <left/>
      <right/>
      <top style="thin">
        <color theme="3" tint="0.59996337778862885"/>
      </top>
      <bottom style="thin">
        <color theme="3" tint="0.59996337778862885"/>
      </bottom>
      <diagonal/>
    </border>
    <border>
      <left/>
      <right/>
      <top style="thin">
        <color theme="3" tint="0.59996337778862885"/>
      </top>
      <bottom style="thin">
        <color indexed="64"/>
      </bottom>
      <diagonal/>
    </border>
    <border>
      <left/>
      <right/>
      <top style="thin">
        <color theme="3" tint="0.59996337778862885"/>
      </top>
      <bottom/>
      <diagonal/>
    </border>
    <border>
      <left/>
      <right/>
      <top/>
      <bottom style="thin">
        <color theme="3" tint="0.59996337778862885"/>
      </bottom>
      <diagonal/>
    </border>
    <border>
      <left style="thin">
        <color theme="3" tint="0.59996337778862885"/>
      </left>
      <right/>
      <top style="thin">
        <color indexed="64"/>
      </top>
      <bottom style="thin">
        <color theme="3" tint="0.59996337778862885"/>
      </bottom>
      <diagonal/>
    </border>
    <border>
      <left style="thin">
        <color theme="3" tint="0.59996337778862885"/>
      </left>
      <right/>
      <top style="thin">
        <color theme="3" tint="0.59996337778862885"/>
      </top>
      <bottom style="thin">
        <color theme="3" tint="0.59996337778862885"/>
      </bottom>
      <diagonal/>
    </border>
    <border>
      <left style="thin">
        <color theme="3" tint="0.59996337778862885"/>
      </left>
      <right/>
      <top style="thin">
        <color theme="3" tint="0.59996337778862885"/>
      </top>
      <bottom style="thin">
        <color indexed="64"/>
      </bottom>
      <diagonal/>
    </border>
    <border>
      <left style="thin">
        <color theme="3" tint="0.59996337778862885"/>
      </left>
      <right/>
      <top style="thin">
        <color theme="3" tint="0.59996337778862885"/>
      </top>
      <bottom/>
      <diagonal/>
    </border>
    <border>
      <left style="thin">
        <color theme="3" tint="0.59996337778862885"/>
      </left>
      <right/>
      <top/>
      <bottom/>
      <diagonal/>
    </border>
    <border>
      <left style="thin">
        <color theme="3" tint="0.59996337778862885"/>
      </left>
      <right/>
      <top/>
      <bottom style="thin">
        <color theme="3" tint="0.59996337778862885"/>
      </bottom>
      <diagonal/>
    </border>
    <border>
      <left style="thin">
        <color theme="3" tint="0.59996337778862885"/>
      </left>
      <right/>
      <top style="thin">
        <color theme="3" tint="0.39994506668294322"/>
      </top>
      <bottom/>
      <diagonal/>
    </border>
    <border>
      <left style="thin">
        <color theme="3" tint="0.59996337778862885"/>
      </left>
      <right/>
      <top/>
      <bottom style="thin">
        <color indexed="64"/>
      </bottom>
      <diagonal/>
    </border>
    <border>
      <left style="thin">
        <color theme="3" tint="0.59996337778862885"/>
      </left>
      <right/>
      <top style="thin">
        <color indexed="64"/>
      </top>
      <bottom/>
      <diagonal/>
    </border>
    <border>
      <left style="thin">
        <color auto="1"/>
      </left>
      <right/>
      <top style="thin">
        <color auto="1"/>
      </top>
      <bottom style="thin">
        <color auto="1"/>
      </bottom>
      <diagonal/>
    </border>
    <border>
      <left/>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right/>
      <top style="thin">
        <color indexed="64"/>
      </top>
      <bottom style="thin">
        <color auto="1"/>
      </bottom>
      <diagonal/>
    </border>
    <border>
      <left style="thin">
        <color auto="1"/>
      </left>
      <right style="thin">
        <color auto="1"/>
      </right>
      <top/>
      <bottom/>
      <diagonal/>
    </border>
    <border>
      <left style="thin">
        <color auto="1"/>
      </left>
      <right style="thin">
        <color theme="3" tint="0.59999389629810485"/>
      </right>
      <top style="thin">
        <color auto="1"/>
      </top>
      <bottom style="thin">
        <color auto="1"/>
      </bottom>
      <diagonal/>
    </border>
    <border>
      <left style="thin">
        <color theme="3" tint="0.59999389629810485"/>
      </left>
      <right style="thin">
        <color auto="1"/>
      </right>
      <top style="thin">
        <color auto="1"/>
      </top>
      <bottom style="thin">
        <color auto="1"/>
      </bottom>
      <diagonal/>
    </border>
    <border>
      <left style="thin">
        <color auto="1"/>
      </left>
      <right style="thin">
        <color theme="3" tint="0.59999389629810485"/>
      </right>
      <top/>
      <bottom style="thin">
        <color auto="1"/>
      </bottom>
      <diagonal/>
    </border>
    <border>
      <left style="thin">
        <color auto="1"/>
      </left>
      <right style="thin">
        <color theme="3" tint="0.59999389629810485"/>
      </right>
      <top style="thin">
        <color auto="1"/>
      </top>
      <bottom style="thin">
        <color theme="3" tint="0.59999389629810485"/>
      </bottom>
      <diagonal/>
    </border>
    <border>
      <left/>
      <right style="thin">
        <color indexed="64"/>
      </right>
      <top style="thin">
        <color auto="1"/>
      </top>
      <bottom style="thin">
        <color theme="3" tint="0.59999389629810485"/>
      </bottom>
      <diagonal/>
    </border>
    <border>
      <left style="thin">
        <color auto="1"/>
      </left>
      <right style="thin">
        <color theme="3" tint="0.59999389629810485"/>
      </right>
      <top style="thin">
        <color theme="3" tint="0.59999389629810485"/>
      </top>
      <bottom style="thin">
        <color theme="3" tint="0.59999389629810485"/>
      </bottom>
      <diagonal/>
    </border>
    <border>
      <left style="thin">
        <color auto="1"/>
      </left>
      <right style="thin">
        <color theme="3" tint="0.59999389629810485"/>
      </right>
      <top style="thin">
        <color theme="3" tint="0.59999389629810485"/>
      </top>
      <bottom style="thin">
        <color auto="1"/>
      </bottom>
      <diagonal/>
    </border>
    <border>
      <left style="thin">
        <color auto="1"/>
      </left>
      <right style="thin">
        <color theme="3" tint="0.59999389629810485"/>
      </right>
      <top style="thin">
        <color auto="1"/>
      </top>
      <bottom/>
      <diagonal/>
    </border>
    <border>
      <left style="thin">
        <color auto="1"/>
      </left>
      <right style="thin">
        <color theme="3" tint="0.59999389629810485"/>
      </right>
      <top style="thin">
        <color theme="3" tint="0.59999389629810485"/>
      </top>
      <bottom/>
      <diagonal/>
    </border>
    <border>
      <left style="thin">
        <color theme="3" tint="0.59999389629810485"/>
      </left>
      <right style="thin">
        <color indexed="64"/>
      </right>
      <top style="thin">
        <color theme="3" tint="0.59999389629810485"/>
      </top>
      <bottom style="thin">
        <color indexed="64"/>
      </bottom>
      <diagonal/>
    </border>
    <border>
      <left style="thin">
        <color theme="3" tint="0.59999389629810485"/>
      </left>
      <right style="thin">
        <color indexed="64"/>
      </right>
      <top style="thin">
        <color theme="3" tint="0.59999389629810485"/>
      </top>
      <bottom style="thin">
        <color theme="3" tint="0.59999389629810485"/>
      </bottom>
      <diagonal/>
    </border>
    <border>
      <left style="thin">
        <color auto="1"/>
      </left>
      <right style="thin">
        <color auto="1"/>
      </right>
      <top style="thin">
        <color theme="3" tint="0.59999389629810485"/>
      </top>
      <bottom style="thin">
        <color auto="1"/>
      </bottom>
      <diagonal/>
    </border>
    <border>
      <left style="thin">
        <color auto="1"/>
      </left>
      <right style="thin">
        <color auto="1"/>
      </right>
      <top style="thin">
        <color auto="1"/>
      </top>
      <bottom/>
      <diagonal/>
    </border>
    <border>
      <left style="thin">
        <color theme="3" tint="0.59999389629810485"/>
      </left>
      <right style="thin">
        <color auto="1"/>
      </right>
      <top style="thin">
        <color auto="1"/>
      </top>
      <bottom style="thin">
        <color theme="3" tint="0.59999389629810485"/>
      </bottom>
      <diagonal/>
    </border>
    <border>
      <left style="thin">
        <color auto="1"/>
      </left>
      <right style="thin">
        <color auto="1"/>
      </right>
      <top/>
      <bottom style="thin">
        <color auto="1"/>
      </bottom>
      <diagonal/>
    </border>
    <border>
      <left/>
      <right style="thin">
        <color auto="1"/>
      </right>
      <top style="thin">
        <color theme="3" tint="0.59999389629810485"/>
      </top>
      <bottom/>
      <diagonal/>
    </border>
    <border>
      <left style="thin">
        <color auto="1"/>
      </left>
      <right/>
      <top style="thin">
        <color theme="3" tint="0.59999389629810485"/>
      </top>
      <bottom style="thin">
        <color theme="3" tint="0.59999389629810485"/>
      </bottom>
      <diagonal/>
    </border>
    <border>
      <left style="thin">
        <color theme="3" tint="0.59999389629810485"/>
      </left>
      <right style="thin">
        <color indexed="64"/>
      </right>
      <top style="thin">
        <color theme="3" tint="0.59999389629810485"/>
      </top>
      <bottom/>
      <diagonal/>
    </border>
    <border>
      <left style="thin">
        <color auto="1"/>
      </left>
      <right/>
      <top style="thin">
        <color theme="3" tint="0.59999389629810485"/>
      </top>
      <bottom style="thin">
        <color auto="1"/>
      </bottom>
      <diagonal/>
    </border>
    <border>
      <left style="thin">
        <color theme="3" tint="0.59996337778862885"/>
      </left>
      <right style="thin">
        <color indexed="64"/>
      </right>
      <top style="thin">
        <color theme="3" tint="0.59996337778862885"/>
      </top>
      <bottom/>
      <diagonal/>
    </border>
    <border>
      <left/>
      <right style="thin">
        <color theme="3" tint="0.59999389629810485"/>
      </right>
      <top style="thin">
        <color theme="3" tint="0.59999389629810485"/>
      </top>
      <bottom style="thin">
        <color theme="3" tint="0.59999389629810485"/>
      </bottom>
      <diagonal/>
    </border>
    <border>
      <left style="thin">
        <color theme="3" tint="0.59996337778862885"/>
      </left>
      <right style="thin">
        <color indexed="64"/>
      </right>
      <top/>
      <bottom/>
      <diagonal/>
    </border>
    <border>
      <left style="thin">
        <color theme="3" tint="0.59999389629810485"/>
      </left>
      <right style="thin">
        <color indexed="64"/>
      </right>
      <top style="thin">
        <color indexed="64"/>
      </top>
      <bottom/>
      <diagonal/>
    </border>
    <border>
      <left style="thin">
        <color theme="3" tint="0.59999389629810485"/>
      </left>
      <right style="thin">
        <color indexed="64"/>
      </right>
      <top/>
      <bottom/>
      <diagonal/>
    </border>
    <border>
      <left style="thin">
        <color theme="3" tint="0.59999389629810485"/>
      </left>
      <right style="thin">
        <color indexed="64"/>
      </right>
      <top/>
      <bottom style="thin">
        <color indexed="64"/>
      </bottom>
      <diagonal/>
    </border>
    <border>
      <left style="thin">
        <color auto="1"/>
      </left>
      <right style="thin">
        <color theme="3" tint="0.59999389629810485"/>
      </right>
      <top/>
      <bottom/>
      <diagonal/>
    </border>
    <border>
      <left style="thin">
        <color auto="1"/>
      </left>
      <right style="thin">
        <color indexed="64"/>
      </right>
      <top/>
      <bottom style="thin">
        <color theme="3" tint="0.59999389629810485"/>
      </bottom>
      <diagonal/>
    </border>
    <border>
      <left style="thin">
        <color theme="3" tint="0.59996337778862885"/>
      </left>
      <right/>
      <top style="thin">
        <color theme="3" tint="0.39994506668294322"/>
      </top>
      <bottom style="thin">
        <color indexed="64"/>
      </bottom>
      <diagonal/>
    </border>
    <border>
      <left style="thin">
        <color theme="3" tint="0.59996337778862885"/>
      </left>
      <right style="thin">
        <color indexed="64"/>
      </right>
      <top style="thin">
        <color theme="3" tint="0.59996337778862885"/>
      </top>
      <bottom style="thin">
        <color indexed="64"/>
      </bottom>
      <diagonal/>
    </border>
    <border>
      <left style="medium">
        <color indexed="64"/>
      </left>
      <right style="thin">
        <color indexed="64"/>
      </right>
      <top/>
      <bottom/>
      <diagonal/>
    </border>
    <border>
      <left style="thin">
        <color theme="3" tint="0.59996337778862885"/>
      </left>
      <right style="thin">
        <color auto="1"/>
      </right>
      <top style="thin">
        <color indexed="64"/>
      </top>
      <bottom/>
      <diagonal/>
    </border>
    <border>
      <left style="thin">
        <color theme="3" tint="0.59996337778862885"/>
      </left>
      <right style="thin">
        <color auto="1"/>
      </right>
      <top/>
      <bottom style="thin">
        <color indexed="64"/>
      </bottom>
      <diagonal/>
    </border>
    <border>
      <left/>
      <right style="thin">
        <color theme="3" tint="0.59999389629810485"/>
      </right>
      <top style="thin">
        <color indexed="64"/>
      </top>
      <bottom style="thin">
        <color auto="1"/>
      </bottom>
      <diagonal/>
    </border>
  </borders>
  <cellStyleXfs count="2">
    <xf numFmtId="0" fontId="0" fillId="0" borderId="0"/>
    <xf numFmtId="0" fontId="5" fillId="0" borderId="0"/>
  </cellStyleXfs>
  <cellXfs count="204">
    <xf numFmtId="0" fontId="0" fillId="0" borderId="0" xfId="0"/>
    <xf numFmtId="0" fontId="1" fillId="2" borderId="6" xfId="0" applyFont="1" applyFill="1" applyBorder="1"/>
    <xf numFmtId="0" fontId="2" fillId="3" borderId="0" xfId="0" applyFont="1" applyFill="1" applyAlignment="1">
      <alignment vertical="top"/>
    </xf>
    <xf numFmtId="0" fontId="0" fillId="3" borderId="11" xfId="0" applyFill="1" applyBorder="1" applyAlignment="1">
      <alignment vertical="top" wrapText="1"/>
    </xf>
    <xf numFmtId="0" fontId="0" fillId="3" borderId="12" xfId="0" applyFill="1" applyBorder="1" applyAlignment="1">
      <alignment vertical="top" wrapText="1"/>
    </xf>
    <xf numFmtId="0" fontId="0" fillId="3" borderId="13" xfId="0" applyFill="1" applyBorder="1" applyAlignment="1">
      <alignment vertical="top" wrapText="1"/>
    </xf>
    <xf numFmtId="0" fontId="2" fillId="3" borderId="11" xfId="0" applyFont="1" applyFill="1" applyBorder="1" applyAlignment="1">
      <alignment vertical="top"/>
    </xf>
    <xf numFmtId="0" fontId="2" fillId="3" borderId="12" xfId="0" applyFont="1" applyFill="1" applyBorder="1" applyAlignment="1">
      <alignment vertical="top" wrapText="1"/>
    </xf>
    <xf numFmtId="0" fontId="2" fillId="3" borderId="12" xfId="0" applyFont="1" applyFill="1" applyBorder="1" applyAlignment="1">
      <alignment vertical="top"/>
    </xf>
    <xf numFmtId="0" fontId="2" fillId="3" borderId="13" xfId="0" applyFont="1" applyFill="1" applyBorder="1" applyAlignment="1">
      <alignment vertical="top"/>
    </xf>
    <xf numFmtId="0" fontId="0" fillId="3" borderId="12" xfId="0" applyFill="1" applyBorder="1" applyAlignment="1">
      <alignment vertical="top"/>
    </xf>
    <xf numFmtId="0" fontId="2" fillId="3" borderId="11" xfId="0" applyFont="1" applyFill="1" applyBorder="1" applyAlignment="1">
      <alignment vertical="center" wrapText="1"/>
    </xf>
    <xf numFmtId="0" fontId="2" fillId="3" borderId="11" xfId="0" applyFont="1" applyFill="1" applyBorder="1"/>
    <xf numFmtId="0" fontId="0" fillId="3" borderId="12" xfId="0" applyFill="1" applyBorder="1"/>
    <xf numFmtId="0" fontId="0" fillId="3" borderId="13" xfId="0" applyFill="1" applyBorder="1"/>
    <xf numFmtId="0" fontId="2" fillId="3" borderId="14" xfId="0" applyFont="1" applyFill="1" applyBorder="1" applyAlignment="1">
      <alignment vertical="top"/>
    </xf>
    <xf numFmtId="0" fontId="2" fillId="3" borderId="14" xfId="0" applyFont="1" applyFill="1" applyBorder="1"/>
    <xf numFmtId="0" fontId="0" fillId="3" borderId="17" xfId="0" applyFill="1" applyBorder="1" applyAlignment="1">
      <alignment vertical="top"/>
    </xf>
    <xf numFmtId="0" fontId="2" fillId="3" borderId="17" xfId="0" applyFont="1" applyFill="1" applyBorder="1" applyAlignment="1">
      <alignment vertical="top"/>
    </xf>
    <xf numFmtId="0" fontId="0" fillId="3" borderId="15" xfId="0" applyFill="1" applyBorder="1" applyAlignment="1">
      <alignment vertical="top"/>
    </xf>
    <xf numFmtId="0" fontId="0" fillId="3" borderId="21" xfId="0" applyFill="1" applyBorder="1" applyAlignment="1">
      <alignment vertical="top"/>
    </xf>
    <xf numFmtId="0" fontId="2" fillId="3" borderId="3" xfId="0" applyFont="1" applyFill="1" applyBorder="1" applyAlignment="1">
      <alignment vertical="top"/>
    </xf>
    <xf numFmtId="0" fontId="0" fillId="0" borderId="0" xfId="0" applyAlignment="1" applyProtection="1">
      <alignment wrapText="1"/>
      <protection locked="0"/>
    </xf>
    <xf numFmtId="0" fontId="1" fillId="4" borderId="2" xfId="0" applyFont="1" applyFill="1" applyBorder="1" applyAlignment="1">
      <alignment horizontal="center" wrapText="1"/>
    </xf>
    <xf numFmtId="0" fontId="1" fillId="4" borderId="1" xfId="0" applyFont="1" applyFill="1" applyBorder="1" applyAlignment="1">
      <alignment horizontal="center" wrapText="1"/>
    </xf>
    <xf numFmtId="0" fontId="1" fillId="4" borderId="4" xfId="0" applyFont="1" applyFill="1" applyBorder="1" applyAlignment="1">
      <alignment horizontal="center" wrapText="1"/>
    </xf>
    <xf numFmtId="14" fontId="1" fillId="4" borderId="4" xfId="0" applyNumberFormat="1" applyFont="1" applyFill="1" applyBorder="1" applyAlignment="1">
      <alignment horizontal="center" wrapText="1"/>
    </xf>
    <xf numFmtId="14" fontId="1" fillId="4" borderId="1" xfId="0" applyNumberFormat="1" applyFont="1" applyFill="1" applyBorder="1" applyAlignment="1">
      <alignment horizontal="center" wrapText="1"/>
    </xf>
    <xf numFmtId="0" fontId="1" fillId="2" borderId="27" xfId="0" applyFont="1" applyFill="1" applyBorder="1" applyAlignment="1">
      <alignment horizontal="center" vertical="center"/>
    </xf>
    <xf numFmtId="0" fontId="1" fillId="2" borderId="28" xfId="0" applyFont="1" applyFill="1" applyBorder="1" applyAlignment="1">
      <alignment horizontal="right"/>
    </xf>
    <xf numFmtId="0" fontId="0" fillId="5" borderId="1" xfId="0" applyFill="1" applyBorder="1" applyAlignment="1">
      <alignment horizontal="center" vertical="center"/>
    </xf>
    <xf numFmtId="2" fontId="0" fillId="5" borderId="1" xfId="0" applyNumberFormat="1" applyFill="1" applyBorder="1" applyAlignment="1">
      <alignment horizontal="center" vertical="center"/>
    </xf>
    <xf numFmtId="0" fontId="10" fillId="5" borderId="1" xfId="0" applyFont="1" applyFill="1" applyBorder="1"/>
    <xf numFmtId="0" fontId="1" fillId="2" borderId="1" xfId="0" applyFont="1" applyFill="1" applyBorder="1" applyAlignment="1">
      <alignment horizontal="center" wrapText="1"/>
    </xf>
    <xf numFmtId="0" fontId="1" fillId="2" borderId="1" xfId="0" applyFont="1" applyFill="1" applyBorder="1" applyAlignment="1">
      <alignment horizontal="center"/>
    </xf>
    <xf numFmtId="0" fontId="0" fillId="0" borderId="1" xfId="0" applyBorder="1" applyAlignment="1">
      <alignment horizontal="center" vertical="center"/>
    </xf>
    <xf numFmtId="0" fontId="1" fillId="6" borderId="27" xfId="0" applyFont="1" applyFill="1" applyBorder="1" applyAlignment="1">
      <alignment horizontal="center" vertical="center"/>
    </xf>
    <xf numFmtId="2" fontId="12" fillId="6" borderId="1" xfId="0" applyNumberFormat="1" applyFont="1" applyFill="1" applyBorder="1" applyAlignment="1">
      <alignment horizontal="center" vertical="center"/>
    </xf>
    <xf numFmtId="0" fontId="12" fillId="6" borderId="1" xfId="0" applyFont="1" applyFill="1" applyBorder="1" applyAlignment="1">
      <alignment horizontal="center" vertical="center"/>
    </xf>
    <xf numFmtId="0" fontId="2" fillId="0" borderId="0" xfId="0" applyFont="1" applyAlignment="1">
      <alignment vertical="top" wrapText="1"/>
    </xf>
    <xf numFmtId="0" fontId="2" fillId="3" borderId="22" xfId="0" applyFont="1" applyFill="1" applyBorder="1" applyAlignment="1">
      <alignment vertical="top"/>
    </xf>
    <xf numFmtId="0" fontId="0" fillId="3" borderId="15" xfId="0" applyFill="1" applyBorder="1" applyAlignment="1">
      <alignment horizontal="right" vertical="top"/>
    </xf>
    <xf numFmtId="0" fontId="2" fillId="3" borderId="16" xfId="0" applyFont="1" applyFill="1" applyBorder="1" applyAlignment="1">
      <alignment vertical="top"/>
    </xf>
    <xf numFmtId="0" fontId="1" fillId="4" borderId="1" xfId="0" applyFont="1" applyFill="1" applyBorder="1" applyAlignment="1">
      <alignment horizontal="center" vertical="center"/>
    </xf>
    <xf numFmtId="0" fontId="1" fillId="4" borderId="9" xfId="0" applyFont="1" applyFill="1" applyBorder="1" applyAlignment="1">
      <alignment horizontal="center" vertical="center"/>
    </xf>
    <xf numFmtId="0" fontId="2" fillId="3" borderId="13" xfId="0" applyFont="1" applyFill="1" applyBorder="1" applyAlignment="1">
      <alignment horizontal="left" vertical="top"/>
    </xf>
    <xf numFmtId="0" fontId="2" fillId="3" borderId="24" xfId="0" applyFont="1" applyFill="1" applyBorder="1" applyAlignment="1">
      <alignment vertical="top" wrapText="1"/>
    </xf>
    <xf numFmtId="0" fontId="2" fillId="7" borderId="19" xfId="0" applyFont="1" applyFill="1" applyBorder="1" applyAlignment="1">
      <alignment vertical="top" wrapText="1"/>
    </xf>
    <xf numFmtId="0" fontId="2" fillId="3" borderId="19" xfId="0" applyFont="1" applyFill="1" applyBorder="1" applyAlignment="1">
      <alignment vertical="top" wrapText="1"/>
    </xf>
    <xf numFmtId="0" fontId="1" fillId="2" borderId="5" xfId="0" applyFont="1" applyFill="1" applyBorder="1" applyAlignment="1">
      <alignment vertical="top"/>
    </xf>
    <xf numFmtId="0" fontId="0" fillId="0" borderId="0" xfId="0" applyAlignment="1">
      <alignment vertical="top"/>
    </xf>
    <xf numFmtId="0" fontId="1" fillId="2" borderId="5" xfId="0" applyFont="1"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1" fillId="4" borderId="3" xfId="0" applyFont="1" applyFill="1" applyBorder="1" applyAlignment="1">
      <alignment horizontal="center" vertical="center"/>
    </xf>
    <xf numFmtId="0" fontId="16"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center" vertical="center"/>
    </xf>
    <xf numFmtId="0" fontId="1" fillId="2" borderId="5" xfId="0" applyFont="1" applyFill="1" applyBorder="1"/>
    <xf numFmtId="0" fontId="1" fillId="2" borderId="0" xfId="0" applyFont="1" applyFill="1"/>
    <xf numFmtId="0" fontId="0" fillId="3" borderId="18" xfId="0" applyFill="1" applyBorder="1" applyAlignment="1">
      <alignment vertical="top"/>
    </xf>
    <xf numFmtId="0" fontId="2" fillId="3" borderId="21" xfId="0" applyFont="1" applyFill="1" applyBorder="1" applyAlignment="1">
      <alignment wrapText="1"/>
    </xf>
    <xf numFmtId="0" fontId="2" fillId="0" borderId="0" xfId="0" applyFont="1" applyAlignment="1">
      <alignment vertical="top"/>
    </xf>
    <xf numFmtId="0" fontId="2" fillId="0" borderId="0" xfId="0" applyFont="1"/>
    <xf numFmtId="0" fontId="0" fillId="0" borderId="0" xfId="0" applyAlignment="1">
      <alignment vertical="top" wrapText="1"/>
    </xf>
    <xf numFmtId="0" fontId="15" fillId="0" borderId="0" xfId="0" applyFont="1" applyAlignment="1">
      <alignment vertical="top"/>
    </xf>
    <xf numFmtId="0" fontId="2" fillId="0" borderId="0" xfId="0" applyFont="1" applyAlignment="1">
      <alignment horizontal="left" vertical="top"/>
    </xf>
    <xf numFmtId="0" fontId="2" fillId="0" borderId="0" xfId="0" applyFont="1" applyAlignment="1">
      <alignment horizontal="left" vertical="top" wrapText="1"/>
    </xf>
    <xf numFmtId="0" fontId="1" fillId="0" borderId="0" xfId="0" applyFont="1"/>
    <xf numFmtId="0" fontId="0" fillId="3" borderId="16" xfId="0" applyFill="1" applyBorder="1" applyAlignment="1">
      <alignment vertical="top" wrapText="1"/>
    </xf>
    <xf numFmtId="0" fontId="0" fillId="0" borderId="0" xfId="0" applyAlignment="1">
      <alignment wrapText="1"/>
    </xf>
    <xf numFmtId="0" fontId="2" fillId="3" borderId="25" xfId="0" applyFont="1" applyFill="1" applyBorder="1" applyAlignment="1">
      <alignment wrapText="1"/>
    </xf>
    <xf numFmtId="0" fontId="0" fillId="7" borderId="25" xfId="0" applyFill="1" applyBorder="1" applyAlignment="1">
      <alignment wrapText="1"/>
    </xf>
    <xf numFmtId="0" fontId="1" fillId="0" borderId="0" xfId="0" applyFont="1" applyAlignment="1">
      <alignment vertical="center"/>
    </xf>
    <xf numFmtId="0" fontId="10" fillId="4" borderId="1" xfId="0" applyFont="1" applyFill="1" applyBorder="1" applyAlignment="1">
      <alignment horizontal="right"/>
    </xf>
    <xf numFmtId="0" fontId="2" fillId="7" borderId="34" xfId="0" applyFont="1" applyFill="1" applyBorder="1" applyAlignment="1">
      <alignment vertical="top" wrapText="1"/>
    </xf>
    <xf numFmtId="0" fontId="2" fillId="7" borderId="35" xfId="0" applyFont="1" applyFill="1" applyBorder="1" applyAlignment="1">
      <alignment vertical="top" wrapText="1"/>
    </xf>
    <xf numFmtId="0" fontId="2" fillId="7" borderId="36" xfId="0" applyFont="1" applyFill="1" applyBorder="1" applyAlignment="1">
      <alignment vertical="top" wrapText="1"/>
      <extLst>
        <ext xmlns:xfpb="http://schemas.microsoft.com/office/spreadsheetml/2022/featurepropertybag" uri="{C7286773-470A-42A8-94C5-96B5CB345126}">
          <xfpb:xfComplement i="0"/>
        </ext>
      </extLst>
    </xf>
    <xf numFmtId="0" fontId="2" fillId="7" borderId="38" xfId="0" applyFont="1" applyFill="1" applyBorder="1" applyAlignment="1">
      <alignment vertical="top" wrapText="1"/>
    </xf>
    <xf numFmtId="0" fontId="2" fillId="7" borderId="37" xfId="0" applyFont="1" applyFill="1" applyBorder="1" applyAlignment="1">
      <alignment vertical="top" wrapText="1"/>
      <extLst>
        <ext xmlns:xfpb="http://schemas.microsoft.com/office/spreadsheetml/2022/featurepropertybag" uri="{C7286773-470A-42A8-94C5-96B5CB345126}">
          <xfpb:xfComplement i="0"/>
        </ext>
      </extLst>
    </xf>
    <xf numFmtId="0" fontId="2" fillId="7" borderId="39" xfId="0" applyFont="1" applyFill="1" applyBorder="1" applyAlignment="1">
      <alignment vertical="top" wrapText="1"/>
      <extLst>
        <ext xmlns:xfpb="http://schemas.microsoft.com/office/spreadsheetml/2022/featurepropertybag" uri="{C7286773-470A-42A8-94C5-96B5CB345126}">
          <xfpb:xfComplement i="0"/>
        </ext>
      </extLst>
    </xf>
    <xf numFmtId="0" fontId="2" fillId="7" borderId="7" xfId="0" applyFont="1" applyFill="1" applyBorder="1" applyAlignment="1">
      <alignment vertical="top" wrapText="1"/>
    </xf>
    <xf numFmtId="0" fontId="2" fillId="7" borderId="40" xfId="0" applyFont="1" applyFill="1" applyBorder="1" applyAlignment="1">
      <alignment vertical="top" wrapText="1"/>
      <extLst>
        <ext xmlns:xfpb="http://schemas.microsoft.com/office/spreadsheetml/2022/featurepropertybag" uri="{C7286773-470A-42A8-94C5-96B5CB345126}">
          <xfpb:xfComplement i="0"/>
        </ext>
      </extLst>
    </xf>
    <xf numFmtId="0" fontId="2" fillId="7" borderId="41" xfId="0" applyFont="1" applyFill="1" applyBorder="1" applyAlignment="1">
      <alignment vertical="top" wrapText="1"/>
      <extLst>
        <ext xmlns:xfpb="http://schemas.microsoft.com/office/spreadsheetml/2022/featurepropertybag" uri="{C7286773-470A-42A8-94C5-96B5CB345126}">
          <xfpb:xfComplement i="0"/>
        </ext>
      </extLst>
    </xf>
    <xf numFmtId="0" fontId="2" fillId="7" borderId="10" xfId="0" applyFont="1" applyFill="1" applyBorder="1" applyAlignment="1">
      <alignment vertical="top" wrapText="1"/>
      <extLst>
        <ext xmlns:xfpb="http://schemas.microsoft.com/office/spreadsheetml/2022/featurepropertybag" uri="{C7286773-470A-42A8-94C5-96B5CB345126}">
          <xfpb:xfComplement i="0"/>
        </ext>
      </extLst>
    </xf>
    <xf numFmtId="0" fontId="2" fillId="7" borderId="5" xfId="0" applyFont="1" applyFill="1" applyBorder="1" applyAlignment="1">
      <alignment vertical="top" wrapText="1"/>
    </xf>
    <xf numFmtId="0" fontId="2" fillId="7" borderId="44" xfId="0" applyFont="1" applyFill="1" applyBorder="1" applyAlignment="1">
      <alignment vertical="top" wrapText="1"/>
    </xf>
    <xf numFmtId="0" fontId="2" fillId="7" borderId="36" xfId="0" applyFont="1" applyFill="1" applyBorder="1" applyAlignment="1">
      <alignment vertical="center" wrapText="1"/>
      <extLst>
        <ext xmlns:xfpb="http://schemas.microsoft.com/office/spreadsheetml/2022/featurepropertybag" uri="{C7286773-470A-42A8-94C5-96B5CB345126}">
          <xfpb:xfComplement i="0"/>
        </ext>
      </extLst>
    </xf>
    <xf numFmtId="0" fontId="2" fillId="7" borderId="46" xfId="0" applyFont="1" applyFill="1" applyBorder="1" applyAlignment="1">
      <alignment vertical="center" wrapText="1"/>
      <extLst>
        <ext xmlns:xfpb="http://schemas.microsoft.com/office/spreadsheetml/2022/featurepropertybag" uri="{C7286773-470A-42A8-94C5-96B5CB345126}">
          <xfpb:xfComplement i="0"/>
        </ext>
      </extLst>
    </xf>
    <xf numFmtId="0" fontId="2" fillId="7" borderId="47" xfId="0" applyFont="1" applyFill="1" applyBorder="1" applyAlignment="1">
      <alignment vertical="center" wrapText="1"/>
      <extLst>
        <ext xmlns:xfpb="http://schemas.microsoft.com/office/spreadsheetml/2022/featurepropertybag" uri="{C7286773-470A-42A8-94C5-96B5CB345126}">
          <xfpb:xfComplement i="0"/>
        </ext>
      </extLst>
    </xf>
    <xf numFmtId="0" fontId="2" fillId="7" borderId="41" xfId="0" applyFont="1" applyFill="1" applyBorder="1" applyAlignment="1">
      <alignment vertical="center" wrapText="1"/>
      <extLst>
        <ext xmlns:xfpb="http://schemas.microsoft.com/office/spreadsheetml/2022/featurepropertybag" uri="{C7286773-470A-42A8-94C5-96B5CB345126}">
          <xfpb:xfComplement i="0"/>
        </ext>
      </extLst>
    </xf>
    <xf numFmtId="0" fontId="2" fillId="7" borderId="40" xfId="0" applyFont="1" applyFill="1" applyBorder="1" applyAlignment="1">
      <alignment vertical="center" wrapText="1"/>
      <extLst>
        <ext xmlns:xfpb="http://schemas.microsoft.com/office/spreadsheetml/2022/featurepropertybag" uri="{C7286773-470A-42A8-94C5-96B5CB345126}">
          <xfpb:xfComplement i="0"/>
        </ext>
      </extLst>
    </xf>
    <xf numFmtId="0" fontId="2" fillId="7" borderId="9" xfId="0" applyFont="1" applyFill="1" applyBorder="1" applyAlignment="1">
      <alignment vertical="top" wrapText="1"/>
      <extLst>
        <ext xmlns:xfpb="http://schemas.microsoft.com/office/spreadsheetml/2022/featurepropertybag" uri="{C7286773-470A-42A8-94C5-96B5CB345126}">
          <xfpb:xfComplement i="0"/>
        </ext>
      </extLst>
    </xf>
    <xf numFmtId="0" fontId="2" fillId="7" borderId="48" xfId="0" applyFont="1" applyFill="1" applyBorder="1" applyAlignment="1">
      <alignment vertical="top" wrapText="1"/>
      <extLst>
        <ext xmlns:xfpb="http://schemas.microsoft.com/office/spreadsheetml/2022/featurepropertybag" uri="{C7286773-470A-42A8-94C5-96B5CB345126}">
          <xfpb:xfComplement i="0"/>
        </ext>
      </extLst>
    </xf>
    <xf numFmtId="0" fontId="2" fillId="7" borderId="51" xfId="0" applyFont="1" applyFill="1" applyBorder="1" applyAlignment="1">
      <alignment vertical="top" wrapText="1"/>
      <extLst>
        <ext xmlns:xfpb="http://schemas.microsoft.com/office/spreadsheetml/2022/featurepropertybag" uri="{C7286773-470A-42A8-94C5-96B5CB345126}">
          <xfpb:xfComplement i="0"/>
        </ext>
      </extLst>
    </xf>
    <xf numFmtId="0" fontId="2" fillId="7" borderId="0" xfId="0" applyFont="1" applyFill="1" applyAlignment="1">
      <alignment vertical="top" wrapText="1"/>
      <extLst>
        <ext xmlns:xfpb="http://schemas.microsoft.com/office/spreadsheetml/2022/featurepropertybag" uri="{C7286773-470A-42A8-94C5-96B5CB345126}">
          <xfpb:xfComplement i="0"/>
        </ext>
      </extLst>
    </xf>
    <xf numFmtId="0" fontId="2" fillId="3" borderId="50" xfId="0" applyFont="1" applyFill="1" applyBorder="1" applyAlignment="1">
      <alignment vertical="top" wrapText="1"/>
    </xf>
    <xf numFmtId="0" fontId="2" fillId="7" borderId="9" xfId="0" applyFont="1" applyFill="1" applyBorder="1" applyAlignment="1">
      <alignment vertical="top" wrapText="1"/>
    </xf>
    <xf numFmtId="0" fontId="2" fillId="7" borderId="49" xfId="0" applyFont="1" applyFill="1" applyBorder="1" applyAlignment="1">
      <alignment vertical="center" wrapText="1"/>
      <extLst>
        <ext xmlns:xfpb="http://schemas.microsoft.com/office/spreadsheetml/2022/featurepropertybag" uri="{C7286773-470A-42A8-94C5-96B5CB345126}">
          <xfpb:xfComplement i="0"/>
        </ext>
      </extLst>
    </xf>
    <xf numFmtId="0" fontId="2" fillId="7" borderId="53" xfId="0" applyFont="1" applyFill="1" applyBorder="1" applyAlignment="1">
      <alignment vertical="top" wrapText="1"/>
    </xf>
    <xf numFmtId="0" fontId="2" fillId="7" borderId="54" xfId="0" applyFont="1" applyFill="1" applyBorder="1" applyAlignment="1">
      <alignment vertical="top" wrapText="1"/>
      <extLst>
        <ext xmlns:xfpb="http://schemas.microsoft.com/office/spreadsheetml/2022/featurepropertybag" uri="{C7286773-470A-42A8-94C5-96B5CB345126}">
          <xfpb:xfComplement i="0"/>
        </ext>
      </extLst>
    </xf>
    <xf numFmtId="0" fontId="2" fillId="3" borderId="21" xfId="0" applyFont="1" applyFill="1" applyBorder="1" applyAlignment="1">
      <alignment horizontal="left" vertical="top"/>
    </xf>
    <xf numFmtId="0" fontId="2" fillId="7" borderId="57" xfId="0" applyFont="1" applyFill="1" applyBorder="1" applyAlignment="1">
      <alignment vertical="top" wrapText="1"/>
    </xf>
    <xf numFmtId="0" fontId="2" fillId="7" borderId="30" xfId="0" applyFont="1" applyFill="1" applyBorder="1" applyAlignment="1">
      <alignment vertical="top" wrapText="1"/>
    </xf>
    <xf numFmtId="0" fontId="2" fillId="3" borderId="58" xfId="0" applyFont="1" applyFill="1" applyBorder="1" applyAlignment="1">
      <alignment horizontal="left" vertical="top" wrapText="1"/>
    </xf>
    <xf numFmtId="0" fontId="2" fillId="3" borderId="59" xfId="0" applyFont="1" applyFill="1" applyBorder="1" applyAlignment="1">
      <alignment horizontal="left" vertical="top"/>
    </xf>
    <xf numFmtId="2" fontId="0" fillId="6" borderId="1" xfId="0" applyNumberFormat="1" applyFill="1" applyBorder="1" applyAlignment="1">
      <alignment horizontal="center" vertical="center"/>
    </xf>
    <xf numFmtId="0" fontId="0" fillId="0" borderId="60" xfId="0" applyBorder="1" applyAlignment="1" applyProtection="1">
      <alignment wrapText="1"/>
      <protection locked="0"/>
    </xf>
    <xf numFmtId="0" fontId="1" fillId="4" borderId="4" xfId="0" applyFont="1" applyFill="1" applyBorder="1" applyAlignment="1" applyProtection="1">
      <alignment horizontal="center" wrapText="1"/>
      <protection locked="0"/>
    </xf>
    <xf numFmtId="0" fontId="0" fillId="0" borderId="10" xfId="0" applyBorder="1" applyAlignment="1" applyProtection="1">
      <alignment wrapText="1"/>
      <protection locked="0"/>
    </xf>
    <xf numFmtId="0" fontId="1" fillId="4" borderId="1" xfId="0" applyFont="1" applyFill="1" applyBorder="1" applyAlignment="1" applyProtection="1">
      <alignment horizontal="center" wrapText="1"/>
      <protection locked="0"/>
    </xf>
    <xf numFmtId="0" fontId="0" fillId="0" borderId="30" xfId="0" applyBorder="1" applyAlignment="1" applyProtection="1">
      <alignment wrapText="1"/>
      <protection locked="0"/>
    </xf>
    <xf numFmtId="0" fontId="0" fillId="0" borderId="10" xfId="0" applyBorder="1" applyProtection="1">
      <protection locked="0"/>
    </xf>
    <xf numFmtId="0" fontId="8" fillId="0" borderId="10" xfId="0" applyFont="1" applyBorder="1" applyProtection="1">
      <protection locked="0"/>
    </xf>
    <xf numFmtId="49" fontId="1" fillId="4" borderId="1" xfId="0" applyNumberFormat="1" applyFont="1" applyFill="1" applyBorder="1" applyAlignment="1">
      <alignment horizontal="center" wrapText="1"/>
    </xf>
    <xf numFmtId="164" fontId="0" fillId="0" borderId="10" xfId="0" applyNumberFormat="1" applyBorder="1" applyAlignment="1" applyProtection="1">
      <alignment horizontal="right"/>
      <protection locked="0"/>
    </xf>
    <xf numFmtId="164" fontId="0" fillId="0" borderId="10" xfId="0" applyNumberFormat="1" applyBorder="1" applyAlignment="1" applyProtection="1">
      <alignment horizontal="right" wrapText="1"/>
      <protection locked="0"/>
    </xf>
    <xf numFmtId="49" fontId="0" fillId="0" borderId="10" xfId="0" applyNumberFormat="1" applyBorder="1" applyAlignment="1" applyProtection="1">
      <alignment horizontal="left" wrapText="1"/>
      <protection locked="0"/>
    </xf>
    <xf numFmtId="0" fontId="0" fillId="0" borderId="10" xfId="0" applyBorder="1" applyAlignment="1" applyProtection="1">
      <alignment horizontal="left"/>
      <protection locked="0"/>
    </xf>
    <xf numFmtId="49" fontId="0" fillId="0" borderId="10" xfId="0" applyNumberFormat="1" applyBorder="1" applyAlignment="1" applyProtection="1">
      <alignment horizontal="right" wrapText="1"/>
      <protection locked="0"/>
    </xf>
    <xf numFmtId="49" fontId="0" fillId="0" borderId="10" xfId="0" applyNumberFormat="1" applyBorder="1" applyAlignment="1" applyProtection="1">
      <alignment wrapText="1"/>
      <protection locked="0"/>
    </xf>
    <xf numFmtId="0" fontId="0" fillId="0" borderId="30" xfId="0" applyBorder="1" applyProtection="1">
      <protection locked="0"/>
    </xf>
    <xf numFmtId="49" fontId="1" fillId="4" borderId="4" xfId="0" applyNumberFormat="1" applyFont="1" applyFill="1" applyBorder="1" applyAlignment="1">
      <alignment horizontal="center" wrapText="1"/>
    </xf>
    <xf numFmtId="14" fontId="0" fillId="0" borderId="10" xfId="0" applyNumberFormat="1" applyBorder="1" applyProtection="1">
      <protection locked="0"/>
    </xf>
    <xf numFmtId="14" fontId="0" fillId="0" borderId="10" xfId="0" applyNumberFormat="1" applyBorder="1" applyAlignment="1" applyProtection="1">
      <alignment wrapText="1"/>
      <protection locked="0"/>
    </xf>
    <xf numFmtId="14" fontId="0" fillId="0" borderId="30" xfId="0" applyNumberFormat="1" applyBorder="1" applyProtection="1">
      <protection locked="0"/>
    </xf>
    <xf numFmtId="14" fontId="0" fillId="0" borderId="30" xfId="0" applyNumberFormat="1" applyBorder="1" applyAlignment="1" applyProtection="1">
      <alignment wrapText="1"/>
      <protection locked="0"/>
    </xf>
    <xf numFmtId="0" fontId="1" fillId="6" borderId="1" xfId="0" applyFont="1" applyFill="1" applyBorder="1" applyAlignment="1">
      <alignment horizontal="center"/>
    </xf>
    <xf numFmtId="0" fontId="11" fillId="0" borderId="0" xfId="0" applyFont="1" applyAlignment="1">
      <alignment horizontal="left"/>
    </xf>
    <xf numFmtId="0" fontId="0" fillId="6" borderId="0" xfId="0" applyFill="1"/>
    <xf numFmtId="0" fontId="3" fillId="10" borderId="0" xfId="0" applyFont="1" applyFill="1" applyAlignment="1">
      <alignment horizontal="right"/>
    </xf>
    <xf numFmtId="0" fontId="13" fillId="9" borderId="4" xfId="0" applyFont="1" applyFill="1" applyBorder="1" applyAlignment="1">
      <alignment vertical="top"/>
    </xf>
    <xf numFmtId="0" fontId="0" fillId="0" borderId="1" xfId="0" applyBorder="1" applyAlignment="1">
      <alignment horizontal="left" vertical="top"/>
    </xf>
    <xf numFmtId="0" fontId="0" fillId="7" borderId="1" xfId="0" applyFill="1" applyBorder="1" applyAlignment="1">
      <alignment horizontal="left" vertical="top"/>
    </xf>
    <xf numFmtId="0" fontId="0" fillId="9" borderId="1" xfId="0" applyFill="1" applyBorder="1" applyAlignment="1">
      <alignment horizontal="left" vertical="top"/>
    </xf>
    <xf numFmtId="0" fontId="0" fillId="9" borderId="1" xfId="0" applyFill="1" applyBorder="1" applyAlignment="1">
      <alignment horizontal="left" vertical="top" wrapText="1"/>
    </xf>
    <xf numFmtId="0" fontId="13" fillId="8" borderId="29" xfId="0" applyFont="1" applyFill="1" applyBorder="1" applyAlignment="1">
      <alignment horizontal="left" vertical="top"/>
    </xf>
    <xf numFmtId="0" fontId="1" fillId="6" borderId="1" xfId="0" applyFont="1" applyFill="1" applyBorder="1" applyAlignment="1">
      <alignment wrapText="1"/>
    </xf>
    <xf numFmtId="0" fontId="0" fillId="8" borderId="0" xfId="0" applyFill="1" applyAlignment="1">
      <alignment wrapText="1"/>
    </xf>
    <xf numFmtId="0" fontId="13" fillId="8" borderId="29" xfId="0" applyFont="1" applyFill="1" applyBorder="1" applyAlignment="1">
      <alignment vertical="top"/>
    </xf>
    <xf numFmtId="0" fontId="17" fillId="7" borderId="1" xfId="0" applyFont="1" applyFill="1" applyBorder="1" applyAlignment="1">
      <alignment wrapText="1"/>
    </xf>
    <xf numFmtId="0" fontId="17" fillId="7" borderId="1" xfId="0" applyFont="1" applyFill="1" applyBorder="1" applyAlignment="1">
      <alignment horizontal="left" vertical="top"/>
    </xf>
    <xf numFmtId="0" fontId="17" fillId="0" borderId="0" xfId="0" applyFont="1"/>
    <xf numFmtId="0" fontId="13" fillId="8" borderId="4" xfId="0" applyFont="1" applyFill="1" applyBorder="1" applyAlignment="1">
      <alignment horizontal="left" vertical="top" wrapText="1"/>
    </xf>
    <xf numFmtId="0" fontId="0" fillId="0" borderId="1" xfId="0" applyBorder="1" applyAlignment="1">
      <alignment wrapText="1"/>
    </xf>
    <xf numFmtId="0" fontId="0" fillId="0" borderId="1" xfId="0" applyBorder="1" applyAlignment="1">
      <alignment vertical="top" wrapText="1"/>
    </xf>
    <xf numFmtId="0" fontId="0" fillId="0" borderId="1" xfId="0" applyBorder="1" applyAlignment="1">
      <alignment horizontal="left" vertical="top" wrapText="1"/>
    </xf>
    <xf numFmtId="0" fontId="18" fillId="8" borderId="29" xfId="0" applyFont="1" applyFill="1" applyBorder="1" applyAlignment="1">
      <alignment vertical="top"/>
    </xf>
    <xf numFmtId="0" fontId="18" fillId="9" borderId="29" xfId="0" applyFont="1" applyFill="1" applyBorder="1" applyAlignment="1">
      <alignment vertical="top"/>
    </xf>
    <xf numFmtId="0" fontId="2" fillId="3" borderId="17" xfId="0" applyFont="1" applyFill="1" applyBorder="1" applyAlignment="1">
      <alignment vertical="top" wrapText="1"/>
    </xf>
    <xf numFmtId="164" fontId="0" fillId="0" borderId="30" xfId="0" applyNumberFormat="1" applyBorder="1" applyAlignment="1" applyProtection="1">
      <alignment horizontal="right" wrapText="1"/>
      <protection locked="0"/>
    </xf>
    <xf numFmtId="49" fontId="0" fillId="0" borderId="30" xfId="0" applyNumberFormat="1" applyBorder="1" applyAlignment="1" applyProtection="1">
      <alignment horizontal="left" wrapText="1"/>
      <protection locked="0"/>
    </xf>
    <xf numFmtId="0" fontId="0" fillId="0" borderId="30" xfId="0" applyBorder="1" applyAlignment="1" applyProtection="1">
      <alignment horizontal="left"/>
      <protection locked="0"/>
    </xf>
    <xf numFmtId="49" fontId="0" fillId="0" borderId="30" xfId="0" applyNumberFormat="1" applyBorder="1" applyAlignment="1" applyProtection="1">
      <alignment horizontal="right" wrapText="1"/>
      <protection locked="0"/>
    </xf>
    <xf numFmtId="49" fontId="0" fillId="0" borderId="30" xfId="0" applyNumberFormat="1" applyBorder="1" applyAlignment="1" applyProtection="1">
      <alignment wrapText="1"/>
      <protection locked="0"/>
    </xf>
    <xf numFmtId="0" fontId="8" fillId="0" borderId="30" xfId="0" applyFont="1" applyBorder="1" applyProtection="1">
      <protection locked="0"/>
    </xf>
    <xf numFmtId="0" fontId="8" fillId="0" borderId="30" xfId="0" applyFont="1" applyBorder="1" applyAlignment="1" applyProtection="1">
      <alignment horizontal="left"/>
      <protection locked="0"/>
    </xf>
    <xf numFmtId="0" fontId="2" fillId="3" borderId="13" xfId="0" applyFont="1" applyFill="1" applyBorder="1" applyAlignment="1">
      <alignment vertical="center"/>
    </xf>
    <xf numFmtId="0" fontId="1" fillId="4" borderId="0" xfId="0" applyFont="1" applyFill="1" applyAlignment="1">
      <alignment horizontal="right" vertical="center"/>
    </xf>
    <xf numFmtId="0" fontId="1" fillId="4" borderId="0" xfId="0" applyFont="1" applyFill="1" applyAlignment="1">
      <alignment horizontal="right" vertical="center" wrapText="1"/>
    </xf>
    <xf numFmtId="0" fontId="1" fillId="4" borderId="5" xfId="0" applyFont="1" applyFill="1" applyBorder="1" applyAlignment="1">
      <alignment horizontal="left" vertical="center"/>
    </xf>
    <xf numFmtId="0" fontId="1" fillId="4" borderId="3" xfId="0" applyFont="1" applyFill="1" applyBorder="1" applyAlignment="1">
      <alignment horizontal="right" vertical="center"/>
    </xf>
    <xf numFmtId="0" fontId="1" fillId="4" borderId="9" xfId="0" applyFont="1" applyFill="1" applyBorder="1" applyAlignment="1">
      <alignment horizontal="left" vertical="center"/>
    </xf>
    <xf numFmtId="0" fontId="1" fillId="4" borderId="8" xfId="0" applyFont="1" applyFill="1" applyBorder="1" applyAlignment="1">
      <alignment horizontal="left" vertical="center"/>
    </xf>
    <xf numFmtId="0" fontId="2" fillId="3" borderId="12" xfId="0" applyFont="1" applyFill="1" applyBorder="1" applyAlignment="1">
      <alignment vertical="center"/>
    </xf>
    <xf numFmtId="0" fontId="9" fillId="0" borderId="30" xfId="0" applyFont="1" applyBorder="1" applyAlignment="1">
      <alignment vertical="center" wrapText="1"/>
    </xf>
    <xf numFmtId="0" fontId="0" fillId="0" borderId="43" xfId="0" applyBorder="1"/>
    <xf numFmtId="0" fontId="1" fillId="0" borderId="6" xfId="0" applyFont="1" applyBorder="1" applyAlignment="1">
      <alignment horizontal="center"/>
    </xf>
    <xf numFmtId="0" fontId="0" fillId="7" borderId="1" xfId="0" applyFill="1" applyBorder="1" applyAlignment="1">
      <alignment wrapText="1"/>
    </xf>
    <xf numFmtId="0" fontId="2" fillId="3" borderId="20" xfId="0" applyFont="1" applyFill="1" applyBorder="1" applyAlignment="1">
      <alignment vertical="top" wrapText="1"/>
    </xf>
    <xf numFmtId="0" fontId="2" fillId="3" borderId="23" xfId="0" applyFont="1" applyFill="1" applyBorder="1" applyAlignment="1">
      <alignment vertical="top" wrapText="1"/>
    </xf>
    <xf numFmtId="0" fontId="2" fillId="7" borderId="29" xfId="0" applyFont="1" applyFill="1" applyBorder="1" applyAlignment="1">
      <alignment vertical="top" wrapText="1"/>
      <extLst>
        <ext xmlns:xfpb="http://schemas.microsoft.com/office/spreadsheetml/2022/featurepropertybag" uri="{C7286773-470A-42A8-94C5-96B5CB345126}">
          <xfpb:xfComplement i="0"/>
        </ext>
      </extLst>
    </xf>
    <xf numFmtId="0" fontId="2" fillId="7" borderId="32" xfId="0" applyFont="1" applyFill="1" applyBorder="1" applyAlignment="1">
      <alignment vertical="top" wrapText="1"/>
      <extLst>
        <ext xmlns:xfpb="http://schemas.microsoft.com/office/spreadsheetml/2022/featurepropertybag" uri="{C7286773-470A-42A8-94C5-96B5CB345126}">
          <xfpb:xfComplement i="0"/>
        </ext>
      </extLst>
    </xf>
    <xf numFmtId="0" fontId="0" fillId="7" borderId="4" xfId="0" applyFill="1" applyBorder="1" applyAlignment="1">
      <alignment vertical="top" wrapText="1"/>
    </xf>
    <xf numFmtId="0" fontId="0" fillId="3" borderId="63" xfId="0" applyFill="1" applyBorder="1" applyAlignment="1">
      <alignment vertical="center"/>
    </xf>
    <xf numFmtId="0" fontId="10" fillId="11" borderId="3" xfId="0" applyFont="1" applyFill="1" applyBorder="1" applyAlignment="1">
      <alignment horizontal="center"/>
    </xf>
    <xf numFmtId="0" fontId="11" fillId="0" borderId="26" xfId="0" applyFont="1" applyBorder="1" applyAlignment="1">
      <alignment horizontal="left"/>
    </xf>
    <xf numFmtId="0" fontId="2" fillId="7" borderId="45"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1"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42"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8"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25"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55"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32"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39"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56"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33"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48"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54"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31"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4"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2" fillId="7" borderId="25" xfId="0" applyFont="1" applyFill="1" applyBorder="1" applyAlignment="1">
      <alignment horizontal="center" vertical="top" wrapText="1"/>
      <extLst>
        <ext xmlns:xfpb="http://schemas.microsoft.com/office/spreadsheetml/2022/featurepropertybag" uri="{C7286773-470A-42A8-94C5-96B5CB345126}">
          <xfpb:xfComplement i="0"/>
        </ext>
      </extLst>
    </xf>
    <xf numFmtId="0" fontId="2" fillId="7" borderId="32" xfId="0" applyFont="1" applyFill="1" applyBorder="1" applyAlignment="1">
      <alignment horizontal="center" vertical="top" wrapText="1"/>
      <extLst>
        <ext xmlns:xfpb="http://schemas.microsoft.com/office/spreadsheetml/2022/featurepropertybag" uri="{C7286773-470A-42A8-94C5-96B5CB345126}">
          <xfpb:xfComplement i="0"/>
        </ext>
      </extLst>
    </xf>
    <xf numFmtId="0" fontId="2" fillId="3" borderId="61" xfId="0" applyFont="1" applyFill="1" applyBorder="1" applyAlignment="1">
      <alignment horizontal="left" vertical="top" wrapText="1"/>
    </xf>
    <xf numFmtId="0" fontId="2" fillId="3" borderId="52" xfId="0" applyFont="1" applyFill="1" applyBorder="1" applyAlignment="1">
      <alignment horizontal="left" vertical="top" wrapText="1"/>
    </xf>
    <xf numFmtId="0" fontId="2" fillId="3" borderId="62" xfId="0" applyFont="1" applyFill="1" applyBorder="1" applyAlignment="1">
      <alignment horizontal="left" vertical="top" wrapText="1"/>
    </xf>
    <xf numFmtId="0" fontId="0" fillId="3" borderId="24" xfId="0" applyFill="1" applyBorder="1" applyAlignment="1">
      <alignment horizontal="left" vertical="top"/>
    </xf>
    <xf numFmtId="0" fontId="0" fillId="3" borderId="20" xfId="0" applyFill="1" applyBorder="1" applyAlignment="1">
      <alignment horizontal="left" vertical="top"/>
    </xf>
    <xf numFmtId="0" fontId="0" fillId="3" borderId="21" xfId="0" applyFill="1" applyBorder="1" applyAlignment="1">
      <alignment horizontal="left" vertical="top"/>
    </xf>
    <xf numFmtId="0" fontId="1" fillId="2" borderId="25" xfId="0" applyFont="1" applyFill="1" applyBorder="1" applyAlignment="1">
      <alignment horizontal="center" vertical="center"/>
    </xf>
    <xf numFmtId="0" fontId="1" fillId="2" borderId="29" xfId="0" applyFont="1" applyFill="1" applyBorder="1" applyAlignment="1">
      <alignment horizontal="center" vertical="center"/>
    </xf>
    <xf numFmtId="0" fontId="2" fillId="3" borderId="24" xfId="0" applyFont="1" applyFill="1" applyBorder="1" applyAlignment="1">
      <alignment horizontal="left" vertical="top" wrapText="1"/>
    </xf>
    <xf numFmtId="0" fontId="2" fillId="3" borderId="20" xfId="0" applyFont="1" applyFill="1" applyBorder="1" applyAlignment="1">
      <alignment horizontal="left" vertical="top" wrapText="1"/>
    </xf>
    <xf numFmtId="0" fontId="2" fillId="3" borderId="23" xfId="0" applyFont="1" applyFill="1" applyBorder="1" applyAlignment="1">
      <alignment horizontal="left" vertical="top" wrapText="1"/>
    </xf>
  </cellXfs>
  <cellStyles count="2">
    <cellStyle name="Normal" xfId="0" builtinId="0"/>
    <cellStyle name="Normal 2" xfId="1" xr:uid="{33B73C98-3BF8-4705-B934-B3497952859E}"/>
  </cellStyles>
  <dxfs count="1">
    <dxf>
      <fill>
        <patternFill>
          <bgColor rgb="FFFFC7CE"/>
        </patternFill>
      </fill>
    </dxf>
  </dxfs>
  <tableStyles count="0" defaultTableStyle="TableStyleMedium2" defaultPivotStyle="PivotStyleLight16"/>
  <colors>
    <mruColors>
      <color rgb="FF00B050"/>
      <color rgb="FFD5DCE4"/>
      <color rgb="FF4454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22/11/relationships/FeaturePropertyBag" Target="featurePropertyBag/featurePropertyBag.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1.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persons/person.xml><?xml version="1.0" encoding="utf-8"?>
<personList xmlns="http://schemas.microsoft.com/office/spreadsheetml/2018/threadedcomments" xmlns:x="http://schemas.openxmlformats.org/spreadsheetml/2006/main">
  <person displayName="Gettel, Sandra (DHHS)" id="{9380D842-1801-4ABA-A099-2E5BDA412A5F}" userId="S::GettelS@michigan.gov::cfbfcc3f-2637-4b4b-becc-8a21f9de7f4d"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1" dT="2025-06-06T13:53:51.12" personId="{9380D842-1801-4ABA-A099-2E5BDA412A5F}" id="{4776DCF8-1249-4174-BE19-33030B378227}">
    <text>Corrected formula.  Previous formula counted days based on 30 day calendar months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B20B0-F3BE-4688-9F8E-49F7987727B4}">
  <sheetPr codeName="Sheet2"/>
  <dimension ref="A1:H77"/>
  <sheetViews>
    <sheetView topLeftCell="A35" zoomScaleNormal="100" workbookViewId="0">
      <selection activeCell="F72" sqref="F72"/>
    </sheetView>
  </sheetViews>
  <sheetFormatPr defaultRowHeight="14.4" x14ac:dyDescent="0.3"/>
  <cols>
    <col min="1" max="1" width="75.33203125" customWidth="1"/>
    <col min="2" max="3" width="14" customWidth="1"/>
    <col min="4" max="5" width="16" customWidth="1"/>
    <col min="6" max="6" width="13.6640625" customWidth="1"/>
    <col min="7" max="7" width="16.77734375" customWidth="1"/>
    <col min="8" max="8" width="14.44140625" customWidth="1"/>
  </cols>
  <sheetData>
    <row r="1" spans="1:8" x14ac:dyDescent="0.3">
      <c r="A1" s="175" t="s">
        <v>232</v>
      </c>
      <c r="B1" s="175"/>
      <c r="C1" s="175"/>
      <c r="D1" s="175"/>
      <c r="E1" s="175"/>
      <c r="F1" s="175"/>
      <c r="G1" s="175"/>
      <c r="H1" s="175"/>
    </row>
    <row r="2" spans="1:8" ht="57.6" x14ac:dyDescent="0.3">
      <c r="A2" s="34" t="s">
        <v>157</v>
      </c>
      <c r="B2" s="33" t="s">
        <v>156</v>
      </c>
      <c r="C2" s="33" t="s">
        <v>155</v>
      </c>
      <c r="D2" s="33" t="s">
        <v>154</v>
      </c>
      <c r="E2" s="33" t="s">
        <v>153</v>
      </c>
      <c r="F2" s="33" t="s">
        <v>152</v>
      </c>
      <c r="G2" s="33" t="s">
        <v>151</v>
      </c>
      <c r="H2" s="33" t="s">
        <v>150</v>
      </c>
    </row>
    <row r="3" spans="1:8" x14ac:dyDescent="0.3">
      <c r="A3" s="32" t="s">
        <v>59</v>
      </c>
      <c r="B3" s="30">
        <f t="shared" ref="B3:B12" si="0">SUM(B20,B36,B51,B66)</f>
        <v>0</v>
      </c>
      <c r="C3" s="31" t="e">
        <f t="shared" ref="C3:C13" si="1">B3/B$16*100</f>
        <v>#DIV/0!</v>
      </c>
      <c r="D3" s="30">
        <f t="shared" ref="D3:D12" si="2">SUM(D20,D36,D51,D66)</f>
        <v>0</v>
      </c>
      <c r="E3" s="31" t="e">
        <f t="shared" ref="E3:E13" si="3">SUM(D3/B$16)*100</f>
        <v>#DIV/0!</v>
      </c>
      <c r="F3" s="35">
        <f t="shared" ref="F3:G12" si="4">SUM(F20,F36,F51,F66)</f>
        <v>0</v>
      </c>
      <c r="G3" s="35">
        <f t="shared" si="4"/>
        <v>0</v>
      </c>
      <c r="H3" s="35" t="e">
        <f>(SUMIFS('Q1 Case Details'!L:L,'Q1 Case Details'!M:M,A3)+SUMIFS('Q2 Case Details'!L:L,'Q2 Case Details'!M:M,A3)+SUMIFS('Q2 Case Details'!L:L,'Q2 Case Details'!M:M,A3)+SUMIFS('Q3 Case Details'!L:L,'Q3 Case Details'!M:M,A3)+SUMIFS('Q4 Case Details '!L:L,'Q4 Case Details '!M:M,A3))/'YTD Summary'!B3</f>
        <v>#DIV/0!</v>
      </c>
    </row>
    <row r="4" spans="1:8" x14ac:dyDescent="0.3">
      <c r="A4" s="32" t="s">
        <v>63</v>
      </c>
      <c r="B4" s="30">
        <f t="shared" si="0"/>
        <v>0</v>
      </c>
      <c r="C4" s="31" t="e">
        <f t="shared" si="1"/>
        <v>#DIV/0!</v>
      </c>
      <c r="D4" s="30">
        <f t="shared" si="2"/>
        <v>0</v>
      </c>
      <c r="E4" s="31" t="e">
        <f t="shared" si="3"/>
        <v>#DIV/0!</v>
      </c>
      <c r="F4" s="35">
        <f t="shared" si="4"/>
        <v>0</v>
      </c>
      <c r="G4" s="35">
        <f t="shared" si="4"/>
        <v>0</v>
      </c>
      <c r="H4" s="35" t="e">
        <f>(SUMIFS('Q1 Case Details'!L:L,'Q1 Case Details'!M:M,A4)+SUMIFS('Q2 Case Details'!L:L,'Q2 Case Details'!M:M,A4)+SUMIFS('Q2 Case Details'!L:L,'Q2 Case Details'!M:M,A4)+SUMIFS('Q3 Case Details'!L:L,'Q3 Case Details'!M:M,A4)+SUMIFS('Q4 Case Details '!L:L,'Q4 Case Details '!M:M,A4))/'YTD Summary'!B4</f>
        <v>#DIV/0!</v>
      </c>
    </row>
    <row r="5" spans="1:8" x14ac:dyDescent="0.3">
      <c r="A5" s="32" t="s">
        <v>111</v>
      </c>
      <c r="B5" s="30">
        <f t="shared" si="0"/>
        <v>0</v>
      </c>
      <c r="C5" s="31" t="e">
        <f t="shared" si="1"/>
        <v>#DIV/0!</v>
      </c>
      <c r="D5" s="30">
        <f t="shared" si="2"/>
        <v>0</v>
      </c>
      <c r="E5" s="31" t="e">
        <f t="shared" si="3"/>
        <v>#DIV/0!</v>
      </c>
      <c r="F5" s="35">
        <f t="shared" si="4"/>
        <v>0</v>
      </c>
      <c r="G5" s="35">
        <f t="shared" si="4"/>
        <v>0</v>
      </c>
      <c r="H5" s="35" t="e">
        <f>(SUMIFS('Q1 Case Details'!L:L,'Q1 Case Details'!M:M,A5)+SUMIFS('Q2 Case Details'!L:L,'Q2 Case Details'!M:M,A5)+SUMIFS('Q2 Case Details'!L:L,'Q2 Case Details'!M:M,A5)+SUMIFS('Q3 Case Details'!L:L,'Q3 Case Details'!M:M,A5)+SUMIFS('Q4 Case Details '!L:L,'Q4 Case Details '!M:M,A5))/'YTD Summary'!B5</f>
        <v>#DIV/0!</v>
      </c>
    </row>
    <row r="6" spans="1:8" x14ac:dyDescent="0.3">
      <c r="A6" s="32" t="s">
        <v>112</v>
      </c>
      <c r="B6" s="30">
        <f t="shared" si="0"/>
        <v>0</v>
      </c>
      <c r="C6" s="31" t="e">
        <f t="shared" si="1"/>
        <v>#DIV/0!</v>
      </c>
      <c r="D6" s="30">
        <f t="shared" si="2"/>
        <v>0</v>
      </c>
      <c r="E6" s="31" t="e">
        <f t="shared" si="3"/>
        <v>#DIV/0!</v>
      </c>
      <c r="F6" s="35">
        <f t="shared" si="4"/>
        <v>0</v>
      </c>
      <c r="G6" s="35">
        <f t="shared" si="4"/>
        <v>0</v>
      </c>
      <c r="H6" s="35" t="e">
        <f>(SUMIFS('Q1 Case Details'!L:L,'Q1 Case Details'!M:M,A6)+SUMIFS('Q2 Case Details'!L:L,'Q2 Case Details'!M:M,A6)+SUMIFS('Q2 Case Details'!L:L,'Q2 Case Details'!M:M,A6)+SUMIFS('Q3 Case Details'!L:L,'Q3 Case Details'!M:M,A6)+SUMIFS('Q4 Case Details '!L:L,'Q4 Case Details '!M:M,A6))/'YTD Summary'!B6</f>
        <v>#DIV/0!</v>
      </c>
    </row>
    <row r="7" spans="1:8" x14ac:dyDescent="0.3">
      <c r="A7" s="32" t="s">
        <v>113</v>
      </c>
      <c r="B7" s="30">
        <f t="shared" si="0"/>
        <v>0</v>
      </c>
      <c r="C7" s="31" t="e">
        <f t="shared" si="1"/>
        <v>#DIV/0!</v>
      </c>
      <c r="D7" s="30">
        <f t="shared" si="2"/>
        <v>0</v>
      </c>
      <c r="E7" s="31" t="e">
        <f t="shared" si="3"/>
        <v>#DIV/0!</v>
      </c>
      <c r="F7" s="35">
        <f t="shared" si="4"/>
        <v>0</v>
      </c>
      <c r="G7" s="35">
        <f t="shared" si="4"/>
        <v>0</v>
      </c>
      <c r="H7" s="35" t="e">
        <f>(SUMIFS('Q1 Case Details'!L:L,'Q1 Case Details'!M:M,A7)+SUMIFS('Q2 Case Details'!L:L,'Q2 Case Details'!M:M,A7)+SUMIFS('Q2 Case Details'!L:L,'Q2 Case Details'!M:M,A7)+SUMIFS('Q3 Case Details'!L:L,'Q3 Case Details'!M:M,A7)+SUMIFS('Q4 Case Details '!L:L,'Q4 Case Details '!M:M,A7))/'YTD Summary'!B7</f>
        <v>#DIV/0!</v>
      </c>
    </row>
    <row r="8" spans="1:8" x14ac:dyDescent="0.3">
      <c r="A8" s="32" t="s">
        <v>114</v>
      </c>
      <c r="B8" s="30">
        <f t="shared" si="0"/>
        <v>0</v>
      </c>
      <c r="C8" s="31" t="e">
        <f t="shared" si="1"/>
        <v>#DIV/0!</v>
      </c>
      <c r="D8" s="30">
        <f t="shared" si="2"/>
        <v>0</v>
      </c>
      <c r="E8" s="31" t="e">
        <f t="shared" si="3"/>
        <v>#DIV/0!</v>
      </c>
      <c r="F8" s="35">
        <f t="shared" si="4"/>
        <v>0</v>
      </c>
      <c r="G8" s="35">
        <f t="shared" si="4"/>
        <v>0</v>
      </c>
      <c r="H8" s="35" t="e">
        <f>(SUMIFS('Q1 Case Details'!L:L,'Q1 Case Details'!M:M,A8)+SUMIFS('Q2 Case Details'!L:L,'Q2 Case Details'!M:M,A8)+SUMIFS('Q2 Case Details'!L:L,'Q2 Case Details'!M:M,A8)+SUMIFS('Q3 Case Details'!L:L,'Q3 Case Details'!M:M,A8)+SUMIFS('Q4 Case Details '!L:L,'Q4 Case Details '!M:M,A8))/'YTD Summary'!B8</f>
        <v>#DIV/0!</v>
      </c>
    </row>
    <row r="9" spans="1:8" x14ac:dyDescent="0.3">
      <c r="A9" s="32" t="s">
        <v>115</v>
      </c>
      <c r="B9" s="30">
        <f t="shared" si="0"/>
        <v>0</v>
      </c>
      <c r="C9" s="31" t="e">
        <f t="shared" si="1"/>
        <v>#DIV/0!</v>
      </c>
      <c r="D9" s="30">
        <f t="shared" si="2"/>
        <v>0</v>
      </c>
      <c r="E9" s="31" t="e">
        <f t="shared" si="3"/>
        <v>#DIV/0!</v>
      </c>
      <c r="F9" s="35">
        <f t="shared" si="4"/>
        <v>0</v>
      </c>
      <c r="G9" s="35">
        <f t="shared" si="4"/>
        <v>0</v>
      </c>
      <c r="H9" s="35" t="e">
        <f>(SUMIFS('Q1 Case Details'!L:L,'Q1 Case Details'!M:M,A9)+SUMIFS('Q2 Case Details'!L:L,'Q2 Case Details'!M:M,A9)+SUMIFS('Q2 Case Details'!L:L,'Q2 Case Details'!M:M,A9)+SUMIFS('Q3 Case Details'!L:L,'Q3 Case Details'!M:M,A9)+SUMIFS('Q4 Case Details '!L:L,'Q4 Case Details '!M:M,A9))/'YTD Summary'!B9</f>
        <v>#DIV/0!</v>
      </c>
    </row>
    <row r="10" spans="1:8" x14ac:dyDescent="0.3">
      <c r="A10" s="32" t="s">
        <v>116</v>
      </c>
      <c r="B10" s="30">
        <f t="shared" si="0"/>
        <v>0</v>
      </c>
      <c r="C10" s="31" t="e">
        <f t="shared" si="1"/>
        <v>#DIV/0!</v>
      </c>
      <c r="D10" s="30">
        <f t="shared" si="2"/>
        <v>0</v>
      </c>
      <c r="E10" s="31" t="e">
        <f t="shared" si="3"/>
        <v>#DIV/0!</v>
      </c>
      <c r="F10" s="35">
        <f t="shared" si="4"/>
        <v>0</v>
      </c>
      <c r="G10" s="35">
        <f t="shared" si="4"/>
        <v>0</v>
      </c>
      <c r="H10" s="35" t="e">
        <f>(SUMIFS('Q1 Case Details'!L:L,'Q1 Case Details'!M:M,A10)+SUMIFS('Q2 Case Details'!L:L,'Q2 Case Details'!M:M,A10)+SUMIFS('Q2 Case Details'!L:L,'Q2 Case Details'!M:M,A10)+SUMIFS('Q3 Case Details'!L:L,'Q3 Case Details'!M:M,A10)+SUMIFS('Q4 Case Details '!L:L,'Q4 Case Details '!M:M,A10))/'YTD Summary'!B10</f>
        <v>#DIV/0!</v>
      </c>
    </row>
    <row r="11" spans="1:8" x14ac:dyDescent="0.3">
      <c r="A11" s="32" t="s">
        <v>117</v>
      </c>
      <c r="B11" s="30">
        <f t="shared" si="0"/>
        <v>0</v>
      </c>
      <c r="C11" s="31" t="e">
        <f t="shared" si="1"/>
        <v>#DIV/0!</v>
      </c>
      <c r="D11" s="30">
        <f t="shared" si="2"/>
        <v>0</v>
      </c>
      <c r="E11" s="31" t="e">
        <f t="shared" si="3"/>
        <v>#DIV/0!</v>
      </c>
      <c r="F11" s="35">
        <f t="shared" si="4"/>
        <v>0</v>
      </c>
      <c r="G11" s="35">
        <f t="shared" si="4"/>
        <v>0</v>
      </c>
      <c r="H11" s="35" t="e">
        <f>(SUMIFS('Q1 Case Details'!L:L,'Q1 Case Details'!M:M,A11)+SUMIFS('Q2 Case Details'!L:L,'Q2 Case Details'!M:M,A11)+SUMIFS('Q2 Case Details'!L:L,'Q2 Case Details'!M:M,A11)+SUMIFS('Q3 Case Details'!L:L,'Q3 Case Details'!M:M,A11)+SUMIFS('Q4 Case Details '!L:L,'Q4 Case Details '!M:M,A11))/'YTD Summary'!B11</f>
        <v>#DIV/0!</v>
      </c>
    </row>
    <row r="12" spans="1:8" x14ac:dyDescent="0.3">
      <c r="A12" s="32" t="s">
        <v>118</v>
      </c>
      <c r="B12" s="30">
        <f t="shared" si="0"/>
        <v>0</v>
      </c>
      <c r="C12" s="31" t="e">
        <f t="shared" si="1"/>
        <v>#DIV/0!</v>
      </c>
      <c r="D12" s="30">
        <f t="shared" si="2"/>
        <v>0</v>
      </c>
      <c r="E12" s="31" t="e">
        <f t="shared" si="3"/>
        <v>#DIV/0!</v>
      </c>
      <c r="F12" s="35">
        <f t="shared" si="4"/>
        <v>0</v>
      </c>
      <c r="G12" s="35">
        <f t="shared" si="4"/>
        <v>0</v>
      </c>
      <c r="H12" s="35" t="e">
        <f>(SUMIFS('Q1 Case Details'!L:L,'Q1 Case Details'!M:M,A12)+SUMIFS('Q2 Case Details'!L:L,'Q2 Case Details'!M:M,A12)+SUMIFS('Q2 Case Details'!L:L,'Q2 Case Details'!M:M,A12)+SUMIFS('Q3 Case Details'!L:L,'Q3 Case Details'!M:M,A12)+SUMIFS('Q4 Case Details '!L:L,'Q4 Case Details '!M:M,A12))/'YTD Summary'!B12</f>
        <v>#DIV/0!</v>
      </c>
    </row>
    <row r="13" spans="1:8" ht="15" thickBot="1" x14ac:dyDescent="0.35">
      <c r="A13" s="29" t="s">
        <v>149</v>
      </c>
      <c r="B13" s="28">
        <f>SUM(B3:B12)</f>
        <v>0</v>
      </c>
      <c r="C13" s="37" t="e">
        <f t="shared" si="1"/>
        <v>#DIV/0!</v>
      </c>
      <c r="D13" s="36">
        <f>SUM(D3:D12)</f>
        <v>0</v>
      </c>
      <c r="E13" s="37" t="e">
        <f t="shared" si="3"/>
        <v>#DIV/0!</v>
      </c>
      <c r="F13" s="36">
        <f>SUM(F3:F12)</f>
        <v>0</v>
      </c>
      <c r="G13" s="36">
        <f>SUM(G3:G12)</f>
        <v>0</v>
      </c>
      <c r="H13" s="38" t="e">
        <f>(SUMIFS('Q1 Case Details'!L:L,'Q1 Case Details'!M:M,A13)+SUMIFS('Q2 Case Details'!L:L,'Q2 Case Details'!M:M,A13)+SUMIFS('Q2 Case Details'!L:L,'Q2 Case Details'!M:M,A13)+SUMIFS('Q3 Case Details'!L:L,'Q3 Case Details'!M:M,A13)+SUMIFS('Q4 Case Details '!L:L,'Q4 Case Details '!M:M,A13))/'YTD Summary'!B13</f>
        <v>#DIV/0!</v>
      </c>
    </row>
    <row r="14" spans="1:8" x14ac:dyDescent="0.3">
      <c r="B14" s="176" t="s">
        <v>148</v>
      </c>
      <c r="C14" s="176"/>
      <c r="D14" s="176"/>
      <c r="E14" s="176"/>
      <c r="F14" s="176"/>
      <c r="G14" s="176"/>
      <c r="H14" s="176"/>
    </row>
    <row r="15" spans="1:8" x14ac:dyDescent="0.3">
      <c r="A15" s="129"/>
      <c r="B15" s="127" t="s">
        <v>211</v>
      </c>
      <c r="C15" s="127" t="s">
        <v>20</v>
      </c>
      <c r="D15" s="127" t="s">
        <v>21</v>
      </c>
      <c r="E15" s="127" t="s">
        <v>22</v>
      </c>
      <c r="F15" s="127" t="s">
        <v>23</v>
      </c>
      <c r="G15" s="128"/>
      <c r="H15" s="128"/>
    </row>
    <row r="16" spans="1:8" x14ac:dyDescent="0.3">
      <c r="A16" s="74" t="s">
        <v>251</v>
      </c>
      <c r="B16" s="166"/>
      <c r="C16" s="166"/>
      <c r="D16" s="166"/>
      <c r="E16" s="166"/>
      <c r="F16" s="166"/>
    </row>
    <row r="18" spans="1:8" x14ac:dyDescent="0.3">
      <c r="A18" s="175" t="s">
        <v>228</v>
      </c>
      <c r="B18" s="175"/>
      <c r="C18" s="175"/>
      <c r="D18" s="175"/>
      <c r="E18" s="175"/>
      <c r="F18" s="175"/>
      <c r="G18" s="175"/>
      <c r="H18" s="175"/>
    </row>
    <row r="19" spans="1:8" ht="57.6" x14ac:dyDescent="0.3">
      <c r="A19" s="34" t="s">
        <v>157</v>
      </c>
      <c r="B19" s="33" t="s">
        <v>156</v>
      </c>
      <c r="C19" s="33" t="s">
        <v>155</v>
      </c>
      <c r="D19" s="33" t="s">
        <v>154</v>
      </c>
      <c r="E19" s="33" t="s">
        <v>153</v>
      </c>
      <c r="F19" s="33" t="s">
        <v>152</v>
      </c>
      <c r="G19" s="33" t="s">
        <v>151</v>
      </c>
      <c r="H19" s="33" t="s">
        <v>150</v>
      </c>
    </row>
    <row r="20" spans="1:8" x14ac:dyDescent="0.3">
      <c r="A20" s="32" t="s">
        <v>59</v>
      </c>
      <c r="B20" s="30">
        <f>COUNTIF('Q1 Case Details'!M:M,A20)</f>
        <v>0</v>
      </c>
      <c r="C20" s="31" t="e">
        <f t="shared" ref="C20:C30" si="5">SUM(B20/C$16)*100</f>
        <v>#DIV/0!</v>
      </c>
      <c r="D20" s="30">
        <f>COUNTIFS('Q1 Case Details'!M:M,A20,'Q1 Case Details'!O:O,"Substantiated")</f>
        <v>0</v>
      </c>
      <c r="E20" s="31" t="e">
        <f t="shared" ref="E20:E30" si="6">SUM(D20/C$16)*100</f>
        <v>#DIV/0!</v>
      </c>
      <c r="F20" s="35">
        <f>COUNTIFS('Q1 Case Details'!P:P,"*",'Q1 Case Details'!M:M,A20)+COUNTIFS('Q1 Case Details'!Q:Q,"*",'Q1 Case Details'!M:M,A20)+COUNTIFS('Q1 Case Details'!R:R,"*",'Q1 Case Details'!M:M,A20)</f>
        <v>0</v>
      </c>
      <c r="G20" s="35">
        <f>COUNTIFS('Q1 Case Details'!L:L,"&lt;=90",'Q1 Case Details'!M:M,A20)</f>
        <v>0</v>
      </c>
      <c r="H20" s="35" t="e">
        <f>(SUMIFS('Q1 Case Details'!L:L,'Q1 Case Details'!M:M,A20))/'YTD Summary'!B20</f>
        <v>#DIV/0!</v>
      </c>
    </row>
    <row r="21" spans="1:8" x14ac:dyDescent="0.3">
      <c r="A21" s="32" t="s">
        <v>63</v>
      </c>
      <c r="B21" s="30">
        <f>COUNTIF('Q1 Case Details'!M:M,A21)</f>
        <v>0</v>
      </c>
      <c r="C21" s="31" t="e">
        <f t="shared" si="5"/>
        <v>#DIV/0!</v>
      </c>
      <c r="D21" s="30">
        <f>COUNTIFS('Q1 Case Details'!M:M,A21,'Q1 Case Details'!O:O,"Substantiated")</f>
        <v>0</v>
      </c>
      <c r="E21" s="31" t="e">
        <f t="shared" si="6"/>
        <v>#DIV/0!</v>
      </c>
      <c r="F21" s="35">
        <f>COUNTIFS('Q1 Case Details'!P:P,"*",'Q1 Case Details'!M:M,A21)+COUNTIFS('Q1 Case Details'!Q:Q,"*",'Q1 Case Details'!M:M,A21)+COUNTIFS('Q1 Case Details'!R:R,"*",'Q1 Case Details'!M:M,A21)</f>
        <v>0</v>
      </c>
      <c r="G21" s="35">
        <f>COUNTIFS('Q1 Case Details'!L:L,"&lt;=90",'Q1 Case Details'!M:M,A21)</f>
        <v>0</v>
      </c>
      <c r="H21" s="35" t="e">
        <f>(SUMIFS('Q1 Case Details'!L:L,'Q1 Case Details'!M:M,A21))/'YTD Summary'!B21</f>
        <v>#DIV/0!</v>
      </c>
    </row>
    <row r="22" spans="1:8" x14ac:dyDescent="0.3">
      <c r="A22" s="32" t="s">
        <v>111</v>
      </c>
      <c r="B22" s="30">
        <f>COUNTIF('Q1 Case Details'!M:M,A22)</f>
        <v>0</v>
      </c>
      <c r="C22" s="31" t="e">
        <f t="shared" si="5"/>
        <v>#DIV/0!</v>
      </c>
      <c r="D22" s="30">
        <f>COUNTIFS('Q1 Case Details'!M:M,A22,'Q1 Case Details'!O:O,"Substantiated")</f>
        <v>0</v>
      </c>
      <c r="E22" s="31" t="e">
        <f t="shared" si="6"/>
        <v>#DIV/0!</v>
      </c>
      <c r="F22" s="35">
        <f>COUNTIFS('Q1 Case Details'!P:P,"*",'Q1 Case Details'!M:M,A22)+COUNTIFS('Q1 Case Details'!Q:Q,"*",'Q1 Case Details'!M:M,A22)+COUNTIFS('Q1 Case Details'!R:R,"*",'Q1 Case Details'!M:M,A22)</f>
        <v>0</v>
      </c>
      <c r="G22" s="35">
        <f>COUNTIFS('Q1 Case Details'!L:L,"&lt;=90",'Q1 Case Details'!M:M,A22)</f>
        <v>0</v>
      </c>
      <c r="H22" s="35" t="e">
        <f>(SUMIFS('Q1 Case Details'!L:L,'Q1 Case Details'!M:M,A22))/'YTD Summary'!B22</f>
        <v>#DIV/0!</v>
      </c>
    </row>
    <row r="23" spans="1:8" x14ac:dyDescent="0.3">
      <c r="A23" s="32" t="s">
        <v>112</v>
      </c>
      <c r="B23" s="30">
        <f>COUNTIF('Q1 Case Details'!M:M,A23)</f>
        <v>0</v>
      </c>
      <c r="C23" s="31" t="e">
        <f t="shared" si="5"/>
        <v>#DIV/0!</v>
      </c>
      <c r="D23" s="30">
        <f>COUNTIFS('Q1 Case Details'!M:M,A23,'Q1 Case Details'!O:O,"Substantiated")</f>
        <v>0</v>
      </c>
      <c r="E23" s="31" t="e">
        <f t="shared" si="6"/>
        <v>#DIV/0!</v>
      </c>
      <c r="F23" s="35">
        <f>COUNTIFS('Q1 Case Details'!P:P,"*",'Q1 Case Details'!M:M,A23)+COUNTIFS('Q1 Case Details'!Q:Q,"*",'Q1 Case Details'!M:M,A23)+COUNTIFS('Q1 Case Details'!R:R,"*",'Q1 Case Details'!M:M,A23)</f>
        <v>0</v>
      </c>
      <c r="G23" s="35">
        <f>COUNTIFS('Q1 Case Details'!L:L,"&lt;=90",'Q1 Case Details'!M:M,A23)</f>
        <v>0</v>
      </c>
      <c r="H23" s="35" t="e">
        <f>(SUMIFS('Q1 Case Details'!L:L,'Q1 Case Details'!M:M,A23))/'YTD Summary'!B23</f>
        <v>#DIV/0!</v>
      </c>
    </row>
    <row r="24" spans="1:8" x14ac:dyDescent="0.3">
      <c r="A24" s="32" t="s">
        <v>113</v>
      </c>
      <c r="B24" s="30">
        <f>COUNTIF('Q1 Case Details'!M:M,A24)</f>
        <v>0</v>
      </c>
      <c r="C24" s="31" t="e">
        <f t="shared" si="5"/>
        <v>#DIV/0!</v>
      </c>
      <c r="D24" s="30">
        <f>COUNTIFS('Q1 Case Details'!M:M,A24,'Q1 Case Details'!O:O,"Substantiated")</f>
        <v>0</v>
      </c>
      <c r="E24" s="31" t="e">
        <f t="shared" si="6"/>
        <v>#DIV/0!</v>
      </c>
      <c r="F24" s="35">
        <f>COUNTIFS('Q1 Case Details'!P:P,"*",'Q1 Case Details'!M:M,A24)+COUNTIFS('Q1 Case Details'!Q:Q,"*",'Q1 Case Details'!M:M,A24)+COUNTIFS('Q1 Case Details'!R:R,"*",'Q1 Case Details'!M:M,A24)</f>
        <v>0</v>
      </c>
      <c r="G24" s="35">
        <f>COUNTIFS('Q1 Case Details'!L:L,"&lt;=90",'Q1 Case Details'!M:M,A24)</f>
        <v>0</v>
      </c>
      <c r="H24" s="35" t="e">
        <f>(SUMIFS('Q1 Case Details'!L:L,'Q1 Case Details'!M:M,A24))/'YTD Summary'!B24</f>
        <v>#DIV/0!</v>
      </c>
    </row>
    <row r="25" spans="1:8" x14ac:dyDescent="0.3">
      <c r="A25" s="32" t="s">
        <v>114</v>
      </c>
      <c r="B25" s="30">
        <f>COUNTIF('Q1 Case Details'!M:M,A25)</f>
        <v>0</v>
      </c>
      <c r="C25" s="31" t="e">
        <f t="shared" si="5"/>
        <v>#DIV/0!</v>
      </c>
      <c r="D25" s="30">
        <f>COUNTIFS('Q1 Case Details'!M:M,A25,'Q1 Case Details'!O:O,"Substantiated")</f>
        <v>0</v>
      </c>
      <c r="E25" s="31" t="e">
        <f t="shared" si="6"/>
        <v>#DIV/0!</v>
      </c>
      <c r="F25" s="35">
        <f>COUNTIFS('Q1 Case Details'!P:P,"*",'Q1 Case Details'!M:M,A25)+COUNTIFS('Q1 Case Details'!Q:Q,"*",'Q1 Case Details'!M:M,A25)+COUNTIFS('Q1 Case Details'!R:R,"*",'Q1 Case Details'!M:M,A25)</f>
        <v>0</v>
      </c>
      <c r="G25" s="35">
        <f>COUNTIFS('Q1 Case Details'!L:L,"&lt;=90",'Q1 Case Details'!M:M,A25)</f>
        <v>0</v>
      </c>
      <c r="H25" s="35" t="e">
        <f>(SUMIFS('Q1 Case Details'!L:L,'Q1 Case Details'!M:M,A25))/'YTD Summary'!B25</f>
        <v>#DIV/0!</v>
      </c>
    </row>
    <row r="26" spans="1:8" x14ac:dyDescent="0.3">
      <c r="A26" s="32" t="s">
        <v>115</v>
      </c>
      <c r="B26" s="30">
        <f>COUNTIF('Q1 Case Details'!M:M,A26)</f>
        <v>0</v>
      </c>
      <c r="C26" s="31" t="e">
        <f t="shared" si="5"/>
        <v>#DIV/0!</v>
      </c>
      <c r="D26" s="30">
        <f>COUNTIFS('Q1 Case Details'!M:M,A26,'Q1 Case Details'!O:O,"Substantiated")</f>
        <v>0</v>
      </c>
      <c r="E26" s="31" t="e">
        <f t="shared" si="6"/>
        <v>#DIV/0!</v>
      </c>
      <c r="F26" s="35">
        <f>COUNTIFS('Q1 Case Details'!P:P,"*",'Q1 Case Details'!M:M,A26)+COUNTIFS('Q1 Case Details'!Q:Q,"*",'Q1 Case Details'!M:M,A26)+COUNTIFS('Q1 Case Details'!R:R,"*",'Q1 Case Details'!M:M,A26)</f>
        <v>0</v>
      </c>
      <c r="G26" s="35">
        <f>COUNTIFS('Q1 Case Details'!L:L,"&lt;=90",'Q1 Case Details'!M:M,A26)</f>
        <v>0</v>
      </c>
      <c r="H26" s="35" t="e">
        <f>(SUMIFS('Q1 Case Details'!L:L,'Q1 Case Details'!M:M,A26))/'YTD Summary'!B26</f>
        <v>#DIV/0!</v>
      </c>
    </row>
    <row r="27" spans="1:8" x14ac:dyDescent="0.3">
      <c r="A27" s="32" t="s">
        <v>116</v>
      </c>
      <c r="B27" s="30">
        <f>COUNTIF('Q1 Case Details'!M:M,A27)</f>
        <v>0</v>
      </c>
      <c r="C27" s="31" t="e">
        <f t="shared" si="5"/>
        <v>#DIV/0!</v>
      </c>
      <c r="D27" s="30">
        <f>COUNTIFS('Q1 Case Details'!M:M,A27,'Q1 Case Details'!O:O,"Substantiated")</f>
        <v>0</v>
      </c>
      <c r="E27" s="31" t="e">
        <f t="shared" si="6"/>
        <v>#DIV/0!</v>
      </c>
      <c r="F27" s="35">
        <f>COUNTIFS('Q1 Case Details'!P:P,"*",'Q1 Case Details'!M:M,A27)+COUNTIFS('Q1 Case Details'!Q:Q,"*",'Q1 Case Details'!M:M,A27)+COUNTIFS('Q1 Case Details'!R:R,"*",'Q1 Case Details'!M:M,A27)</f>
        <v>0</v>
      </c>
      <c r="G27" s="35">
        <f>COUNTIFS('Q1 Case Details'!L:L,"&lt;=90",'Q1 Case Details'!M:M,A27)</f>
        <v>0</v>
      </c>
      <c r="H27" s="35" t="e">
        <f>(SUMIFS('Q1 Case Details'!L:L,'Q1 Case Details'!M:M,A27))/'YTD Summary'!B27</f>
        <v>#DIV/0!</v>
      </c>
    </row>
    <row r="28" spans="1:8" x14ac:dyDescent="0.3">
      <c r="A28" s="32" t="s">
        <v>117</v>
      </c>
      <c r="B28" s="30">
        <f>COUNTIF('Q1 Case Details'!M:M,A28)</f>
        <v>0</v>
      </c>
      <c r="C28" s="31" t="e">
        <f t="shared" si="5"/>
        <v>#DIV/0!</v>
      </c>
      <c r="D28" s="30">
        <f>COUNTIFS('Q1 Case Details'!M:M,A28,'Q1 Case Details'!O:O,"Substantiated")</f>
        <v>0</v>
      </c>
      <c r="E28" s="31" t="e">
        <f t="shared" si="6"/>
        <v>#DIV/0!</v>
      </c>
      <c r="F28" s="35">
        <f>COUNTIFS('Q1 Case Details'!P:P,"*",'Q1 Case Details'!M:M,A28)+COUNTIFS('Q1 Case Details'!Q:Q,"*",'Q1 Case Details'!M:M,A28)+COUNTIFS('Q1 Case Details'!R:R,"*",'Q1 Case Details'!M:M,A28)</f>
        <v>0</v>
      </c>
      <c r="G28" s="35">
        <f>COUNTIFS('Q1 Case Details'!L:L,"&lt;=90",'Q1 Case Details'!M:M,A28)</f>
        <v>0</v>
      </c>
      <c r="H28" s="35" t="e">
        <f>(SUMIFS('Q1 Case Details'!L:L,'Q1 Case Details'!M:M,A28))/'YTD Summary'!B28</f>
        <v>#DIV/0!</v>
      </c>
    </row>
    <row r="29" spans="1:8" x14ac:dyDescent="0.3">
      <c r="A29" s="32" t="s">
        <v>118</v>
      </c>
      <c r="B29" s="30">
        <f>COUNTIF('Q1 Case Details'!M:M,A29)</f>
        <v>0</v>
      </c>
      <c r="C29" s="31" t="e">
        <f t="shared" si="5"/>
        <v>#DIV/0!</v>
      </c>
      <c r="D29" s="30">
        <f>COUNTIFS('Q1 Case Details'!M:M,A29,'Q1 Case Details'!O:O,"Substantiated")</f>
        <v>0</v>
      </c>
      <c r="E29" s="31" t="e">
        <f t="shared" si="6"/>
        <v>#DIV/0!</v>
      </c>
      <c r="F29" s="35">
        <f>COUNTIFS('Q1 Case Details'!P:P,"*",'Q1 Case Details'!M:M,A29)+COUNTIFS('Q1 Case Details'!Q:Q,"*",'Q1 Case Details'!M:M,A29)+COUNTIFS('Q1 Case Details'!R:R,"*",'Q1 Case Details'!M:M,A29)</f>
        <v>0</v>
      </c>
      <c r="G29" s="35">
        <f>COUNTIFS('Q1 Case Details'!L:L,"&lt;=90",'Q1 Case Details'!M:M,A29)</f>
        <v>0</v>
      </c>
      <c r="H29" s="35" t="e">
        <f>(SUMIFS('Q1 Case Details'!L:L,'Q1 Case Details'!M:M,A29))/'YTD Summary'!B29</f>
        <v>#DIV/0!</v>
      </c>
    </row>
    <row r="30" spans="1:8" ht="15" thickBot="1" x14ac:dyDescent="0.35">
      <c r="A30" s="29" t="s">
        <v>149</v>
      </c>
      <c r="B30" s="28">
        <f>SUM(B20:B29)</f>
        <v>0</v>
      </c>
      <c r="C30" s="37" t="e">
        <f t="shared" si="5"/>
        <v>#DIV/0!</v>
      </c>
      <c r="D30" s="36">
        <f>SUM(D20:D29)</f>
        <v>0</v>
      </c>
      <c r="E30" s="37" t="e">
        <f t="shared" si="6"/>
        <v>#DIV/0!</v>
      </c>
      <c r="F30" s="36">
        <f>SUM(F20:F29)</f>
        <v>0</v>
      </c>
      <c r="G30" s="36">
        <f>SUM(G20:G29)</f>
        <v>0</v>
      </c>
      <c r="H30" s="38" t="e">
        <f>(SUMIFS('Q1 Case Details'!L:L,'Q1 Case Details'!M:M,A30))/'YTD Summary'!B30</f>
        <v>#DIV/0!</v>
      </c>
    </row>
    <row r="31" spans="1:8" x14ac:dyDescent="0.3">
      <c r="B31" s="176" t="s">
        <v>148</v>
      </c>
      <c r="C31" s="176"/>
      <c r="D31" s="176"/>
      <c r="E31" s="176"/>
      <c r="F31" s="176"/>
      <c r="G31" s="176"/>
      <c r="H31" s="176"/>
    </row>
    <row r="32" spans="1:8" x14ac:dyDescent="0.3">
      <c r="B32" s="167"/>
      <c r="C32" s="167"/>
      <c r="D32" s="167"/>
      <c r="E32" s="167"/>
      <c r="F32" s="167"/>
      <c r="G32" s="128"/>
      <c r="H32" s="128"/>
    </row>
    <row r="33" spans="1:8" x14ac:dyDescent="0.3">
      <c r="B33" s="128"/>
      <c r="C33" s="128"/>
      <c r="D33" s="128"/>
      <c r="E33" s="128"/>
      <c r="F33" s="128"/>
      <c r="G33" s="128"/>
      <c r="H33" s="128"/>
    </row>
    <row r="34" spans="1:8" x14ac:dyDescent="0.3">
      <c r="A34" s="175" t="s">
        <v>231</v>
      </c>
      <c r="B34" s="175"/>
      <c r="C34" s="175"/>
      <c r="D34" s="175"/>
      <c r="E34" s="175"/>
      <c r="F34" s="175"/>
      <c r="G34" s="175"/>
      <c r="H34" s="175"/>
    </row>
    <row r="35" spans="1:8" ht="57.6" x14ac:dyDescent="0.3">
      <c r="A35" s="34" t="s">
        <v>157</v>
      </c>
      <c r="B35" s="33" t="s">
        <v>156</v>
      </c>
      <c r="C35" s="33" t="s">
        <v>155</v>
      </c>
      <c r="D35" s="33" t="s">
        <v>154</v>
      </c>
      <c r="E35" s="33" t="s">
        <v>153</v>
      </c>
      <c r="F35" s="33" t="s">
        <v>152</v>
      </c>
      <c r="G35" s="33" t="s">
        <v>151</v>
      </c>
      <c r="H35" s="33" t="s">
        <v>150</v>
      </c>
    </row>
    <row r="36" spans="1:8" x14ac:dyDescent="0.3">
      <c r="A36" s="32" t="s">
        <v>59</v>
      </c>
      <c r="B36" s="30">
        <f>COUNTIF('Q2 Case Details'!M:M,A36)</f>
        <v>0</v>
      </c>
      <c r="C36" s="31" t="e">
        <f t="shared" ref="C36:C46" si="7">SUM(B36/D$16)*100</f>
        <v>#DIV/0!</v>
      </c>
      <c r="D36" s="30">
        <f>COUNTIFS('Q2 Case Details'!M:M,A36,'Q2 Case Details'!O:O,"Substantiated")</f>
        <v>0</v>
      </c>
      <c r="E36" s="31" t="e">
        <f t="shared" ref="E36:E46" si="8">SUM(D36/D$16)*100</f>
        <v>#DIV/0!</v>
      </c>
      <c r="F36" s="35">
        <f>COUNTIFS('Q2 Case Details'!P:P,"*",'Q2 Case Details'!M:M,A36)+COUNTIFS('Q2 Case Details'!Q:Q,"*",'Q2 Case Details'!M:M,A36)+COUNTIFS('Q2 Case Details'!R:R,"*",'Q2 Case Details'!M:M,A36)</f>
        <v>0</v>
      </c>
      <c r="G36" s="35">
        <f>COUNTIFS('Q2 Case Details'!L:L,"&lt;=90",'Q2 Case Details'!M:M,A36)</f>
        <v>0</v>
      </c>
      <c r="H36" s="35" t="e">
        <f>(SUMIFS('Q2 Case Details'!L:L,'Q2 Case Details'!M:M,A36)+SUMIFS('Q2 Case Details'!L:L,'Q2 Case Details'!M:M,A36))/'YTD Summary'!B36</f>
        <v>#DIV/0!</v>
      </c>
    </row>
    <row r="37" spans="1:8" x14ac:dyDescent="0.3">
      <c r="A37" s="32" t="s">
        <v>63</v>
      </c>
      <c r="B37" s="30">
        <f>COUNTIF('Q2 Case Details'!M:M,A37)</f>
        <v>0</v>
      </c>
      <c r="C37" s="31" t="e">
        <f t="shared" si="7"/>
        <v>#DIV/0!</v>
      </c>
      <c r="D37" s="30">
        <f>COUNTIFS('Q2 Case Details'!M:M,A37,'Q2 Case Details'!O:O,"Substantiated")</f>
        <v>0</v>
      </c>
      <c r="E37" s="31" t="e">
        <f t="shared" si="8"/>
        <v>#DIV/0!</v>
      </c>
      <c r="F37" s="35">
        <f>COUNTIFS('Q2 Case Details'!P:P,"*",'Q2 Case Details'!M:M,A37)+COUNTIFS('Q2 Case Details'!Q:Q,"*",'Q2 Case Details'!M:M,A37)+COUNTIFS('Q2 Case Details'!R:R,"*",'Q2 Case Details'!M:M,A37)</f>
        <v>0</v>
      </c>
      <c r="G37" s="35">
        <f>COUNTIFS('Q2 Case Details'!L:L,"&lt;=90",'Q2 Case Details'!M:M,A37)</f>
        <v>0</v>
      </c>
      <c r="H37" s="35" t="e">
        <f>(SUMIFS('Q2 Case Details'!L:L,'Q2 Case Details'!M:M,A37)+SUMIFS('Q2 Case Details'!L:L,'Q2 Case Details'!M:M,A37))/'YTD Summary'!B37</f>
        <v>#DIV/0!</v>
      </c>
    </row>
    <row r="38" spans="1:8" x14ac:dyDescent="0.3">
      <c r="A38" s="32" t="s">
        <v>111</v>
      </c>
      <c r="B38" s="30">
        <f>COUNTIF('Q2 Case Details'!M:M,A38)</f>
        <v>0</v>
      </c>
      <c r="C38" s="31" t="e">
        <f t="shared" si="7"/>
        <v>#DIV/0!</v>
      </c>
      <c r="D38" s="30">
        <f>COUNTIFS('Q2 Case Details'!M:M,A38,'Q2 Case Details'!O:O,"Substantiated")</f>
        <v>0</v>
      </c>
      <c r="E38" s="31" t="e">
        <f t="shared" si="8"/>
        <v>#DIV/0!</v>
      </c>
      <c r="F38" s="35">
        <f>COUNTIFS('Q2 Case Details'!P:P,"*",'Q2 Case Details'!M:M,A38)+COUNTIFS('Q2 Case Details'!Q:Q,"*",'Q2 Case Details'!M:M,A38)+COUNTIFS('Q2 Case Details'!R:R,"*",'Q2 Case Details'!M:M,A38)</f>
        <v>0</v>
      </c>
      <c r="G38" s="35">
        <f>COUNTIFS('Q2 Case Details'!L:L,"&lt;=90",'Q2 Case Details'!M:M,A38)</f>
        <v>0</v>
      </c>
      <c r="H38" s="35" t="e">
        <f>(SUMIFS('Q2 Case Details'!L:L,'Q2 Case Details'!M:M,A38)+SUMIFS('Q2 Case Details'!L:L,'Q2 Case Details'!M:M,A38))/'YTD Summary'!B38</f>
        <v>#DIV/0!</v>
      </c>
    </row>
    <row r="39" spans="1:8" x14ac:dyDescent="0.3">
      <c r="A39" s="32" t="s">
        <v>112</v>
      </c>
      <c r="B39" s="30">
        <f>COUNTIF('Q2 Case Details'!M:M,A39)</f>
        <v>0</v>
      </c>
      <c r="C39" s="31" t="e">
        <f t="shared" si="7"/>
        <v>#DIV/0!</v>
      </c>
      <c r="D39" s="30">
        <f>COUNTIFS('Q2 Case Details'!M:M,A39,'Q2 Case Details'!O:O,"Substantiated")</f>
        <v>0</v>
      </c>
      <c r="E39" s="31" t="e">
        <f t="shared" si="8"/>
        <v>#DIV/0!</v>
      </c>
      <c r="F39" s="35">
        <f>COUNTIFS('Q2 Case Details'!P:P,"*",'Q2 Case Details'!M:M,A39)+COUNTIFS('Q2 Case Details'!Q:Q,"*",'Q2 Case Details'!M:M,A39)+COUNTIFS('Q2 Case Details'!R:R,"*",'Q2 Case Details'!M:M,A39)</f>
        <v>0</v>
      </c>
      <c r="G39" s="35">
        <f>COUNTIFS('Q2 Case Details'!L:L,"&lt;=90",'Q2 Case Details'!M:M,A39)</f>
        <v>0</v>
      </c>
      <c r="H39" s="35" t="e">
        <f>(SUMIFS('Q2 Case Details'!L:L,'Q2 Case Details'!M:M,A39)+SUMIFS('Q2 Case Details'!L:L,'Q2 Case Details'!M:M,A39))/'YTD Summary'!B39</f>
        <v>#DIV/0!</v>
      </c>
    </row>
    <row r="40" spans="1:8" x14ac:dyDescent="0.3">
      <c r="A40" s="32" t="s">
        <v>113</v>
      </c>
      <c r="B40" s="30">
        <f>COUNTIF('Q2 Case Details'!M:M,A40)</f>
        <v>0</v>
      </c>
      <c r="C40" s="31" t="e">
        <f t="shared" si="7"/>
        <v>#DIV/0!</v>
      </c>
      <c r="D40" s="30">
        <f>COUNTIFS('Q2 Case Details'!M:M,A40,'Q2 Case Details'!O:O,"Substantiated")</f>
        <v>0</v>
      </c>
      <c r="E40" s="31" t="e">
        <f t="shared" si="8"/>
        <v>#DIV/0!</v>
      </c>
      <c r="F40" s="35">
        <f>COUNTIFS('Q2 Case Details'!P:P,"*",'Q2 Case Details'!M:M,A40)+COUNTIFS('Q2 Case Details'!Q:Q,"*",'Q2 Case Details'!M:M,A40)+COUNTIFS('Q2 Case Details'!R:R,"*",'Q2 Case Details'!M:M,A40)</f>
        <v>0</v>
      </c>
      <c r="G40" s="35">
        <f>COUNTIFS('Q2 Case Details'!L:L,"&lt;=90",'Q2 Case Details'!M:M,A40)</f>
        <v>0</v>
      </c>
      <c r="H40" s="35" t="e">
        <f>(SUMIFS('Q2 Case Details'!L:L,'Q2 Case Details'!M:M,A40)+SUMIFS('Q2 Case Details'!L:L,'Q2 Case Details'!M:M,A40))/'YTD Summary'!B40</f>
        <v>#DIV/0!</v>
      </c>
    </row>
    <row r="41" spans="1:8" x14ac:dyDescent="0.3">
      <c r="A41" s="32" t="s">
        <v>114</v>
      </c>
      <c r="B41" s="30">
        <f>COUNTIF('Q2 Case Details'!M:M,A41)</f>
        <v>0</v>
      </c>
      <c r="C41" s="31" t="e">
        <f t="shared" si="7"/>
        <v>#DIV/0!</v>
      </c>
      <c r="D41" s="30">
        <f>COUNTIFS('Q2 Case Details'!M:M,A41,'Q2 Case Details'!O:O,"Substantiated")</f>
        <v>0</v>
      </c>
      <c r="E41" s="31" t="e">
        <f t="shared" si="8"/>
        <v>#DIV/0!</v>
      </c>
      <c r="F41" s="35">
        <f>COUNTIFS('Q2 Case Details'!P:P,"*",'Q2 Case Details'!M:M,A41)+COUNTIFS('Q2 Case Details'!Q:Q,"*",'Q2 Case Details'!M:M,A41)+COUNTIFS('Q2 Case Details'!R:R,"*",'Q2 Case Details'!M:M,A41)</f>
        <v>0</v>
      </c>
      <c r="G41" s="35">
        <f>COUNTIFS('Q2 Case Details'!L:L,"&lt;=90",'Q2 Case Details'!M:M,A41)</f>
        <v>0</v>
      </c>
      <c r="H41" s="35" t="e">
        <f>(SUMIFS('Q2 Case Details'!L:L,'Q2 Case Details'!M:M,A41)+SUMIFS('Q2 Case Details'!L:L,'Q2 Case Details'!M:M,A41))/'YTD Summary'!B41</f>
        <v>#DIV/0!</v>
      </c>
    </row>
    <row r="42" spans="1:8" x14ac:dyDescent="0.3">
      <c r="A42" s="32" t="s">
        <v>115</v>
      </c>
      <c r="B42" s="30">
        <f>COUNTIF('Q2 Case Details'!M:M,A42)</f>
        <v>0</v>
      </c>
      <c r="C42" s="31" t="e">
        <f t="shared" si="7"/>
        <v>#DIV/0!</v>
      </c>
      <c r="D42" s="30">
        <f>COUNTIFS('Q2 Case Details'!M:M,A42,'Q2 Case Details'!O:O,"Substantiated")</f>
        <v>0</v>
      </c>
      <c r="E42" s="31" t="e">
        <f t="shared" si="8"/>
        <v>#DIV/0!</v>
      </c>
      <c r="F42" s="35">
        <f>COUNTIFS('Q2 Case Details'!P:P,"*",'Q2 Case Details'!M:M,A42)+COUNTIFS('Q2 Case Details'!Q:Q,"*",'Q2 Case Details'!M:M,A42)+COUNTIFS('Q2 Case Details'!R:R,"*",'Q2 Case Details'!M:M,A42)</f>
        <v>0</v>
      </c>
      <c r="G42" s="35">
        <f>COUNTIFS('Q2 Case Details'!L:L,"&lt;=90",'Q2 Case Details'!M:M,A42)</f>
        <v>0</v>
      </c>
      <c r="H42" s="35" t="e">
        <f>(SUMIFS('Q2 Case Details'!L:L,'Q2 Case Details'!M:M,A42)+SUMIFS('Q2 Case Details'!L:L,'Q2 Case Details'!M:M,A42))/'YTD Summary'!B42</f>
        <v>#DIV/0!</v>
      </c>
    </row>
    <row r="43" spans="1:8" x14ac:dyDescent="0.3">
      <c r="A43" s="32" t="s">
        <v>116</v>
      </c>
      <c r="B43" s="30">
        <f>COUNTIF('Q2 Case Details'!M:M,A43)</f>
        <v>0</v>
      </c>
      <c r="C43" s="31" t="e">
        <f t="shared" si="7"/>
        <v>#DIV/0!</v>
      </c>
      <c r="D43" s="30">
        <f>COUNTIFS('Q2 Case Details'!M:M,A43,'Q2 Case Details'!O:O,"Substantiated")</f>
        <v>0</v>
      </c>
      <c r="E43" s="31" t="e">
        <f t="shared" si="8"/>
        <v>#DIV/0!</v>
      </c>
      <c r="F43" s="35">
        <f>COUNTIFS('Q2 Case Details'!P:P,"*",'Q2 Case Details'!M:M,A43)+COUNTIFS('Q2 Case Details'!Q:Q,"*",'Q2 Case Details'!M:M,A43)+COUNTIFS('Q2 Case Details'!R:R,"*",'Q2 Case Details'!M:M,A43)</f>
        <v>0</v>
      </c>
      <c r="G43" s="35">
        <f>COUNTIFS('Q2 Case Details'!L:L,"&lt;=90",'Q2 Case Details'!M:M,A43)</f>
        <v>0</v>
      </c>
      <c r="H43" s="35" t="e">
        <f>(SUMIFS('Q2 Case Details'!L:L,'Q2 Case Details'!M:M,A43)+SUMIFS('Q2 Case Details'!L:L,'Q2 Case Details'!M:M,A43))/'YTD Summary'!B43</f>
        <v>#DIV/0!</v>
      </c>
    </row>
    <row r="44" spans="1:8" x14ac:dyDescent="0.3">
      <c r="A44" s="32" t="s">
        <v>117</v>
      </c>
      <c r="B44" s="30">
        <f>COUNTIF('Q2 Case Details'!M:M,A44)</f>
        <v>0</v>
      </c>
      <c r="C44" s="31" t="e">
        <f t="shared" si="7"/>
        <v>#DIV/0!</v>
      </c>
      <c r="D44" s="30">
        <f>COUNTIFS('Q2 Case Details'!M:M,A44,'Q2 Case Details'!O:O,"Substantiated")</f>
        <v>0</v>
      </c>
      <c r="E44" s="31" t="e">
        <f t="shared" si="8"/>
        <v>#DIV/0!</v>
      </c>
      <c r="F44" s="35">
        <f>COUNTIFS('Q2 Case Details'!P:P,"*",'Q2 Case Details'!M:M,A44)+COUNTIFS('Q2 Case Details'!Q:Q,"*",'Q2 Case Details'!M:M,A44)+COUNTIFS('Q2 Case Details'!R:R,"*",'Q2 Case Details'!M:M,A44)</f>
        <v>0</v>
      </c>
      <c r="G44" s="35">
        <f>COUNTIFS('Q2 Case Details'!L:L,"&lt;=90",'Q2 Case Details'!M:M,A44)</f>
        <v>0</v>
      </c>
      <c r="H44" s="35" t="e">
        <f>(SUMIFS('Q2 Case Details'!L:L,'Q2 Case Details'!M:M,A44)+SUMIFS('Q2 Case Details'!L:L,'Q2 Case Details'!M:M,A44))/'YTD Summary'!B44</f>
        <v>#DIV/0!</v>
      </c>
    </row>
    <row r="45" spans="1:8" x14ac:dyDescent="0.3">
      <c r="A45" s="32" t="s">
        <v>118</v>
      </c>
      <c r="B45" s="30">
        <f>COUNTIF('Q2 Case Details'!M:M,A45)</f>
        <v>0</v>
      </c>
      <c r="C45" s="31" t="e">
        <f t="shared" si="7"/>
        <v>#DIV/0!</v>
      </c>
      <c r="D45" s="30">
        <f>COUNTIFS('Q2 Case Details'!M:M,A45,'Q2 Case Details'!O:O,"Substantiated")</f>
        <v>0</v>
      </c>
      <c r="E45" s="31" t="e">
        <f t="shared" si="8"/>
        <v>#DIV/0!</v>
      </c>
      <c r="F45" s="35">
        <f>COUNTIFS('Q2 Case Details'!P:P,"*",'Q2 Case Details'!M:M,A45)+COUNTIFS('Q2 Case Details'!Q:Q,"*",'Q2 Case Details'!M:M,A45)+COUNTIFS('Q2 Case Details'!R:R,"*",'Q2 Case Details'!M:M,A45)</f>
        <v>0</v>
      </c>
      <c r="G45" s="35">
        <f>COUNTIFS('Q2 Case Details'!L:L,"&lt;=90",'Q2 Case Details'!M:M,A45)</f>
        <v>0</v>
      </c>
      <c r="H45" s="35" t="e">
        <f>(SUMIFS('Q2 Case Details'!L:L,'Q2 Case Details'!M:M,A45)+SUMIFS('Q2 Case Details'!L:L,'Q2 Case Details'!M:M,A45))/'YTD Summary'!B45</f>
        <v>#DIV/0!</v>
      </c>
    </row>
    <row r="46" spans="1:8" ht="15" thickBot="1" x14ac:dyDescent="0.35">
      <c r="A46" s="29" t="s">
        <v>149</v>
      </c>
      <c r="B46" s="28">
        <f>SUM(B36:B45)</f>
        <v>0</v>
      </c>
      <c r="C46" s="37" t="e">
        <f t="shared" si="7"/>
        <v>#DIV/0!</v>
      </c>
      <c r="D46" s="36">
        <f>SUM(D36:D45)</f>
        <v>0</v>
      </c>
      <c r="E46" s="37" t="e">
        <f t="shared" si="8"/>
        <v>#DIV/0!</v>
      </c>
      <c r="F46" s="36">
        <f>SUM(F36:F45)</f>
        <v>0</v>
      </c>
      <c r="G46" s="36">
        <f>SUM(G36:G45)</f>
        <v>0</v>
      </c>
      <c r="H46" s="38" t="e">
        <f>(SUMIFS('Q2 Case Details'!L:L,'Q2 Case Details'!M:M,A46)+SUMIFS('Q2 Case Details'!L:L,'Q2 Case Details'!M:M,A46))/'YTD Summary'!B46</f>
        <v>#DIV/0!</v>
      </c>
    </row>
    <row r="47" spans="1:8" x14ac:dyDescent="0.3">
      <c r="B47" s="176" t="s">
        <v>148</v>
      </c>
      <c r="C47" s="176"/>
      <c r="D47" s="176"/>
      <c r="E47" s="176"/>
      <c r="F47" s="176"/>
      <c r="G47" s="176"/>
      <c r="H47" s="176"/>
    </row>
    <row r="49" spans="1:8" x14ac:dyDescent="0.3">
      <c r="A49" s="175" t="s">
        <v>230</v>
      </c>
      <c r="B49" s="175"/>
      <c r="C49" s="175"/>
      <c r="D49" s="175"/>
      <c r="E49" s="175"/>
      <c r="F49" s="175"/>
      <c r="G49" s="175"/>
      <c r="H49" s="175"/>
    </row>
    <row r="50" spans="1:8" ht="57.6" x14ac:dyDescent="0.3">
      <c r="A50" s="34" t="s">
        <v>157</v>
      </c>
      <c r="B50" s="33" t="s">
        <v>156</v>
      </c>
      <c r="C50" s="33" t="s">
        <v>155</v>
      </c>
      <c r="D50" s="33" t="s">
        <v>154</v>
      </c>
      <c r="E50" s="33" t="s">
        <v>153</v>
      </c>
      <c r="F50" s="33" t="s">
        <v>152</v>
      </c>
      <c r="G50" s="33" t="s">
        <v>151</v>
      </c>
      <c r="H50" s="33" t="s">
        <v>150</v>
      </c>
    </row>
    <row r="51" spans="1:8" x14ac:dyDescent="0.3">
      <c r="A51" s="32" t="s">
        <v>59</v>
      </c>
      <c r="B51" s="30">
        <f>COUNTIF('Q3 Case Details'!M:M,A51)</f>
        <v>0</v>
      </c>
      <c r="C51" s="31" t="e">
        <f t="shared" ref="C51:C61" si="9">SUM(B51/E$16)*100</f>
        <v>#DIV/0!</v>
      </c>
      <c r="D51" s="30">
        <f>COUNTIFS('Q3 Case Details'!M:M,A51,'Q3 Case Details'!O:O,"Substantiated")</f>
        <v>0</v>
      </c>
      <c r="E51" s="31" t="e">
        <f t="shared" ref="E51:E61" si="10">SUM(D51/E$16)*100</f>
        <v>#DIV/0!</v>
      </c>
      <c r="F51" s="35">
        <f>COUNTIFS('Q3 Case Details'!P:P,"*",'Q3 Case Details'!M:M,A51)+COUNTIFS('Q3 Case Details'!Q:Q,"*",'Q3 Case Details'!M:M,A51)+COUNTIFS('Q3 Case Details'!R:R,"*",'Q3 Case Details'!M:M,A51)</f>
        <v>0</v>
      </c>
      <c r="G51" s="35">
        <f>COUNTIFS('Q3 Case Details'!L:L,"&lt;=90",'Q3 Case Details'!M:M,A51)</f>
        <v>0</v>
      </c>
      <c r="H51" s="35" t="e">
        <f>(SUMIFS('Q3 Case Details'!L:L,'Q3 Case Details'!M:M,A51))/'YTD Summary'!B51</f>
        <v>#DIV/0!</v>
      </c>
    </row>
    <row r="52" spans="1:8" x14ac:dyDescent="0.3">
      <c r="A52" s="32" t="s">
        <v>63</v>
      </c>
      <c r="B52" s="30">
        <f>COUNTIF('Q3 Case Details'!M:M,A52)</f>
        <v>0</v>
      </c>
      <c r="C52" s="31" t="e">
        <f t="shared" si="9"/>
        <v>#DIV/0!</v>
      </c>
      <c r="D52" s="30">
        <f>COUNTIFS('Q3 Case Details'!M:M,A52,'Q3 Case Details'!O:O,"Substantiated")</f>
        <v>0</v>
      </c>
      <c r="E52" s="31" t="e">
        <f t="shared" si="10"/>
        <v>#DIV/0!</v>
      </c>
      <c r="F52" s="35">
        <f>COUNTIFS('Q3 Case Details'!P:P,"*",'Q3 Case Details'!M:M,A52)+COUNTIFS('Q3 Case Details'!Q:Q,"*",'Q3 Case Details'!M:M,A52)+COUNTIFS('Q3 Case Details'!R:R,"*",'Q3 Case Details'!M:M,A52)</f>
        <v>0</v>
      </c>
      <c r="G52" s="35">
        <f>COUNTIFS('Q3 Case Details'!L:L,"&lt;=90",'Q3 Case Details'!M:M,A52)</f>
        <v>0</v>
      </c>
      <c r="H52" s="35" t="e">
        <f>(SUMIFS('Q3 Case Details'!L:L,'Q3 Case Details'!M:M,A52))/'YTD Summary'!B52</f>
        <v>#DIV/0!</v>
      </c>
    </row>
    <row r="53" spans="1:8" x14ac:dyDescent="0.3">
      <c r="A53" s="32" t="s">
        <v>111</v>
      </c>
      <c r="B53" s="30">
        <f>COUNTIF('Q3 Case Details'!M:M,A53)</f>
        <v>0</v>
      </c>
      <c r="C53" s="31" t="e">
        <f t="shared" si="9"/>
        <v>#DIV/0!</v>
      </c>
      <c r="D53" s="30">
        <f>COUNTIFS('Q3 Case Details'!M:M,A53,'Q3 Case Details'!O:O,"Substantiated")</f>
        <v>0</v>
      </c>
      <c r="E53" s="31" t="e">
        <f t="shared" si="10"/>
        <v>#DIV/0!</v>
      </c>
      <c r="F53" s="35">
        <f>COUNTIFS('Q3 Case Details'!P:P,"*",'Q3 Case Details'!M:M,A53)+COUNTIFS('Q3 Case Details'!Q:Q,"*",'Q3 Case Details'!M:M,A53)+COUNTIFS('Q3 Case Details'!R:R,"*",'Q3 Case Details'!M:M,A53)</f>
        <v>0</v>
      </c>
      <c r="G53" s="35">
        <f>COUNTIFS('Q3 Case Details'!L:L,"&lt;=90",'Q3 Case Details'!M:M,A53)</f>
        <v>0</v>
      </c>
      <c r="H53" s="35" t="e">
        <f>(SUMIFS('Q3 Case Details'!L:L,'Q3 Case Details'!M:M,A53))/'YTD Summary'!B53</f>
        <v>#DIV/0!</v>
      </c>
    </row>
    <row r="54" spans="1:8" x14ac:dyDescent="0.3">
      <c r="A54" s="32" t="s">
        <v>112</v>
      </c>
      <c r="B54" s="30">
        <f>COUNTIF('Q3 Case Details'!M:M,A54)</f>
        <v>0</v>
      </c>
      <c r="C54" s="31" t="e">
        <f t="shared" si="9"/>
        <v>#DIV/0!</v>
      </c>
      <c r="D54" s="30">
        <f>COUNTIFS('Q3 Case Details'!M:M,A54,'Q3 Case Details'!O:O,"Substantiated")</f>
        <v>0</v>
      </c>
      <c r="E54" s="31" t="e">
        <f t="shared" si="10"/>
        <v>#DIV/0!</v>
      </c>
      <c r="F54" s="35">
        <f>COUNTIFS('Q3 Case Details'!P:P,"*",'Q3 Case Details'!M:M,A54)+COUNTIFS('Q3 Case Details'!Q:Q,"*",'Q3 Case Details'!M:M,A54)+COUNTIFS('Q3 Case Details'!R:R,"*",'Q3 Case Details'!M:M,A54)</f>
        <v>0</v>
      </c>
      <c r="G54" s="35">
        <f>COUNTIFS('Q3 Case Details'!L:L,"&lt;=90",'Q3 Case Details'!M:M,A54)</f>
        <v>0</v>
      </c>
      <c r="H54" s="35" t="e">
        <f>(SUMIFS('Q3 Case Details'!L:L,'Q3 Case Details'!M:M,A54))/'YTD Summary'!B54</f>
        <v>#DIV/0!</v>
      </c>
    </row>
    <row r="55" spans="1:8" x14ac:dyDescent="0.3">
      <c r="A55" s="32" t="s">
        <v>113</v>
      </c>
      <c r="B55" s="30">
        <f>COUNTIF('Q3 Case Details'!M:M,A55)</f>
        <v>0</v>
      </c>
      <c r="C55" s="31" t="e">
        <f t="shared" si="9"/>
        <v>#DIV/0!</v>
      </c>
      <c r="D55" s="30">
        <f>COUNTIFS('Q3 Case Details'!M:M,A55,'Q3 Case Details'!O:O,"Substantiated")</f>
        <v>0</v>
      </c>
      <c r="E55" s="31" t="e">
        <f t="shared" si="10"/>
        <v>#DIV/0!</v>
      </c>
      <c r="F55" s="35">
        <f>COUNTIFS('Q3 Case Details'!P:P,"*",'Q3 Case Details'!M:M,A55)+COUNTIFS('Q3 Case Details'!Q:Q,"*",'Q3 Case Details'!M:M,A55)+COUNTIFS('Q3 Case Details'!R:R,"*",'Q3 Case Details'!M:M,A55)</f>
        <v>0</v>
      </c>
      <c r="G55" s="35">
        <f>COUNTIFS('Q3 Case Details'!L:L,"&lt;=90",'Q3 Case Details'!M:M,A55)</f>
        <v>0</v>
      </c>
      <c r="H55" s="35" t="e">
        <f>(SUMIFS('Q3 Case Details'!L:L,'Q3 Case Details'!M:M,A55))/'YTD Summary'!B55</f>
        <v>#DIV/0!</v>
      </c>
    </row>
    <row r="56" spans="1:8" x14ac:dyDescent="0.3">
      <c r="A56" s="32" t="s">
        <v>114</v>
      </c>
      <c r="B56" s="30">
        <f>COUNTIF('Q3 Case Details'!M:M,A56)</f>
        <v>0</v>
      </c>
      <c r="C56" s="31" t="e">
        <f t="shared" si="9"/>
        <v>#DIV/0!</v>
      </c>
      <c r="D56" s="30">
        <f>COUNTIFS('Q3 Case Details'!M:M,A56,'Q3 Case Details'!O:O,"Substantiated")</f>
        <v>0</v>
      </c>
      <c r="E56" s="31" t="e">
        <f t="shared" si="10"/>
        <v>#DIV/0!</v>
      </c>
      <c r="F56" s="35">
        <f>COUNTIFS('Q3 Case Details'!P:P,"*",'Q3 Case Details'!M:M,A56)+COUNTIFS('Q3 Case Details'!Q:Q,"*",'Q3 Case Details'!M:M,A56)+COUNTIFS('Q3 Case Details'!R:R,"*",'Q3 Case Details'!M:M,A56)</f>
        <v>0</v>
      </c>
      <c r="G56" s="35">
        <f>COUNTIFS('Q3 Case Details'!L:L,"&lt;=90",'Q3 Case Details'!M:M,A56)</f>
        <v>0</v>
      </c>
      <c r="H56" s="35" t="e">
        <f>(SUMIFS('Q3 Case Details'!L:L,'Q3 Case Details'!M:M,A56))/'YTD Summary'!B56</f>
        <v>#DIV/0!</v>
      </c>
    </row>
    <row r="57" spans="1:8" x14ac:dyDescent="0.3">
      <c r="A57" s="32" t="s">
        <v>115</v>
      </c>
      <c r="B57" s="30">
        <f>COUNTIF('Q3 Case Details'!M:M,A57)</f>
        <v>0</v>
      </c>
      <c r="C57" s="31" t="e">
        <f t="shared" si="9"/>
        <v>#DIV/0!</v>
      </c>
      <c r="D57" s="30">
        <f>COUNTIFS('Q3 Case Details'!M:M,A57,'Q3 Case Details'!O:O,"Substantiated")</f>
        <v>0</v>
      </c>
      <c r="E57" s="31" t="e">
        <f t="shared" si="10"/>
        <v>#DIV/0!</v>
      </c>
      <c r="F57" s="35">
        <f>COUNTIFS('Q3 Case Details'!P:P,"*",'Q3 Case Details'!M:M,A57)+COUNTIFS('Q3 Case Details'!Q:Q,"*",'Q3 Case Details'!M:M,A57)+COUNTIFS('Q3 Case Details'!R:R,"*",'Q3 Case Details'!M:M,A57)</f>
        <v>0</v>
      </c>
      <c r="G57" s="35">
        <f>COUNTIFS('Q3 Case Details'!L:L,"&lt;=90",'Q3 Case Details'!M:M,A57)</f>
        <v>0</v>
      </c>
      <c r="H57" s="35" t="e">
        <f>(SUMIFS('Q3 Case Details'!L:L,'Q3 Case Details'!M:M,A57))/'YTD Summary'!B57</f>
        <v>#DIV/0!</v>
      </c>
    </row>
    <row r="58" spans="1:8" x14ac:dyDescent="0.3">
      <c r="A58" s="32" t="s">
        <v>116</v>
      </c>
      <c r="B58" s="30">
        <f>COUNTIF('Q3 Case Details'!M:M,A58)</f>
        <v>0</v>
      </c>
      <c r="C58" s="31" t="e">
        <f t="shared" si="9"/>
        <v>#DIV/0!</v>
      </c>
      <c r="D58" s="30">
        <f>COUNTIFS('Q3 Case Details'!M:M,A58,'Q3 Case Details'!O:O,"Substantiated")</f>
        <v>0</v>
      </c>
      <c r="E58" s="31" t="e">
        <f t="shared" si="10"/>
        <v>#DIV/0!</v>
      </c>
      <c r="F58" s="35">
        <f>COUNTIFS('Q3 Case Details'!P:P,"*",'Q3 Case Details'!M:M,A58)+COUNTIFS('Q3 Case Details'!Q:Q,"*",'Q3 Case Details'!M:M,A58)+COUNTIFS('Q3 Case Details'!R:R,"*",'Q3 Case Details'!M:M,A58)</f>
        <v>0</v>
      </c>
      <c r="G58" s="35">
        <f>COUNTIFS('Q3 Case Details'!L:L,"&lt;=90",'Q3 Case Details'!M:M,A58)</f>
        <v>0</v>
      </c>
      <c r="H58" s="35" t="e">
        <f>(SUMIFS('Q3 Case Details'!L:L,'Q3 Case Details'!M:M,A58))/'YTD Summary'!B58</f>
        <v>#DIV/0!</v>
      </c>
    </row>
    <row r="59" spans="1:8" x14ac:dyDescent="0.3">
      <c r="A59" s="32" t="s">
        <v>117</v>
      </c>
      <c r="B59" s="30">
        <f>COUNTIF('Q3 Case Details'!M:M,A59)</f>
        <v>0</v>
      </c>
      <c r="C59" s="31" t="e">
        <f t="shared" si="9"/>
        <v>#DIV/0!</v>
      </c>
      <c r="D59" s="30">
        <f>COUNTIFS('Q3 Case Details'!M:M,A59,'Q3 Case Details'!O:O,"Substantiated")</f>
        <v>0</v>
      </c>
      <c r="E59" s="31" t="e">
        <f t="shared" si="10"/>
        <v>#DIV/0!</v>
      </c>
      <c r="F59" s="35">
        <f>COUNTIFS('Q3 Case Details'!P:P,"*",'Q3 Case Details'!M:M,A59)+COUNTIFS('Q3 Case Details'!Q:Q,"*",'Q3 Case Details'!M:M,A59)+COUNTIFS('Q3 Case Details'!R:R,"*",'Q3 Case Details'!M:M,A59)</f>
        <v>0</v>
      </c>
      <c r="G59" s="35">
        <f>COUNTIFS('Q3 Case Details'!L:L,"&lt;=90",'Q3 Case Details'!M:M,A59)</f>
        <v>0</v>
      </c>
      <c r="H59" s="35" t="e">
        <f>(SUMIFS('Q3 Case Details'!L:L,'Q3 Case Details'!M:M,A59))/'YTD Summary'!B59</f>
        <v>#DIV/0!</v>
      </c>
    </row>
    <row r="60" spans="1:8" x14ac:dyDescent="0.3">
      <c r="A60" s="32" t="s">
        <v>118</v>
      </c>
      <c r="B60" s="30">
        <f>COUNTIF('Q3 Case Details'!M:M,A60)</f>
        <v>0</v>
      </c>
      <c r="C60" s="31" t="e">
        <f t="shared" si="9"/>
        <v>#DIV/0!</v>
      </c>
      <c r="D60" s="30">
        <f>COUNTIFS('Q3 Case Details'!M:M,A60,'Q3 Case Details'!O:O,"Substantiated")</f>
        <v>0</v>
      </c>
      <c r="E60" s="31" t="e">
        <f t="shared" si="10"/>
        <v>#DIV/0!</v>
      </c>
      <c r="F60" s="35">
        <f>COUNTIFS('Q3 Case Details'!P:P,"*",'Q3 Case Details'!M:M,A60)+COUNTIFS('Q3 Case Details'!Q:Q,"*",'Q3 Case Details'!M:M,A60)+COUNTIFS('Q3 Case Details'!R:R,"*",'Q3 Case Details'!M:M,A60)</f>
        <v>0</v>
      </c>
      <c r="G60" s="35">
        <f>COUNTIFS('Q3 Case Details'!L:L,"&lt;=90",'Q3 Case Details'!M:M,A60)</f>
        <v>0</v>
      </c>
      <c r="H60" s="35" t="e">
        <f>(SUMIFS('Q3 Case Details'!L:L,'Q3 Case Details'!M:M,A60))/'YTD Summary'!B60</f>
        <v>#DIV/0!</v>
      </c>
    </row>
    <row r="61" spans="1:8" ht="15" thickBot="1" x14ac:dyDescent="0.35">
      <c r="A61" s="29" t="s">
        <v>149</v>
      </c>
      <c r="B61" s="28">
        <f>SUM(B51:B60)</f>
        <v>0</v>
      </c>
      <c r="C61" s="37" t="e">
        <f t="shared" si="9"/>
        <v>#DIV/0!</v>
      </c>
      <c r="D61" s="36">
        <f>SUM(D51:D60)</f>
        <v>0</v>
      </c>
      <c r="E61" s="37" t="e">
        <f t="shared" si="10"/>
        <v>#DIV/0!</v>
      </c>
      <c r="F61" s="36">
        <f>SUM(F51:F60)</f>
        <v>0</v>
      </c>
      <c r="G61" s="36">
        <f>SUM(G51:G60)</f>
        <v>0</v>
      </c>
      <c r="H61" s="38" t="e">
        <f>(SUMIFS('Q3 Case Details'!L:L,'Q3 Case Details'!M:M,A61))/'YTD Summary'!B61</f>
        <v>#DIV/0!</v>
      </c>
    </row>
    <row r="62" spans="1:8" x14ac:dyDescent="0.3">
      <c r="B62" s="176" t="s">
        <v>148</v>
      </c>
      <c r="C62" s="176"/>
      <c r="D62" s="176"/>
      <c r="E62" s="176"/>
      <c r="F62" s="176"/>
      <c r="G62" s="176"/>
      <c r="H62" s="176"/>
    </row>
    <row r="64" spans="1:8" x14ac:dyDescent="0.3">
      <c r="A64" s="175" t="s">
        <v>229</v>
      </c>
      <c r="B64" s="175"/>
      <c r="C64" s="175"/>
      <c r="D64" s="175"/>
      <c r="E64" s="175"/>
      <c r="F64" s="175"/>
      <c r="G64" s="175"/>
      <c r="H64" s="175"/>
    </row>
    <row r="65" spans="1:8" ht="57.6" x14ac:dyDescent="0.3">
      <c r="A65" s="34" t="s">
        <v>157</v>
      </c>
      <c r="B65" s="33" t="s">
        <v>156</v>
      </c>
      <c r="C65" s="33" t="s">
        <v>155</v>
      </c>
      <c r="D65" s="33" t="s">
        <v>154</v>
      </c>
      <c r="E65" s="33" t="s">
        <v>153</v>
      </c>
      <c r="F65" s="33" t="s">
        <v>152</v>
      </c>
      <c r="G65" s="33" t="s">
        <v>151</v>
      </c>
      <c r="H65" s="33" t="s">
        <v>150</v>
      </c>
    </row>
    <row r="66" spans="1:8" x14ac:dyDescent="0.3">
      <c r="A66" s="32" t="s">
        <v>59</v>
      </c>
      <c r="B66" s="30">
        <f>COUNTIF('Q4 Case Details '!M:M,A66)</f>
        <v>0</v>
      </c>
      <c r="C66" s="31" t="e">
        <f t="shared" ref="C66:C76" si="11">SUM(B66/F$16)*100</f>
        <v>#DIV/0!</v>
      </c>
      <c r="D66" s="30">
        <f>COUNTIFS('Q4 Case Details '!M:M,A66,'Q4 Case Details '!O:O,"Substantiated")</f>
        <v>0</v>
      </c>
      <c r="E66" s="31" t="e">
        <f t="shared" ref="E66:E76" si="12">SUM(D66/F$16)*100</f>
        <v>#DIV/0!</v>
      </c>
      <c r="F66" s="35">
        <f>COUNTIFS('Q4 Case Details '!P:P,"*",'Q4 Case Details '!M:M,A66)+COUNTIFS('Q4 Case Details '!Q:Q,"*",'Q4 Case Details '!M:M,A66)+COUNTIFS('Q4 Case Details '!R:R,"*",'Q4 Case Details '!M:M,A66)</f>
        <v>0</v>
      </c>
      <c r="G66" s="35">
        <f>COUNTIFS('Q4 Case Details '!L:L,"&lt;=90",'Q4 Case Details '!M:M,A66)</f>
        <v>0</v>
      </c>
      <c r="H66" s="35" t="e">
        <f>(SUMIFS('Q4 Case Details '!L:L,'Q4 Case Details '!M:M,A66))/'YTD Summary'!B66</f>
        <v>#DIV/0!</v>
      </c>
    </row>
    <row r="67" spans="1:8" x14ac:dyDescent="0.3">
      <c r="A67" s="32" t="s">
        <v>63</v>
      </c>
      <c r="B67" s="30">
        <f>COUNTIF('Q4 Case Details '!M:M,A67)</f>
        <v>0</v>
      </c>
      <c r="C67" s="31" t="e">
        <f t="shared" si="11"/>
        <v>#DIV/0!</v>
      </c>
      <c r="D67" s="30">
        <f>COUNTIFS('Q4 Case Details '!M:M,A67,'Q4 Case Details '!O:O,"Substantiated")</f>
        <v>0</v>
      </c>
      <c r="E67" s="31" t="e">
        <f t="shared" si="12"/>
        <v>#DIV/0!</v>
      </c>
      <c r="F67" s="35">
        <f>COUNTIFS('Q4 Case Details '!P:P,"*",'Q4 Case Details '!M:M,A67)+COUNTIFS('Q4 Case Details '!Q:Q,"*",'Q4 Case Details '!M:M,A67)+COUNTIFS('Q4 Case Details '!R:R,"*",'Q4 Case Details '!M:M,A67)</f>
        <v>0</v>
      </c>
      <c r="G67" s="35">
        <f>COUNTIFS('Q4 Case Details '!L:L,"&lt;=90",'Q4 Case Details '!M:M,A67)</f>
        <v>0</v>
      </c>
      <c r="H67" s="35" t="e">
        <f>(SUMIFS('Q4 Case Details '!L:L,'Q4 Case Details '!M:M,A67))/'YTD Summary'!B67</f>
        <v>#DIV/0!</v>
      </c>
    </row>
    <row r="68" spans="1:8" x14ac:dyDescent="0.3">
      <c r="A68" s="32" t="s">
        <v>111</v>
      </c>
      <c r="B68" s="30">
        <f>COUNTIF('Q4 Case Details '!M:M,A68)</f>
        <v>0</v>
      </c>
      <c r="C68" s="31" t="e">
        <f t="shared" si="11"/>
        <v>#DIV/0!</v>
      </c>
      <c r="D68" s="30">
        <f>COUNTIFS('Q4 Case Details '!M:M,A68,'Q4 Case Details '!O:O,"Substantiated")</f>
        <v>0</v>
      </c>
      <c r="E68" s="31" t="e">
        <f t="shared" si="12"/>
        <v>#DIV/0!</v>
      </c>
      <c r="F68" s="35">
        <f>COUNTIFS('Q4 Case Details '!P:P,"*",'Q4 Case Details '!M:M,A68)+COUNTIFS('Q4 Case Details '!Q:Q,"*",'Q4 Case Details '!M:M,A68)+COUNTIFS('Q4 Case Details '!R:R,"*",'Q4 Case Details '!M:M,A68)</f>
        <v>0</v>
      </c>
      <c r="G68" s="35">
        <f>COUNTIFS('Q4 Case Details '!L:L,"&lt;=90",'Q4 Case Details '!M:M,A68)</f>
        <v>0</v>
      </c>
      <c r="H68" s="35" t="e">
        <f>(SUMIFS('Q4 Case Details '!L:L,'Q4 Case Details '!M:M,A68))/'YTD Summary'!B68</f>
        <v>#DIV/0!</v>
      </c>
    </row>
    <row r="69" spans="1:8" x14ac:dyDescent="0.3">
      <c r="A69" s="32" t="s">
        <v>112</v>
      </c>
      <c r="B69" s="30">
        <f>COUNTIF('Q4 Case Details '!M:M,A69)</f>
        <v>0</v>
      </c>
      <c r="C69" s="31" t="e">
        <f t="shared" si="11"/>
        <v>#DIV/0!</v>
      </c>
      <c r="D69" s="30">
        <f>COUNTIFS('Q4 Case Details '!M:M,A69,'Q4 Case Details '!O:O,"Substantiated")</f>
        <v>0</v>
      </c>
      <c r="E69" s="31" t="e">
        <f t="shared" si="12"/>
        <v>#DIV/0!</v>
      </c>
      <c r="F69" s="35">
        <f>COUNTIFS('Q4 Case Details '!P:P,"*",'Q4 Case Details '!M:M,A69)+COUNTIFS('Q4 Case Details '!Q:Q,"*",'Q4 Case Details '!M:M,A69)+COUNTIFS('Q4 Case Details '!R:R,"*",'Q4 Case Details '!M:M,A69)</f>
        <v>0</v>
      </c>
      <c r="G69" s="35">
        <f>COUNTIFS('Q4 Case Details '!L:L,"&lt;=90",'Q4 Case Details '!M:M,A69)</f>
        <v>0</v>
      </c>
      <c r="H69" s="35" t="e">
        <f>(SUMIFS('Q4 Case Details '!L:L,'Q4 Case Details '!M:M,A69))/'YTD Summary'!B69</f>
        <v>#DIV/0!</v>
      </c>
    </row>
    <row r="70" spans="1:8" x14ac:dyDescent="0.3">
      <c r="A70" s="32" t="s">
        <v>113</v>
      </c>
      <c r="B70" s="30">
        <f>COUNTIF('Q4 Case Details '!M:M,A70)</f>
        <v>0</v>
      </c>
      <c r="C70" s="31" t="e">
        <f t="shared" si="11"/>
        <v>#DIV/0!</v>
      </c>
      <c r="D70" s="30">
        <f>COUNTIFS('Q4 Case Details '!M:M,A70,'Q4 Case Details '!O:O,"Substantiated")</f>
        <v>0</v>
      </c>
      <c r="E70" s="31" t="e">
        <f t="shared" si="12"/>
        <v>#DIV/0!</v>
      </c>
      <c r="F70" s="35">
        <f>COUNTIFS('Q4 Case Details '!P:P,"*",'Q4 Case Details '!M:M,A70)+COUNTIFS('Q4 Case Details '!Q:Q,"*",'Q4 Case Details '!M:M,A70)+COUNTIFS('Q4 Case Details '!R:R,"*",'Q4 Case Details '!M:M,A70)</f>
        <v>0</v>
      </c>
      <c r="G70" s="35">
        <f>COUNTIFS('Q4 Case Details '!L:L,"&lt;=90",'Q4 Case Details '!M:M,A70)</f>
        <v>0</v>
      </c>
      <c r="H70" s="35" t="e">
        <f>(SUMIFS('Q4 Case Details '!L:L,'Q4 Case Details '!M:M,A70))/'YTD Summary'!B70</f>
        <v>#DIV/0!</v>
      </c>
    </row>
    <row r="71" spans="1:8" x14ac:dyDescent="0.3">
      <c r="A71" s="32" t="s">
        <v>114</v>
      </c>
      <c r="B71" s="30">
        <f>COUNTIF('Q4 Case Details '!M:M,A71)</f>
        <v>0</v>
      </c>
      <c r="C71" s="31" t="e">
        <f t="shared" si="11"/>
        <v>#DIV/0!</v>
      </c>
      <c r="D71" s="30">
        <f>COUNTIFS('Q4 Case Details '!M:M,A71,'Q4 Case Details '!O:O,"Substantiated")</f>
        <v>0</v>
      </c>
      <c r="E71" s="31" t="e">
        <f t="shared" si="12"/>
        <v>#DIV/0!</v>
      </c>
      <c r="F71" s="35">
        <f>COUNTIFS('Q4 Case Details '!P:P,"*",'Q4 Case Details '!M:M,A71)+COUNTIFS('Q4 Case Details '!Q:Q,"*",'Q4 Case Details '!M:M,A71)+COUNTIFS('Q4 Case Details '!R:R,"*",'Q4 Case Details '!M:M,A71)</f>
        <v>0</v>
      </c>
      <c r="G71" s="35">
        <f>COUNTIFS('Q4 Case Details '!L:L,"&lt;=90",'Q4 Case Details '!M:M,A71)</f>
        <v>0</v>
      </c>
      <c r="H71" s="35" t="e">
        <f>(SUMIFS('Q4 Case Details '!L:L,'Q4 Case Details '!M:M,A71))/'YTD Summary'!B71</f>
        <v>#DIV/0!</v>
      </c>
    </row>
    <row r="72" spans="1:8" x14ac:dyDescent="0.3">
      <c r="A72" s="32" t="s">
        <v>115</v>
      </c>
      <c r="B72" s="30">
        <f>COUNTIF('Q4 Case Details '!M:M,A72)</f>
        <v>0</v>
      </c>
      <c r="C72" s="31" t="e">
        <f t="shared" si="11"/>
        <v>#DIV/0!</v>
      </c>
      <c r="D72" s="30">
        <f>COUNTIFS('Q4 Case Details '!M:M,A72,'Q4 Case Details '!O:O,"Substantiated")</f>
        <v>0</v>
      </c>
      <c r="E72" s="31" t="e">
        <f t="shared" si="12"/>
        <v>#DIV/0!</v>
      </c>
      <c r="F72" s="35">
        <f>COUNTIFS('Q4 Case Details '!P:P,"*",'Q4 Case Details '!M:M,A72)+COUNTIFS('Q4 Case Details '!Q:Q,"*",'Q4 Case Details '!M:M,A72)+COUNTIFS('Q4 Case Details '!R:R,"*",'Q4 Case Details '!M:M,A72)</f>
        <v>0</v>
      </c>
      <c r="G72" s="35">
        <f>COUNTIFS('Q4 Case Details '!L:L,"&lt;=90",'Q4 Case Details '!M:M,A72)</f>
        <v>0</v>
      </c>
      <c r="H72" s="35" t="e">
        <f>(SUMIFS('Q4 Case Details '!L:L,'Q4 Case Details '!M:M,A72))/'YTD Summary'!B72</f>
        <v>#DIV/0!</v>
      </c>
    </row>
    <row r="73" spans="1:8" x14ac:dyDescent="0.3">
      <c r="A73" s="32" t="s">
        <v>116</v>
      </c>
      <c r="B73" s="30">
        <f>COUNTIF('Q4 Case Details '!M:M,A73)</f>
        <v>0</v>
      </c>
      <c r="C73" s="31" t="e">
        <f t="shared" si="11"/>
        <v>#DIV/0!</v>
      </c>
      <c r="D73" s="30">
        <f>COUNTIFS('Q4 Case Details '!M:M,A73,'Q4 Case Details '!O:O,"Substantiated")</f>
        <v>0</v>
      </c>
      <c r="E73" s="31" t="e">
        <f t="shared" si="12"/>
        <v>#DIV/0!</v>
      </c>
      <c r="F73" s="35">
        <f>COUNTIFS('Q4 Case Details '!P:P,"*",'Q4 Case Details '!M:M,A73)+COUNTIFS('Q4 Case Details '!Q:Q,"*",'Q4 Case Details '!M:M,A73)+COUNTIFS('Q4 Case Details '!R:R,"*",'Q4 Case Details '!M:M,A73)</f>
        <v>0</v>
      </c>
      <c r="G73" s="35">
        <f>COUNTIFS('Q4 Case Details '!L:L,"&lt;=90",'Q4 Case Details '!M:M,A73)</f>
        <v>0</v>
      </c>
      <c r="H73" s="35" t="e">
        <f>(SUMIFS('Q4 Case Details '!L:L,'Q4 Case Details '!M:M,A73))/'YTD Summary'!B73</f>
        <v>#DIV/0!</v>
      </c>
    </row>
    <row r="74" spans="1:8" x14ac:dyDescent="0.3">
      <c r="A74" s="32" t="s">
        <v>117</v>
      </c>
      <c r="B74" s="30">
        <f>COUNTIF('Q4 Case Details '!M:M,A74)</f>
        <v>0</v>
      </c>
      <c r="C74" s="31" t="e">
        <f t="shared" si="11"/>
        <v>#DIV/0!</v>
      </c>
      <c r="D74" s="30">
        <f>COUNTIFS('Q4 Case Details '!M:M,A74,'Q4 Case Details '!O:O,"Substantiated")</f>
        <v>0</v>
      </c>
      <c r="E74" s="31" t="e">
        <f t="shared" si="12"/>
        <v>#DIV/0!</v>
      </c>
      <c r="F74" s="35">
        <f>COUNTIFS('Q4 Case Details '!P:P,"*",'Q4 Case Details '!M:M,A74)+COUNTIFS('Q4 Case Details '!Q:Q,"*",'Q4 Case Details '!M:M,A74)+COUNTIFS('Q4 Case Details '!R:R,"*",'Q4 Case Details '!M:M,A74)</f>
        <v>0</v>
      </c>
      <c r="G74" s="35">
        <f>COUNTIFS('Q4 Case Details '!L:L,"&lt;=90",'Q4 Case Details '!M:M,A74)</f>
        <v>0</v>
      </c>
      <c r="H74" s="35" t="e">
        <f>(SUMIFS('Q4 Case Details '!L:L,'Q4 Case Details '!M:M,A74))/'YTD Summary'!B74</f>
        <v>#DIV/0!</v>
      </c>
    </row>
    <row r="75" spans="1:8" x14ac:dyDescent="0.3">
      <c r="A75" s="32" t="s">
        <v>118</v>
      </c>
      <c r="B75" s="30">
        <f>COUNTIF('Q4 Case Details '!M:M,A75)</f>
        <v>0</v>
      </c>
      <c r="C75" s="31" t="e">
        <f t="shared" si="11"/>
        <v>#DIV/0!</v>
      </c>
      <c r="D75" s="30">
        <f>COUNTIFS('Q4 Case Details '!M:M,A75,'Q4 Case Details '!O:O,"Substantiated")</f>
        <v>0</v>
      </c>
      <c r="E75" s="31" t="e">
        <f t="shared" si="12"/>
        <v>#DIV/0!</v>
      </c>
      <c r="F75" s="35">
        <f>COUNTIFS('Q4 Case Details '!P:P,"*",'Q4 Case Details '!M:M,A75)+COUNTIFS('Q4 Case Details '!Q:Q,"*",'Q4 Case Details '!M:M,A75)+COUNTIFS('Q4 Case Details '!R:R,"*",'Q4 Case Details '!M:M,A75)</f>
        <v>0</v>
      </c>
      <c r="G75" s="35">
        <f>COUNTIFS('Q4 Case Details '!L:L,"&lt;=90",'Q4 Case Details '!M:M,A75)</f>
        <v>0</v>
      </c>
      <c r="H75" s="35" t="e">
        <f>(SUMIFS('Q4 Case Details '!L:L,'Q4 Case Details '!M:M,A75))/'YTD Summary'!B75</f>
        <v>#DIV/0!</v>
      </c>
    </row>
    <row r="76" spans="1:8" ht="15" thickBot="1" x14ac:dyDescent="0.35">
      <c r="A76" s="29" t="s">
        <v>149</v>
      </c>
      <c r="B76" s="28">
        <f>SUM(B66:B75)</f>
        <v>0</v>
      </c>
      <c r="C76" s="106" t="e">
        <f t="shared" si="11"/>
        <v>#DIV/0!</v>
      </c>
      <c r="D76" s="36">
        <f>SUM(D66:D75)</f>
        <v>0</v>
      </c>
      <c r="E76" s="106" t="e">
        <f t="shared" si="12"/>
        <v>#DIV/0!</v>
      </c>
      <c r="F76" s="36">
        <f>SUM(F66:F75)</f>
        <v>0</v>
      </c>
      <c r="G76" s="36">
        <f>SUM(G66:G75)</f>
        <v>0</v>
      </c>
      <c r="H76" s="38" t="e">
        <f>(SUMIFS('Q4 Case Details '!L:L,'Q4 Case Details '!M:M,A76))/'YTD Summary'!B76</f>
        <v>#DIV/0!</v>
      </c>
    </row>
    <row r="77" spans="1:8" x14ac:dyDescent="0.3">
      <c r="B77" s="176" t="s">
        <v>148</v>
      </c>
      <c r="C77" s="176"/>
      <c r="D77" s="176"/>
      <c r="E77" s="176"/>
      <c r="F77" s="176"/>
      <c r="G77" s="176"/>
      <c r="H77" s="176"/>
    </row>
  </sheetData>
  <sheetProtection algorithmName="SHA-512" hashValue="5TTRHyA8Z6oUHDEkWUsUMMiGInZDbsEmFracylshHwYJXRhmMEiVAbQsA+BD0+ijbUQz2ZTr38dIOGSWEBVphQ==" saltValue="tZ+BXFtd64fPDWaiJ/vncA==" spinCount="100000" sheet="1" objects="1" scenarios="1"/>
  <mergeCells count="10">
    <mergeCell ref="A1:H1"/>
    <mergeCell ref="B14:H14"/>
    <mergeCell ref="A18:H18"/>
    <mergeCell ref="A34:H34"/>
    <mergeCell ref="B77:H77"/>
    <mergeCell ref="A49:H49"/>
    <mergeCell ref="A64:H64"/>
    <mergeCell ref="B31:H31"/>
    <mergeCell ref="B47:H47"/>
    <mergeCell ref="B62:H62"/>
  </mergeCells>
  <phoneticPr fontId="14"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BFD82-1EE8-4863-8677-596590B06391}">
  <dimension ref="A1:G68"/>
  <sheetViews>
    <sheetView tabSelected="1" workbookViewId="0">
      <selection activeCell="C16" sqref="C16:G16"/>
    </sheetView>
  </sheetViews>
  <sheetFormatPr defaultRowHeight="14.4" x14ac:dyDescent="0.3"/>
  <cols>
    <col min="1" max="1" width="19.109375" style="70" customWidth="1"/>
    <col min="2" max="2" width="117.88671875" customWidth="1"/>
    <col min="8" max="8" width="17.33203125" customWidth="1"/>
    <col min="9" max="9" width="73.88671875" customWidth="1"/>
  </cols>
  <sheetData>
    <row r="1" spans="1:7" x14ac:dyDescent="0.3">
      <c r="A1" s="137" t="s">
        <v>254</v>
      </c>
      <c r="B1" s="127" t="s">
        <v>248</v>
      </c>
      <c r="C1" s="127" t="s">
        <v>211</v>
      </c>
      <c r="D1" s="127" t="s">
        <v>20</v>
      </c>
      <c r="E1" s="127" t="s">
        <v>21</v>
      </c>
      <c r="F1" s="127" t="s">
        <v>22</v>
      </c>
      <c r="G1" s="127" t="s">
        <v>23</v>
      </c>
    </row>
    <row r="2" spans="1:7" x14ac:dyDescent="0.3">
      <c r="A2" s="144" t="s">
        <v>158</v>
      </c>
      <c r="B2" s="132" t="s">
        <v>300</v>
      </c>
      <c r="C2" s="132">
        <f>SUM(D2:G2)</f>
        <v>0</v>
      </c>
      <c r="D2" s="133">
        <f>'YTD Summary'!B30</f>
        <v>0</v>
      </c>
      <c r="E2" s="133">
        <f>'YTD Summary'!B46</f>
        <v>0</v>
      </c>
      <c r="F2" s="133">
        <f>'YTD Summary'!B61</f>
        <v>0</v>
      </c>
      <c r="G2" s="133">
        <f>'YTD Summary'!B76</f>
        <v>0</v>
      </c>
    </row>
    <row r="3" spans="1:7" x14ac:dyDescent="0.3">
      <c r="A3" s="144" t="s">
        <v>160</v>
      </c>
      <c r="B3" s="132" t="s">
        <v>237</v>
      </c>
      <c r="C3" s="132"/>
      <c r="D3" s="133"/>
      <c r="E3" s="133"/>
      <c r="F3" s="133"/>
      <c r="G3" s="133"/>
    </row>
    <row r="4" spans="1:7" x14ac:dyDescent="0.3">
      <c r="A4" s="144" t="s">
        <v>162</v>
      </c>
      <c r="B4" s="132" t="s">
        <v>238</v>
      </c>
      <c r="C4" s="132">
        <f>SUM(D4:G4)</f>
        <v>0</v>
      </c>
      <c r="D4" s="133"/>
      <c r="E4" s="133"/>
      <c r="F4" s="133"/>
      <c r="G4" s="133"/>
    </row>
    <row r="5" spans="1:7" ht="20.399999999999999" customHeight="1" x14ac:dyDescent="0.3">
      <c r="A5" s="145" t="s">
        <v>164</v>
      </c>
      <c r="B5" s="146" t="s">
        <v>239</v>
      </c>
      <c r="C5" s="132" t="s">
        <v>272</v>
      </c>
      <c r="D5" s="133"/>
      <c r="E5" s="133"/>
      <c r="F5" s="133"/>
      <c r="G5" s="133"/>
    </row>
    <row r="6" spans="1:7" x14ac:dyDescent="0.3">
      <c r="A6" s="145" t="s">
        <v>165</v>
      </c>
      <c r="B6" s="132" t="s">
        <v>301</v>
      </c>
      <c r="C6" s="132">
        <f>SUM(D6:G6)</f>
        <v>0</v>
      </c>
      <c r="D6" s="133">
        <f>'YTD Summary'!G30</f>
        <v>0</v>
      </c>
      <c r="E6" s="133">
        <f>'YTD Summary'!G46</f>
        <v>0</v>
      </c>
      <c r="F6" s="133">
        <f>'YTD Summary'!G61</f>
        <v>0</v>
      </c>
      <c r="G6" s="133">
        <f>'YTD Summary'!G76</f>
        <v>0</v>
      </c>
    </row>
    <row r="7" spans="1:7" x14ac:dyDescent="0.3">
      <c r="A7" s="147" t="s">
        <v>166</v>
      </c>
      <c r="B7" s="139"/>
      <c r="C7" s="136"/>
      <c r="D7" s="136"/>
      <c r="E7" s="136"/>
      <c r="F7" s="136"/>
      <c r="G7" s="136"/>
    </row>
    <row r="8" spans="1:7" s="142" customFormat="1" x14ac:dyDescent="0.3">
      <c r="A8" s="140" t="s">
        <v>167</v>
      </c>
      <c r="B8" s="141" t="s">
        <v>266</v>
      </c>
      <c r="C8" s="141" t="s">
        <v>249</v>
      </c>
      <c r="D8" s="141" t="s">
        <v>249</v>
      </c>
      <c r="E8" s="141" t="s">
        <v>249</v>
      </c>
      <c r="F8" s="141" t="s">
        <v>249</v>
      </c>
      <c r="G8" s="141" t="s">
        <v>249</v>
      </c>
    </row>
    <row r="9" spans="1:7" s="142" customFormat="1" x14ac:dyDescent="0.3">
      <c r="A9" s="140" t="s">
        <v>169</v>
      </c>
      <c r="B9" s="141" t="s">
        <v>267</v>
      </c>
      <c r="C9" s="141" t="s">
        <v>249</v>
      </c>
      <c r="D9" s="141" t="s">
        <v>249</v>
      </c>
      <c r="E9" s="141" t="s">
        <v>249</v>
      </c>
      <c r="F9" s="141" t="s">
        <v>249</v>
      </c>
      <c r="G9" s="141" t="s">
        <v>249</v>
      </c>
    </row>
    <row r="10" spans="1:7" s="142" customFormat="1" x14ac:dyDescent="0.3">
      <c r="A10" s="140" t="s">
        <v>171</v>
      </c>
      <c r="B10" s="141" t="s">
        <v>268</v>
      </c>
      <c r="C10" s="141" t="s">
        <v>249</v>
      </c>
      <c r="D10" s="141" t="s">
        <v>249</v>
      </c>
      <c r="E10" s="141" t="s">
        <v>249</v>
      </c>
      <c r="F10" s="141" t="s">
        <v>249</v>
      </c>
      <c r="G10" s="141" t="s">
        <v>249</v>
      </c>
    </row>
    <row r="11" spans="1:7" x14ac:dyDescent="0.3">
      <c r="A11" s="144" t="s">
        <v>173</v>
      </c>
      <c r="B11" s="132" t="s">
        <v>240</v>
      </c>
      <c r="C11" s="132"/>
      <c r="D11" s="133"/>
      <c r="E11" s="133"/>
      <c r="F11" s="133"/>
      <c r="G11" s="133"/>
    </row>
    <row r="12" spans="1:7" s="142" customFormat="1" x14ac:dyDescent="0.3">
      <c r="A12" s="140" t="s">
        <v>175</v>
      </c>
      <c r="B12" s="141" t="s">
        <v>269</v>
      </c>
      <c r="C12" s="141" t="s">
        <v>249</v>
      </c>
      <c r="D12" s="141" t="s">
        <v>249</v>
      </c>
      <c r="E12" s="141" t="s">
        <v>249</v>
      </c>
      <c r="F12" s="141" t="s">
        <v>249</v>
      </c>
      <c r="G12" s="141" t="s">
        <v>249</v>
      </c>
    </row>
    <row r="13" spans="1:7" s="142" customFormat="1" x14ac:dyDescent="0.3">
      <c r="A13" s="140" t="s">
        <v>177</v>
      </c>
      <c r="B13" s="141" t="s">
        <v>270</v>
      </c>
      <c r="C13" s="141" t="s">
        <v>249</v>
      </c>
      <c r="D13" s="141" t="s">
        <v>249</v>
      </c>
      <c r="E13" s="141" t="s">
        <v>249</v>
      </c>
      <c r="F13" s="141" t="s">
        <v>249</v>
      </c>
      <c r="G13" s="141" t="s">
        <v>249</v>
      </c>
    </row>
    <row r="14" spans="1:7" x14ac:dyDescent="0.3">
      <c r="A14" s="144" t="s">
        <v>179</v>
      </c>
      <c r="B14" s="132" t="s">
        <v>241</v>
      </c>
      <c r="C14" s="132"/>
      <c r="D14" s="133"/>
      <c r="E14" s="133"/>
      <c r="F14" s="133"/>
      <c r="G14" s="133"/>
    </row>
    <row r="15" spans="1:7" s="142" customFormat="1" x14ac:dyDescent="0.3">
      <c r="A15" s="140" t="s">
        <v>181</v>
      </c>
      <c r="B15" s="141" t="s">
        <v>182</v>
      </c>
      <c r="C15" s="141" t="s">
        <v>249</v>
      </c>
      <c r="D15" s="141" t="s">
        <v>249</v>
      </c>
      <c r="E15" s="141" t="s">
        <v>249</v>
      </c>
      <c r="F15" s="141" t="s">
        <v>249</v>
      </c>
      <c r="G15" s="141" t="s">
        <v>249</v>
      </c>
    </row>
    <row r="16" spans="1:7" s="142" customFormat="1" x14ac:dyDescent="0.3">
      <c r="A16" s="140" t="s">
        <v>184</v>
      </c>
      <c r="B16" s="141" t="s">
        <v>185</v>
      </c>
      <c r="C16" s="141"/>
      <c r="D16" s="141"/>
      <c r="E16" s="141"/>
      <c r="F16" s="141"/>
      <c r="G16" s="141"/>
    </row>
    <row r="17" spans="1:7" x14ac:dyDescent="0.3">
      <c r="A17" s="144" t="s">
        <v>224</v>
      </c>
      <c r="B17" s="132" t="s">
        <v>242</v>
      </c>
      <c r="C17" s="132"/>
      <c r="D17" s="133"/>
      <c r="E17" s="133"/>
      <c r="F17" s="133"/>
      <c r="G17" s="133"/>
    </row>
    <row r="18" spans="1:7" x14ac:dyDescent="0.3">
      <c r="A18" s="144" t="s">
        <v>225</v>
      </c>
      <c r="B18" s="132" t="s">
        <v>243</v>
      </c>
      <c r="C18" s="132"/>
      <c r="D18" s="133"/>
      <c r="E18" s="133"/>
      <c r="F18" s="133"/>
      <c r="G18" s="133"/>
    </row>
    <row r="19" spans="1:7" x14ac:dyDescent="0.3">
      <c r="A19" s="168" t="s">
        <v>226</v>
      </c>
      <c r="B19" s="133" t="s">
        <v>244</v>
      </c>
      <c r="C19" s="141" t="s">
        <v>249</v>
      </c>
      <c r="D19" s="141" t="s">
        <v>249</v>
      </c>
      <c r="E19" s="141" t="s">
        <v>249</v>
      </c>
      <c r="F19" s="141" t="s">
        <v>249</v>
      </c>
      <c r="G19" s="141" t="s">
        <v>249</v>
      </c>
    </row>
    <row r="20" spans="1:7" x14ac:dyDescent="0.3">
      <c r="A20" s="144" t="s">
        <v>227</v>
      </c>
      <c r="B20" s="132" t="s">
        <v>245</v>
      </c>
      <c r="C20" s="132"/>
      <c r="D20" s="133"/>
      <c r="E20" s="133"/>
      <c r="F20" s="133"/>
      <c r="G20" s="133"/>
    </row>
    <row r="21" spans="1:7" x14ac:dyDescent="0.3">
      <c r="A21" s="144" t="s">
        <v>253</v>
      </c>
      <c r="B21" s="132" t="s">
        <v>246</v>
      </c>
      <c r="C21" s="132"/>
      <c r="D21" s="133"/>
      <c r="E21" s="133"/>
      <c r="F21" s="133"/>
      <c r="G21" s="133"/>
    </row>
    <row r="22" spans="1:7" x14ac:dyDescent="0.3">
      <c r="A22" s="148" t="s">
        <v>188</v>
      </c>
      <c r="B22" s="131"/>
      <c r="C22" s="134"/>
      <c r="D22" s="134"/>
      <c r="E22" s="134"/>
      <c r="F22" s="134"/>
      <c r="G22" s="134"/>
    </row>
    <row r="23" spans="1:7" x14ac:dyDescent="0.3">
      <c r="A23" s="144" t="s">
        <v>189</v>
      </c>
      <c r="B23" s="132" t="s">
        <v>271</v>
      </c>
      <c r="C23" s="132">
        <f>SUM(D23:G23)</f>
        <v>0</v>
      </c>
      <c r="D23" s="133">
        <f>'YTD Summary'!B22</f>
        <v>0</v>
      </c>
      <c r="E23" s="133">
        <f>'YTD Summary'!B38</f>
        <v>0</v>
      </c>
      <c r="F23" s="133">
        <f>'YTD Summary'!B53</f>
        <v>0</v>
      </c>
      <c r="G23" s="133">
        <f>'YTD Summary'!B53</f>
        <v>0</v>
      </c>
    </row>
    <row r="24" spans="1:7" x14ac:dyDescent="0.3">
      <c r="A24" s="144" t="s">
        <v>191</v>
      </c>
      <c r="B24" s="132" t="s">
        <v>223</v>
      </c>
      <c r="C24" s="132"/>
      <c r="D24" s="133"/>
      <c r="E24" s="133"/>
      <c r="F24" s="133"/>
      <c r="G24" s="133"/>
    </row>
    <row r="25" spans="1:7" x14ac:dyDescent="0.3">
      <c r="A25" s="144" t="s">
        <v>193</v>
      </c>
      <c r="B25" s="132" t="s">
        <v>299</v>
      </c>
      <c r="C25" s="132">
        <f>SUM(D25:G25)</f>
        <v>0</v>
      </c>
      <c r="D25" s="133">
        <f>'YTD Summary'!B21</f>
        <v>0</v>
      </c>
      <c r="E25" s="133">
        <f>'YTD Summary'!B37</f>
        <v>0</v>
      </c>
      <c r="F25" s="133">
        <f>'YTD Summary'!B52</f>
        <v>0</v>
      </c>
      <c r="G25" s="133">
        <f>'YTD Summary'!B67</f>
        <v>0</v>
      </c>
    </row>
    <row r="26" spans="1:7" x14ac:dyDescent="0.3">
      <c r="A26" s="144" t="s">
        <v>195</v>
      </c>
      <c r="B26" s="132" t="s">
        <v>298</v>
      </c>
      <c r="C26" s="132">
        <f>SUM(D26:G26)</f>
        <v>0</v>
      </c>
      <c r="D26" s="133">
        <f>'YTD Summary'!B20</f>
        <v>0</v>
      </c>
      <c r="E26" s="133">
        <f>'YTD Summary'!B36</f>
        <v>0</v>
      </c>
      <c r="F26" s="133">
        <f>'YTD Summary'!B51</f>
        <v>0</v>
      </c>
      <c r="G26" s="133">
        <f>'YTD Summary'!B66</f>
        <v>0</v>
      </c>
    </row>
    <row r="27" spans="1:7" x14ac:dyDescent="0.3">
      <c r="A27" s="144" t="s">
        <v>197</v>
      </c>
      <c r="B27" s="132" t="s">
        <v>261</v>
      </c>
      <c r="C27" s="132"/>
      <c r="D27" s="133"/>
      <c r="E27" s="133"/>
      <c r="F27" s="133"/>
      <c r="G27" s="133"/>
    </row>
    <row r="28" spans="1:7" x14ac:dyDescent="0.3">
      <c r="A28" s="144" t="s">
        <v>199</v>
      </c>
      <c r="B28" s="132" t="s">
        <v>297</v>
      </c>
      <c r="C28" s="132">
        <f>SUM(D28:G28)</f>
        <v>0</v>
      </c>
      <c r="D28" s="133">
        <f>'YTD Summary'!B26</f>
        <v>0</v>
      </c>
      <c r="E28" s="133">
        <f>'YTD Summary'!B42</f>
        <v>0</v>
      </c>
      <c r="F28" s="133">
        <f>'YTD Summary'!B57</f>
        <v>0</v>
      </c>
      <c r="G28" s="133">
        <f>'YTD Summary'!B72</f>
        <v>0</v>
      </c>
    </row>
    <row r="29" spans="1:7" x14ac:dyDescent="0.3">
      <c r="A29" s="144" t="s">
        <v>201</v>
      </c>
      <c r="B29" s="132" t="s">
        <v>262</v>
      </c>
      <c r="C29" s="132"/>
      <c r="D29" s="133"/>
      <c r="E29" s="133"/>
      <c r="F29" s="133"/>
      <c r="G29" s="133"/>
    </row>
    <row r="30" spans="1:7" x14ac:dyDescent="0.3">
      <c r="A30" s="144" t="s">
        <v>203</v>
      </c>
      <c r="B30" s="132" t="s">
        <v>296</v>
      </c>
      <c r="C30" s="132">
        <f>SUM(D30:G30)</f>
        <v>0</v>
      </c>
      <c r="D30" s="133">
        <f>'YTD Summary'!B25</f>
        <v>0</v>
      </c>
      <c r="E30" s="133">
        <f>'YTD Summary'!B41</f>
        <v>0</v>
      </c>
      <c r="F30" s="133">
        <f>'YTD Summary'!B56</f>
        <v>0</v>
      </c>
      <c r="G30" s="133">
        <f>'YTD Summary'!B56</f>
        <v>0</v>
      </c>
    </row>
    <row r="31" spans="1:7" ht="28.8" x14ac:dyDescent="0.3">
      <c r="A31" s="144" t="s">
        <v>205</v>
      </c>
      <c r="B31" s="146" t="s">
        <v>263</v>
      </c>
      <c r="C31" s="132"/>
      <c r="D31" s="133"/>
      <c r="E31" s="133"/>
      <c r="F31" s="133"/>
      <c r="G31" s="133"/>
    </row>
    <row r="32" spans="1:7" x14ac:dyDescent="0.3">
      <c r="A32" s="144" t="s">
        <v>207</v>
      </c>
      <c r="B32" s="132" t="s">
        <v>264</v>
      </c>
      <c r="C32" s="132"/>
      <c r="D32" s="133"/>
      <c r="E32" s="133"/>
      <c r="F32" s="133"/>
      <c r="G32" s="133"/>
    </row>
    <row r="33" spans="1:7" x14ac:dyDescent="0.3">
      <c r="A33" s="144" t="s">
        <v>209</v>
      </c>
      <c r="B33" s="132" t="s">
        <v>265</v>
      </c>
      <c r="C33" s="132"/>
      <c r="D33" s="133"/>
      <c r="E33" s="133"/>
      <c r="F33" s="133"/>
      <c r="G33" s="133"/>
    </row>
    <row r="34" spans="1:7" x14ac:dyDescent="0.3">
      <c r="B34" s="130" t="s">
        <v>295</v>
      </c>
    </row>
    <row r="36" spans="1:7" x14ac:dyDescent="0.3">
      <c r="A36" s="137" t="s">
        <v>254</v>
      </c>
      <c r="B36" s="127" t="s">
        <v>250</v>
      </c>
    </row>
    <row r="37" spans="1:7" s="70" customFormat="1" ht="28.8" x14ac:dyDescent="0.3">
      <c r="A37" s="144" t="s">
        <v>158</v>
      </c>
      <c r="B37" s="146" t="s">
        <v>159</v>
      </c>
    </row>
    <row r="38" spans="1:7" s="70" customFormat="1" x14ac:dyDescent="0.3">
      <c r="A38" s="144" t="s">
        <v>160</v>
      </c>
      <c r="B38" s="146" t="s">
        <v>161</v>
      </c>
    </row>
    <row r="39" spans="1:7" s="70" customFormat="1" ht="43.2" x14ac:dyDescent="0.3">
      <c r="A39" s="144" t="s">
        <v>162</v>
      </c>
      <c r="B39" s="146" t="s">
        <v>163</v>
      </c>
    </row>
    <row r="40" spans="1:7" s="70" customFormat="1" ht="72" x14ac:dyDescent="0.3">
      <c r="A40" s="145" t="s">
        <v>164</v>
      </c>
      <c r="B40" s="146" t="s">
        <v>255</v>
      </c>
    </row>
    <row r="41" spans="1:7" s="70" customFormat="1" ht="28.8" x14ac:dyDescent="0.3">
      <c r="A41" s="145" t="s">
        <v>165</v>
      </c>
      <c r="B41" s="146" t="s">
        <v>260</v>
      </c>
    </row>
    <row r="42" spans="1:7" s="70" customFormat="1" x14ac:dyDescent="0.3">
      <c r="A42" s="138"/>
      <c r="B42" s="143"/>
    </row>
    <row r="43" spans="1:7" s="70" customFormat="1" ht="43.2" x14ac:dyDescent="0.3">
      <c r="A43" s="144" t="s">
        <v>167</v>
      </c>
      <c r="B43" s="146" t="s">
        <v>168</v>
      </c>
    </row>
    <row r="44" spans="1:7" s="70" customFormat="1" ht="43.2" x14ac:dyDescent="0.3">
      <c r="A44" s="144" t="s">
        <v>169</v>
      </c>
      <c r="B44" s="146" t="s">
        <v>170</v>
      </c>
    </row>
    <row r="45" spans="1:7" s="70" customFormat="1" ht="28.8" x14ac:dyDescent="0.3">
      <c r="A45" s="144" t="s">
        <v>171</v>
      </c>
      <c r="B45" s="146" t="s">
        <v>172</v>
      </c>
    </row>
    <row r="46" spans="1:7" s="70" customFormat="1" ht="28.8" x14ac:dyDescent="0.3">
      <c r="A46" s="144" t="s">
        <v>173</v>
      </c>
      <c r="B46" s="146" t="s">
        <v>174</v>
      </c>
    </row>
    <row r="47" spans="1:7" s="70" customFormat="1" ht="28.8" x14ac:dyDescent="0.3">
      <c r="A47" s="144" t="s">
        <v>175</v>
      </c>
      <c r="B47" s="146" t="s">
        <v>176</v>
      </c>
    </row>
    <row r="48" spans="1:7" s="70" customFormat="1" ht="28.8" x14ac:dyDescent="0.3">
      <c r="A48" s="144" t="s">
        <v>177</v>
      </c>
      <c r="B48" s="146" t="s">
        <v>178</v>
      </c>
    </row>
    <row r="49" spans="1:2" s="70" customFormat="1" ht="43.2" x14ac:dyDescent="0.3">
      <c r="A49" s="144" t="s">
        <v>179</v>
      </c>
      <c r="B49" s="146" t="s">
        <v>180</v>
      </c>
    </row>
    <row r="50" spans="1:2" s="70" customFormat="1" ht="28.8" x14ac:dyDescent="0.3">
      <c r="A50" s="144" t="s">
        <v>181</v>
      </c>
      <c r="B50" s="146" t="s">
        <v>183</v>
      </c>
    </row>
    <row r="51" spans="1:2" s="70" customFormat="1" ht="28.8" x14ac:dyDescent="0.3">
      <c r="A51" s="144" t="s">
        <v>184</v>
      </c>
      <c r="B51" s="146" t="s">
        <v>186</v>
      </c>
    </row>
    <row r="52" spans="1:2" s="70" customFormat="1" ht="28.8" x14ac:dyDescent="0.3">
      <c r="A52" s="144" t="s">
        <v>224</v>
      </c>
      <c r="B52" s="146" t="s">
        <v>256</v>
      </c>
    </row>
    <row r="53" spans="1:2" s="70" customFormat="1" ht="28.8" x14ac:dyDescent="0.3">
      <c r="A53" s="144" t="s">
        <v>225</v>
      </c>
      <c r="B53" s="146" t="s">
        <v>257</v>
      </c>
    </row>
    <row r="54" spans="1:2" s="70" customFormat="1" ht="43.2" x14ac:dyDescent="0.3">
      <c r="A54" s="144" t="s">
        <v>226</v>
      </c>
      <c r="B54" s="146" t="s">
        <v>258</v>
      </c>
    </row>
    <row r="55" spans="1:2" s="70" customFormat="1" ht="28.8" x14ac:dyDescent="0.3">
      <c r="A55" s="144" t="s">
        <v>227</v>
      </c>
      <c r="B55" s="146" t="s">
        <v>259</v>
      </c>
    </row>
    <row r="56" spans="1:2" s="70" customFormat="1" ht="43.2" x14ac:dyDescent="0.3">
      <c r="A56" s="144" t="s">
        <v>253</v>
      </c>
      <c r="B56" s="146" t="s">
        <v>187</v>
      </c>
    </row>
    <row r="57" spans="1:2" s="70" customFormat="1" x14ac:dyDescent="0.3">
      <c r="A57" s="138"/>
      <c r="B57" s="135"/>
    </row>
    <row r="58" spans="1:2" s="70" customFormat="1" ht="43.2" x14ac:dyDescent="0.3">
      <c r="A58" s="144" t="s">
        <v>189</v>
      </c>
      <c r="B58" s="146" t="s">
        <v>190</v>
      </c>
    </row>
    <row r="59" spans="1:2" s="70" customFormat="1" ht="43.2" x14ac:dyDescent="0.3">
      <c r="A59" s="144" t="s">
        <v>191</v>
      </c>
      <c r="B59" s="146" t="s">
        <v>192</v>
      </c>
    </row>
    <row r="60" spans="1:2" s="70" customFormat="1" ht="28.8" x14ac:dyDescent="0.3">
      <c r="A60" s="144" t="s">
        <v>193</v>
      </c>
      <c r="B60" s="146" t="s">
        <v>194</v>
      </c>
    </row>
    <row r="61" spans="1:2" s="70" customFormat="1" ht="43.2" x14ac:dyDescent="0.3">
      <c r="A61" s="144" t="s">
        <v>195</v>
      </c>
      <c r="B61" s="146" t="s">
        <v>196</v>
      </c>
    </row>
    <row r="62" spans="1:2" s="70" customFormat="1" ht="43.2" x14ac:dyDescent="0.3">
      <c r="A62" s="144" t="s">
        <v>197</v>
      </c>
      <c r="B62" s="146" t="s">
        <v>198</v>
      </c>
    </row>
    <row r="63" spans="1:2" s="70" customFormat="1" ht="28.8" x14ac:dyDescent="0.3">
      <c r="A63" s="144" t="s">
        <v>199</v>
      </c>
      <c r="B63" s="146" t="s">
        <v>200</v>
      </c>
    </row>
    <row r="64" spans="1:2" s="70" customFormat="1" ht="57.6" x14ac:dyDescent="0.3">
      <c r="A64" s="144" t="s">
        <v>201</v>
      </c>
      <c r="B64" s="146" t="s">
        <v>202</v>
      </c>
    </row>
    <row r="65" spans="1:2" s="70" customFormat="1" ht="28.8" x14ac:dyDescent="0.3">
      <c r="A65" s="144" t="s">
        <v>203</v>
      </c>
      <c r="B65" s="146" t="s">
        <v>204</v>
      </c>
    </row>
    <row r="66" spans="1:2" s="70" customFormat="1" ht="28.8" x14ac:dyDescent="0.3">
      <c r="A66" s="144" t="s">
        <v>205</v>
      </c>
      <c r="B66" s="146" t="s">
        <v>206</v>
      </c>
    </row>
    <row r="67" spans="1:2" s="70" customFormat="1" ht="57.6" x14ac:dyDescent="0.3">
      <c r="A67" s="144" t="s">
        <v>207</v>
      </c>
      <c r="B67" s="146" t="s">
        <v>208</v>
      </c>
    </row>
    <row r="68" spans="1:2" s="70" customFormat="1" ht="28.8" x14ac:dyDescent="0.3">
      <c r="A68" s="144" t="s">
        <v>209</v>
      </c>
      <c r="B68" s="146" t="s">
        <v>210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4BF5E-5E33-4436-B387-0C672BFAAE08}">
  <sheetPr codeName="Sheet1"/>
  <dimension ref="A1:N125"/>
  <sheetViews>
    <sheetView topLeftCell="A3" zoomScaleNormal="100" workbookViewId="0">
      <selection activeCell="C4" sqref="C4"/>
    </sheetView>
  </sheetViews>
  <sheetFormatPr defaultRowHeight="14.4" x14ac:dyDescent="0.3"/>
  <cols>
    <col min="1" max="1" width="23.77734375" style="57" customWidth="1"/>
    <col min="2" max="2" width="88.21875" customWidth="1"/>
    <col min="3" max="3" width="104.21875" style="50" customWidth="1"/>
    <col min="4" max="4" width="12.77734375" customWidth="1"/>
    <col min="5" max="5" width="20.44140625" customWidth="1"/>
    <col min="7" max="7" width="17.109375" customWidth="1"/>
  </cols>
  <sheetData>
    <row r="1" spans="1:13" x14ac:dyDescent="0.3">
      <c r="A1" s="199" t="s">
        <v>293</v>
      </c>
      <c r="B1" s="200"/>
      <c r="C1" s="73"/>
      <c r="D1" s="73"/>
      <c r="E1" s="73"/>
      <c r="F1" s="73"/>
      <c r="G1" s="73"/>
      <c r="H1" s="73"/>
      <c r="I1" s="73"/>
      <c r="J1" s="73"/>
      <c r="K1" s="73"/>
      <c r="L1" s="73"/>
    </row>
    <row r="2" spans="1:13" ht="362.4" customHeight="1" x14ac:dyDescent="0.3">
      <c r="A2" s="43" t="s">
        <v>235</v>
      </c>
      <c r="B2" s="72" t="s">
        <v>294</v>
      </c>
      <c r="C2" s="64"/>
      <c r="D2" s="70"/>
      <c r="E2" s="70"/>
      <c r="F2" s="70"/>
      <c r="G2" s="70"/>
      <c r="H2" s="70"/>
      <c r="I2" s="70"/>
      <c r="J2" s="70"/>
      <c r="K2" s="70"/>
      <c r="L2" s="70"/>
    </row>
    <row r="3" spans="1:13" ht="113.4" customHeight="1" x14ac:dyDescent="0.3">
      <c r="A3" s="43" t="s">
        <v>291</v>
      </c>
      <c r="B3" s="71" t="s">
        <v>310</v>
      </c>
      <c r="C3" s="64"/>
      <c r="D3" s="70"/>
      <c r="E3" s="70"/>
      <c r="F3" s="70"/>
      <c r="G3" s="70"/>
      <c r="H3" s="70"/>
      <c r="I3" s="70"/>
      <c r="J3" s="70"/>
      <c r="K3" s="70"/>
      <c r="L3" s="70"/>
    </row>
    <row r="4" spans="1:13" ht="409.6" customHeight="1" x14ac:dyDescent="0.3">
      <c r="A4" s="44" t="s">
        <v>24</v>
      </c>
      <c r="B4" s="61" t="s">
        <v>311</v>
      </c>
      <c r="C4" s="62"/>
      <c r="D4" s="63"/>
      <c r="E4" s="63"/>
      <c r="F4" s="63"/>
      <c r="G4" s="63"/>
      <c r="H4" s="63"/>
      <c r="I4" s="63"/>
      <c r="J4" s="63"/>
      <c r="K4" s="63"/>
      <c r="L4" s="63"/>
    </row>
    <row r="5" spans="1:13" ht="15" customHeight="1" x14ac:dyDescent="0.3">
      <c r="A5" s="53"/>
      <c r="B5" s="15" t="s">
        <v>292</v>
      </c>
      <c r="C5" s="62"/>
      <c r="D5" s="62"/>
      <c r="E5" s="62"/>
      <c r="F5" s="62"/>
      <c r="G5" s="62"/>
      <c r="H5" s="62"/>
      <c r="I5" s="62"/>
      <c r="J5" s="62"/>
      <c r="K5" s="62"/>
      <c r="L5" s="62"/>
    </row>
    <row r="6" spans="1:13" x14ac:dyDescent="0.3">
      <c r="A6" s="53"/>
      <c r="B6" s="2" t="s">
        <v>36</v>
      </c>
      <c r="D6" s="39"/>
      <c r="E6" s="39"/>
      <c r="F6" s="39"/>
      <c r="G6" s="39"/>
      <c r="H6" s="39"/>
      <c r="I6" s="39"/>
      <c r="J6" s="39"/>
      <c r="K6" s="39"/>
      <c r="L6" s="39"/>
    </row>
    <row r="7" spans="1:13" x14ac:dyDescent="0.3">
      <c r="A7" s="53"/>
      <c r="B7" s="2" t="s">
        <v>37</v>
      </c>
      <c r="D7" s="39"/>
      <c r="E7" s="39"/>
      <c r="F7" s="39"/>
      <c r="G7" s="39"/>
      <c r="H7" s="39"/>
      <c r="I7" s="39"/>
      <c r="J7" s="39"/>
      <c r="K7" s="39"/>
      <c r="L7" s="39"/>
    </row>
    <row r="8" spans="1:13" x14ac:dyDescent="0.3">
      <c r="A8" s="53"/>
      <c r="B8" s="2" t="s">
        <v>38</v>
      </c>
      <c r="D8" s="39"/>
      <c r="E8" s="39"/>
      <c r="F8" s="39"/>
      <c r="G8" s="39"/>
      <c r="H8" s="39"/>
      <c r="I8" s="39"/>
      <c r="J8" s="39"/>
      <c r="K8" s="39"/>
      <c r="L8" s="39"/>
    </row>
    <row r="9" spans="1:13" x14ac:dyDescent="0.3">
      <c r="A9" s="52"/>
      <c r="B9" s="21" t="s">
        <v>39</v>
      </c>
      <c r="D9" s="39"/>
      <c r="E9" s="39"/>
      <c r="F9" s="39"/>
      <c r="G9" s="39"/>
      <c r="H9" s="39"/>
      <c r="I9" s="39"/>
      <c r="J9" s="39"/>
      <c r="K9" s="39"/>
      <c r="L9" s="39"/>
    </row>
    <row r="13" spans="1:13" x14ac:dyDescent="0.3">
      <c r="A13" s="51" t="s">
        <v>10</v>
      </c>
      <c r="B13" s="1" t="s">
        <v>43</v>
      </c>
      <c r="C13" s="49" t="s">
        <v>35</v>
      </c>
      <c r="D13" s="58" t="s">
        <v>25</v>
      </c>
      <c r="E13" s="59" t="s">
        <v>26</v>
      </c>
      <c r="G13" s="68"/>
      <c r="H13" s="68"/>
      <c r="I13" s="68"/>
      <c r="J13" s="68"/>
      <c r="K13" s="68"/>
      <c r="L13" s="68"/>
      <c r="M13" s="68"/>
    </row>
    <row r="14" spans="1:13" ht="14.4" customHeight="1" x14ac:dyDescent="0.3">
      <c r="A14" s="160" t="s">
        <v>44</v>
      </c>
      <c r="B14" s="3" t="s">
        <v>20</v>
      </c>
      <c r="C14" s="201" t="s">
        <v>303</v>
      </c>
      <c r="D14" s="189" t="b">
        <v>1</v>
      </c>
      <c r="E14" s="190" t="b">
        <v>0</v>
      </c>
      <c r="F14" s="39"/>
      <c r="G14" s="39"/>
      <c r="H14" s="39"/>
      <c r="I14" s="39"/>
      <c r="J14" s="39"/>
      <c r="K14" s="39"/>
      <c r="L14" s="39"/>
      <c r="M14" s="39"/>
    </row>
    <row r="15" spans="1:13" x14ac:dyDescent="0.3">
      <c r="A15" s="162"/>
      <c r="B15" s="4" t="s">
        <v>21</v>
      </c>
      <c r="C15" s="202"/>
      <c r="D15" s="189"/>
      <c r="E15" s="190"/>
      <c r="F15" s="39"/>
      <c r="G15" s="39"/>
      <c r="H15" s="39"/>
      <c r="I15" s="39"/>
      <c r="J15" s="39"/>
      <c r="K15" s="39"/>
      <c r="L15" s="39"/>
      <c r="M15" s="39"/>
    </row>
    <row r="16" spans="1:13" x14ac:dyDescent="0.3">
      <c r="A16" s="162"/>
      <c r="B16" s="4" t="s">
        <v>22</v>
      </c>
      <c r="C16" s="202"/>
      <c r="D16" s="189"/>
      <c r="E16" s="190"/>
      <c r="F16" s="39"/>
      <c r="G16" s="39"/>
      <c r="H16" s="39"/>
      <c r="I16" s="39"/>
      <c r="J16" s="39"/>
      <c r="K16" s="39"/>
      <c r="L16" s="39"/>
      <c r="M16" s="39"/>
    </row>
    <row r="17" spans="1:13" ht="30" customHeight="1" x14ac:dyDescent="0.3">
      <c r="A17" s="163"/>
      <c r="B17" s="5" t="s">
        <v>23</v>
      </c>
      <c r="C17" s="203"/>
      <c r="D17" s="189"/>
      <c r="E17" s="190"/>
      <c r="F17" s="39"/>
      <c r="G17" s="39"/>
      <c r="H17" s="39"/>
      <c r="I17" s="39"/>
      <c r="J17" s="39"/>
      <c r="K17" s="39"/>
      <c r="L17" s="39"/>
      <c r="M17" s="39"/>
    </row>
    <row r="18" spans="1:13" x14ac:dyDescent="0.3">
      <c r="A18" s="160" t="s">
        <v>45</v>
      </c>
      <c r="B18" s="6" t="s">
        <v>64</v>
      </c>
      <c r="C18" s="201" t="s">
        <v>54</v>
      </c>
      <c r="D18" s="181" t="b">
        <v>1</v>
      </c>
      <c r="E18" s="183" t="b">
        <v>0</v>
      </c>
      <c r="F18" s="39"/>
      <c r="G18" s="39"/>
      <c r="H18" s="39"/>
      <c r="I18" s="39"/>
      <c r="J18" s="39"/>
      <c r="K18" s="39"/>
      <c r="L18" s="39"/>
      <c r="M18" s="39"/>
    </row>
    <row r="19" spans="1:13" x14ac:dyDescent="0.3">
      <c r="A19" s="162"/>
      <c r="B19" s="7" t="s">
        <v>27</v>
      </c>
      <c r="C19" s="202"/>
      <c r="D19" s="181"/>
      <c r="E19" s="183"/>
      <c r="F19" s="39"/>
      <c r="G19" s="39"/>
      <c r="H19" s="39"/>
      <c r="I19" s="39"/>
      <c r="J19" s="39"/>
      <c r="K19" s="39"/>
      <c r="L19" s="39"/>
      <c r="M19" s="39"/>
    </row>
    <row r="20" spans="1:13" x14ac:dyDescent="0.3">
      <c r="A20" s="162"/>
      <c r="B20" s="8" t="s">
        <v>28</v>
      </c>
      <c r="C20" s="202"/>
      <c r="D20" s="181"/>
      <c r="E20" s="183"/>
      <c r="F20" s="39"/>
      <c r="G20" s="39"/>
      <c r="H20" s="39"/>
      <c r="I20" s="39"/>
      <c r="J20" s="39"/>
      <c r="K20" s="39"/>
      <c r="L20" s="39"/>
      <c r="M20" s="39"/>
    </row>
    <row r="21" spans="1:13" x14ac:dyDescent="0.3">
      <c r="A21" s="162"/>
      <c r="B21" s="8" t="s">
        <v>17</v>
      </c>
      <c r="C21" s="202"/>
      <c r="D21" s="181"/>
      <c r="E21" s="183"/>
      <c r="F21" s="39"/>
      <c r="G21" s="39"/>
      <c r="H21" s="39"/>
      <c r="I21" s="39"/>
      <c r="J21" s="39"/>
      <c r="K21" s="39"/>
      <c r="L21" s="39"/>
      <c r="M21" s="39"/>
    </row>
    <row r="22" spans="1:13" x14ac:dyDescent="0.3">
      <c r="A22" s="162"/>
      <c r="B22" s="8" t="s">
        <v>29</v>
      </c>
      <c r="C22" s="202"/>
      <c r="D22" s="181"/>
      <c r="E22" s="183"/>
      <c r="F22" s="39"/>
      <c r="G22" s="39"/>
      <c r="H22" s="39"/>
      <c r="I22" s="39"/>
      <c r="J22" s="39"/>
      <c r="K22" s="39"/>
      <c r="L22" s="39"/>
      <c r="M22" s="39"/>
    </row>
    <row r="23" spans="1:13" x14ac:dyDescent="0.3">
      <c r="A23" s="162"/>
      <c r="B23" s="8" t="s">
        <v>18</v>
      </c>
      <c r="C23" s="202"/>
      <c r="D23" s="181"/>
      <c r="E23" s="183"/>
      <c r="F23" s="39"/>
      <c r="G23" s="39"/>
      <c r="H23" s="39"/>
      <c r="I23" s="39"/>
      <c r="J23" s="39"/>
      <c r="K23" s="39"/>
      <c r="L23" s="39"/>
      <c r="M23" s="39"/>
    </row>
    <row r="24" spans="1:13" x14ac:dyDescent="0.3">
      <c r="A24" s="162"/>
      <c r="B24" s="8" t="s">
        <v>30</v>
      </c>
      <c r="C24" s="202"/>
      <c r="D24" s="181"/>
      <c r="E24" s="183"/>
      <c r="F24" s="39"/>
      <c r="G24" s="39"/>
      <c r="H24" s="39"/>
      <c r="I24" s="39"/>
      <c r="J24" s="39"/>
      <c r="K24" s="39"/>
      <c r="L24" s="39"/>
      <c r="M24" s="39"/>
    </row>
    <row r="25" spans="1:13" x14ac:dyDescent="0.3">
      <c r="A25" s="162"/>
      <c r="B25" s="8" t="s">
        <v>31</v>
      </c>
      <c r="C25" s="202"/>
      <c r="D25" s="181"/>
      <c r="E25" s="183"/>
      <c r="F25" s="39"/>
      <c r="G25" s="39"/>
      <c r="H25" s="39"/>
      <c r="I25" s="39"/>
      <c r="J25" s="39"/>
      <c r="K25" s="39"/>
      <c r="L25" s="39"/>
      <c r="M25" s="39"/>
    </row>
    <row r="26" spans="1:13" x14ac:dyDescent="0.3">
      <c r="A26" s="162"/>
      <c r="B26" s="8" t="s">
        <v>32</v>
      </c>
      <c r="C26" s="202"/>
      <c r="D26" s="181"/>
      <c r="E26" s="183"/>
      <c r="F26" s="39"/>
      <c r="G26" s="39"/>
      <c r="H26" s="39"/>
      <c r="I26" s="39"/>
      <c r="J26" s="39"/>
      <c r="K26" s="39"/>
      <c r="L26" s="39"/>
      <c r="M26" s="39"/>
    </row>
    <row r="27" spans="1:13" x14ac:dyDescent="0.3">
      <c r="A27" s="163"/>
      <c r="B27" s="9" t="s">
        <v>19</v>
      </c>
      <c r="C27" s="203"/>
      <c r="D27" s="181"/>
      <c r="E27" s="183"/>
      <c r="F27" s="39"/>
      <c r="G27" s="39"/>
      <c r="H27" s="39"/>
      <c r="I27" s="39"/>
      <c r="J27" s="39"/>
      <c r="K27" s="39"/>
      <c r="L27" s="39"/>
      <c r="M27" s="39"/>
    </row>
    <row r="28" spans="1:13" x14ac:dyDescent="0.3">
      <c r="A28" s="160" t="s">
        <v>46</v>
      </c>
      <c r="B28" s="6" t="s">
        <v>64</v>
      </c>
      <c r="C28" s="196" t="s">
        <v>126</v>
      </c>
      <c r="D28" s="191" t="b">
        <v>1</v>
      </c>
      <c r="E28" s="192" t="b">
        <v>0</v>
      </c>
      <c r="F28" s="50"/>
      <c r="G28" s="50"/>
      <c r="H28" s="50"/>
      <c r="I28" s="50"/>
      <c r="J28" s="50"/>
      <c r="K28" s="50"/>
      <c r="L28" s="50"/>
      <c r="M28" s="50"/>
    </row>
    <row r="29" spans="1:13" x14ac:dyDescent="0.3">
      <c r="A29" s="162"/>
      <c r="B29" s="41" t="s">
        <v>65</v>
      </c>
      <c r="C29" s="197"/>
      <c r="D29" s="191"/>
      <c r="E29" s="192"/>
      <c r="F29" s="50"/>
      <c r="G29" s="50"/>
      <c r="H29" s="50"/>
      <c r="I29" s="50"/>
      <c r="J29" s="50"/>
      <c r="K29" s="50"/>
      <c r="L29" s="50"/>
      <c r="M29" s="50"/>
    </row>
    <row r="30" spans="1:13" x14ac:dyDescent="0.3">
      <c r="A30" s="44"/>
      <c r="B30" s="41" t="s">
        <v>66</v>
      </c>
      <c r="C30" s="197"/>
      <c r="D30" s="191"/>
      <c r="E30" s="192"/>
      <c r="F30" s="50"/>
      <c r="G30" s="50"/>
      <c r="H30" s="50"/>
      <c r="I30" s="50"/>
      <c r="J30" s="50"/>
      <c r="K30" s="50"/>
      <c r="L30" s="50"/>
      <c r="M30" s="50"/>
    </row>
    <row r="31" spans="1:13" x14ac:dyDescent="0.3">
      <c r="A31" s="44"/>
      <c r="B31" s="41" t="s">
        <v>67</v>
      </c>
      <c r="C31" s="197"/>
      <c r="D31" s="191"/>
      <c r="E31" s="192"/>
      <c r="F31" s="50"/>
      <c r="G31" s="50"/>
      <c r="H31" s="50"/>
      <c r="I31" s="50"/>
      <c r="J31" s="50"/>
      <c r="K31" s="50"/>
      <c r="L31" s="50"/>
      <c r="M31" s="50"/>
    </row>
    <row r="32" spans="1:13" x14ac:dyDescent="0.3">
      <c r="A32" s="44"/>
      <c r="B32" s="41" t="s">
        <v>68</v>
      </c>
      <c r="C32" s="197"/>
      <c r="D32" s="191"/>
      <c r="E32" s="192"/>
      <c r="F32" s="50"/>
      <c r="G32" s="50"/>
      <c r="H32" s="50"/>
      <c r="I32" s="50"/>
      <c r="J32" s="50"/>
      <c r="K32" s="50"/>
      <c r="L32" s="50"/>
      <c r="M32" s="50"/>
    </row>
    <row r="33" spans="1:13" x14ac:dyDescent="0.3">
      <c r="A33" s="44"/>
      <c r="B33" s="41" t="s">
        <v>69</v>
      </c>
      <c r="C33" s="197"/>
      <c r="D33" s="191"/>
      <c r="E33" s="192"/>
      <c r="F33" s="50"/>
      <c r="G33" s="50"/>
      <c r="H33" s="50"/>
      <c r="I33" s="50"/>
      <c r="J33" s="50"/>
      <c r="K33" s="50"/>
      <c r="L33" s="50"/>
      <c r="M33" s="50"/>
    </row>
    <row r="34" spans="1:13" x14ac:dyDescent="0.3">
      <c r="A34" s="44"/>
      <c r="B34" s="7" t="s">
        <v>27</v>
      </c>
      <c r="C34" s="197"/>
      <c r="D34" s="191"/>
      <c r="E34" s="192"/>
      <c r="F34" s="50"/>
      <c r="G34" s="50"/>
      <c r="H34" s="50"/>
      <c r="I34" s="50"/>
      <c r="J34" s="50"/>
      <c r="K34" s="50"/>
      <c r="L34" s="50"/>
      <c r="M34" s="50"/>
    </row>
    <row r="35" spans="1:13" x14ac:dyDescent="0.3">
      <c r="A35" s="44"/>
      <c r="B35" s="41" t="s">
        <v>70</v>
      </c>
      <c r="C35" s="197"/>
      <c r="D35" s="191"/>
      <c r="E35" s="192"/>
      <c r="F35" s="50"/>
      <c r="G35" s="50"/>
      <c r="H35" s="50"/>
      <c r="I35" s="50"/>
      <c r="J35" s="50"/>
      <c r="K35" s="50"/>
      <c r="L35" s="50"/>
      <c r="M35" s="50"/>
    </row>
    <row r="36" spans="1:13" x14ac:dyDescent="0.3">
      <c r="A36" s="44"/>
      <c r="B36" s="41" t="s">
        <v>71</v>
      </c>
      <c r="C36" s="197"/>
      <c r="D36" s="191"/>
      <c r="E36" s="192"/>
      <c r="F36" s="50"/>
      <c r="G36" s="50"/>
      <c r="H36" s="50"/>
      <c r="I36" s="50"/>
      <c r="J36" s="50"/>
      <c r="K36" s="50"/>
      <c r="L36" s="50"/>
      <c r="M36" s="50"/>
    </row>
    <row r="37" spans="1:13" x14ac:dyDescent="0.3">
      <c r="A37" s="44"/>
      <c r="B37" s="41" t="s">
        <v>72</v>
      </c>
      <c r="C37" s="197"/>
      <c r="D37" s="191"/>
      <c r="E37" s="192"/>
      <c r="F37" s="50"/>
      <c r="G37" s="50"/>
      <c r="H37" s="50"/>
      <c r="I37" s="50"/>
      <c r="J37" s="50"/>
      <c r="K37" s="50"/>
      <c r="L37" s="50"/>
      <c r="M37" s="50"/>
    </row>
    <row r="38" spans="1:13" x14ac:dyDescent="0.3">
      <c r="A38" s="44"/>
      <c r="B38" s="41" t="s">
        <v>73</v>
      </c>
      <c r="C38" s="197"/>
      <c r="D38" s="191"/>
      <c r="E38" s="192"/>
      <c r="F38" s="50"/>
      <c r="G38" s="50"/>
      <c r="H38" s="50"/>
      <c r="I38" s="50"/>
      <c r="J38" s="50"/>
      <c r="K38" s="50"/>
      <c r="L38" s="50"/>
      <c r="M38" s="50"/>
    </row>
    <row r="39" spans="1:13" x14ac:dyDescent="0.3">
      <c r="A39" s="44"/>
      <c r="B39" s="41" t="s">
        <v>74</v>
      </c>
      <c r="C39" s="197"/>
      <c r="D39" s="191"/>
      <c r="E39" s="192"/>
      <c r="F39" s="50"/>
      <c r="G39" s="50"/>
      <c r="H39" s="50"/>
      <c r="I39" s="50"/>
      <c r="J39" s="50"/>
      <c r="K39" s="50"/>
      <c r="L39" s="50"/>
      <c r="M39" s="50"/>
    </row>
    <row r="40" spans="1:13" x14ac:dyDescent="0.3">
      <c r="A40" s="44"/>
      <c r="B40" s="8" t="s">
        <v>28</v>
      </c>
      <c r="C40" s="197"/>
      <c r="D40" s="191"/>
      <c r="E40" s="192"/>
      <c r="F40" s="50"/>
      <c r="G40" s="50"/>
      <c r="H40" s="50"/>
      <c r="I40" s="50"/>
      <c r="J40" s="50"/>
      <c r="K40" s="50"/>
      <c r="L40" s="50"/>
      <c r="M40" s="50"/>
    </row>
    <row r="41" spans="1:13" x14ac:dyDescent="0.3">
      <c r="A41" s="44"/>
      <c r="B41" s="41" t="s">
        <v>75</v>
      </c>
      <c r="C41" s="197"/>
      <c r="D41" s="191"/>
      <c r="E41" s="192"/>
      <c r="F41" s="50"/>
      <c r="G41" s="50"/>
      <c r="H41" s="50"/>
      <c r="I41" s="50"/>
      <c r="J41" s="50"/>
      <c r="K41" s="50"/>
      <c r="L41" s="50"/>
      <c r="M41" s="50"/>
    </row>
    <row r="42" spans="1:13" x14ac:dyDescent="0.3">
      <c r="A42" s="44"/>
      <c r="B42" s="41" t="s">
        <v>76</v>
      </c>
      <c r="C42" s="197"/>
      <c r="D42" s="191"/>
      <c r="E42" s="192"/>
      <c r="F42" s="50"/>
      <c r="G42" s="50"/>
      <c r="H42" s="50"/>
      <c r="I42" s="50"/>
      <c r="J42" s="50"/>
      <c r="K42" s="50"/>
      <c r="L42" s="50"/>
      <c r="M42" s="50"/>
    </row>
    <row r="43" spans="1:13" x14ac:dyDescent="0.3">
      <c r="A43" s="44"/>
      <c r="B43" s="41" t="s">
        <v>77</v>
      </c>
      <c r="C43" s="197"/>
      <c r="D43" s="191"/>
      <c r="E43" s="192"/>
      <c r="F43" s="50"/>
      <c r="G43" s="50"/>
      <c r="H43" s="50"/>
      <c r="I43" s="50"/>
      <c r="J43" s="50"/>
      <c r="K43" s="50"/>
      <c r="L43" s="50"/>
      <c r="M43" s="50"/>
    </row>
    <row r="44" spans="1:13" x14ac:dyDescent="0.3">
      <c r="A44" s="44"/>
      <c r="B44" s="41" t="s">
        <v>78</v>
      </c>
      <c r="C44" s="197"/>
      <c r="D44" s="191"/>
      <c r="E44" s="192"/>
      <c r="F44" s="50"/>
      <c r="G44" s="50"/>
      <c r="H44" s="50"/>
      <c r="I44" s="50"/>
      <c r="J44" s="50"/>
      <c r="K44" s="50"/>
      <c r="L44" s="50"/>
      <c r="M44" s="50"/>
    </row>
    <row r="45" spans="1:13" x14ac:dyDescent="0.3">
      <c r="A45" s="44"/>
      <c r="B45" s="41" t="s">
        <v>79</v>
      </c>
      <c r="C45" s="197"/>
      <c r="D45" s="191"/>
      <c r="E45" s="192"/>
      <c r="F45" s="50"/>
      <c r="G45" s="50"/>
      <c r="H45" s="50"/>
      <c r="I45" s="50"/>
      <c r="J45" s="50"/>
      <c r="K45" s="50"/>
      <c r="L45" s="50"/>
      <c r="M45" s="50"/>
    </row>
    <row r="46" spans="1:13" x14ac:dyDescent="0.3">
      <c r="A46" s="44"/>
      <c r="B46" s="8" t="s">
        <v>17</v>
      </c>
      <c r="C46" s="197"/>
      <c r="D46" s="191"/>
      <c r="E46" s="192"/>
      <c r="F46" s="50"/>
      <c r="G46" s="50"/>
      <c r="H46" s="50"/>
      <c r="I46" s="50"/>
      <c r="J46" s="50"/>
      <c r="K46" s="50"/>
      <c r="L46" s="50"/>
      <c r="M46" s="50"/>
    </row>
    <row r="47" spans="1:13" x14ac:dyDescent="0.3">
      <c r="A47" s="44"/>
      <c r="B47" s="41" t="s">
        <v>80</v>
      </c>
      <c r="C47" s="197"/>
      <c r="D47" s="191"/>
      <c r="E47" s="192"/>
      <c r="F47" s="50"/>
      <c r="G47" s="50"/>
      <c r="H47" s="50"/>
      <c r="I47" s="50"/>
      <c r="J47" s="50"/>
      <c r="K47" s="50"/>
      <c r="L47" s="50"/>
      <c r="M47" s="50"/>
    </row>
    <row r="48" spans="1:13" x14ac:dyDescent="0.3">
      <c r="A48" s="44"/>
      <c r="B48" s="41" t="s">
        <v>81</v>
      </c>
      <c r="C48" s="197"/>
      <c r="D48" s="191"/>
      <c r="E48" s="192"/>
      <c r="F48" s="50"/>
      <c r="G48" s="50"/>
      <c r="H48" s="50"/>
      <c r="I48" s="50"/>
      <c r="J48" s="50"/>
      <c r="K48" s="50"/>
      <c r="L48" s="50"/>
      <c r="M48" s="50"/>
    </row>
    <row r="49" spans="1:13" x14ac:dyDescent="0.3">
      <c r="A49" s="44"/>
      <c r="B49" s="41" t="s">
        <v>82</v>
      </c>
      <c r="C49" s="197"/>
      <c r="D49" s="191"/>
      <c r="E49" s="192"/>
      <c r="F49" s="50"/>
      <c r="G49" s="50"/>
      <c r="H49" s="50"/>
      <c r="I49" s="50"/>
      <c r="J49" s="50"/>
      <c r="K49" s="50"/>
      <c r="L49" s="50"/>
      <c r="M49" s="50"/>
    </row>
    <row r="50" spans="1:13" x14ac:dyDescent="0.3">
      <c r="A50" s="44"/>
      <c r="B50" s="41" t="s">
        <v>83</v>
      </c>
      <c r="C50" s="197"/>
      <c r="D50" s="191"/>
      <c r="E50" s="192"/>
      <c r="F50" s="50"/>
      <c r="G50" s="50"/>
      <c r="H50" s="50"/>
      <c r="I50" s="50"/>
      <c r="J50" s="50"/>
      <c r="K50" s="50"/>
      <c r="L50" s="50"/>
      <c r="M50" s="50"/>
    </row>
    <row r="51" spans="1:13" x14ac:dyDescent="0.3">
      <c r="A51" s="44"/>
      <c r="B51" s="41" t="s">
        <v>84</v>
      </c>
      <c r="C51" s="197"/>
      <c r="D51" s="191"/>
      <c r="E51" s="192"/>
      <c r="F51" s="50"/>
      <c r="G51" s="50"/>
      <c r="H51" s="50"/>
      <c r="I51" s="50"/>
      <c r="J51" s="50"/>
      <c r="K51" s="50"/>
      <c r="L51" s="50"/>
      <c r="M51" s="50"/>
    </row>
    <row r="52" spans="1:13" x14ac:dyDescent="0.3">
      <c r="A52" s="44"/>
      <c r="B52" s="41" t="s">
        <v>85</v>
      </c>
      <c r="C52" s="197"/>
      <c r="D52" s="191"/>
      <c r="E52" s="192"/>
      <c r="F52" s="50"/>
      <c r="G52" s="50"/>
      <c r="H52" s="50"/>
      <c r="I52" s="50"/>
      <c r="J52" s="50"/>
      <c r="K52" s="50"/>
      <c r="L52" s="50"/>
      <c r="M52" s="50"/>
    </row>
    <row r="53" spans="1:13" x14ac:dyDescent="0.3">
      <c r="A53" s="44"/>
      <c r="B53" s="41" t="s">
        <v>86</v>
      </c>
      <c r="C53" s="197"/>
      <c r="D53" s="191"/>
      <c r="E53" s="192"/>
      <c r="F53" s="50"/>
      <c r="G53" s="50"/>
      <c r="H53" s="50"/>
      <c r="I53" s="50"/>
      <c r="J53" s="50"/>
      <c r="K53" s="50"/>
      <c r="L53" s="50"/>
      <c r="M53" s="50"/>
    </row>
    <row r="54" spans="1:13" x14ac:dyDescent="0.3">
      <c r="A54" s="44"/>
      <c r="B54" s="41" t="s">
        <v>87</v>
      </c>
      <c r="C54" s="197"/>
      <c r="D54" s="191"/>
      <c r="E54" s="192"/>
      <c r="F54" s="50"/>
      <c r="G54" s="50"/>
      <c r="H54" s="50"/>
      <c r="I54" s="50"/>
      <c r="J54" s="50"/>
      <c r="K54" s="50"/>
      <c r="L54" s="50"/>
      <c r="M54" s="50"/>
    </row>
    <row r="55" spans="1:13" x14ac:dyDescent="0.3">
      <c r="A55" s="44"/>
      <c r="B55" s="19" t="s">
        <v>29</v>
      </c>
      <c r="C55" s="197"/>
      <c r="D55" s="191"/>
      <c r="E55" s="192"/>
      <c r="F55" s="50"/>
      <c r="G55" s="50"/>
      <c r="H55" s="50"/>
      <c r="I55" s="50"/>
      <c r="J55" s="50"/>
      <c r="K55" s="50"/>
      <c r="L55" s="50"/>
      <c r="M55" s="50"/>
    </row>
    <row r="56" spans="1:13" x14ac:dyDescent="0.3">
      <c r="A56" s="44"/>
      <c r="B56" s="41" t="s">
        <v>88</v>
      </c>
      <c r="C56" s="197"/>
      <c r="D56" s="191"/>
      <c r="E56" s="192"/>
      <c r="F56" s="50"/>
      <c r="G56" s="50"/>
      <c r="H56" s="50"/>
      <c r="I56" s="50"/>
      <c r="J56" s="50"/>
      <c r="K56" s="50"/>
      <c r="L56" s="50"/>
      <c r="M56" s="50"/>
    </row>
    <row r="57" spans="1:13" x14ac:dyDescent="0.3">
      <c r="A57" s="44"/>
      <c r="B57" s="41" t="s">
        <v>89</v>
      </c>
      <c r="C57" s="197"/>
      <c r="D57" s="191"/>
      <c r="E57" s="192"/>
      <c r="F57" s="50"/>
      <c r="G57" s="50"/>
      <c r="H57" s="50"/>
      <c r="I57" s="50"/>
      <c r="J57" s="50"/>
      <c r="K57" s="50"/>
      <c r="L57" s="50"/>
      <c r="M57" s="50"/>
    </row>
    <row r="58" spans="1:13" x14ac:dyDescent="0.3">
      <c r="A58" s="44"/>
      <c r="B58" s="41" t="s">
        <v>55</v>
      </c>
      <c r="C58" s="197"/>
      <c r="D58" s="191"/>
      <c r="E58" s="192"/>
      <c r="F58" s="50"/>
      <c r="G58" s="50"/>
      <c r="H58" s="50"/>
      <c r="I58" s="50"/>
      <c r="J58" s="50"/>
      <c r="K58" s="50"/>
      <c r="L58" s="50"/>
      <c r="M58" s="50"/>
    </row>
    <row r="59" spans="1:13" x14ac:dyDescent="0.3">
      <c r="A59" s="44"/>
      <c r="B59" s="41" t="s">
        <v>90</v>
      </c>
      <c r="C59" s="197"/>
      <c r="D59" s="191"/>
      <c r="E59" s="192"/>
      <c r="F59" s="50"/>
      <c r="G59" s="50"/>
      <c r="H59" s="50"/>
      <c r="I59" s="50"/>
      <c r="J59" s="50"/>
      <c r="K59" s="50"/>
      <c r="L59" s="50"/>
      <c r="M59" s="50"/>
    </row>
    <row r="60" spans="1:13" x14ac:dyDescent="0.3">
      <c r="A60" s="44"/>
      <c r="B60" s="41" t="s">
        <v>91</v>
      </c>
      <c r="C60" s="197"/>
      <c r="D60" s="191"/>
      <c r="E60" s="192"/>
      <c r="F60" s="50"/>
      <c r="G60" s="50"/>
      <c r="H60" s="50"/>
      <c r="I60" s="50"/>
      <c r="J60" s="50"/>
      <c r="K60" s="50"/>
      <c r="L60" s="50"/>
      <c r="M60" s="50"/>
    </row>
    <row r="61" spans="1:13" x14ac:dyDescent="0.3">
      <c r="A61" s="44"/>
      <c r="B61" s="41" t="s">
        <v>92</v>
      </c>
      <c r="C61" s="197"/>
      <c r="D61" s="191"/>
      <c r="E61" s="192"/>
      <c r="F61" s="50"/>
      <c r="G61" s="50"/>
      <c r="H61" s="50"/>
      <c r="I61" s="50"/>
      <c r="J61" s="50"/>
      <c r="K61" s="50"/>
      <c r="L61" s="50"/>
      <c r="M61" s="50"/>
    </row>
    <row r="62" spans="1:13" x14ac:dyDescent="0.3">
      <c r="A62" s="44"/>
      <c r="B62" s="41" t="s">
        <v>93</v>
      </c>
      <c r="C62" s="197"/>
      <c r="D62" s="191"/>
      <c r="E62" s="192"/>
      <c r="F62" s="50"/>
      <c r="G62" s="50"/>
      <c r="H62" s="50"/>
      <c r="I62" s="50"/>
      <c r="J62" s="50"/>
      <c r="K62" s="50"/>
      <c r="L62" s="50"/>
      <c r="M62" s="50"/>
    </row>
    <row r="63" spans="1:13" x14ac:dyDescent="0.3">
      <c r="A63" s="44"/>
      <c r="B63" s="41" t="s">
        <v>94</v>
      </c>
      <c r="C63" s="197"/>
      <c r="D63" s="191"/>
      <c r="E63" s="192"/>
      <c r="F63" s="50"/>
      <c r="G63" s="50"/>
      <c r="H63" s="50"/>
      <c r="I63" s="50"/>
      <c r="J63" s="50"/>
      <c r="K63" s="50"/>
      <c r="L63" s="50"/>
      <c r="M63" s="50"/>
    </row>
    <row r="64" spans="1:13" x14ac:dyDescent="0.3">
      <c r="A64" s="44"/>
      <c r="B64" s="41" t="s">
        <v>95</v>
      </c>
      <c r="C64" s="197"/>
      <c r="D64" s="191"/>
      <c r="E64" s="192"/>
      <c r="F64" s="50"/>
      <c r="G64" s="50"/>
      <c r="H64" s="50"/>
      <c r="I64" s="50"/>
      <c r="J64" s="50"/>
      <c r="K64" s="50"/>
      <c r="L64" s="50"/>
      <c r="M64" s="50"/>
    </row>
    <row r="65" spans="1:13" x14ac:dyDescent="0.3">
      <c r="A65" s="44"/>
      <c r="B65" s="41" t="s">
        <v>96</v>
      </c>
      <c r="C65" s="197"/>
      <c r="D65" s="191"/>
      <c r="E65" s="192"/>
      <c r="F65" s="50"/>
      <c r="G65" s="50"/>
      <c r="H65" s="50"/>
      <c r="I65" s="50"/>
      <c r="J65" s="50"/>
      <c r="K65" s="50"/>
      <c r="L65" s="50"/>
      <c r="M65" s="50"/>
    </row>
    <row r="66" spans="1:13" x14ac:dyDescent="0.3">
      <c r="A66" s="44"/>
      <c r="B66" s="41" t="s">
        <v>97</v>
      </c>
      <c r="C66" s="197"/>
      <c r="D66" s="191"/>
      <c r="E66" s="192"/>
      <c r="F66" s="50"/>
      <c r="G66" s="50"/>
      <c r="H66" s="50"/>
      <c r="I66" s="50"/>
      <c r="J66" s="50"/>
      <c r="K66" s="50"/>
      <c r="L66" s="50"/>
      <c r="M66" s="50"/>
    </row>
    <row r="67" spans="1:13" x14ac:dyDescent="0.3">
      <c r="A67" s="44"/>
      <c r="B67" s="41" t="s">
        <v>98</v>
      </c>
      <c r="C67" s="197"/>
      <c r="D67" s="191"/>
      <c r="E67" s="192"/>
      <c r="F67" s="50"/>
      <c r="G67" s="50"/>
      <c r="H67" s="50"/>
      <c r="I67" s="50"/>
      <c r="J67" s="50"/>
      <c r="K67" s="50"/>
      <c r="L67" s="50"/>
      <c r="M67" s="50"/>
    </row>
    <row r="68" spans="1:13" x14ac:dyDescent="0.3">
      <c r="A68" s="44"/>
      <c r="B68" s="19" t="s">
        <v>18</v>
      </c>
      <c r="C68" s="197"/>
      <c r="D68" s="191"/>
      <c r="E68" s="192"/>
      <c r="F68" s="50"/>
      <c r="G68" s="50"/>
      <c r="H68" s="50"/>
      <c r="I68" s="50"/>
      <c r="J68" s="50"/>
      <c r="K68" s="50"/>
      <c r="L68" s="50"/>
      <c r="M68" s="50"/>
    </row>
    <row r="69" spans="1:13" x14ac:dyDescent="0.3">
      <c r="A69" s="44"/>
      <c r="B69" s="41" t="s">
        <v>99</v>
      </c>
      <c r="C69" s="197"/>
      <c r="D69" s="191"/>
      <c r="E69" s="192"/>
      <c r="F69" s="50"/>
      <c r="G69" s="50"/>
      <c r="H69" s="50"/>
      <c r="I69" s="50"/>
      <c r="J69" s="50"/>
      <c r="K69" s="50"/>
      <c r="L69" s="50"/>
      <c r="M69" s="50"/>
    </row>
    <row r="70" spans="1:13" x14ac:dyDescent="0.3">
      <c r="A70" s="44"/>
      <c r="B70" s="41" t="s">
        <v>100</v>
      </c>
      <c r="C70" s="197"/>
      <c r="D70" s="191"/>
      <c r="E70" s="192"/>
      <c r="F70" s="50"/>
      <c r="G70" s="50"/>
      <c r="H70" s="50"/>
      <c r="I70" s="50"/>
      <c r="J70" s="50"/>
      <c r="K70" s="50"/>
      <c r="L70" s="50"/>
      <c r="M70" s="50"/>
    </row>
    <row r="71" spans="1:13" x14ac:dyDescent="0.3">
      <c r="A71" s="44"/>
      <c r="B71" s="41" t="s">
        <v>101</v>
      </c>
      <c r="C71" s="197"/>
      <c r="D71" s="191"/>
      <c r="E71" s="192"/>
      <c r="F71" s="50"/>
      <c r="G71" s="50"/>
      <c r="H71" s="50"/>
      <c r="I71" s="50"/>
      <c r="J71" s="50"/>
      <c r="K71" s="50"/>
      <c r="L71" s="50"/>
      <c r="M71" s="50"/>
    </row>
    <row r="72" spans="1:13" x14ac:dyDescent="0.3">
      <c r="A72" s="44"/>
      <c r="B72" s="41" t="s">
        <v>102</v>
      </c>
      <c r="C72" s="197"/>
      <c r="D72" s="191"/>
      <c r="E72" s="192"/>
      <c r="F72" s="50"/>
      <c r="G72" s="50"/>
      <c r="H72" s="50"/>
      <c r="I72" s="50"/>
      <c r="J72" s="50"/>
      <c r="K72" s="50"/>
      <c r="L72" s="50"/>
      <c r="M72" s="50"/>
    </row>
    <row r="73" spans="1:13" x14ac:dyDescent="0.3">
      <c r="A73" s="44"/>
      <c r="B73" s="19" t="s">
        <v>30</v>
      </c>
      <c r="C73" s="197"/>
      <c r="D73" s="191"/>
      <c r="E73" s="192"/>
      <c r="F73" s="50"/>
      <c r="G73" s="50"/>
      <c r="H73" s="50"/>
      <c r="I73" s="50"/>
      <c r="J73" s="50"/>
      <c r="K73" s="50"/>
      <c r="L73" s="50"/>
      <c r="M73" s="50"/>
    </row>
    <row r="74" spans="1:13" x14ac:dyDescent="0.3">
      <c r="A74" s="44"/>
      <c r="B74" s="41" t="s">
        <v>103</v>
      </c>
      <c r="C74" s="197"/>
      <c r="D74" s="191"/>
      <c r="E74" s="192"/>
      <c r="F74" s="50"/>
      <c r="G74" s="50"/>
      <c r="H74" s="50"/>
      <c r="I74" s="50"/>
      <c r="J74" s="50"/>
      <c r="K74" s="50"/>
      <c r="L74" s="50"/>
      <c r="M74" s="50"/>
    </row>
    <row r="75" spans="1:13" x14ac:dyDescent="0.3">
      <c r="A75" s="44"/>
      <c r="B75" s="19" t="s">
        <v>31</v>
      </c>
      <c r="C75" s="197"/>
      <c r="D75" s="191"/>
      <c r="E75" s="192"/>
      <c r="F75" s="50"/>
      <c r="G75" s="50"/>
      <c r="H75" s="50"/>
      <c r="I75" s="50"/>
      <c r="J75" s="50"/>
      <c r="K75" s="50"/>
      <c r="L75" s="50"/>
      <c r="M75" s="50"/>
    </row>
    <row r="76" spans="1:13" x14ac:dyDescent="0.3">
      <c r="A76" s="44"/>
      <c r="B76" s="41" t="s">
        <v>104</v>
      </c>
      <c r="C76" s="197"/>
      <c r="D76" s="191"/>
      <c r="E76" s="192"/>
      <c r="F76" s="50"/>
      <c r="G76" s="50"/>
      <c r="H76" s="50"/>
      <c r="I76" s="50"/>
      <c r="J76" s="50"/>
      <c r="K76" s="50"/>
      <c r="L76" s="50"/>
      <c r="M76" s="50"/>
    </row>
    <row r="77" spans="1:13" x14ac:dyDescent="0.3">
      <c r="A77" s="44"/>
      <c r="B77" s="19" t="s">
        <v>32</v>
      </c>
      <c r="C77" s="197"/>
      <c r="D77" s="191"/>
      <c r="E77" s="192"/>
      <c r="F77" s="50"/>
      <c r="G77" s="50"/>
      <c r="H77" s="50"/>
      <c r="I77" s="50"/>
      <c r="J77" s="50"/>
      <c r="K77" s="50"/>
      <c r="L77" s="50"/>
      <c r="M77" s="50"/>
    </row>
    <row r="78" spans="1:13" x14ac:dyDescent="0.3">
      <c r="A78" s="44"/>
      <c r="B78" s="41" t="s">
        <v>105</v>
      </c>
      <c r="C78" s="197"/>
      <c r="D78" s="191"/>
      <c r="E78" s="192"/>
      <c r="F78" s="50"/>
      <c r="G78" s="50"/>
      <c r="H78" s="50"/>
      <c r="I78" s="50"/>
      <c r="J78" s="50"/>
      <c r="K78" s="50"/>
      <c r="L78" s="50"/>
      <c r="M78" s="50"/>
    </row>
    <row r="79" spans="1:13" x14ac:dyDescent="0.3">
      <c r="A79" s="44"/>
      <c r="B79" s="19" t="s">
        <v>19</v>
      </c>
      <c r="C79" s="197"/>
      <c r="D79" s="191"/>
      <c r="E79" s="192"/>
      <c r="F79" s="50"/>
      <c r="G79" s="50"/>
      <c r="H79" s="50"/>
      <c r="I79" s="50"/>
      <c r="J79" s="50"/>
      <c r="K79" s="50"/>
      <c r="L79" s="50"/>
      <c r="M79" s="50"/>
    </row>
    <row r="80" spans="1:13" x14ac:dyDescent="0.3">
      <c r="A80" s="44"/>
      <c r="B80" s="41" t="s">
        <v>106</v>
      </c>
      <c r="C80" s="197"/>
      <c r="D80" s="191"/>
      <c r="E80" s="192"/>
      <c r="F80" s="50"/>
      <c r="G80" s="50"/>
      <c r="H80" s="50"/>
      <c r="I80" s="50"/>
      <c r="J80" s="50"/>
      <c r="K80" s="50"/>
      <c r="L80" s="50"/>
      <c r="M80" s="50"/>
    </row>
    <row r="81" spans="1:13" x14ac:dyDescent="0.3">
      <c r="A81" s="44"/>
      <c r="B81" s="41" t="s">
        <v>107</v>
      </c>
      <c r="C81" s="197"/>
      <c r="D81" s="191"/>
      <c r="E81" s="192"/>
      <c r="F81" s="50"/>
      <c r="G81" s="50"/>
      <c r="H81" s="50"/>
      <c r="I81" s="50"/>
      <c r="J81" s="50"/>
      <c r="K81" s="50"/>
      <c r="L81" s="50"/>
      <c r="M81" s="50"/>
    </row>
    <row r="82" spans="1:13" x14ac:dyDescent="0.3">
      <c r="A82" s="44"/>
      <c r="B82" s="41" t="s">
        <v>108</v>
      </c>
      <c r="C82" s="197"/>
      <c r="D82" s="191"/>
      <c r="E82" s="192"/>
      <c r="F82" s="50"/>
      <c r="G82" s="50"/>
      <c r="H82" s="50"/>
      <c r="I82" s="50"/>
      <c r="J82" s="50"/>
      <c r="K82" s="50"/>
      <c r="L82" s="50"/>
      <c r="M82" s="50"/>
    </row>
    <row r="83" spans="1:13" x14ac:dyDescent="0.3">
      <c r="A83" s="44"/>
      <c r="B83" s="41" t="s">
        <v>109</v>
      </c>
      <c r="C83" s="198"/>
      <c r="D83" s="191"/>
      <c r="E83" s="192"/>
      <c r="F83" s="50"/>
      <c r="G83" s="50"/>
      <c r="H83" s="50"/>
      <c r="I83" s="50"/>
      <c r="J83" s="50"/>
      <c r="K83" s="50"/>
      <c r="L83" s="50"/>
      <c r="M83" s="50"/>
    </row>
    <row r="84" spans="1:13" x14ac:dyDescent="0.3">
      <c r="A84" s="44"/>
      <c r="B84" s="19" t="s">
        <v>110</v>
      </c>
      <c r="C84" s="20" t="s">
        <v>34</v>
      </c>
      <c r="D84" s="191"/>
      <c r="E84" s="192"/>
      <c r="F84" s="50"/>
      <c r="G84" s="50"/>
      <c r="H84" s="50"/>
      <c r="I84" s="50"/>
      <c r="J84" s="50"/>
      <c r="K84" s="50"/>
      <c r="L84" s="50"/>
      <c r="M84" s="50"/>
    </row>
    <row r="85" spans="1:13" ht="57.6" x14ac:dyDescent="0.3">
      <c r="A85" s="160" t="s">
        <v>275</v>
      </c>
      <c r="B85" s="69"/>
      <c r="C85" s="69" t="s">
        <v>304</v>
      </c>
      <c r="D85" s="75"/>
      <c r="E85" s="76"/>
      <c r="F85" s="64"/>
      <c r="G85" s="64"/>
      <c r="H85" s="64"/>
      <c r="I85" s="64"/>
      <c r="J85" s="64"/>
      <c r="K85" s="64"/>
      <c r="L85" s="64"/>
      <c r="M85" s="64"/>
    </row>
    <row r="86" spans="1:13" x14ac:dyDescent="0.3">
      <c r="A86" s="158" t="s">
        <v>4</v>
      </c>
      <c r="B86" s="13" t="s">
        <v>56</v>
      </c>
      <c r="C86" s="17" t="s">
        <v>12</v>
      </c>
      <c r="D86" s="184" t="b">
        <v>1</v>
      </c>
      <c r="E86" s="187" t="b">
        <v>0</v>
      </c>
    </row>
    <row r="87" spans="1:13" x14ac:dyDescent="0.3">
      <c r="A87" s="158" t="s">
        <v>5</v>
      </c>
      <c r="B87" s="13" t="s">
        <v>57</v>
      </c>
      <c r="C87" s="17" t="s">
        <v>13</v>
      </c>
      <c r="D87" s="185"/>
      <c r="E87" s="188"/>
    </row>
    <row r="88" spans="1:13" x14ac:dyDescent="0.3">
      <c r="A88" s="161" t="s">
        <v>0</v>
      </c>
      <c r="B88" s="14" t="s">
        <v>49</v>
      </c>
      <c r="C88" s="60" t="s">
        <v>14</v>
      </c>
      <c r="D88" s="186"/>
      <c r="E88" s="182"/>
    </row>
    <row r="89" spans="1:13" ht="15" customHeight="1" x14ac:dyDescent="0.3">
      <c r="A89" s="160" t="s">
        <v>276</v>
      </c>
      <c r="B89" s="11"/>
      <c r="C89" s="46" t="s">
        <v>305</v>
      </c>
      <c r="D89" s="78"/>
      <c r="E89" s="81"/>
      <c r="F89" s="39"/>
      <c r="G89" s="39"/>
      <c r="H89" s="39"/>
      <c r="I89" s="39"/>
      <c r="J89" s="39"/>
      <c r="K89" s="39"/>
      <c r="L89" s="39"/>
      <c r="M89" s="39"/>
    </row>
    <row r="90" spans="1:13" ht="28.8" x14ac:dyDescent="0.3">
      <c r="A90" s="158" t="s">
        <v>8</v>
      </c>
      <c r="B90" s="13" t="s">
        <v>58</v>
      </c>
      <c r="C90" s="169" t="s">
        <v>306</v>
      </c>
      <c r="D90" s="184" t="b">
        <v>1</v>
      </c>
      <c r="E90" s="187" t="b">
        <v>0</v>
      </c>
      <c r="F90" s="39"/>
      <c r="G90" s="39"/>
      <c r="H90" s="39"/>
      <c r="I90" s="39"/>
      <c r="J90" s="39"/>
      <c r="K90" s="39"/>
      <c r="L90" s="39"/>
      <c r="M90" s="39"/>
    </row>
    <row r="91" spans="1:13" x14ac:dyDescent="0.3">
      <c r="A91" s="158" t="s">
        <v>4</v>
      </c>
      <c r="B91" s="13" t="s">
        <v>62</v>
      </c>
      <c r="C91" s="169" t="s">
        <v>307</v>
      </c>
      <c r="D91" s="185"/>
      <c r="E91" s="188"/>
      <c r="F91" s="39"/>
      <c r="G91" s="39"/>
      <c r="H91" s="39"/>
      <c r="I91" s="39"/>
      <c r="J91" s="39"/>
      <c r="K91" s="39"/>
      <c r="L91" s="39"/>
      <c r="M91" s="39"/>
    </row>
    <row r="92" spans="1:13" x14ac:dyDescent="0.3">
      <c r="A92" s="161" t="s">
        <v>5</v>
      </c>
      <c r="B92" s="14" t="s">
        <v>61</v>
      </c>
      <c r="C92" s="170"/>
      <c r="D92" s="186"/>
      <c r="E92" s="182"/>
      <c r="F92" s="39"/>
      <c r="G92" s="39"/>
      <c r="H92" s="39"/>
      <c r="I92" s="39"/>
      <c r="J92" s="39"/>
      <c r="K92" s="39"/>
      <c r="L92" s="39"/>
      <c r="M92" s="39"/>
    </row>
    <row r="93" spans="1:13" x14ac:dyDescent="0.3">
      <c r="A93" s="160" t="s">
        <v>277</v>
      </c>
      <c r="B93" s="12"/>
      <c r="C93" s="42" t="s">
        <v>15</v>
      </c>
      <c r="D93" s="85"/>
      <c r="E93" s="86"/>
      <c r="F93" s="63"/>
      <c r="G93" s="63"/>
      <c r="H93" s="63"/>
      <c r="I93" s="63"/>
      <c r="J93" s="63"/>
      <c r="K93" s="63"/>
      <c r="L93" s="63"/>
      <c r="M93" s="63"/>
    </row>
    <row r="94" spans="1:13" ht="86.4" x14ac:dyDescent="0.3">
      <c r="A94" s="158" t="s">
        <v>6</v>
      </c>
      <c r="B94" s="164" t="s">
        <v>33</v>
      </c>
      <c r="C94" s="149" t="s">
        <v>308</v>
      </c>
      <c r="D94" s="87" t="b">
        <v>1</v>
      </c>
      <c r="E94" s="88" t="b">
        <v>0</v>
      </c>
      <c r="F94" s="39"/>
      <c r="G94" s="39"/>
      <c r="H94" s="39"/>
      <c r="I94" s="39"/>
      <c r="J94" s="39"/>
      <c r="K94" s="39"/>
      <c r="L94" s="39"/>
      <c r="M94" s="39"/>
    </row>
    <row r="95" spans="1:13" ht="43.2" x14ac:dyDescent="0.3">
      <c r="A95" s="158" t="s">
        <v>11</v>
      </c>
      <c r="B95" s="164" t="s">
        <v>33</v>
      </c>
      <c r="C95" s="149" t="s">
        <v>236</v>
      </c>
      <c r="D95" s="89" t="b">
        <v>1</v>
      </c>
      <c r="E95" s="90" t="b">
        <v>0</v>
      </c>
      <c r="F95" s="39"/>
      <c r="G95" s="39"/>
      <c r="H95" s="39"/>
      <c r="I95" s="39"/>
      <c r="J95" s="39"/>
      <c r="K95" s="39"/>
      <c r="L95" s="39"/>
      <c r="M95" s="39"/>
    </row>
    <row r="96" spans="1:13" ht="46.8" customHeight="1" x14ac:dyDescent="0.3">
      <c r="A96" s="159" t="s">
        <v>7</v>
      </c>
      <c r="B96" s="164" t="s">
        <v>247</v>
      </c>
      <c r="C96" s="47" t="s">
        <v>273</v>
      </c>
      <c r="D96" s="98" t="b">
        <v>1</v>
      </c>
      <c r="E96" s="91" t="b">
        <v>0</v>
      </c>
      <c r="F96" s="39"/>
      <c r="G96" s="39"/>
      <c r="H96" s="39"/>
      <c r="I96" s="39"/>
      <c r="J96" s="39"/>
      <c r="K96" s="39"/>
      <c r="L96" s="39"/>
      <c r="M96" s="39"/>
    </row>
    <row r="97" spans="1:14" ht="57.6" customHeight="1" x14ac:dyDescent="0.3">
      <c r="A97" s="160" t="s">
        <v>278</v>
      </c>
      <c r="B97" s="46" t="s">
        <v>144</v>
      </c>
      <c r="C97" s="46"/>
      <c r="D97" s="97"/>
      <c r="E97" s="99"/>
      <c r="F97" s="39"/>
      <c r="G97" s="39"/>
      <c r="H97" s="39"/>
      <c r="I97" s="39"/>
      <c r="J97" s="39"/>
      <c r="K97" s="39"/>
      <c r="L97" s="39"/>
      <c r="M97" s="39"/>
    </row>
    <row r="98" spans="1:14" ht="14.4" customHeight="1" x14ac:dyDescent="0.3">
      <c r="A98" s="158" t="s">
        <v>279</v>
      </c>
      <c r="B98" s="16" t="s">
        <v>59</v>
      </c>
      <c r="C98" s="96" t="s">
        <v>214</v>
      </c>
      <c r="D98" s="94" t="b">
        <v>1</v>
      </c>
      <c r="E98" s="93" t="b">
        <v>0</v>
      </c>
      <c r="F98" s="39"/>
      <c r="G98" s="39"/>
      <c r="H98" s="39"/>
      <c r="I98" s="39"/>
      <c r="J98" s="39"/>
      <c r="K98" s="39"/>
      <c r="L98" s="39"/>
      <c r="M98" s="39"/>
    </row>
    <row r="99" spans="1:14" ht="16.8" customHeight="1" x14ac:dyDescent="0.3">
      <c r="A99" s="158" t="s">
        <v>280</v>
      </c>
      <c r="B99" s="16" t="s">
        <v>212</v>
      </c>
      <c r="C99" s="96" t="s">
        <v>213</v>
      </c>
      <c r="D99" s="95" t="b">
        <v>1</v>
      </c>
      <c r="E99" s="93" t="b">
        <v>0</v>
      </c>
      <c r="F99" s="39"/>
      <c r="G99" s="39"/>
      <c r="H99" s="39"/>
      <c r="I99" s="39"/>
      <c r="J99" s="39"/>
      <c r="K99" s="39"/>
      <c r="L99" s="39"/>
      <c r="M99" s="39"/>
    </row>
    <row r="100" spans="1:14" ht="15" customHeight="1" x14ac:dyDescent="0.3">
      <c r="A100" s="158" t="s">
        <v>281</v>
      </c>
      <c r="B100" s="16" t="s">
        <v>215</v>
      </c>
      <c r="C100" s="96" t="s">
        <v>216</v>
      </c>
      <c r="D100" s="94" t="b">
        <v>1</v>
      </c>
      <c r="E100" s="93" t="b">
        <v>0</v>
      </c>
      <c r="F100" s="39"/>
      <c r="G100" s="39"/>
      <c r="H100" s="39"/>
      <c r="I100" s="39"/>
      <c r="J100" s="39"/>
      <c r="K100" s="39"/>
      <c r="L100" s="39"/>
      <c r="M100" s="39"/>
      <c r="N100" s="65"/>
    </row>
    <row r="101" spans="1:14" ht="45.6" customHeight="1" x14ac:dyDescent="0.3">
      <c r="A101" s="158" t="s">
        <v>282</v>
      </c>
      <c r="B101" s="16" t="s">
        <v>112</v>
      </c>
      <c r="C101" s="96" t="s">
        <v>53</v>
      </c>
      <c r="D101" s="94" t="b">
        <v>1</v>
      </c>
      <c r="E101" s="100" t="b">
        <v>0</v>
      </c>
      <c r="F101" s="39"/>
      <c r="G101" s="39"/>
      <c r="H101" s="39"/>
      <c r="I101" s="39"/>
      <c r="J101" s="39"/>
      <c r="K101" s="39"/>
      <c r="L101" s="39"/>
      <c r="M101" s="39"/>
    </row>
    <row r="102" spans="1:14" ht="31.2" customHeight="1" x14ac:dyDescent="0.3">
      <c r="A102" s="158" t="s">
        <v>283</v>
      </c>
      <c r="B102" s="16" t="s">
        <v>113</v>
      </c>
      <c r="C102" s="48" t="s">
        <v>52</v>
      </c>
      <c r="D102" s="92" t="b">
        <v>1</v>
      </c>
      <c r="E102" s="100" t="b">
        <v>0</v>
      </c>
      <c r="F102" s="39"/>
      <c r="G102" s="39"/>
      <c r="H102" s="39"/>
      <c r="I102" s="39"/>
      <c r="J102" s="39"/>
      <c r="K102" s="39"/>
      <c r="L102" s="39"/>
      <c r="M102" s="39"/>
    </row>
    <row r="103" spans="1:14" ht="60" customHeight="1" x14ac:dyDescent="0.3">
      <c r="A103" s="158" t="s">
        <v>284</v>
      </c>
      <c r="B103" s="16" t="s">
        <v>114</v>
      </c>
      <c r="C103" s="48" t="s">
        <v>219</v>
      </c>
      <c r="D103" s="80" t="b">
        <v>1</v>
      </c>
      <c r="E103" s="93" t="b">
        <v>0</v>
      </c>
      <c r="F103" s="39"/>
      <c r="G103" s="39"/>
      <c r="H103" s="39"/>
      <c r="I103" s="39"/>
      <c r="J103" s="39"/>
      <c r="K103" s="39"/>
      <c r="L103" s="39"/>
      <c r="M103" s="39"/>
    </row>
    <row r="104" spans="1:14" ht="34.799999999999997" customHeight="1" x14ac:dyDescent="0.3">
      <c r="A104" s="158" t="s">
        <v>285</v>
      </c>
      <c r="B104" s="16" t="s">
        <v>302</v>
      </c>
      <c r="C104" s="48" t="s">
        <v>217</v>
      </c>
      <c r="D104" s="80" t="b">
        <v>1</v>
      </c>
      <c r="E104" s="93" t="b">
        <v>0</v>
      </c>
      <c r="F104" s="39"/>
      <c r="G104" s="39"/>
      <c r="H104" s="39"/>
      <c r="I104" s="39"/>
      <c r="J104" s="39"/>
      <c r="K104" s="39"/>
      <c r="L104" s="39"/>
      <c r="M104" s="39"/>
    </row>
    <row r="105" spans="1:14" ht="28.8" customHeight="1" x14ac:dyDescent="0.3">
      <c r="A105" s="158" t="s">
        <v>286</v>
      </c>
      <c r="B105" s="16" t="s">
        <v>218</v>
      </c>
      <c r="C105" s="48" t="s">
        <v>146</v>
      </c>
      <c r="D105" s="80" t="b">
        <v>1</v>
      </c>
      <c r="E105" s="83" t="b">
        <v>0</v>
      </c>
      <c r="F105" s="39"/>
      <c r="G105" s="39"/>
      <c r="H105" s="39"/>
      <c r="I105" s="39"/>
      <c r="J105" s="39"/>
      <c r="K105" s="39"/>
      <c r="L105" s="39"/>
      <c r="M105" s="39"/>
    </row>
    <row r="106" spans="1:14" x14ac:dyDescent="0.3">
      <c r="A106" s="158" t="s">
        <v>287</v>
      </c>
      <c r="B106" s="16" t="s">
        <v>117</v>
      </c>
      <c r="C106" s="40" t="s">
        <v>40</v>
      </c>
      <c r="D106" s="77" t="b">
        <v>1</v>
      </c>
      <c r="E106" s="84" t="b">
        <v>0</v>
      </c>
      <c r="F106" s="62"/>
      <c r="G106" s="62"/>
      <c r="H106" s="62"/>
      <c r="I106" s="62"/>
      <c r="J106" s="62"/>
      <c r="K106" s="62"/>
      <c r="L106" s="62"/>
      <c r="M106" s="62"/>
    </row>
    <row r="107" spans="1:14" ht="28.2" customHeight="1" x14ac:dyDescent="0.3">
      <c r="A107" s="161" t="s">
        <v>288</v>
      </c>
      <c r="B107" s="157" t="s">
        <v>118</v>
      </c>
      <c r="C107" s="104" t="s">
        <v>145</v>
      </c>
      <c r="D107" s="79" t="b">
        <v>1</v>
      </c>
      <c r="E107" s="82" t="b">
        <v>0</v>
      </c>
      <c r="F107" s="39"/>
      <c r="G107" s="39"/>
      <c r="H107" s="39"/>
      <c r="I107" s="39"/>
      <c r="J107" s="39"/>
      <c r="K107" s="39"/>
      <c r="L107" s="39"/>
      <c r="M107" s="39"/>
    </row>
    <row r="108" spans="1:14" x14ac:dyDescent="0.3">
      <c r="A108" s="162" t="s">
        <v>289</v>
      </c>
      <c r="B108" s="101" t="s">
        <v>50</v>
      </c>
      <c r="C108" s="101"/>
      <c r="D108" s="102"/>
      <c r="E108" s="103"/>
      <c r="F108" s="66"/>
      <c r="G108" s="66"/>
      <c r="H108" s="66"/>
      <c r="I108" s="66"/>
      <c r="J108" s="66"/>
      <c r="K108" s="66"/>
      <c r="L108" s="66"/>
      <c r="M108" s="66"/>
    </row>
    <row r="109" spans="1:14" x14ac:dyDescent="0.3">
      <c r="A109" s="158" t="s">
        <v>9</v>
      </c>
      <c r="B109" s="8" t="s">
        <v>221</v>
      </c>
      <c r="C109" s="18" t="s">
        <v>41</v>
      </c>
      <c r="D109" s="177" t="b">
        <v>1</v>
      </c>
      <c r="E109" s="179" t="b">
        <v>0</v>
      </c>
      <c r="F109" s="39"/>
      <c r="G109" s="39"/>
      <c r="H109" s="39"/>
      <c r="I109" s="39"/>
      <c r="J109" s="39"/>
      <c r="K109" s="39"/>
      <c r="L109" s="39"/>
      <c r="M109" s="39"/>
    </row>
    <row r="110" spans="1:14" x14ac:dyDescent="0.3">
      <c r="A110" s="54"/>
      <c r="B110" s="45" t="s">
        <v>222</v>
      </c>
      <c r="C110" s="105" t="s">
        <v>51</v>
      </c>
      <c r="D110" s="178"/>
      <c r="E110" s="178"/>
      <c r="F110" s="67"/>
      <c r="G110" s="67"/>
      <c r="H110" s="67"/>
      <c r="I110" s="67"/>
      <c r="J110" s="67"/>
      <c r="K110" s="67"/>
      <c r="L110" s="67"/>
      <c r="M110" s="67"/>
    </row>
    <row r="111" spans="1:14" ht="14.4" customHeight="1" x14ac:dyDescent="0.3">
      <c r="A111" s="158" t="s">
        <v>1</v>
      </c>
      <c r="B111" s="19" t="s">
        <v>119</v>
      </c>
      <c r="C111" s="193" t="s">
        <v>309</v>
      </c>
      <c r="D111" s="180" t="b">
        <v>0</v>
      </c>
      <c r="E111" s="182" t="b">
        <v>1</v>
      </c>
      <c r="F111" s="64"/>
      <c r="G111" s="64"/>
      <c r="H111" s="64"/>
      <c r="I111" s="64"/>
      <c r="J111" s="64"/>
      <c r="K111" s="64"/>
      <c r="L111" s="64"/>
      <c r="M111" s="64"/>
    </row>
    <row r="112" spans="1:14" x14ac:dyDescent="0.3">
      <c r="A112" s="158"/>
      <c r="B112" s="10" t="s">
        <v>120</v>
      </c>
      <c r="C112" s="194"/>
      <c r="D112" s="181"/>
      <c r="E112" s="183"/>
      <c r="F112" s="64"/>
      <c r="G112" s="64"/>
      <c r="H112" s="64"/>
      <c r="I112" s="64"/>
      <c r="J112" s="64"/>
      <c r="K112" s="64"/>
      <c r="L112" s="64"/>
      <c r="M112" s="64"/>
    </row>
    <row r="113" spans="1:13" x14ac:dyDescent="0.3">
      <c r="A113" s="158"/>
      <c r="B113" s="10" t="s">
        <v>121</v>
      </c>
      <c r="C113" s="194"/>
      <c r="D113" s="181"/>
      <c r="E113" s="183"/>
      <c r="F113" s="64"/>
      <c r="G113" s="64"/>
      <c r="H113" s="64"/>
      <c r="I113" s="64"/>
      <c r="J113" s="64"/>
      <c r="K113" s="64"/>
      <c r="L113" s="64"/>
      <c r="M113" s="64"/>
    </row>
    <row r="114" spans="1:13" x14ac:dyDescent="0.3">
      <c r="A114" s="158"/>
      <c r="B114" s="10" t="s">
        <v>122</v>
      </c>
      <c r="C114" s="194"/>
      <c r="D114" s="181"/>
      <c r="E114" s="183"/>
      <c r="F114" s="64"/>
      <c r="G114" s="64"/>
      <c r="H114" s="64"/>
      <c r="I114" s="64"/>
      <c r="J114" s="64"/>
      <c r="K114" s="64"/>
      <c r="L114" s="64"/>
      <c r="M114" s="64"/>
    </row>
    <row r="115" spans="1:13" x14ac:dyDescent="0.3">
      <c r="A115" s="158"/>
      <c r="B115" s="10" t="s">
        <v>123</v>
      </c>
      <c r="C115" s="194"/>
      <c r="D115" s="181"/>
      <c r="E115" s="183"/>
      <c r="F115" s="64"/>
      <c r="G115" s="64"/>
      <c r="H115" s="64"/>
      <c r="I115" s="64"/>
      <c r="J115" s="64"/>
      <c r="K115" s="64"/>
      <c r="L115" s="64"/>
      <c r="M115" s="64"/>
    </row>
    <row r="116" spans="1:13" x14ac:dyDescent="0.3">
      <c r="A116" s="158"/>
      <c r="B116" s="10" t="s">
        <v>124</v>
      </c>
      <c r="C116" s="194"/>
      <c r="D116" s="181"/>
      <c r="E116" s="183"/>
      <c r="F116" s="64"/>
      <c r="G116" s="64"/>
      <c r="H116" s="64"/>
      <c r="I116" s="64"/>
      <c r="J116" s="64"/>
      <c r="K116" s="64"/>
      <c r="L116" s="64"/>
      <c r="M116" s="64"/>
    </row>
    <row r="117" spans="1:13" x14ac:dyDescent="0.3">
      <c r="A117" s="158"/>
      <c r="B117" s="10" t="s">
        <v>125</v>
      </c>
      <c r="C117" s="194"/>
      <c r="D117" s="181"/>
      <c r="E117" s="183"/>
      <c r="F117" s="64"/>
      <c r="G117" s="64"/>
      <c r="H117" s="64"/>
      <c r="I117" s="64"/>
      <c r="J117" s="64"/>
      <c r="K117" s="64"/>
      <c r="L117" s="64"/>
      <c r="M117" s="64"/>
    </row>
    <row r="118" spans="1:13" x14ac:dyDescent="0.3">
      <c r="A118" s="158"/>
      <c r="B118" s="10" t="s">
        <v>60</v>
      </c>
      <c r="C118" s="194"/>
      <c r="D118" s="181"/>
      <c r="E118" s="183"/>
      <c r="F118" s="64"/>
      <c r="G118" s="64"/>
      <c r="H118" s="64"/>
      <c r="I118" s="64"/>
      <c r="J118" s="64"/>
      <c r="K118" s="64"/>
      <c r="L118" s="64"/>
      <c r="M118" s="64"/>
    </row>
    <row r="119" spans="1:13" x14ac:dyDescent="0.3">
      <c r="A119" s="158"/>
      <c r="B119" s="10" t="s">
        <v>118</v>
      </c>
      <c r="C119" s="194"/>
      <c r="D119" s="181"/>
      <c r="E119" s="183"/>
      <c r="F119" s="64"/>
      <c r="G119" s="64"/>
      <c r="H119" s="64"/>
      <c r="I119" s="64"/>
      <c r="J119" s="64"/>
      <c r="K119" s="64"/>
      <c r="L119" s="64"/>
      <c r="M119" s="64"/>
    </row>
    <row r="120" spans="1:13" x14ac:dyDescent="0.3">
      <c r="A120" s="158" t="s">
        <v>2</v>
      </c>
      <c r="B120" s="13" t="s">
        <v>42</v>
      </c>
      <c r="C120" s="194"/>
      <c r="D120" s="181"/>
      <c r="E120" s="183"/>
    </row>
    <row r="121" spans="1:13" x14ac:dyDescent="0.3">
      <c r="A121" s="161" t="s">
        <v>3</v>
      </c>
      <c r="B121" s="14" t="s">
        <v>274</v>
      </c>
      <c r="C121" s="195"/>
      <c r="D121" s="181"/>
      <c r="E121" s="183"/>
    </row>
    <row r="122" spans="1:13" ht="45.6" customHeight="1" x14ac:dyDescent="0.3">
      <c r="A122" s="160" t="s">
        <v>47</v>
      </c>
      <c r="B122" s="174" t="s">
        <v>48</v>
      </c>
      <c r="C122" s="173" t="s">
        <v>252</v>
      </c>
      <c r="D122" s="171" t="b">
        <v>1</v>
      </c>
      <c r="E122" s="172" t="b">
        <v>0</v>
      </c>
      <c r="F122" s="39"/>
      <c r="G122" s="39"/>
      <c r="H122" s="39"/>
      <c r="I122" s="39"/>
      <c r="J122" s="39"/>
      <c r="K122" s="39"/>
      <c r="L122" s="39"/>
      <c r="M122" s="39"/>
    </row>
    <row r="123" spans="1:13" x14ac:dyDescent="0.3">
      <c r="A123" s="57" t="s">
        <v>290</v>
      </c>
    </row>
    <row r="124" spans="1:13" x14ac:dyDescent="0.3">
      <c r="A124" s="55" t="s">
        <v>220</v>
      </c>
    </row>
    <row r="125" spans="1:13" x14ac:dyDescent="0.3">
      <c r="A125" s="56"/>
    </row>
  </sheetData>
  <mergeCells count="19">
    <mergeCell ref="C111:C121"/>
    <mergeCell ref="C28:C83"/>
    <mergeCell ref="A1:B1"/>
    <mergeCell ref="C14:C17"/>
    <mergeCell ref="C18:C27"/>
    <mergeCell ref="D14:D17"/>
    <mergeCell ref="E14:E17"/>
    <mergeCell ref="D18:D27"/>
    <mergeCell ref="E18:E27"/>
    <mergeCell ref="D28:D84"/>
    <mergeCell ref="E28:E84"/>
    <mergeCell ref="D109:D110"/>
    <mergeCell ref="E109:E110"/>
    <mergeCell ref="D111:D121"/>
    <mergeCell ref="E111:E121"/>
    <mergeCell ref="D86:D88"/>
    <mergeCell ref="E86:E88"/>
    <mergeCell ref="D90:D92"/>
    <mergeCell ref="E90:E92"/>
  </mergeCells>
  <phoneticPr fontId="14"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320E2-B462-4E83-B4C1-734BC4075E0F}">
  <sheetPr codeName="Sheet4"/>
  <dimension ref="A1:U500"/>
  <sheetViews>
    <sheetView workbookViewId="0">
      <pane ySplit="1" topLeftCell="A472" activePane="bottomLeft" state="frozen"/>
      <selection pane="bottomLeft" activeCell="S1" sqref="S1:S1048576"/>
    </sheetView>
  </sheetViews>
  <sheetFormatPr defaultColWidth="9.109375" defaultRowHeight="14.4" x14ac:dyDescent="0.3"/>
  <cols>
    <col min="1" max="1" width="14.6640625" style="109" customWidth="1"/>
    <col min="2" max="2" width="16.109375" style="109" customWidth="1"/>
    <col min="3" max="3" width="24" style="109" customWidth="1"/>
    <col min="4" max="4" width="25.6640625" style="111" customWidth="1"/>
    <col min="5" max="5" width="25.5546875" style="109" customWidth="1"/>
    <col min="6" max="6" width="20.88671875" style="120" customWidth="1"/>
    <col min="7" max="7" width="31.33203125" style="111" customWidth="1"/>
    <col min="8" max="8" width="26.88671875" style="111" customWidth="1"/>
    <col min="9" max="9" width="26.33203125" style="109" customWidth="1"/>
    <col min="10" max="10" width="14" style="126" customWidth="1"/>
    <col min="11" max="11" width="14" style="124" customWidth="1"/>
    <col min="12" max="12" width="18.88671875" style="109" customWidth="1"/>
    <col min="13" max="13" width="38.88671875" style="109" customWidth="1"/>
    <col min="14" max="14" width="39.33203125" style="109" customWidth="1"/>
    <col min="15" max="15" width="20.44140625" style="109" customWidth="1"/>
    <col min="16" max="16" width="24.44140625" style="111" customWidth="1"/>
    <col min="17" max="17" width="25.109375" style="109" customWidth="1"/>
    <col min="18" max="18" width="24.44140625" style="109" customWidth="1"/>
    <col min="19" max="19" width="16.5546875" style="109" customWidth="1"/>
    <col min="20" max="20" width="27" style="111" customWidth="1"/>
    <col min="21" max="21" width="17.5546875" style="109" customWidth="1"/>
    <col min="22" max="16384" width="9.109375" style="22"/>
  </cols>
  <sheetData>
    <row r="1" spans="1:21" ht="43.2" x14ac:dyDescent="0.3">
      <c r="A1" s="23" t="s">
        <v>128</v>
      </c>
      <c r="B1" s="25" t="s">
        <v>16</v>
      </c>
      <c r="C1" s="25" t="s">
        <v>129</v>
      </c>
      <c r="D1" s="24" t="s">
        <v>130</v>
      </c>
      <c r="E1" s="25" t="s">
        <v>131</v>
      </c>
      <c r="F1" s="122" t="s">
        <v>132</v>
      </c>
      <c r="G1" s="24" t="s">
        <v>133</v>
      </c>
      <c r="H1" s="24" t="s">
        <v>134</v>
      </c>
      <c r="I1" s="25" t="s">
        <v>135</v>
      </c>
      <c r="J1" s="27" t="s">
        <v>136</v>
      </c>
      <c r="K1" s="26" t="s">
        <v>137</v>
      </c>
      <c r="L1" s="26" t="s">
        <v>143</v>
      </c>
      <c r="M1" s="25" t="s">
        <v>127</v>
      </c>
      <c r="N1" s="25" t="s">
        <v>138</v>
      </c>
      <c r="O1" s="25" t="s">
        <v>139</v>
      </c>
      <c r="P1" s="24" t="s">
        <v>140</v>
      </c>
      <c r="Q1" s="25" t="s">
        <v>141</v>
      </c>
      <c r="R1" s="25" t="s">
        <v>142</v>
      </c>
      <c r="S1" s="25" t="s">
        <v>147</v>
      </c>
      <c r="T1" s="110" t="s">
        <v>233</v>
      </c>
      <c r="U1" s="108" t="s">
        <v>234</v>
      </c>
    </row>
    <row r="2" spans="1:21" ht="15" customHeight="1" x14ac:dyDescent="0.3">
      <c r="F2" s="115"/>
      <c r="G2" s="121"/>
      <c r="J2" s="125"/>
      <c r="K2" s="123"/>
      <c r="L2" s="109">
        <f>_xlfn.DAYS(K2,J2)</f>
        <v>0</v>
      </c>
      <c r="M2" s="112"/>
      <c r="N2" s="112"/>
      <c r="O2" s="112"/>
    </row>
    <row r="3" spans="1:21" x14ac:dyDescent="0.3">
      <c r="F3" s="115"/>
      <c r="G3" s="121"/>
      <c r="J3" s="125"/>
      <c r="K3" s="123"/>
      <c r="L3" s="109">
        <f t="shared" ref="L3:L66" si="0">_xlfn.DAYS(K3,J3)</f>
        <v>0</v>
      </c>
      <c r="M3" s="112"/>
      <c r="N3" s="112"/>
      <c r="O3" s="112"/>
    </row>
    <row r="4" spans="1:21" x14ac:dyDescent="0.3">
      <c r="F4" s="115"/>
      <c r="G4" s="121"/>
      <c r="J4" s="125"/>
      <c r="K4" s="123"/>
      <c r="L4" s="109">
        <f t="shared" si="0"/>
        <v>0</v>
      </c>
      <c r="M4" s="112"/>
      <c r="N4" s="112"/>
      <c r="O4" s="112"/>
    </row>
    <row r="5" spans="1:21" x14ac:dyDescent="0.3">
      <c r="F5" s="115"/>
      <c r="G5" s="121"/>
      <c r="J5" s="125"/>
      <c r="K5" s="123"/>
      <c r="L5" s="109">
        <f t="shared" si="0"/>
        <v>0</v>
      </c>
      <c r="M5" s="112"/>
      <c r="N5" s="112"/>
      <c r="O5" s="112"/>
    </row>
    <row r="6" spans="1:21" x14ac:dyDescent="0.3">
      <c r="A6" s="107"/>
      <c r="F6" s="116"/>
      <c r="L6" s="109">
        <f t="shared" si="0"/>
        <v>0</v>
      </c>
    </row>
    <row r="7" spans="1:21" x14ac:dyDescent="0.3">
      <c r="A7" s="107"/>
      <c r="F7" s="116"/>
      <c r="L7" s="109">
        <f t="shared" si="0"/>
        <v>0</v>
      </c>
    </row>
    <row r="8" spans="1:21" x14ac:dyDescent="0.3">
      <c r="A8" s="107"/>
      <c r="F8" s="116"/>
      <c r="L8" s="109">
        <f t="shared" si="0"/>
        <v>0</v>
      </c>
    </row>
    <row r="9" spans="1:21" x14ac:dyDescent="0.3">
      <c r="A9" s="107"/>
      <c r="F9" s="116"/>
      <c r="L9" s="109">
        <f t="shared" si="0"/>
        <v>0</v>
      </c>
    </row>
    <row r="10" spans="1:21" x14ac:dyDescent="0.3">
      <c r="A10" s="107"/>
      <c r="F10" s="116"/>
      <c r="L10" s="109">
        <f t="shared" si="0"/>
        <v>0</v>
      </c>
    </row>
    <row r="11" spans="1:21" x14ac:dyDescent="0.3">
      <c r="A11" s="107"/>
      <c r="F11" s="116"/>
      <c r="L11" s="109">
        <f t="shared" si="0"/>
        <v>0</v>
      </c>
    </row>
    <row r="12" spans="1:21" x14ac:dyDescent="0.3">
      <c r="A12" s="107"/>
      <c r="F12" s="116"/>
      <c r="L12" s="109">
        <f t="shared" si="0"/>
        <v>0</v>
      </c>
    </row>
    <row r="13" spans="1:21" x14ac:dyDescent="0.3">
      <c r="A13" s="107"/>
      <c r="F13" s="116"/>
      <c r="L13" s="109">
        <f t="shared" si="0"/>
        <v>0</v>
      </c>
    </row>
    <row r="14" spans="1:21" x14ac:dyDescent="0.3">
      <c r="A14" s="107"/>
      <c r="F14" s="116"/>
      <c r="L14" s="109">
        <f t="shared" si="0"/>
        <v>0</v>
      </c>
    </row>
    <row r="15" spans="1:21" x14ac:dyDescent="0.3">
      <c r="A15" s="107"/>
      <c r="F15" s="116"/>
      <c r="L15" s="109">
        <f t="shared" si="0"/>
        <v>0</v>
      </c>
    </row>
    <row r="16" spans="1:21" x14ac:dyDescent="0.3">
      <c r="A16" s="107"/>
      <c r="F16" s="116"/>
      <c r="L16" s="109">
        <f t="shared" si="0"/>
        <v>0</v>
      </c>
    </row>
    <row r="17" spans="1:12" x14ac:dyDescent="0.3">
      <c r="A17" s="107"/>
      <c r="F17" s="116"/>
      <c r="L17" s="109">
        <f t="shared" si="0"/>
        <v>0</v>
      </c>
    </row>
    <row r="18" spans="1:12" x14ac:dyDescent="0.3">
      <c r="A18" s="107"/>
      <c r="F18" s="116"/>
      <c r="L18" s="109">
        <f t="shared" si="0"/>
        <v>0</v>
      </c>
    </row>
    <row r="19" spans="1:12" x14ac:dyDescent="0.3">
      <c r="A19" s="107"/>
      <c r="F19" s="116"/>
      <c r="L19" s="109">
        <f t="shared" si="0"/>
        <v>0</v>
      </c>
    </row>
    <row r="20" spans="1:12" x14ac:dyDescent="0.3">
      <c r="A20" s="107"/>
      <c r="F20" s="116"/>
      <c r="L20" s="109">
        <f t="shared" si="0"/>
        <v>0</v>
      </c>
    </row>
    <row r="21" spans="1:12" x14ac:dyDescent="0.3">
      <c r="A21" s="107"/>
      <c r="F21" s="116"/>
      <c r="L21" s="109">
        <f t="shared" si="0"/>
        <v>0</v>
      </c>
    </row>
    <row r="22" spans="1:12" x14ac:dyDescent="0.3">
      <c r="A22" s="107"/>
      <c r="F22" s="116"/>
      <c r="L22" s="109">
        <f t="shared" si="0"/>
        <v>0</v>
      </c>
    </row>
    <row r="23" spans="1:12" x14ac:dyDescent="0.3">
      <c r="A23" s="107"/>
      <c r="F23" s="116"/>
      <c r="L23" s="109">
        <f t="shared" si="0"/>
        <v>0</v>
      </c>
    </row>
    <row r="24" spans="1:12" x14ac:dyDescent="0.3">
      <c r="A24" s="107"/>
      <c r="F24" s="116"/>
      <c r="L24" s="109">
        <f t="shared" si="0"/>
        <v>0</v>
      </c>
    </row>
    <row r="25" spans="1:12" x14ac:dyDescent="0.3">
      <c r="A25" s="107"/>
      <c r="F25" s="117"/>
      <c r="L25" s="109">
        <f t="shared" si="0"/>
        <v>0</v>
      </c>
    </row>
    <row r="26" spans="1:12" x14ac:dyDescent="0.3">
      <c r="A26" s="107"/>
      <c r="F26" s="112"/>
      <c r="L26" s="109">
        <f t="shared" si="0"/>
        <v>0</v>
      </c>
    </row>
    <row r="27" spans="1:12" x14ac:dyDescent="0.3">
      <c r="A27" s="107"/>
      <c r="F27" s="112"/>
      <c r="L27" s="109">
        <f t="shared" si="0"/>
        <v>0</v>
      </c>
    </row>
    <row r="28" spans="1:12" x14ac:dyDescent="0.3">
      <c r="A28" s="107"/>
      <c r="F28" s="112"/>
      <c r="I28" s="113"/>
      <c r="L28" s="109">
        <f t="shared" si="0"/>
        <v>0</v>
      </c>
    </row>
    <row r="29" spans="1:12" x14ac:dyDescent="0.3">
      <c r="A29" s="107"/>
      <c r="F29" s="112"/>
      <c r="L29" s="109">
        <f t="shared" si="0"/>
        <v>0</v>
      </c>
    </row>
    <row r="30" spans="1:12" x14ac:dyDescent="0.3">
      <c r="A30" s="107"/>
      <c r="F30" s="112"/>
      <c r="L30" s="109">
        <f t="shared" si="0"/>
        <v>0</v>
      </c>
    </row>
    <row r="31" spans="1:12" x14ac:dyDescent="0.3">
      <c r="A31" s="107"/>
      <c r="F31" s="112"/>
      <c r="L31" s="109">
        <f t="shared" si="0"/>
        <v>0</v>
      </c>
    </row>
    <row r="32" spans="1:12" x14ac:dyDescent="0.3">
      <c r="A32" s="107"/>
      <c r="F32" s="112"/>
      <c r="L32" s="109">
        <f t="shared" si="0"/>
        <v>0</v>
      </c>
    </row>
    <row r="33" spans="1:18" x14ac:dyDescent="0.3">
      <c r="A33" s="107"/>
      <c r="F33" s="117"/>
      <c r="L33" s="109">
        <f t="shared" si="0"/>
        <v>0</v>
      </c>
    </row>
    <row r="34" spans="1:18" x14ac:dyDescent="0.3">
      <c r="A34" s="107"/>
      <c r="F34" s="117"/>
      <c r="L34" s="109">
        <f t="shared" si="0"/>
        <v>0</v>
      </c>
    </row>
    <row r="35" spans="1:18" x14ac:dyDescent="0.3">
      <c r="A35" s="107"/>
      <c r="F35" s="117"/>
      <c r="L35" s="109">
        <f t="shared" si="0"/>
        <v>0</v>
      </c>
    </row>
    <row r="36" spans="1:18" x14ac:dyDescent="0.3">
      <c r="A36" s="107"/>
      <c r="D36" s="121"/>
      <c r="E36" s="112"/>
      <c r="F36" s="117"/>
      <c r="J36" s="125"/>
      <c r="K36" s="123"/>
      <c r="L36" s="109">
        <f t="shared" si="0"/>
        <v>0</v>
      </c>
    </row>
    <row r="37" spans="1:18" x14ac:dyDescent="0.3">
      <c r="A37" s="107"/>
      <c r="F37" s="117"/>
      <c r="L37" s="109">
        <f t="shared" si="0"/>
        <v>0</v>
      </c>
    </row>
    <row r="38" spans="1:18" x14ac:dyDescent="0.3">
      <c r="A38" s="107"/>
      <c r="F38" s="117"/>
      <c r="L38" s="109">
        <f t="shared" si="0"/>
        <v>0</v>
      </c>
    </row>
    <row r="39" spans="1:18" x14ac:dyDescent="0.3">
      <c r="A39" s="107"/>
      <c r="F39" s="117"/>
      <c r="L39" s="109">
        <f t="shared" si="0"/>
        <v>0</v>
      </c>
    </row>
    <row r="40" spans="1:18" x14ac:dyDescent="0.3">
      <c r="A40" s="107"/>
      <c r="F40" s="117"/>
      <c r="L40" s="109">
        <f t="shared" si="0"/>
        <v>0</v>
      </c>
    </row>
    <row r="41" spans="1:18" x14ac:dyDescent="0.3">
      <c r="A41" s="107"/>
      <c r="F41" s="117"/>
      <c r="L41" s="109">
        <f t="shared" si="0"/>
        <v>0</v>
      </c>
    </row>
    <row r="42" spans="1:18" x14ac:dyDescent="0.3">
      <c r="A42" s="107"/>
      <c r="F42" s="117"/>
      <c r="L42" s="109">
        <f t="shared" si="0"/>
        <v>0</v>
      </c>
    </row>
    <row r="43" spans="1:18" x14ac:dyDescent="0.3">
      <c r="A43" s="107"/>
      <c r="C43" s="112"/>
      <c r="D43" s="121"/>
      <c r="E43" s="112"/>
      <c r="F43" s="118"/>
      <c r="G43" s="121"/>
      <c r="L43" s="109">
        <f t="shared" si="0"/>
        <v>0</v>
      </c>
      <c r="M43" s="112"/>
      <c r="O43" s="112"/>
      <c r="P43" s="121"/>
      <c r="Q43" s="112"/>
      <c r="R43" s="112"/>
    </row>
    <row r="44" spans="1:18" x14ac:dyDescent="0.3">
      <c r="A44" s="107"/>
      <c r="C44" s="112"/>
      <c r="D44" s="121"/>
      <c r="E44" s="112"/>
      <c r="F44" s="118"/>
      <c r="G44" s="121"/>
      <c r="L44" s="109">
        <f t="shared" si="0"/>
        <v>0</v>
      </c>
      <c r="M44" s="112"/>
      <c r="O44" s="112"/>
      <c r="P44" s="121"/>
      <c r="Q44" s="112"/>
      <c r="R44" s="112"/>
    </row>
    <row r="45" spans="1:18" x14ac:dyDescent="0.3">
      <c r="A45" s="107"/>
      <c r="C45" s="112"/>
      <c r="D45" s="121"/>
      <c r="E45" s="112"/>
      <c r="F45" s="118"/>
      <c r="G45" s="121"/>
      <c r="L45" s="109">
        <f t="shared" si="0"/>
        <v>0</v>
      </c>
      <c r="M45" s="112"/>
      <c r="O45" s="112"/>
      <c r="P45" s="121"/>
      <c r="Q45" s="112"/>
      <c r="R45" s="112"/>
    </row>
    <row r="46" spans="1:18" x14ac:dyDescent="0.3">
      <c r="A46" s="107"/>
      <c r="F46" s="117"/>
      <c r="L46" s="109">
        <f t="shared" si="0"/>
        <v>0</v>
      </c>
    </row>
    <row r="47" spans="1:18" x14ac:dyDescent="0.3">
      <c r="A47" s="107"/>
      <c r="F47" s="119"/>
      <c r="L47" s="109">
        <f t="shared" si="0"/>
        <v>0</v>
      </c>
    </row>
    <row r="48" spans="1:18" x14ac:dyDescent="0.3">
      <c r="A48" s="107"/>
      <c r="F48" s="119"/>
      <c r="L48" s="109">
        <f t="shared" si="0"/>
        <v>0</v>
      </c>
    </row>
    <row r="49" spans="1:12" x14ac:dyDescent="0.3">
      <c r="A49" s="107"/>
      <c r="F49" s="119"/>
      <c r="L49" s="109">
        <f t="shared" si="0"/>
        <v>0</v>
      </c>
    </row>
    <row r="50" spans="1:12" x14ac:dyDescent="0.3">
      <c r="A50" s="107"/>
      <c r="F50" s="119"/>
      <c r="L50" s="109">
        <f t="shared" si="0"/>
        <v>0</v>
      </c>
    </row>
    <row r="51" spans="1:12" x14ac:dyDescent="0.3">
      <c r="A51" s="107"/>
      <c r="F51" s="119"/>
      <c r="L51" s="109">
        <f t="shared" si="0"/>
        <v>0</v>
      </c>
    </row>
    <row r="52" spans="1:12" x14ac:dyDescent="0.3">
      <c r="A52" s="107"/>
      <c r="F52" s="119"/>
      <c r="L52" s="109">
        <f t="shared" si="0"/>
        <v>0</v>
      </c>
    </row>
    <row r="53" spans="1:12" x14ac:dyDescent="0.3">
      <c r="A53" s="107"/>
      <c r="F53" s="119"/>
      <c r="L53" s="109">
        <f t="shared" si="0"/>
        <v>0</v>
      </c>
    </row>
    <row r="54" spans="1:12" x14ac:dyDescent="0.3">
      <c r="A54" s="107"/>
      <c r="F54" s="117"/>
      <c r="L54" s="109">
        <f t="shared" si="0"/>
        <v>0</v>
      </c>
    </row>
    <row r="55" spans="1:12" x14ac:dyDescent="0.3">
      <c r="A55" s="107"/>
      <c r="F55" s="117"/>
      <c r="L55" s="109">
        <f t="shared" si="0"/>
        <v>0</v>
      </c>
    </row>
    <row r="56" spans="1:12" x14ac:dyDescent="0.3">
      <c r="A56" s="107"/>
      <c r="F56" s="117"/>
      <c r="L56" s="109">
        <f t="shared" si="0"/>
        <v>0</v>
      </c>
    </row>
    <row r="57" spans="1:12" x14ac:dyDescent="0.3">
      <c r="A57" s="107"/>
      <c r="F57" s="117"/>
      <c r="L57" s="109">
        <f t="shared" si="0"/>
        <v>0</v>
      </c>
    </row>
    <row r="58" spans="1:12" x14ac:dyDescent="0.3">
      <c r="A58" s="107"/>
      <c r="F58" s="117"/>
      <c r="L58" s="109">
        <f t="shared" si="0"/>
        <v>0</v>
      </c>
    </row>
    <row r="59" spans="1:12" x14ac:dyDescent="0.3">
      <c r="A59" s="107"/>
      <c r="F59" s="117"/>
      <c r="L59" s="109">
        <f t="shared" si="0"/>
        <v>0</v>
      </c>
    </row>
    <row r="60" spans="1:12" x14ac:dyDescent="0.3">
      <c r="A60" s="107"/>
      <c r="F60" s="117"/>
      <c r="L60" s="109">
        <f t="shared" si="0"/>
        <v>0</v>
      </c>
    </row>
    <row r="61" spans="1:12" x14ac:dyDescent="0.3">
      <c r="A61" s="107"/>
      <c r="F61" s="117"/>
      <c r="L61" s="109">
        <f t="shared" si="0"/>
        <v>0</v>
      </c>
    </row>
    <row r="62" spans="1:12" x14ac:dyDescent="0.3">
      <c r="A62" s="107"/>
      <c r="F62" s="117"/>
      <c r="L62" s="109">
        <f t="shared" si="0"/>
        <v>0</v>
      </c>
    </row>
    <row r="63" spans="1:12" x14ac:dyDescent="0.3">
      <c r="A63" s="107"/>
      <c r="F63" s="117"/>
      <c r="L63" s="109">
        <f t="shared" si="0"/>
        <v>0</v>
      </c>
    </row>
    <row r="64" spans="1:12" x14ac:dyDescent="0.3">
      <c r="A64" s="107"/>
      <c r="F64" s="117"/>
      <c r="L64" s="109">
        <f t="shared" si="0"/>
        <v>0</v>
      </c>
    </row>
    <row r="65" spans="1:12" x14ac:dyDescent="0.3">
      <c r="A65" s="107"/>
      <c r="F65" s="117"/>
      <c r="L65" s="109">
        <f t="shared" si="0"/>
        <v>0</v>
      </c>
    </row>
    <row r="66" spans="1:12" x14ac:dyDescent="0.3">
      <c r="A66" s="107"/>
      <c r="F66" s="117"/>
      <c r="L66" s="109">
        <f t="shared" si="0"/>
        <v>0</v>
      </c>
    </row>
    <row r="67" spans="1:12" x14ac:dyDescent="0.3">
      <c r="A67" s="107"/>
      <c r="F67" s="117"/>
      <c r="L67" s="109">
        <f t="shared" ref="L67:L130" si="1">_xlfn.DAYS(K67,J67)</f>
        <v>0</v>
      </c>
    </row>
    <row r="68" spans="1:12" x14ac:dyDescent="0.3">
      <c r="A68" s="107"/>
      <c r="F68" s="117"/>
      <c r="L68" s="109">
        <f t="shared" si="1"/>
        <v>0</v>
      </c>
    </row>
    <row r="69" spans="1:12" x14ac:dyDescent="0.3">
      <c r="A69" s="107"/>
      <c r="F69" s="117"/>
      <c r="L69" s="109">
        <f t="shared" si="1"/>
        <v>0</v>
      </c>
    </row>
    <row r="70" spans="1:12" x14ac:dyDescent="0.3">
      <c r="A70" s="107"/>
      <c r="F70" s="117"/>
      <c r="L70" s="109">
        <f t="shared" si="1"/>
        <v>0</v>
      </c>
    </row>
    <row r="71" spans="1:12" x14ac:dyDescent="0.3">
      <c r="A71" s="107"/>
      <c r="F71" s="117"/>
      <c r="L71" s="109">
        <f t="shared" si="1"/>
        <v>0</v>
      </c>
    </row>
    <row r="72" spans="1:12" x14ac:dyDescent="0.3">
      <c r="A72" s="107"/>
      <c r="F72" s="117"/>
      <c r="L72" s="109">
        <f t="shared" si="1"/>
        <v>0</v>
      </c>
    </row>
    <row r="73" spans="1:12" x14ac:dyDescent="0.3">
      <c r="A73" s="107"/>
      <c r="F73" s="117"/>
      <c r="L73" s="109">
        <f t="shared" si="1"/>
        <v>0</v>
      </c>
    </row>
    <row r="74" spans="1:12" x14ac:dyDescent="0.3">
      <c r="A74" s="107"/>
      <c r="F74" s="117"/>
      <c r="L74" s="109">
        <f t="shared" si="1"/>
        <v>0</v>
      </c>
    </row>
    <row r="75" spans="1:12" x14ac:dyDescent="0.3">
      <c r="A75" s="107"/>
      <c r="F75" s="117"/>
      <c r="L75" s="109">
        <f t="shared" si="1"/>
        <v>0</v>
      </c>
    </row>
    <row r="76" spans="1:12" x14ac:dyDescent="0.3">
      <c r="A76" s="107"/>
      <c r="F76" s="117"/>
      <c r="L76" s="109">
        <f t="shared" si="1"/>
        <v>0</v>
      </c>
    </row>
    <row r="77" spans="1:12" x14ac:dyDescent="0.3">
      <c r="A77" s="107"/>
      <c r="F77" s="117"/>
      <c r="L77" s="109">
        <f t="shared" si="1"/>
        <v>0</v>
      </c>
    </row>
    <row r="78" spans="1:12" x14ac:dyDescent="0.3">
      <c r="A78" s="107"/>
      <c r="F78" s="117"/>
      <c r="L78" s="109">
        <f t="shared" si="1"/>
        <v>0</v>
      </c>
    </row>
    <row r="79" spans="1:12" x14ac:dyDescent="0.3">
      <c r="A79" s="107"/>
      <c r="F79" s="117"/>
      <c r="L79" s="109">
        <f t="shared" si="1"/>
        <v>0</v>
      </c>
    </row>
    <row r="80" spans="1:12" x14ac:dyDescent="0.3">
      <c r="A80" s="107"/>
      <c r="F80" s="117"/>
      <c r="L80" s="109">
        <f t="shared" si="1"/>
        <v>0</v>
      </c>
    </row>
    <row r="81" spans="1:12" x14ac:dyDescent="0.3">
      <c r="A81" s="107"/>
      <c r="F81" s="117"/>
      <c r="L81" s="109">
        <f t="shared" si="1"/>
        <v>0</v>
      </c>
    </row>
    <row r="82" spans="1:12" x14ac:dyDescent="0.3">
      <c r="A82" s="107"/>
      <c r="F82" s="117"/>
      <c r="L82" s="109">
        <f t="shared" si="1"/>
        <v>0</v>
      </c>
    </row>
    <row r="83" spans="1:12" x14ac:dyDescent="0.3">
      <c r="A83" s="107"/>
      <c r="F83" s="117"/>
      <c r="L83" s="109">
        <f t="shared" si="1"/>
        <v>0</v>
      </c>
    </row>
    <row r="84" spans="1:12" x14ac:dyDescent="0.3">
      <c r="A84" s="107"/>
      <c r="F84" s="117"/>
      <c r="L84" s="109">
        <f t="shared" si="1"/>
        <v>0</v>
      </c>
    </row>
    <row r="85" spans="1:12" x14ac:dyDescent="0.3">
      <c r="A85" s="107"/>
      <c r="F85" s="117"/>
      <c r="L85" s="109">
        <f t="shared" si="1"/>
        <v>0</v>
      </c>
    </row>
    <row r="86" spans="1:12" x14ac:dyDescent="0.3">
      <c r="A86" s="107"/>
      <c r="F86" s="117"/>
      <c r="L86" s="109">
        <f t="shared" si="1"/>
        <v>0</v>
      </c>
    </row>
    <row r="87" spans="1:12" x14ac:dyDescent="0.3">
      <c r="A87" s="107"/>
      <c r="F87" s="117"/>
      <c r="L87" s="109">
        <f t="shared" si="1"/>
        <v>0</v>
      </c>
    </row>
    <row r="88" spans="1:12" x14ac:dyDescent="0.3">
      <c r="A88" s="107"/>
      <c r="F88" s="117"/>
      <c r="L88" s="109">
        <f t="shared" si="1"/>
        <v>0</v>
      </c>
    </row>
    <row r="89" spans="1:12" x14ac:dyDescent="0.3">
      <c r="A89" s="107"/>
      <c r="F89" s="117"/>
      <c r="L89" s="109">
        <f t="shared" si="1"/>
        <v>0</v>
      </c>
    </row>
    <row r="90" spans="1:12" x14ac:dyDescent="0.3">
      <c r="A90" s="107"/>
      <c r="F90" s="117"/>
      <c r="L90" s="109">
        <f t="shared" si="1"/>
        <v>0</v>
      </c>
    </row>
    <row r="91" spans="1:12" x14ac:dyDescent="0.3">
      <c r="A91" s="107"/>
      <c r="F91" s="117"/>
      <c r="L91" s="109">
        <f t="shared" si="1"/>
        <v>0</v>
      </c>
    </row>
    <row r="92" spans="1:12" x14ac:dyDescent="0.3">
      <c r="A92" s="107"/>
      <c r="F92" s="117"/>
      <c r="L92" s="109">
        <f t="shared" si="1"/>
        <v>0</v>
      </c>
    </row>
    <row r="93" spans="1:12" x14ac:dyDescent="0.3">
      <c r="A93" s="107"/>
      <c r="F93" s="117"/>
      <c r="L93" s="109">
        <f t="shared" si="1"/>
        <v>0</v>
      </c>
    </row>
    <row r="94" spans="1:12" x14ac:dyDescent="0.3">
      <c r="A94" s="107"/>
      <c r="F94" s="117"/>
      <c r="L94" s="109">
        <f t="shared" si="1"/>
        <v>0</v>
      </c>
    </row>
    <row r="95" spans="1:12" x14ac:dyDescent="0.3">
      <c r="A95" s="107"/>
      <c r="F95" s="117"/>
      <c r="L95" s="109">
        <f t="shared" si="1"/>
        <v>0</v>
      </c>
    </row>
    <row r="96" spans="1:12" x14ac:dyDescent="0.3">
      <c r="A96" s="107"/>
      <c r="F96" s="117"/>
      <c r="L96" s="109">
        <f t="shared" si="1"/>
        <v>0</v>
      </c>
    </row>
    <row r="97" spans="1:12" x14ac:dyDescent="0.3">
      <c r="A97" s="107"/>
      <c r="F97" s="117"/>
      <c r="L97" s="109">
        <f t="shared" si="1"/>
        <v>0</v>
      </c>
    </row>
    <row r="98" spans="1:12" x14ac:dyDescent="0.3">
      <c r="A98" s="107"/>
      <c r="F98" s="117"/>
      <c r="L98" s="109">
        <f t="shared" si="1"/>
        <v>0</v>
      </c>
    </row>
    <row r="99" spans="1:12" x14ac:dyDescent="0.3">
      <c r="A99" s="107"/>
      <c r="F99" s="117"/>
      <c r="L99" s="109">
        <f t="shared" si="1"/>
        <v>0</v>
      </c>
    </row>
    <row r="100" spans="1:12" x14ac:dyDescent="0.3">
      <c r="A100" s="107"/>
      <c r="F100" s="117"/>
      <c r="L100" s="109">
        <f t="shared" si="1"/>
        <v>0</v>
      </c>
    </row>
    <row r="101" spans="1:12" x14ac:dyDescent="0.3">
      <c r="A101" s="107"/>
      <c r="F101" s="117"/>
      <c r="L101" s="109">
        <f t="shared" si="1"/>
        <v>0</v>
      </c>
    </row>
    <row r="102" spans="1:12" x14ac:dyDescent="0.3">
      <c r="A102" s="107"/>
      <c r="F102" s="117"/>
      <c r="L102" s="109">
        <f t="shared" si="1"/>
        <v>0</v>
      </c>
    </row>
    <row r="103" spans="1:12" x14ac:dyDescent="0.3">
      <c r="A103" s="107"/>
      <c r="F103" s="117"/>
      <c r="L103" s="109">
        <f t="shared" si="1"/>
        <v>0</v>
      </c>
    </row>
    <row r="104" spans="1:12" x14ac:dyDescent="0.3">
      <c r="A104" s="107"/>
      <c r="F104" s="117"/>
      <c r="L104" s="109">
        <f t="shared" si="1"/>
        <v>0</v>
      </c>
    </row>
    <row r="105" spans="1:12" x14ac:dyDescent="0.3">
      <c r="A105" s="107"/>
      <c r="F105" s="117"/>
      <c r="L105" s="109">
        <f t="shared" si="1"/>
        <v>0</v>
      </c>
    </row>
    <row r="106" spans="1:12" x14ac:dyDescent="0.3">
      <c r="A106" s="107"/>
      <c r="F106" s="117"/>
      <c r="L106" s="109">
        <f t="shared" si="1"/>
        <v>0</v>
      </c>
    </row>
    <row r="107" spans="1:12" x14ac:dyDescent="0.3">
      <c r="A107" s="107"/>
      <c r="F107" s="117"/>
      <c r="L107" s="109">
        <f t="shared" si="1"/>
        <v>0</v>
      </c>
    </row>
    <row r="108" spans="1:12" x14ac:dyDescent="0.3">
      <c r="A108" s="107"/>
      <c r="F108" s="117"/>
      <c r="L108" s="109">
        <f t="shared" si="1"/>
        <v>0</v>
      </c>
    </row>
    <row r="109" spans="1:12" x14ac:dyDescent="0.3">
      <c r="A109" s="107"/>
      <c r="F109" s="117"/>
      <c r="L109" s="109">
        <f t="shared" si="1"/>
        <v>0</v>
      </c>
    </row>
    <row r="110" spans="1:12" x14ac:dyDescent="0.3">
      <c r="A110" s="107"/>
      <c r="F110" s="117"/>
      <c r="L110" s="109">
        <f t="shared" si="1"/>
        <v>0</v>
      </c>
    </row>
    <row r="111" spans="1:12" x14ac:dyDescent="0.3">
      <c r="A111" s="107"/>
      <c r="F111" s="117"/>
      <c r="L111" s="109">
        <f t="shared" si="1"/>
        <v>0</v>
      </c>
    </row>
    <row r="112" spans="1:12" x14ac:dyDescent="0.3">
      <c r="A112" s="107"/>
      <c r="F112" s="117"/>
      <c r="L112" s="109">
        <f t="shared" si="1"/>
        <v>0</v>
      </c>
    </row>
    <row r="113" spans="1:12" x14ac:dyDescent="0.3">
      <c r="A113" s="107"/>
      <c r="F113" s="117"/>
      <c r="L113" s="109">
        <f t="shared" si="1"/>
        <v>0</v>
      </c>
    </row>
    <row r="114" spans="1:12" x14ac:dyDescent="0.3">
      <c r="A114" s="107"/>
      <c r="F114" s="117"/>
      <c r="L114" s="109">
        <f t="shared" si="1"/>
        <v>0</v>
      </c>
    </row>
    <row r="115" spans="1:12" x14ac:dyDescent="0.3">
      <c r="A115" s="107"/>
      <c r="F115" s="117"/>
      <c r="L115" s="109">
        <f t="shared" si="1"/>
        <v>0</v>
      </c>
    </row>
    <row r="116" spans="1:12" x14ac:dyDescent="0.3">
      <c r="A116" s="107"/>
      <c r="F116" s="117"/>
      <c r="L116" s="109">
        <f t="shared" si="1"/>
        <v>0</v>
      </c>
    </row>
    <row r="117" spans="1:12" x14ac:dyDescent="0.3">
      <c r="A117" s="107"/>
      <c r="F117" s="117"/>
      <c r="L117" s="109">
        <f t="shared" si="1"/>
        <v>0</v>
      </c>
    </row>
    <row r="118" spans="1:12" x14ac:dyDescent="0.3">
      <c r="A118" s="107"/>
      <c r="F118" s="117"/>
      <c r="L118" s="109">
        <f t="shared" si="1"/>
        <v>0</v>
      </c>
    </row>
    <row r="119" spans="1:12" x14ac:dyDescent="0.3">
      <c r="A119" s="107"/>
      <c r="F119" s="117"/>
      <c r="L119" s="109">
        <f t="shared" si="1"/>
        <v>0</v>
      </c>
    </row>
    <row r="120" spans="1:12" x14ac:dyDescent="0.3">
      <c r="A120" s="107"/>
      <c r="F120" s="117"/>
      <c r="L120" s="109">
        <f t="shared" si="1"/>
        <v>0</v>
      </c>
    </row>
    <row r="121" spans="1:12" x14ac:dyDescent="0.3">
      <c r="A121" s="107"/>
      <c r="F121" s="117"/>
      <c r="L121" s="109">
        <f t="shared" si="1"/>
        <v>0</v>
      </c>
    </row>
    <row r="122" spans="1:12" x14ac:dyDescent="0.3">
      <c r="A122" s="107"/>
      <c r="F122" s="117"/>
      <c r="L122" s="109">
        <f t="shared" si="1"/>
        <v>0</v>
      </c>
    </row>
    <row r="123" spans="1:12" x14ac:dyDescent="0.3">
      <c r="A123" s="107"/>
      <c r="F123" s="117"/>
      <c r="L123" s="109">
        <f t="shared" si="1"/>
        <v>0</v>
      </c>
    </row>
    <row r="124" spans="1:12" x14ac:dyDescent="0.3">
      <c r="A124" s="107"/>
      <c r="F124" s="117"/>
      <c r="L124" s="109">
        <f t="shared" si="1"/>
        <v>0</v>
      </c>
    </row>
    <row r="125" spans="1:12" x14ac:dyDescent="0.3">
      <c r="A125" s="107"/>
      <c r="F125" s="117"/>
      <c r="L125" s="109">
        <f t="shared" si="1"/>
        <v>0</v>
      </c>
    </row>
    <row r="126" spans="1:12" x14ac:dyDescent="0.3">
      <c r="A126" s="107"/>
      <c r="F126" s="117"/>
      <c r="L126" s="109">
        <f t="shared" si="1"/>
        <v>0</v>
      </c>
    </row>
    <row r="127" spans="1:12" x14ac:dyDescent="0.3">
      <c r="A127" s="107"/>
      <c r="F127" s="117"/>
      <c r="L127" s="109">
        <f t="shared" si="1"/>
        <v>0</v>
      </c>
    </row>
    <row r="128" spans="1:12" x14ac:dyDescent="0.3">
      <c r="A128" s="107"/>
      <c r="F128" s="117"/>
      <c r="L128" s="109">
        <f t="shared" si="1"/>
        <v>0</v>
      </c>
    </row>
    <row r="129" spans="1:12" x14ac:dyDescent="0.3">
      <c r="A129" s="107"/>
      <c r="F129" s="117"/>
      <c r="L129" s="109">
        <f t="shared" si="1"/>
        <v>0</v>
      </c>
    </row>
    <row r="130" spans="1:12" x14ac:dyDescent="0.3">
      <c r="A130" s="107"/>
      <c r="F130" s="117"/>
      <c r="L130" s="109">
        <f t="shared" si="1"/>
        <v>0</v>
      </c>
    </row>
    <row r="131" spans="1:12" x14ac:dyDescent="0.3">
      <c r="A131" s="107"/>
      <c r="F131" s="117"/>
      <c r="L131" s="109">
        <f t="shared" ref="L131:L194" si="2">_xlfn.DAYS(K131,J131)</f>
        <v>0</v>
      </c>
    </row>
    <row r="132" spans="1:12" x14ac:dyDescent="0.3">
      <c r="A132" s="107"/>
      <c r="F132" s="117"/>
      <c r="L132" s="109">
        <f t="shared" si="2"/>
        <v>0</v>
      </c>
    </row>
    <row r="133" spans="1:12" x14ac:dyDescent="0.3">
      <c r="A133" s="107"/>
      <c r="F133" s="117"/>
      <c r="L133" s="109">
        <f t="shared" si="2"/>
        <v>0</v>
      </c>
    </row>
    <row r="134" spans="1:12" x14ac:dyDescent="0.3">
      <c r="A134" s="107"/>
      <c r="F134" s="117"/>
      <c r="L134" s="109">
        <f t="shared" si="2"/>
        <v>0</v>
      </c>
    </row>
    <row r="135" spans="1:12" x14ac:dyDescent="0.3">
      <c r="A135" s="107"/>
      <c r="F135" s="117"/>
      <c r="L135" s="109">
        <f t="shared" si="2"/>
        <v>0</v>
      </c>
    </row>
    <row r="136" spans="1:12" x14ac:dyDescent="0.3">
      <c r="A136" s="107"/>
      <c r="F136" s="117"/>
      <c r="L136" s="109">
        <f t="shared" si="2"/>
        <v>0</v>
      </c>
    </row>
    <row r="137" spans="1:12" x14ac:dyDescent="0.3">
      <c r="A137" s="107"/>
      <c r="F137" s="117"/>
      <c r="L137" s="109">
        <f t="shared" si="2"/>
        <v>0</v>
      </c>
    </row>
    <row r="138" spans="1:12" x14ac:dyDescent="0.3">
      <c r="A138" s="107"/>
      <c r="F138" s="117"/>
      <c r="L138" s="109">
        <f t="shared" si="2"/>
        <v>0</v>
      </c>
    </row>
    <row r="139" spans="1:12" x14ac:dyDescent="0.3">
      <c r="A139" s="107"/>
      <c r="F139" s="117"/>
      <c r="L139" s="109">
        <f t="shared" si="2"/>
        <v>0</v>
      </c>
    </row>
    <row r="140" spans="1:12" x14ac:dyDescent="0.3">
      <c r="A140" s="107"/>
      <c r="F140" s="117"/>
      <c r="L140" s="109">
        <f t="shared" si="2"/>
        <v>0</v>
      </c>
    </row>
    <row r="141" spans="1:12" x14ac:dyDescent="0.3">
      <c r="A141" s="107"/>
      <c r="F141" s="117"/>
      <c r="L141" s="109">
        <f t="shared" si="2"/>
        <v>0</v>
      </c>
    </row>
    <row r="142" spans="1:12" x14ac:dyDescent="0.3">
      <c r="A142" s="107"/>
      <c r="F142" s="117"/>
      <c r="L142" s="109">
        <f t="shared" si="2"/>
        <v>0</v>
      </c>
    </row>
    <row r="143" spans="1:12" x14ac:dyDescent="0.3">
      <c r="A143" s="107"/>
      <c r="F143" s="117"/>
      <c r="L143" s="109">
        <f t="shared" si="2"/>
        <v>0</v>
      </c>
    </row>
    <row r="144" spans="1:12" x14ac:dyDescent="0.3">
      <c r="A144" s="107"/>
      <c r="F144" s="117"/>
      <c r="L144" s="109">
        <f t="shared" si="2"/>
        <v>0</v>
      </c>
    </row>
    <row r="145" spans="1:12" x14ac:dyDescent="0.3">
      <c r="A145" s="107"/>
      <c r="F145" s="117"/>
      <c r="L145" s="109">
        <f t="shared" si="2"/>
        <v>0</v>
      </c>
    </row>
    <row r="146" spans="1:12" x14ac:dyDescent="0.3">
      <c r="A146" s="107"/>
      <c r="F146" s="117"/>
      <c r="L146" s="109">
        <f t="shared" si="2"/>
        <v>0</v>
      </c>
    </row>
    <row r="147" spans="1:12" x14ac:dyDescent="0.3">
      <c r="A147" s="107"/>
      <c r="F147" s="117"/>
      <c r="L147" s="109">
        <f t="shared" si="2"/>
        <v>0</v>
      </c>
    </row>
    <row r="148" spans="1:12" x14ac:dyDescent="0.3">
      <c r="A148" s="107"/>
      <c r="F148" s="117"/>
      <c r="L148" s="109">
        <f t="shared" si="2"/>
        <v>0</v>
      </c>
    </row>
    <row r="149" spans="1:12" x14ac:dyDescent="0.3">
      <c r="A149" s="107"/>
      <c r="F149" s="117"/>
      <c r="L149" s="109">
        <f t="shared" si="2"/>
        <v>0</v>
      </c>
    </row>
    <row r="150" spans="1:12" x14ac:dyDescent="0.3">
      <c r="A150" s="107"/>
      <c r="F150" s="117"/>
      <c r="L150" s="109">
        <f t="shared" si="2"/>
        <v>0</v>
      </c>
    </row>
    <row r="151" spans="1:12" x14ac:dyDescent="0.3">
      <c r="A151" s="107"/>
      <c r="F151" s="117"/>
      <c r="L151" s="109">
        <f t="shared" si="2"/>
        <v>0</v>
      </c>
    </row>
    <row r="152" spans="1:12" x14ac:dyDescent="0.3">
      <c r="A152" s="107"/>
      <c r="F152" s="117"/>
      <c r="L152" s="109">
        <f t="shared" si="2"/>
        <v>0</v>
      </c>
    </row>
    <row r="153" spans="1:12" x14ac:dyDescent="0.3">
      <c r="A153" s="107"/>
      <c r="F153" s="117"/>
      <c r="L153" s="109">
        <f t="shared" si="2"/>
        <v>0</v>
      </c>
    </row>
    <row r="154" spans="1:12" x14ac:dyDescent="0.3">
      <c r="A154" s="107"/>
      <c r="F154" s="117"/>
      <c r="L154" s="109">
        <f t="shared" si="2"/>
        <v>0</v>
      </c>
    </row>
    <row r="155" spans="1:12" x14ac:dyDescent="0.3">
      <c r="A155" s="107"/>
      <c r="F155" s="117"/>
      <c r="L155" s="109">
        <f t="shared" si="2"/>
        <v>0</v>
      </c>
    </row>
    <row r="156" spans="1:12" x14ac:dyDescent="0.3">
      <c r="A156" s="107"/>
      <c r="F156" s="117"/>
      <c r="L156" s="109">
        <f t="shared" si="2"/>
        <v>0</v>
      </c>
    </row>
    <row r="157" spans="1:12" x14ac:dyDescent="0.3">
      <c r="A157" s="107"/>
      <c r="F157" s="117"/>
      <c r="L157" s="109">
        <f t="shared" si="2"/>
        <v>0</v>
      </c>
    </row>
    <row r="158" spans="1:12" x14ac:dyDescent="0.3">
      <c r="A158" s="107"/>
      <c r="F158" s="117"/>
      <c r="L158" s="109">
        <f t="shared" si="2"/>
        <v>0</v>
      </c>
    </row>
    <row r="159" spans="1:12" x14ac:dyDescent="0.3">
      <c r="A159" s="107"/>
      <c r="F159" s="117"/>
      <c r="L159" s="109">
        <f t="shared" si="2"/>
        <v>0</v>
      </c>
    </row>
    <row r="160" spans="1:12" x14ac:dyDescent="0.3">
      <c r="A160" s="107"/>
      <c r="F160" s="117"/>
      <c r="L160" s="109">
        <f t="shared" si="2"/>
        <v>0</v>
      </c>
    </row>
    <row r="161" spans="1:12" x14ac:dyDescent="0.3">
      <c r="A161" s="107"/>
      <c r="F161" s="117"/>
      <c r="L161" s="109">
        <f t="shared" si="2"/>
        <v>0</v>
      </c>
    </row>
    <row r="162" spans="1:12" x14ac:dyDescent="0.3">
      <c r="A162" s="107"/>
      <c r="F162" s="117"/>
      <c r="L162" s="109">
        <f t="shared" si="2"/>
        <v>0</v>
      </c>
    </row>
    <row r="163" spans="1:12" x14ac:dyDescent="0.3">
      <c r="A163" s="107"/>
      <c r="F163" s="117"/>
      <c r="L163" s="109">
        <f t="shared" si="2"/>
        <v>0</v>
      </c>
    </row>
    <row r="164" spans="1:12" x14ac:dyDescent="0.3">
      <c r="A164" s="107"/>
      <c r="F164" s="117"/>
      <c r="L164" s="109">
        <f t="shared" si="2"/>
        <v>0</v>
      </c>
    </row>
    <row r="165" spans="1:12" x14ac:dyDescent="0.3">
      <c r="A165" s="107"/>
      <c r="F165" s="117"/>
      <c r="L165" s="109">
        <f t="shared" si="2"/>
        <v>0</v>
      </c>
    </row>
    <row r="166" spans="1:12" x14ac:dyDescent="0.3">
      <c r="A166" s="107"/>
      <c r="F166" s="117"/>
      <c r="L166" s="109">
        <f t="shared" si="2"/>
        <v>0</v>
      </c>
    </row>
    <row r="167" spans="1:12" x14ac:dyDescent="0.3">
      <c r="A167" s="107"/>
      <c r="F167" s="117"/>
      <c r="L167" s="109">
        <f t="shared" si="2"/>
        <v>0</v>
      </c>
    </row>
    <row r="168" spans="1:12" x14ac:dyDescent="0.3">
      <c r="A168" s="107"/>
      <c r="F168" s="117"/>
      <c r="L168" s="109">
        <f t="shared" si="2"/>
        <v>0</v>
      </c>
    </row>
    <row r="169" spans="1:12" x14ac:dyDescent="0.3">
      <c r="A169" s="107"/>
      <c r="F169" s="117"/>
      <c r="L169" s="109">
        <f t="shared" si="2"/>
        <v>0</v>
      </c>
    </row>
    <row r="170" spans="1:12" x14ac:dyDescent="0.3">
      <c r="A170" s="107"/>
      <c r="F170" s="117"/>
      <c r="L170" s="109">
        <f t="shared" si="2"/>
        <v>0</v>
      </c>
    </row>
    <row r="171" spans="1:12" x14ac:dyDescent="0.3">
      <c r="A171" s="107"/>
      <c r="F171" s="117"/>
      <c r="L171" s="109">
        <f t="shared" si="2"/>
        <v>0</v>
      </c>
    </row>
    <row r="172" spans="1:12" x14ac:dyDescent="0.3">
      <c r="A172" s="107"/>
      <c r="F172" s="117"/>
      <c r="L172" s="109">
        <f t="shared" si="2"/>
        <v>0</v>
      </c>
    </row>
    <row r="173" spans="1:12" x14ac:dyDescent="0.3">
      <c r="A173" s="107"/>
      <c r="F173" s="117"/>
      <c r="L173" s="109">
        <f t="shared" si="2"/>
        <v>0</v>
      </c>
    </row>
    <row r="174" spans="1:12" x14ac:dyDescent="0.3">
      <c r="A174" s="107"/>
      <c r="F174" s="117"/>
      <c r="L174" s="109">
        <f t="shared" si="2"/>
        <v>0</v>
      </c>
    </row>
    <row r="175" spans="1:12" x14ac:dyDescent="0.3">
      <c r="A175" s="107"/>
      <c r="F175" s="117"/>
      <c r="L175" s="109">
        <f t="shared" si="2"/>
        <v>0</v>
      </c>
    </row>
    <row r="176" spans="1:12" x14ac:dyDescent="0.3">
      <c r="A176" s="107"/>
      <c r="F176" s="117"/>
      <c r="L176" s="109">
        <f t="shared" si="2"/>
        <v>0</v>
      </c>
    </row>
    <row r="177" spans="1:12" x14ac:dyDescent="0.3">
      <c r="A177" s="107"/>
      <c r="F177" s="117"/>
      <c r="L177" s="109">
        <f t="shared" si="2"/>
        <v>0</v>
      </c>
    </row>
    <row r="178" spans="1:12" x14ac:dyDescent="0.3">
      <c r="A178" s="107"/>
      <c r="F178" s="117"/>
      <c r="L178" s="109">
        <f t="shared" si="2"/>
        <v>0</v>
      </c>
    </row>
    <row r="179" spans="1:12" x14ac:dyDescent="0.3">
      <c r="A179" s="107"/>
      <c r="F179" s="117"/>
      <c r="L179" s="109">
        <f t="shared" si="2"/>
        <v>0</v>
      </c>
    </row>
    <row r="180" spans="1:12" x14ac:dyDescent="0.3">
      <c r="A180" s="107"/>
      <c r="F180" s="117"/>
      <c r="L180" s="109">
        <f t="shared" si="2"/>
        <v>0</v>
      </c>
    </row>
    <row r="181" spans="1:12" x14ac:dyDescent="0.3">
      <c r="A181" s="107"/>
      <c r="F181" s="117"/>
      <c r="L181" s="109">
        <f t="shared" si="2"/>
        <v>0</v>
      </c>
    </row>
    <row r="182" spans="1:12" x14ac:dyDescent="0.3">
      <c r="A182" s="107"/>
      <c r="F182" s="117"/>
      <c r="L182" s="109">
        <f t="shared" si="2"/>
        <v>0</v>
      </c>
    </row>
    <row r="183" spans="1:12" x14ac:dyDescent="0.3">
      <c r="A183" s="107"/>
      <c r="F183" s="117"/>
      <c r="L183" s="109">
        <f t="shared" si="2"/>
        <v>0</v>
      </c>
    </row>
    <row r="184" spans="1:12" x14ac:dyDescent="0.3">
      <c r="A184" s="107"/>
      <c r="F184" s="117"/>
      <c r="L184" s="109">
        <f t="shared" si="2"/>
        <v>0</v>
      </c>
    </row>
    <row r="185" spans="1:12" x14ac:dyDescent="0.3">
      <c r="A185" s="107"/>
      <c r="F185" s="117"/>
      <c r="L185" s="109">
        <f t="shared" si="2"/>
        <v>0</v>
      </c>
    </row>
    <row r="186" spans="1:12" x14ac:dyDescent="0.3">
      <c r="A186" s="107"/>
      <c r="F186" s="117"/>
      <c r="L186" s="109">
        <f t="shared" si="2"/>
        <v>0</v>
      </c>
    </row>
    <row r="187" spans="1:12" x14ac:dyDescent="0.3">
      <c r="A187" s="107"/>
      <c r="F187" s="117"/>
      <c r="L187" s="109">
        <f t="shared" si="2"/>
        <v>0</v>
      </c>
    </row>
    <row r="188" spans="1:12" x14ac:dyDescent="0.3">
      <c r="A188" s="107"/>
      <c r="F188" s="117"/>
      <c r="L188" s="109">
        <f t="shared" si="2"/>
        <v>0</v>
      </c>
    </row>
    <row r="189" spans="1:12" x14ac:dyDescent="0.3">
      <c r="A189" s="107"/>
      <c r="F189" s="117"/>
      <c r="L189" s="109">
        <f t="shared" si="2"/>
        <v>0</v>
      </c>
    </row>
    <row r="190" spans="1:12" x14ac:dyDescent="0.3">
      <c r="A190" s="107"/>
      <c r="F190" s="117"/>
      <c r="L190" s="109">
        <f t="shared" si="2"/>
        <v>0</v>
      </c>
    </row>
    <row r="191" spans="1:12" x14ac:dyDescent="0.3">
      <c r="A191" s="107"/>
      <c r="F191" s="117"/>
      <c r="L191" s="109">
        <f t="shared" si="2"/>
        <v>0</v>
      </c>
    </row>
    <row r="192" spans="1:12" x14ac:dyDescent="0.3">
      <c r="A192" s="107"/>
      <c r="F192" s="117"/>
      <c r="L192" s="109">
        <f t="shared" si="2"/>
        <v>0</v>
      </c>
    </row>
    <row r="193" spans="1:12" x14ac:dyDescent="0.3">
      <c r="A193" s="107"/>
      <c r="F193" s="117"/>
      <c r="L193" s="109">
        <f t="shared" si="2"/>
        <v>0</v>
      </c>
    </row>
    <row r="194" spans="1:12" x14ac:dyDescent="0.3">
      <c r="A194" s="107"/>
      <c r="F194" s="117"/>
      <c r="L194" s="109">
        <f t="shared" si="2"/>
        <v>0</v>
      </c>
    </row>
    <row r="195" spans="1:12" x14ac:dyDescent="0.3">
      <c r="A195" s="107"/>
      <c r="F195" s="117"/>
      <c r="L195" s="109">
        <f t="shared" ref="L195:L258" si="3">_xlfn.DAYS(K195,J195)</f>
        <v>0</v>
      </c>
    </row>
    <row r="196" spans="1:12" x14ac:dyDescent="0.3">
      <c r="A196" s="107"/>
      <c r="F196" s="117"/>
      <c r="L196" s="109">
        <f t="shared" si="3"/>
        <v>0</v>
      </c>
    </row>
    <row r="197" spans="1:12" x14ac:dyDescent="0.3">
      <c r="A197" s="107"/>
      <c r="F197" s="117"/>
      <c r="L197" s="109">
        <f t="shared" si="3"/>
        <v>0</v>
      </c>
    </row>
    <row r="198" spans="1:12" x14ac:dyDescent="0.3">
      <c r="A198" s="107"/>
      <c r="F198" s="117"/>
      <c r="L198" s="109">
        <f t="shared" si="3"/>
        <v>0</v>
      </c>
    </row>
    <row r="199" spans="1:12" x14ac:dyDescent="0.3">
      <c r="A199" s="107"/>
      <c r="F199" s="117"/>
      <c r="L199" s="109">
        <f t="shared" si="3"/>
        <v>0</v>
      </c>
    </row>
    <row r="200" spans="1:12" x14ac:dyDescent="0.3">
      <c r="A200" s="107"/>
      <c r="F200" s="117"/>
      <c r="L200" s="109">
        <f t="shared" si="3"/>
        <v>0</v>
      </c>
    </row>
    <row r="201" spans="1:12" x14ac:dyDescent="0.3">
      <c r="A201" s="107"/>
      <c r="F201" s="117"/>
      <c r="L201" s="109">
        <f t="shared" si="3"/>
        <v>0</v>
      </c>
    </row>
    <row r="202" spans="1:12" x14ac:dyDescent="0.3">
      <c r="A202" s="107"/>
      <c r="F202" s="117"/>
      <c r="L202" s="109">
        <f t="shared" si="3"/>
        <v>0</v>
      </c>
    </row>
    <row r="203" spans="1:12" x14ac:dyDescent="0.3">
      <c r="A203" s="107"/>
      <c r="F203" s="117"/>
      <c r="L203" s="109">
        <f t="shared" si="3"/>
        <v>0</v>
      </c>
    </row>
    <row r="204" spans="1:12" x14ac:dyDescent="0.3">
      <c r="A204" s="107"/>
      <c r="F204" s="117"/>
      <c r="L204" s="109">
        <f t="shared" si="3"/>
        <v>0</v>
      </c>
    </row>
    <row r="205" spans="1:12" x14ac:dyDescent="0.3">
      <c r="A205" s="107"/>
      <c r="F205" s="117"/>
      <c r="L205" s="109">
        <f t="shared" si="3"/>
        <v>0</v>
      </c>
    </row>
    <row r="206" spans="1:12" x14ac:dyDescent="0.3">
      <c r="A206" s="107"/>
      <c r="F206" s="117"/>
      <c r="L206" s="109">
        <f t="shared" si="3"/>
        <v>0</v>
      </c>
    </row>
    <row r="207" spans="1:12" x14ac:dyDescent="0.3">
      <c r="A207" s="107"/>
      <c r="F207" s="117"/>
      <c r="L207" s="109">
        <f t="shared" si="3"/>
        <v>0</v>
      </c>
    </row>
    <row r="208" spans="1:12" x14ac:dyDescent="0.3">
      <c r="A208" s="107"/>
      <c r="F208" s="117"/>
      <c r="L208" s="109">
        <f t="shared" si="3"/>
        <v>0</v>
      </c>
    </row>
    <row r="209" spans="1:12" x14ac:dyDescent="0.3">
      <c r="A209" s="107"/>
      <c r="F209" s="117"/>
      <c r="L209" s="109">
        <f t="shared" si="3"/>
        <v>0</v>
      </c>
    </row>
    <row r="210" spans="1:12" x14ac:dyDescent="0.3">
      <c r="A210" s="107"/>
      <c r="F210" s="117"/>
      <c r="L210" s="109">
        <f t="shared" si="3"/>
        <v>0</v>
      </c>
    </row>
    <row r="211" spans="1:12" x14ac:dyDescent="0.3">
      <c r="A211" s="107"/>
      <c r="F211" s="117"/>
      <c r="L211" s="109">
        <f t="shared" si="3"/>
        <v>0</v>
      </c>
    </row>
    <row r="212" spans="1:12" x14ac:dyDescent="0.3">
      <c r="A212" s="107"/>
      <c r="F212" s="117"/>
      <c r="L212" s="109">
        <f t="shared" si="3"/>
        <v>0</v>
      </c>
    </row>
    <row r="213" spans="1:12" x14ac:dyDescent="0.3">
      <c r="A213" s="107"/>
      <c r="F213" s="117"/>
      <c r="L213" s="109">
        <f t="shared" si="3"/>
        <v>0</v>
      </c>
    </row>
    <row r="214" spans="1:12" x14ac:dyDescent="0.3">
      <c r="A214" s="107"/>
      <c r="F214" s="117"/>
      <c r="L214" s="109">
        <f t="shared" si="3"/>
        <v>0</v>
      </c>
    </row>
    <row r="215" spans="1:12" x14ac:dyDescent="0.3">
      <c r="A215" s="107"/>
      <c r="F215" s="117"/>
      <c r="L215" s="109">
        <f t="shared" si="3"/>
        <v>0</v>
      </c>
    </row>
    <row r="216" spans="1:12" x14ac:dyDescent="0.3">
      <c r="A216" s="107"/>
      <c r="F216" s="117"/>
      <c r="L216" s="109">
        <f t="shared" si="3"/>
        <v>0</v>
      </c>
    </row>
    <row r="217" spans="1:12" x14ac:dyDescent="0.3">
      <c r="A217" s="107"/>
      <c r="F217" s="117"/>
      <c r="L217" s="109">
        <f t="shared" si="3"/>
        <v>0</v>
      </c>
    </row>
    <row r="218" spans="1:12" x14ac:dyDescent="0.3">
      <c r="A218" s="107"/>
      <c r="F218" s="117"/>
      <c r="L218" s="109">
        <f t="shared" si="3"/>
        <v>0</v>
      </c>
    </row>
    <row r="219" spans="1:12" x14ac:dyDescent="0.3">
      <c r="A219" s="107"/>
      <c r="F219" s="117"/>
      <c r="L219" s="109">
        <f t="shared" si="3"/>
        <v>0</v>
      </c>
    </row>
    <row r="220" spans="1:12" x14ac:dyDescent="0.3">
      <c r="A220" s="107"/>
      <c r="F220" s="117"/>
      <c r="L220" s="109">
        <f t="shared" si="3"/>
        <v>0</v>
      </c>
    </row>
    <row r="221" spans="1:12" x14ac:dyDescent="0.3">
      <c r="A221" s="107"/>
      <c r="F221" s="117"/>
      <c r="L221" s="109">
        <f t="shared" si="3"/>
        <v>0</v>
      </c>
    </row>
    <row r="222" spans="1:12" x14ac:dyDescent="0.3">
      <c r="A222" s="107"/>
      <c r="F222" s="117"/>
      <c r="L222" s="109">
        <f t="shared" si="3"/>
        <v>0</v>
      </c>
    </row>
    <row r="223" spans="1:12" x14ac:dyDescent="0.3">
      <c r="A223" s="107"/>
      <c r="F223" s="117"/>
      <c r="L223" s="109">
        <f t="shared" si="3"/>
        <v>0</v>
      </c>
    </row>
    <row r="224" spans="1:12" x14ac:dyDescent="0.3">
      <c r="A224" s="107"/>
      <c r="F224" s="117"/>
      <c r="L224" s="109">
        <f t="shared" si="3"/>
        <v>0</v>
      </c>
    </row>
    <row r="225" spans="1:12" x14ac:dyDescent="0.3">
      <c r="A225" s="107"/>
      <c r="F225" s="117"/>
      <c r="L225" s="109">
        <f t="shared" si="3"/>
        <v>0</v>
      </c>
    </row>
    <row r="226" spans="1:12" x14ac:dyDescent="0.3">
      <c r="A226" s="107"/>
      <c r="F226" s="117"/>
      <c r="L226" s="109">
        <f t="shared" si="3"/>
        <v>0</v>
      </c>
    </row>
    <row r="227" spans="1:12" x14ac:dyDescent="0.3">
      <c r="A227" s="107"/>
      <c r="F227" s="117"/>
      <c r="L227" s="109">
        <f t="shared" si="3"/>
        <v>0</v>
      </c>
    </row>
    <row r="228" spans="1:12" x14ac:dyDescent="0.3">
      <c r="A228" s="107"/>
      <c r="F228" s="117"/>
      <c r="L228" s="109">
        <f t="shared" si="3"/>
        <v>0</v>
      </c>
    </row>
    <row r="229" spans="1:12" x14ac:dyDescent="0.3">
      <c r="A229" s="107"/>
      <c r="F229" s="117"/>
      <c r="L229" s="109">
        <f t="shared" si="3"/>
        <v>0</v>
      </c>
    </row>
    <row r="230" spans="1:12" x14ac:dyDescent="0.3">
      <c r="A230" s="107"/>
      <c r="F230" s="117"/>
      <c r="L230" s="109">
        <f t="shared" si="3"/>
        <v>0</v>
      </c>
    </row>
    <row r="231" spans="1:12" x14ac:dyDescent="0.3">
      <c r="A231" s="107"/>
      <c r="F231" s="117"/>
      <c r="L231" s="109">
        <f t="shared" si="3"/>
        <v>0</v>
      </c>
    </row>
    <row r="232" spans="1:12" x14ac:dyDescent="0.3">
      <c r="A232" s="107"/>
      <c r="F232" s="117"/>
      <c r="L232" s="109">
        <f t="shared" si="3"/>
        <v>0</v>
      </c>
    </row>
    <row r="233" spans="1:12" x14ac:dyDescent="0.3">
      <c r="A233" s="107"/>
      <c r="F233" s="117"/>
      <c r="L233" s="109">
        <f t="shared" si="3"/>
        <v>0</v>
      </c>
    </row>
    <row r="234" spans="1:12" x14ac:dyDescent="0.3">
      <c r="A234" s="107"/>
      <c r="F234" s="117"/>
      <c r="L234" s="109">
        <f t="shared" si="3"/>
        <v>0</v>
      </c>
    </row>
    <row r="235" spans="1:12" x14ac:dyDescent="0.3">
      <c r="A235" s="107"/>
      <c r="F235" s="117"/>
      <c r="L235" s="109">
        <f t="shared" si="3"/>
        <v>0</v>
      </c>
    </row>
    <row r="236" spans="1:12" x14ac:dyDescent="0.3">
      <c r="A236" s="107"/>
      <c r="F236" s="117"/>
      <c r="L236" s="109">
        <f t="shared" si="3"/>
        <v>0</v>
      </c>
    </row>
    <row r="237" spans="1:12" x14ac:dyDescent="0.3">
      <c r="A237" s="107"/>
      <c r="F237" s="117"/>
      <c r="L237" s="109">
        <f t="shared" si="3"/>
        <v>0</v>
      </c>
    </row>
    <row r="238" spans="1:12" x14ac:dyDescent="0.3">
      <c r="A238" s="107"/>
      <c r="F238" s="117"/>
      <c r="L238" s="109">
        <f t="shared" si="3"/>
        <v>0</v>
      </c>
    </row>
    <row r="239" spans="1:12" x14ac:dyDescent="0.3">
      <c r="A239" s="107"/>
      <c r="F239" s="117"/>
      <c r="L239" s="109">
        <f t="shared" si="3"/>
        <v>0</v>
      </c>
    </row>
    <row r="240" spans="1:12" x14ac:dyDescent="0.3">
      <c r="A240" s="107"/>
      <c r="F240" s="117"/>
      <c r="L240" s="109">
        <f t="shared" si="3"/>
        <v>0</v>
      </c>
    </row>
    <row r="241" spans="1:12" x14ac:dyDescent="0.3">
      <c r="A241" s="107"/>
      <c r="F241" s="117"/>
      <c r="L241" s="109">
        <f t="shared" si="3"/>
        <v>0</v>
      </c>
    </row>
    <row r="242" spans="1:12" x14ac:dyDescent="0.3">
      <c r="A242" s="107"/>
      <c r="F242" s="117"/>
      <c r="L242" s="109">
        <f t="shared" si="3"/>
        <v>0</v>
      </c>
    </row>
    <row r="243" spans="1:12" x14ac:dyDescent="0.3">
      <c r="A243" s="107"/>
      <c r="F243" s="117"/>
      <c r="L243" s="109">
        <f t="shared" si="3"/>
        <v>0</v>
      </c>
    </row>
    <row r="244" spans="1:12" x14ac:dyDescent="0.3">
      <c r="A244" s="107"/>
      <c r="F244" s="117"/>
      <c r="L244" s="109">
        <f t="shared" si="3"/>
        <v>0</v>
      </c>
    </row>
    <row r="245" spans="1:12" x14ac:dyDescent="0.3">
      <c r="A245" s="107"/>
      <c r="F245" s="117"/>
      <c r="L245" s="109">
        <f t="shared" si="3"/>
        <v>0</v>
      </c>
    </row>
    <row r="246" spans="1:12" x14ac:dyDescent="0.3">
      <c r="A246" s="107"/>
      <c r="F246" s="117"/>
      <c r="L246" s="109">
        <f t="shared" si="3"/>
        <v>0</v>
      </c>
    </row>
    <row r="247" spans="1:12" x14ac:dyDescent="0.3">
      <c r="A247" s="107"/>
      <c r="F247" s="117"/>
      <c r="L247" s="109">
        <f t="shared" si="3"/>
        <v>0</v>
      </c>
    </row>
    <row r="248" spans="1:12" x14ac:dyDescent="0.3">
      <c r="A248" s="107"/>
      <c r="F248" s="117"/>
      <c r="L248" s="109">
        <f t="shared" si="3"/>
        <v>0</v>
      </c>
    </row>
    <row r="249" spans="1:12" x14ac:dyDescent="0.3">
      <c r="A249" s="107"/>
      <c r="F249" s="117"/>
      <c r="L249" s="109">
        <f t="shared" si="3"/>
        <v>0</v>
      </c>
    </row>
    <row r="250" spans="1:12" x14ac:dyDescent="0.3">
      <c r="A250" s="107"/>
      <c r="F250" s="117"/>
      <c r="L250" s="109">
        <f t="shared" si="3"/>
        <v>0</v>
      </c>
    </row>
    <row r="251" spans="1:12" x14ac:dyDescent="0.3">
      <c r="A251" s="107"/>
      <c r="F251" s="117"/>
      <c r="L251" s="109">
        <f t="shared" si="3"/>
        <v>0</v>
      </c>
    </row>
    <row r="252" spans="1:12" x14ac:dyDescent="0.3">
      <c r="A252" s="107"/>
      <c r="F252" s="117"/>
      <c r="L252" s="109">
        <f t="shared" si="3"/>
        <v>0</v>
      </c>
    </row>
    <row r="253" spans="1:12" x14ac:dyDescent="0.3">
      <c r="A253" s="107"/>
      <c r="F253" s="117"/>
      <c r="L253" s="109">
        <f t="shared" si="3"/>
        <v>0</v>
      </c>
    </row>
    <row r="254" spans="1:12" x14ac:dyDescent="0.3">
      <c r="A254" s="107"/>
      <c r="F254" s="117"/>
      <c r="L254" s="109">
        <f t="shared" si="3"/>
        <v>0</v>
      </c>
    </row>
    <row r="255" spans="1:12" x14ac:dyDescent="0.3">
      <c r="A255" s="107"/>
      <c r="F255" s="117"/>
      <c r="L255" s="109">
        <f t="shared" si="3"/>
        <v>0</v>
      </c>
    </row>
    <row r="256" spans="1:12" x14ac:dyDescent="0.3">
      <c r="A256" s="107"/>
      <c r="F256" s="117"/>
      <c r="L256" s="109">
        <f t="shared" si="3"/>
        <v>0</v>
      </c>
    </row>
    <row r="257" spans="1:12" x14ac:dyDescent="0.3">
      <c r="A257" s="107"/>
      <c r="F257" s="117"/>
      <c r="L257" s="109">
        <f t="shared" si="3"/>
        <v>0</v>
      </c>
    </row>
    <row r="258" spans="1:12" x14ac:dyDescent="0.3">
      <c r="A258" s="107"/>
      <c r="F258" s="117"/>
      <c r="L258" s="109">
        <f t="shared" si="3"/>
        <v>0</v>
      </c>
    </row>
    <row r="259" spans="1:12" x14ac:dyDescent="0.3">
      <c r="A259" s="107"/>
      <c r="F259" s="117"/>
      <c r="L259" s="109">
        <f t="shared" ref="L259:L322" si="4">_xlfn.DAYS(K259,J259)</f>
        <v>0</v>
      </c>
    </row>
    <row r="260" spans="1:12" x14ac:dyDescent="0.3">
      <c r="A260" s="107"/>
      <c r="F260" s="117"/>
      <c r="L260" s="109">
        <f t="shared" si="4"/>
        <v>0</v>
      </c>
    </row>
    <row r="261" spans="1:12" x14ac:dyDescent="0.3">
      <c r="A261" s="107"/>
      <c r="F261" s="117"/>
      <c r="L261" s="109">
        <f t="shared" si="4"/>
        <v>0</v>
      </c>
    </row>
    <row r="262" spans="1:12" x14ac:dyDescent="0.3">
      <c r="A262" s="107"/>
      <c r="F262" s="117"/>
      <c r="L262" s="109">
        <f t="shared" si="4"/>
        <v>0</v>
      </c>
    </row>
    <row r="263" spans="1:12" x14ac:dyDescent="0.3">
      <c r="A263" s="107"/>
      <c r="F263" s="117"/>
      <c r="L263" s="109">
        <f t="shared" si="4"/>
        <v>0</v>
      </c>
    </row>
    <row r="264" spans="1:12" x14ac:dyDescent="0.3">
      <c r="A264" s="107"/>
      <c r="F264" s="117"/>
      <c r="L264" s="109">
        <f t="shared" si="4"/>
        <v>0</v>
      </c>
    </row>
    <row r="265" spans="1:12" x14ac:dyDescent="0.3">
      <c r="A265" s="107"/>
      <c r="F265" s="117"/>
      <c r="L265" s="109">
        <f t="shared" si="4"/>
        <v>0</v>
      </c>
    </row>
    <row r="266" spans="1:12" x14ac:dyDescent="0.3">
      <c r="A266" s="107"/>
      <c r="F266" s="117"/>
      <c r="L266" s="109">
        <f t="shared" si="4"/>
        <v>0</v>
      </c>
    </row>
    <row r="267" spans="1:12" x14ac:dyDescent="0.3">
      <c r="A267" s="107"/>
      <c r="F267" s="117"/>
      <c r="L267" s="109">
        <f t="shared" si="4"/>
        <v>0</v>
      </c>
    </row>
    <row r="268" spans="1:12" x14ac:dyDescent="0.3">
      <c r="A268" s="107"/>
      <c r="F268" s="117"/>
      <c r="L268" s="109">
        <f t="shared" si="4"/>
        <v>0</v>
      </c>
    </row>
    <row r="269" spans="1:12" x14ac:dyDescent="0.3">
      <c r="A269" s="107"/>
      <c r="F269" s="117"/>
      <c r="L269" s="109">
        <f t="shared" si="4"/>
        <v>0</v>
      </c>
    </row>
    <row r="270" spans="1:12" x14ac:dyDescent="0.3">
      <c r="A270" s="107"/>
      <c r="F270" s="117"/>
      <c r="L270" s="109">
        <f t="shared" si="4"/>
        <v>0</v>
      </c>
    </row>
    <row r="271" spans="1:12" x14ac:dyDescent="0.3">
      <c r="A271" s="107"/>
      <c r="F271" s="117"/>
      <c r="L271" s="109">
        <f t="shared" si="4"/>
        <v>0</v>
      </c>
    </row>
    <row r="272" spans="1:12" x14ac:dyDescent="0.3">
      <c r="A272" s="107"/>
      <c r="F272" s="117"/>
      <c r="L272" s="109">
        <f t="shared" si="4"/>
        <v>0</v>
      </c>
    </row>
    <row r="273" spans="1:12" x14ac:dyDescent="0.3">
      <c r="A273" s="107"/>
      <c r="F273" s="117"/>
      <c r="L273" s="109">
        <f t="shared" si="4"/>
        <v>0</v>
      </c>
    </row>
    <row r="274" spans="1:12" x14ac:dyDescent="0.3">
      <c r="A274" s="107"/>
      <c r="F274" s="117"/>
      <c r="L274" s="109">
        <f t="shared" si="4"/>
        <v>0</v>
      </c>
    </row>
    <row r="275" spans="1:12" x14ac:dyDescent="0.3">
      <c r="A275" s="107"/>
      <c r="F275" s="117"/>
      <c r="L275" s="109">
        <f t="shared" si="4"/>
        <v>0</v>
      </c>
    </row>
    <row r="276" spans="1:12" x14ac:dyDescent="0.3">
      <c r="A276" s="107"/>
      <c r="F276" s="117"/>
      <c r="L276" s="109">
        <f t="shared" si="4"/>
        <v>0</v>
      </c>
    </row>
    <row r="277" spans="1:12" x14ac:dyDescent="0.3">
      <c r="A277" s="107"/>
      <c r="F277" s="117"/>
      <c r="L277" s="109">
        <f t="shared" si="4"/>
        <v>0</v>
      </c>
    </row>
    <row r="278" spans="1:12" x14ac:dyDescent="0.3">
      <c r="A278" s="107"/>
      <c r="F278" s="117"/>
      <c r="L278" s="109">
        <f t="shared" si="4"/>
        <v>0</v>
      </c>
    </row>
    <row r="279" spans="1:12" x14ac:dyDescent="0.3">
      <c r="A279" s="107"/>
      <c r="F279" s="117"/>
      <c r="L279" s="109">
        <f t="shared" si="4"/>
        <v>0</v>
      </c>
    </row>
    <row r="280" spans="1:12" x14ac:dyDescent="0.3">
      <c r="A280" s="107"/>
      <c r="F280" s="117"/>
      <c r="L280" s="109">
        <f t="shared" si="4"/>
        <v>0</v>
      </c>
    </row>
    <row r="281" spans="1:12" x14ac:dyDescent="0.3">
      <c r="A281" s="107"/>
      <c r="F281" s="117"/>
      <c r="L281" s="109">
        <f t="shared" si="4"/>
        <v>0</v>
      </c>
    </row>
    <row r="282" spans="1:12" x14ac:dyDescent="0.3">
      <c r="A282" s="107"/>
      <c r="F282" s="117"/>
      <c r="L282" s="109">
        <f t="shared" si="4"/>
        <v>0</v>
      </c>
    </row>
    <row r="283" spans="1:12" x14ac:dyDescent="0.3">
      <c r="A283" s="107"/>
      <c r="F283" s="117"/>
      <c r="L283" s="109">
        <f t="shared" si="4"/>
        <v>0</v>
      </c>
    </row>
    <row r="284" spans="1:12" x14ac:dyDescent="0.3">
      <c r="A284" s="107"/>
      <c r="F284" s="117"/>
      <c r="L284" s="109">
        <f t="shared" si="4"/>
        <v>0</v>
      </c>
    </row>
    <row r="285" spans="1:12" x14ac:dyDescent="0.3">
      <c r="A285" s="107"/>
      <c r="F285" s="117"/>
      <c r="L285" s="109">
        <f t="shared" si="4"/>
        <v>0</v>
      </c>
    </row>
    <row r="286" spans="1:12" x14ac:dyDescent="0.3">
      <c r="A286" s="107"/>
      <c r="F286" s="117"/>
      <c r="L286" s="109">
        <f t="shared" si="4"/>
        <v>0</v>
      </c>
    </row>
    <row r="287" spans="1:12" x14ac:dyDescent="0.3">
      <c r="A287" s="107"/>
      <c r="F287" s="117"/>
      <c r="L287" s="109">
        <f t="shared" si="4"/>
        <v>0</v>
      </c>
    </row>
    <row r="288" spans="1:12" x14ac:dyDescent="0.3">
      <c r="A288" s="107"/>
      <c r="F288" s="117"/>
      <c r="L288" s="109">
        <f t="shared" si="4"/>
        <v>0</v>
      </c>
    </row>
    <row r="289" spans="1:12" x14ac:dyDescent="0.3">
      <c r="A289" s="107"/>
      <c r="F289" s="117"/>
      <c r="L289" s="109">
        <f t="shared" si="4"/>
        <v>0</v>
      </c>
    </row>
    <row r="290" spans="1:12" x14ac:dyDescent="0.3">
      <c r="A290" s="107"/>
      <c r="F290" s="117"/>
      <c r="L290" s="109">
        <f t="shared" si="4"/>
        <v>0</v>
      </c>
    </row>
    <row r="291" spans="1:12" x14ac:dyDescent="0.3">
      <c r="A291" s="107"/>
      <c r="F291" s="117"/>
      <c r="L291" s="109">
        <f t="shared" si="4"/>
        <v>0</v>
      </c>
    </row>
    <row r="292" spans="1:12" x14ac:dyDescent="0.3">
      <c r="A292" s="107"/>
      <c r="F292" s="117"/>
      <c r="L292" s="109">
        <f t="shared" si="4"/>
        <v>0</v>
      </c>
    </row>
    <row r="293" spans="1:12" x14ac:dyDescent="0.3">
      <c r="A293" s="107"/>
      <c r="F293" s="117"/>
      <c r="L293" s="109">
        <f t="shared" si="4"/>
        <v>0</v>
      </c>
    </row>
    <row r="294" spans="1:12" x14ac:dyDescent="0.3">
      <c r="A294" s="107"/>
      <c r="F294" s="117"/>
      <c r="L294" s="109">
        <f t="shared" si="4"/>
        <v>0</v>
      </c>
    </row>
    <row r="295" spans="1:12" x14ac:dyDescent="0.3">
      <c r="A295" s="107"/>
      <c r="F295" s="117"/>
      <c r="L295" s="109">
        <f t="shared" si="4"/>
        <v>0</v>
      </c>
    </row>
    <row r="296" spans="1:12" x14ac:dyDescent="0.3">
      <c r="A296" s="107"/>
      <c r="F296" s="117"/>
      <c r="L296" s="109">
        <f t="shared" si="4"/>
        <v>0</v>
      </c>
    </row>
    <row r="297" spans="1:12" x14ac:dyDescent="0.3">
      <c r="A297" s="107"/>
      <c r="F297" s="117"/>
      <c r="L297" s="109">
        <f t="shared" si="4"/>
        <v>0</v>
      </c>
    </row>
    <row r="298" spans="1:12" x14ac:dyDescent="0.3">
      <c r="A298" s="107"/>
      <c r="F298" s="117"/>
      <c r="L298" s="109">
        <f t="shared" si="4"/>
        <v>0</v>
      </c>
    </row>
    <row r="299" spans="1:12" x14ac:dyDescent="0.3">
      <c r="A299" s="107"/>
      <c r="F299" s="117"/>
      <c r="L299" s="109">
        <f t="shared" si="4"/>
        <v>0</v>
      </c>
    </row>
    <row r="300" spans="1:12" x14ac:dyDescent="0.3">
      <c r="A300" s="107"/>
      <c r="F300" s="117"/>
      <c r="L300" s="109">
        <f t="shared" si="4"/>
        <v>0</v>
      </c>
    </row>
    <row r="301" spans="1:12" x14ac:dyDescent="0.3">
      <c r="A301" s="107"/>
      <c r="F301" s="117"/>
      <c r="L301" s="109">
        <f t="shared" si="4"/>
        <v>0</v>
      </c>
    </row>
    <row r="302" spans="1:12" x14ac:dyDescent="0.3">
      <c r="A302" s="107"/>
      <c r="F302" s="117"/>
      <c r="L302" s="109">
        <f t="shared" si="4"/>
        <v>0</v>
      </c>
    </row>
    <row r="303" spans="1:12" x14ac:dyDescent="0.3">
      <c r="A303" s="107"/>
      <c r="F303" s="117"/>
      <c r="L303" s="109">
        <f t="shared" si="4"/>
        <v>0</v>
      </c>
    </row>
    <row r="304" spans="1:12" x14ac:dyDescent="0.3">
      <c r="A304" s="107"/>
      <c r="F304" s="117"/>
      <c r="L304" s="109">
        <f t="shared" si="4"/>
        <v>0</v>
      </c>
    </row>
    <row r="305" spans="1:12" x14ac:dyDescent="0.3">
      <c r="A305" s="107"/>
      <c r="F305" s="117"/>
      <c r="L305" s="109">
        <f t="shared" si="4"/>
        <v>0</v>
      </c>
    </row>
    <row r="306" spans="1:12" x14ac:dyDescent="0.3">
      <c r="A306" s="107"/>
      <c r="F306" s="117"/>
      <c r="L306" s="109">
        <f t="shared" si="4"/>
        <v>0</v>
      </c>
    </row>
    <row r="307" spans="1:12" x14ac:dyDescent="0.3">
      <c r="A307" s="107"/>
      <c r="F307" s="117"/>
      <c r="L307" s="109">
        <f t="shared" si="4"/>
        <v>0</v>
      </c>
    </row>
    <row r="308" spans="1:12" x14ac:dyDescent="0.3">
      <c r="A308" s="107"/>
      <c r="F308" s="117"/>
      <c r="L308" s="109">
        <f t="shared" si="4"/>
        <v>0</v>
      </c>
    </row>
    <row r="309" spans="1:12" x14ac:dyDescent="0.3">
      <c r="A309" s="107"/>
      <c r="F309" s="117"/>
      <c r="L309" s="109">
        <f t="shared" si="4"/>
        <v>0</v>
      </c>
    </row>
    <row r="310" spans="1:12" x14ac:dyDescent="0.3">
      <c r="A310" s="107"/>
      <c r="F310" s="117"/>
      <c r="L310" s="109">
        <f t="shared" si="4"/>
        <v>0</v>
      </c>
    </row>
    <row r="311" spans="1:12" x14ac:dyDescent="0.3">
      <c r="A311" s="107"/>
      <c r="F311" s="117"/>
      <c r="L311" s="109">
        <f t="shared" si="4"/>
        <v>0</v>
      </c>
    </row>
    <row r="312" spans="1:12" x14ac:dyDescent="0.3">
      <c r="A312" s="107"/>
      <c r="F312" s="117"/>
      <c r="L312" s="109">
        <f t="shared" si="4"/>
        <v>0</v>
      </c>
    </row>
    <row r="313" spans="1:12" x14ac:dyDescent="0.3">
      <c r="A313" s="107"/>
      <c r="F313" s="117"/>
      <c r="L313" s="109">
        <f t="shared" si="4"/>
        <v>0</v>
      </c>
    </row>
    <row r="314" spans="1:12" x14ac:dyDescent="0.3">
      <c r="A314" s="107"/>
      <c r="F314" s="117"/>
      <c r="L314" s="109">
        <f t="shared" si="4"/>
        <v>0</v>
      </c>
    </row>
    <row r="315" spans="1:12" x14ac:dyDescent="0.3">
      <c r="A315" s="107"/>
      <c r="F315" s="117"/>
      <c r="L315" s="109">
        <f t="shared" si="4"/>
        <v>0</v>
      </c>
    </row>
    <row r="316" spans="1:12" x14ac:dyDescent="0.3">
      <c r="A316" s="107"/>
      <c r="F316" s="117"/>
      <c r="L316" s="109">
        <f t="shared" si="4"/>
        <v>0</v>
      </c>
    </row>
    <row r="317" spans="1:12" x14ac:dyDescent="0.3">
      <c r="A317" s="107"/>
      <c r="F317" s="117"/>
      <c r="L317" s="109">
        <f t="shared" si="4"/>
        <v>0</v>
      </c>
    </row>
    <row r="318" spans="1:12" x14ac:dyDescent="0.3">
      <c r="A318" s="107"/>
      <c r="F318" s="117"/>
      <c r="L318" s="109">
        <f t="shared" si="4"/>
        <v>0</v>
      </c>
    </row>
    <row r="319" spans="1:12" x14ac:dyDescent="0.3">
      <c r="A319" s="107"/>
      <c r="F319" s="117"/>
      <c r="L319" s="109">
        <f t="shared" si="4"/>
        <v>0</v>
      </c>
    </row>
    <row r="320" spans="1:12" x14ac:dyDescent="0.3">
      <c r="A320" s="107"/>
      <c r="F320" s="117"/>
      <c r="L320" s="109">
        <f t="shared" si="4"/>
        <v>0</v>
      </c>
    </row>
    <row r="321" spans="1:12" x14ac:dyDescent="0.3">
      <c r="A321" s="107"/>
      <c r="F321" s="117"/>
      <c r="L321" s="109">
        <f t="shared" si="4"/>
        <v>0</v>
      </c>
    </row>
    <row r="322" spans="1:12" x14ac:dyDescent="0.3">
      <c r="A322" s="107"/>
      <c r="F322" s="117"/>
      <c r="L322" s="109">
        <f t="shared" si="4"/>
        <v>0</v>
      </c>
    </row>
    <row r="323" spans="1:12" x14ac:dyDescent="0.3">
      <c r="A323" s="107"/>
      <c r="F323" s="117"/>
      <c r="L323" s="109">
        <f t="shared" ref="L323:L386" si="5">_xlfn.DAYS(K323,J323)</f>
        <v>0</v>
      </c>
    </row>
    <row r="324" spans="1:12" x14ac:dyDescent="0.3">
      <c r="A324" s="107"/>
      <c r="F324" s="117"/>
      <c r="L324" s="109">
        <f t="shared" si="5"/>
        <v>0</v>
      </c>
    </row>
    <row r="325" spans="1:12" x14ac:dyDescent="0.3">
      <c r="A325" s="107"/>
      <c r="F325" s="117"/>
      <c r="L325" s="109">
        <f t="shared" si="5"/>
        <v>0</v>
      </c>
    </row>
    <row r="326" spans="1:12" x14ac:dyDescent="0.3">
      <c r="A326" s="107"/>
      <c r="F326" s="117"/>
      <c r="L326" s="109">
        <f t="shared" si="5"/>
        <v>0</v>
      </c>
    </row>
    <row r="327" spans="1:12" x14ac:dyDescent="0.3">
      <c r="A327" s="107"/>
      <c r="F327" s="117"/>
      <c r="L327" s="109">
        <f t="shared" si="5"/>
        <v>0</v>
      </c>
    </row>
    <row r="328" spans="1:12" x14ac:dyDescent="0.3">
      <c r="A328" s="107"/>
      <c r="F328" s="117"/>
      <c r="L328" s="109">
        <f t="shared" si="5"/>
        <v>0</v>
      </c>
    </row>
    <row r="329" spans="1:12" x14ac:dyDescent="0.3">
      <c r="A329" s="107"/>
      <c r="F329" s="117"/>
      <c r="L329" s="109">
        <f t="shared" si="5"/>
        <v>0</v>
      </c>
    </row>
    <row r="330" spans="1:12" x14ac:dyDescent="0.3">
      <c r="A330" s="107"/>
      <c r="F330" s="117"/>
      <c r="L330" s="109">
        <f t="shared" si="5"/>
        <v>0</v>
      </c>
    </row>
    <row r="331" spans="1:12" x14ac:dyDescent="0.3">
      <c r="A331" s="107"/>
      <c r="F331" s="117"/>
      <c r="L331" s="109">
        <f t="shared" si="5"/>
        <v>0</v>
      </c>
    </row>
    <row r="332" spans="1:12" x14ac:dyDescent="0.3">
      <c r="A332" s="107"/>
      <c r="F332" s="117"/>
      <c r="L332" s="109">
        <f t="shared" si="5"/>
        <v>0</v>
      </c>
    </row>
    <row r="333" spans="1:12" x14ac:dyDescent="0.3">
      <c r="A333" s="107"/>
      <c r="F333" s="117"/>
      <c r="L333" s="109">
        <f t="shared" si="5"/>
        <v>0</v>
      </c>
    </row>
    <row r="334" spans="1:12" x14ac:dyDescent="0.3">
      <c r="A334" s="107"/>
      <c r="F334" s="117"/>
      <c r="L334" s="109">
        <f t="shared" si="5"/>
        <v>0</v>
      </c>
    </row>
    <row r="335" spans="1:12" x14ac:dyDescent="0.3">
      <c r="A335" s="107"/>
      <c r="F335" s="117"/>
      <c r="L335" s="109">
        <f t="shared" si="5"/>
        <v>0</v>
      </c>
    </row>
    <row r="336" spans="1:12" x14ac:dyDescent="0.3">
      <c r="A336" s="107"/>
      <c r="F336" s="117"/>
      <c r="L336" s="109">
        <f t="shared" si="5"/>
        <v>0</v>
      </c>
    </row>
    <row r="337" spans="1:12" x14ac:dyDescent="0.3">
      <c r="A337" s="107"/>
      <c r="F337" s="117"/>
      <c r="L337" s="109">
        <f t="shared" si="5"/>
        <v>0</v>
      </c>
    </row>
    <row r="338" spans="1:12" x14ac:dyDescent="0.3">
      <c r="A338" s="107"/>
      <c r="F338" s="117"/>
      <c r="L338" s="109">
        <f t="shared" si="5"/>
        <v>0</v>
      </c>
    </row>
    <row r="339" spans="1:12" x14ac:dyDescent="0.3">
      <c r="A339" s="107"/>
      <c r="F339" s="117"/>
      <c r="L339" s="109">
        <f t="shared" si="5"/>
        <v>0</v>
      </c>
    </row>
    <row r="340" spans="1:12" x14ac:dyDescent="0.3">
      <c r="A340" s="107"/>
      <c r="F340" s="117"/>
      <c r="L340" s="109">
        <f t="shared" si="5"/>
        <v>0</v>
      </c>
    </row>
    <row r="341" spans="1:12" x14ac:dyDescent="0.3">
      <c r="A341" s="107"/>
      <c r="F341" s="117"/>
      <c r="L341" s="109">
        <f t="shared" si="5"/>
        <v>0</v>
      </c>
    </row>
    <row r="342" spans="1:12" x14ac:dyDescent="0.3">
      <c r="A342" s="107"/>
      <c r="F342" s="117"/>
      <c r="L342" s="109">
        <f t="shared" si="5"/>
        <v>0</v>
      </c>
    </row>
    <row r="343" spans="1:12" x14ac:dyDescent="0.3">
      <c r="A343" s="107"/>
      <c r="F343" s="117"/>
      <c r="L343" s="109">
        <f t="shared" si="5"/>
        <v>0</v>
      </c>
    </row>
    <row r="344" spans="1:12" x14ac:dyDescent="0.3">
      <c r="A344" s="107"/>
      <c r="F344" s="117"/>
      <c r="L344" s="109">
        <f t="shared" si="5"/>
        <v>0</v>
      </c>
    </row>
    <row r="345" spans="1:12" x14ac:dyDescent="0.3">
      <c r="A345" s="107"/>
      <c r="F345" s="117"/>
      <c r="L345" s="109">
        <f t="shared" si="5"/>
        <v>0</v>
      </c>
    </row>
    <row r="346" spans="1:12" x14ac:dyDescent="0.3">
      <c r="A346" s="107"/>
      <c r="F346" s="117"/>
      <c r="L346" s="109">
        <f t="shared" si="5"/>
        <v>0</v>
      </c>
    </row>
    <row r="347" spans="1:12" x14ac:dyDescent="0.3">
      <c r="A347" s="107"/>
      <c r="F347" s="117"/>
      <c r="L347" s="109">
        <f t="shared" si="5"/>
        <v>0</v>
      </c>
    </row>
    <row r="348" spans="1:12" x14ac:dyDescent="0.3">
      <c r="A348" s="107"/>
      <c r="F348" s="117"/>
      <c r="L348" s="109">
        <f t="shared" si="5"/>
        <v>0</v>
      </c>
    </row>
    <row r="349" spans="1:12" x14ac:dyDescent="0.3">
      <c r="A349" s="107"/>
      <c r="F349" s="117"/>
      <c r="L349" s="109">
        <f t="shared" si="5"/>
        <v>0</v>
      </c>
    </row>
    <row r="350" spans="1:12" x14ac:dyDescent="0.3">
      <c r="A350" s="107"/>
      <c r="F350" s="117"/>
      <c r="L350" s="109">
        <f t="shared" si="5"/>
        <v>0</v>
      </c>
    </row>
    <row r="351" spans="1:12" x14ac:dyDescent="0.3">
      <c r="A351" s="107"/>
      <c r="F351" s="117"/>
      <c r="L351" s="109">
        <f t="shared" si="5"/>
        <v>0</v>
      </c>
    </row>
    <row r="352" spans="1:12" x14ac:dyDescent="0.3">
      <c r="A352" s="107"/>
      <c r="F352" s="117"/>
      <c r="L352" s="109">
        <f t="shared" si="5"/>
        <v>0</v>
      </c>
    </row>
    <row r="353" spans="1:12" x14ac:dyDescent="0.3">
      <c r="A353" s="107"/>
      <c r="F353" s="117"/>
      <c r="L353" s="109">
        <f t="shared" si="5"/>
        <v>0</v>
      </c>
    </row>
    <row r="354" spans="1:12" x14ac:dyDescent="0.3">
      <c r="A354" s="107"/>
      <c r="F354" s="117"/>
      <c r="L354" s="109">
        <f t="shared" si="5"/>
        <v>0</v>
      </c>
    </row>
    <row r="355" spans="1:12" x14ac:dyDescent="0.3">
      <c r="A355" s="107"/>
      <c r="F355" s="117"/>
      <c r="L355" s="109">
        <f t="shared" si="5"/>
        <v>0</v>
      </c>
    </row>
    <row r="356" spans="1:12" x14ac:dyDescent="0.3">
      <c r="A356" s="107"/>
      <c r="F356" s="117"/>
      <c r="L356" s="109">
        <f t="shared" si="5"/>
        <v>0</v>
      </c>
    </row>
    <row r="357" spans="1:12" x14ac:dyDescent="0.3">
      <c r="A357" s="107"/>
      <c r="F357" s="117"/>
      <c r="L357" s="109">
        <f t="shared" si="5"/>
        <v>0</v>
      </c>
    </row>
    <row r="358" spans="1:12" x14ac:dyDescent="0.3">
      <c r="A358" s="107"/>
      <c r="F358" s="117"/>
      <c r="L358" s="109">
        <f t="shared" si="5"/>
        <v>0</v>
      </c>
    </row>
    <row r="359" spans="1:12" x14ac:dyDescent="0.3">
      <c r="A359" s="107"/>
      <c r="F359" s="117"/>
      <c r="L359" s="109">
        <f t="shared" si="5"/>
        <v>0</v>
      </c>
    </row>
    <row r="360" spans="1:12" x14ac:dyDescent="0.3">
      <c r="A360" s="107"/>
      <c r="F360" s="117"/>
      <c r="L360" s="109">
        <f t="shared" si="5"/>
        <v>0</v>
      </c>
    </row>
    <row r="361" spans="1:12" x14ac:dyDescent="0.3">
      <c r="A361" s="107"/>
      <c r="F361" s="117"/>
      <c r="L361" s="109">
        <f t="shared" si="5"/>
        <v>0</v>
      </c>
    </row>
    <row r="362" spans="1:12" x14ac:dyDescent="0.3">
      <c r="A362" s="107"/>
      <c r="F362" s="117"/>
      <c r="L362" s="109">
        <f t="shared" si="5"/>
        <v>0</v>
      </c>
    </row>
    <row r="363" spans="1:12" x14ac:dyDescent="0.3">
      <c r="A363" s="107"/>
      <c r="F363" s="117"/>
      <c r="L363" s="109">
        <f t="shared" si="5"/>
        <v>0</v>
      </c>
    </row>
    <row r="364" spans="1:12" x14ac:dyDescent="0.3">
      <c r="A364" s="107"/>
      <c r="F364" s="117"/>
      <c r="L364" s="109">
        <f t="shared" si="5"/>
        <v>0</v>
      </c>
    </row>
    <row r="365" spans="1:12" x14ac:dyDescent="0.3">
      <c r="A365" s="107"/>
      <c r="F365" s="117"/>
      <c r="L365" s="109">
        <f t="shared" si="5"/>
        <v>0</v>
      </c>
    </row>
    <row r="366" spans="1:12" x14ac:dyDescent="0.3">
      <c r="A366" s="107"/>
      <c r="F366" s="117"/>
      <c r="L366" s="109">
        <f t="shared" si="5"/>
        <v>0</v>
      </c>
    </row>
    <row r="367" spans="1:12" x14ac:dyDescent="0.3">
      <c r="A367" s="107"/>
      <c r="F367" s="117"/>
      <c r="L367" s="109">
        <f t="shared" si="5"/>
        <v>0</v>
      </c>
    </row>
    <row r="368" spans="1:12" x14ac:dyDescent="0.3">
      <c r="A368" s="107"/>
      <c r="F368" s="117"/>
      <c r="L368" s="109">
        <f t="shared" si="5"/>
        <v>0</v>
      </c>
    </row>
    <row r="369" spans="1:12" x14ac:dyDescent="0.3">
      <c r="A369" s="107"/>
      <c r="F369" s="117"/>
      <c r="L369" s="109">
        <f t="shared" si="5"/>
        <v>0</v>
      </c>
    </row>
    <row r="370" spans="1:12" x14ac:dyDescent="0.3">
      <c r="A370" s="107"/>
      <c r="F370" s="117"/>
      <c r="L370" s="109">
        <f t="shared" si="5"/>
        <v>0</v>
      </c>
    </row>
    <row r="371" spans="1:12" x14ac:dyDescent="0.3">
      <c r="A371" s="107"/>
      <c r="F371" s="117"/>
      <c r="L371" s="109">
        <f t="shared" si="5"/>
        <v>0</v>
      </c>
    </row>
    <row r="372" spans="1:12" x14ac:dyDescent="0.3">
      <c r="A372" s="107"/>
      <c r="F372" s="117"/>
      <c r="L372" s="109">
        <f t="shared" si="5"/>
        <v>0</v>
      </c>
    </row>
    <row r="373" spans="1:12" x14ac:dyDescent="0.3">
      <c r="A373" s="107"/>
      <c r="F373" s="117"/>
      <c r="L373" s="109">
        <f t="shared" si="5"/>
        <v>0</v>
      </c>
    </row>
    <row r="374" spans="1:12" x14ac:dyDescent="0.3">
      <c r="A374" s="107"/>
      <c r="F374" s="117"/>
      <c r="L374" s="109">
        <f t="shared" si="5"/>
        <v>0</v>
      </c>
    </row>
    <row r="375" spans="1:12" x14ac:dyDescent="0.3">
      <c r="A375" s="107"/>
      <c r="F375" s="117"/>
      <c r="L375" s="109">
        <f t="shared" si="5"/>
        <v>0</v>
      </c>
    </row>
    <row r="376" spans="1:12" x14ac:dyDescent="0.3">
      <c r="A376" s="107"/>
      <c r="F376" s="117"/>
      <c r="L376" s="109">
        <f t="shared" si="5"/>
        <v>0</v>
      </c>
    </row>
    <row r="377" spans="1:12" x14ac:dyDescent="0.3">
      <c r="A377" s="107"/>
      <c r="F377" s="117"/>
      <c r="L377" s="109">
        <f t="shared" si="5"/>
        <v>0</v>
      </c>
    </row>
    <row r="378" spans="1:12" x14ac:dyDescent="0.3">
      <c r="A378" s="107"/>
      <c r="F378" s="117"/>
      <c r="L378" s="109">
        <f t="shared" si="5"/>
        <v>0</v>
      </c>
    </row>
    <row r="379" spans="1:12" x14ac:dyDescent="0.3">
      <c r="A379" s="107"/>
      <c r="F379" s="117"/>
      <c r="L379" s="109">
        <f t="shared" si="5"/>
        <v>0</v>
      </c>
    </row>
    <row r="380" spans="1:12" x14ac:dyDescent="0.3">
      <c r="A380" s="107"/>
      <c r="F380" s="117"/>
      <c r="L380" s="109">
        <f t="shared" si="5"/>
        <v>0</v>
      </c>
    </row>
    <row r="381" spans="1:12" x14ac:dyDescent="0.3">
      <c r="A381" s="107"/>
      <c r="F381" s="117"/>
      <c r="L381" s="109">
        <f t="shared" si="5"/>
        <v>0</v>
      </c>
    </row>
    <row r="382" spans="1:12" x14ac:dyDescent="0.3">
      <c r="A382" s="107"/>
      <c r="F382" s="117"/>
      <c r="L382" s="109">
        <f t="shared" si="5"/>
        <v>0</v>
      </c>
    </row>
    <row r="383" spans="1:12" x14ac:dyDescent="0.3">
      <c r="A383" s="107"/>
      <c r="F383" s="117"/>
      <c r="L383" s="109">
        <f t="shared" si="5"/>
        <v>0</v>
      </c>
    </row>
    <row r="384" spans="1:12" x14ac:dyDescent="0.3">
      <c r="A384" s="107"/>
      <c r="F384" s="117"/>
      <c r="L384" s="109">
        <f t="shared" si="5"/>
        <v>0</v>
      </c>
    </row>
    <row r="385" spans="1:12" x14ac:dyDescent="0.3">
      <c r="A385" s="107"/>
      <c r="F385" s="117"/>
      <c r="L385" s="109">
        <f t="shared" si="5"/>
        <v>0</v>
      </c>
    </row>
    <row r="386" spans="1:12" x14ac:dyDescent="0.3">
      <c r="A386" s="107"/>
      <c r="F386" s="117"/>
      <c r="L386" s="109">
        <f t="shared" si="5"/>
        <v>0</v>
      </c>
    </row>
    <row r="387" spans="1:12" x14ac:dyDescent="0.3">
      <c r="A387" s="107"/>
      <c r="F387" s="117"/>
      <c r="L387" s="109">
        <f t="shared" ref="L387:L450" si="6">_xlfn.DAYS(K387,J387)</f>
        <v>0</v>
      </c>
    </row>
    <row r="388" spans="1:12" x14ac:dyDescent="0.3">
      <c r="A388" s="107"/>
      <c r="F388" s="117"/>
      <c r="L388" s="109">
        <f t="shared" si="6"/>
        <v>0</v>
      </c>
    </row>
    <row r="389" spans="1:12" x14ac:dyDescent="0.3">
      <c r="A389" s="107"/>
      <c r="F389" s="117"/>
      <c r="L389" s="109">
        <f t="shared" si="6"/>
        <v>0</v>
      </c>
    </row>
    <row r="390" spans="1:12" x14ac:dyDescent="0.3">
      <c r="A390" s="107"/>
      <c r="F390" s="117"/>
      <c r="L390" s="109">
        <f t="shared" si="6"/>
        <v>0</v>
      </c>
    </row>
    <row r="391" spans="1:12" x14ac:dyDescent="0.3">
      <c r="A391" s="107"/>
      <c r="F391" s="117"/>
      <c r="L391" s="109">
        <f t="shared" si="6"/>
        <v>0</v>
      </c>
    </row>
    <row r="392" spans="1:12" x14ac:dyDescent="0.3">
      <c r="A392" s="107"/>
      <c r="F392" s="117"/>
      <c r="L392" s="109">
        <f t="shared" si="6"/>
        <v>0</v>
      </c>
    </row>
    <row r="393" spans="1:12" x14ac:dyDescent="0.3">
      <c r="A393" s="107"/>
      <c r="F393" s="117"/>
      <c r="L393" s="109">
        <f t="shared" si="6"/>
        <v>0</v>
      </c>
    </row>
    <row r="394" spans="1:12" x14ac:dyDescent="0.3">
      <c r="A394" s="107"/>
      <c r="F394" s="117"/>
      <c r="L394" s="109">
        <f t="shared" si="6"/>
        <v>0</v>
      </c>
    </row>
    <row r="395" spans="1:12" x14ac:dyDescent="0.3">
      <c r="A395" s="107"/>
      <c r="F395" s="117"/>
      <c r="L395" s="109">
        <f t="shared" si="6"/>
        <v>0</v>
      </c>
    </row>
    <row r="396" spans="1:12" x14ac:dyDescent="0.3">
      <c r="A396" s="107"/>
      <c r="F396" s="117"/>
      <c r="L396" s="109">
        <f t="shared" si="6"/>
        <v>0</v>
      </c>
    </row>
    <row r="397" spans="1:12" x14ac:dyDescent="0.3">
      <c r="A397" s="107"/>
      <c r="F397" s="117"/>
      <c r="L397" s="109">
        <f t="shared" si="6"/>
        <v>0</v>
      </c>
    </row>
    <row r="398" spans="1:12" x14ac:dyDescent="0.3">
      <c r="A398" s="107"/>
      <c r="F398" s="117"/>
      <c r="L398" s="109">
        <f t="shared" si="6"/>
        <v>0</v>
      </c>
    </row>
    <row r="399" spans="1:12" x14ac:dyDescent="0.3">
      <c r="A399" s="107"/>
      <c r="F399" s="117"/>
      <c r="L399" s="109">
        <f t="shared" si="6"/>
        <v>0</v>
      </c>
    </row>
    <row r="400" spans="1:12" x14ac:dyDescent="0.3">
      <c r="A400" s="107"/>
      <c r="F400" s="117"/>
      <c r="L400" s="109">
        <f t="shared" si="6"/>
        <v>0</v>
      </c>
    </row>
    <row r="401" spans="1:12" x14ac:dyDescent="0.3">
      <c r="A401" s="107"/>
      <c r="F401" s="117"/>
      <c r="L401" s="109">
        <f t="shared" si="6"/>
        <v>0</v>
      </c>
    </row>
    <row r="402" spans="1:12" x14ac:dyDescent="0.3">
      <c r="A402" s="107"/>
      <c r="F402" s="117"/>
      <c r="L402" s="109">
        <f t="shared" si="6"/>
        <v>0</v>
      </c>
    </row>
    <row r="403" spans="1:12" x14ac:dyDescent="0.3">
      <c r="A403" s="107"/>
      <c r="F403" s="117"/>
      <c r="L403" s="109">
        <f t="shared" si="6"/>
        <v>0</v>
      </c>
    </row>
    <row r="404" spans="1:12" x14ac:dyDescent="0.3">
      <c r="A404" s="107"/>
      <c r="F404" s="117"/>
      <c r="L404" s="109">
        <f t="shared" si="6"/>
        <v>0</v>
      </c>
    </row>
    <row r="405" spans="1:12" x14ac:dyDescent="0.3">
      <c r="A405" s="107"/>
      <c r="F405" s="117"/>
      <c r="L405" s="109">
        <f t="shared" si="6"/>
        <v>0</v>
      </c>
    </row>
    <row r="406" spans="1:12" x14ac:dyDescent="0.3">
      <c r="A406" s="107"/>
      <c r="F406" s="117"/>
      <c r="L406" s="109">
        <f t="shared" si="6"/>
        <v>0</v>
      </c>
    </row>
    <row r="407" spans="1:12" x14ac:dyDescent="0.3">
      <c r="A407" s="107"/>
      <c r="F407" s="117"/>
      <c r="L407" s="109">
        <f t="shared" si="6"/>
        <v>0</v>
      </c>
    </row>
    <row r="408" spans="1:12" x14ac:dyDescent="0.3">
      <c r="A408" s="107"/>
      <c r="F408" s="117"/>
      <c r="L408" s="109">
        <f t="shared" si="6"/>
        <v>0</v>
      </c>
    </row>
    <row r="409" spans="1:12" x14ac:dyDescent="0.3">
      <c r="A409" s="107"/>
      <c r="F409" s="117"/>
      <c r="L409" s="109">
        <f t="shared" si="6"/>
        <v>0</v>
      </c>
    </row>
    <row r="410" spans="1:12" x14ac:dyDescent="0.3">
      <c r="A410" s="107"/>
      <c r="F410" s="117"/>
      <c r="L410" s="109">
        <f t="shared" si="6"/>
        <v>0</v>
      </c>
    </row>
    <row r="411" spans="1:12" x14ac:dyDescent="0.3">
      <c r="A411" s="107"/>
      <c r="F411" s="117"/>
      <c r="L411" s="109">
        <f t="shared" si="6"/>
        <v>0</v>
      </c>
    </row>
    <row r="412" spans="1:12" x14ac:dyDescent="0.3">
      <c r="A412" s="107"/>
      <c r="F412" s="117"/>
      <c r="L412" s="109">
        <f t="shared" si="6"/>
        <v>0</v>
      </c>
    </row>
    <row r="413" spans="1:12" x14ac:dyDescent="0.3">
      <c r="A413" s="107"/>
      <c r="F413" s="117"/>
      <c r="L413" s="109">
        <f t="shared" si="6"/>
        <v>0</v>
      </c>
    </row>
    <row r="414" spans="1:12" x14ac:dyDescent="0.3">
      <c r="A414" s="107"/>
      <c r="F414" s="117"/>
      <c r="L414" s="109">
        <f t="shared" si="6"/>
        <v>0</v>
      </c>
    </row>
    <row r="415" spans="1:12" x14ac:dyDescent="0.3">
      <c r="A415" s="107"/>
      <c r="F415" s="117"/>
      <c r="L415" s="109">
        <f t="shared" si="6"/>
        <v>0</v>
      </c>
    </row>
    <row r="416" spans="1:12" x14ac:dyDescent="0.3">
      <c r="A416" s="107"/>
      <c r="F416" s="117"/>
      <c r="L416" s="109">
        <f t="shared" si="6"/>
        <v>0</v>
      </c>
    </row>
    <row r="417" spans="1:12" x14ac:dyDescent="0.3">
      <c r="A417" s="107"/>
      <c r="F417" s="117"/>
      <c r="L417" s="109">
        <f t="shared" si="6"/>
        <v>0</v>
      </c>
    </row>
    <row r="418" spans="1:12" x14ac:dyDescent="0.3">
      <c r="A418" s="107"/>
      <c r="F418" s="117"/>
      <c r="L418" s="109">
        <f t="shared" si="6"/>
        <v>0</v>
      </c>
    </row>
    <row r="419" spans="1:12" x14ac:dyDescent="0.3">
      <c r="A419" s="107"/>
      <c r="F419" s="117"/>
      <c r="L419" s="109">
        <f t="shared" si="6"/>
        <v>0</v>
      </c>
    </row>
    <row r="420" spans="1:12" x14ac:dyDescent="0.3">
      <c r="A420" s="107"/>
      <c r="F420" s="117"/>
      <c r="L420" s="109">
        <f t="shared" si="6"/>
        <v>0</v>
      </c>
    </row>
    <row r="421" spans="1:12" x14ac:dyDescent="0.3">
      <c r="A421" s="107"/>
      <c r="F421" s="117"/>
      <c r="L421" s="109">
        <f t="shared" si="6"/>
        <v>0</v>
      </c>
    </row>
    <row r="422" spans="1:12" x14ac:dyDescent="0.3">
      <c r="A422" s="107"/>
      <c r="F422" s="117"/>
      <c r="L422" s="109">
        <f t="shared" si="6"/>
        <v>0</v>
      </c>
    </row>
    <row r="423" spans="1:12" x14ac:dyDescent="0.3">
      <c r="A423" s="107"/>
      <c r="F423" s="117"/>
      <c r="L423" s="109">
        <f t="shared" si="6"/>
        <v>0</v>
      </c>
    </row>
    <row r="424" spans="1:12" x14ac:dyDescent="0.3">
      <c r="A424" s="107"/>
      <c r="F424" s="117"/>
      <c r="L424" s="109">
        <f t="shared" si="6"/>
        <v>0</v>
      </c>
    </row>
    <row r="425" spans="1:12" x14ac:dyDescent="0.3">
      <c r="A425" s="107"/>
      <c r="F425" s="117"/>
      <c r="L425" s="109">
        <f t="shared" si="6"/>
        <v>0</v>
      </c>
    </row>
    <row r="426" spans="1:12" x14ac:dyDescent="0.3">
      <c r="A426" s="107"/>
      <c r="F426" s="117"/>
      <c r="L426" s="109">
        <f t="shared" si="6"/>
        <v>0</v>
      </c>
    </row>
    <row r="427" spans="1:12" x14ac:dyDescent="0.3">
      <c r="A427" s="107"/>
      <c r="F427" s="117"/>
      <c r="L427" s="109">
        <f t="shared" si="6"/>
        <v>0</v>
      </c>
    </row>
    <row r="428" spans="1:12" x14ac:dyDescent="0.3">
      <c r="A428" s="107"/>
      <c r="F428" s="117"/>
      <c r="L428" s="109">
        <f t="shared" si="6"/>
        <v>0</v>
      </c>
    </row>
    <row r="429" spans="1:12" x14ac:dyDescent="0.3">
      <c r="A429" s="107"/>
      <c r="F429" s="117"/>
      <c r="L429" s="109">
        <f t="shared" si="6"/>
        <v>0</v>
      </c>
    </row>
    <row r="430" spans="1:12" x14ac:dyDescent="0.3">
      <c r="A430" s="107"/>
      <c r="F430" s="117"/>
      <c r="L430" s="109">
        <f t="shared" si="6"/>
        <v>0</v>
      </c>
    </row>
    <row r="431" spans="1:12" x14ac:dyDescent="0.3">
      <c r="A431" s="107"/>
      <c r="F431" s="117"/>
      <c r="L431" s="109">
        <f t="shared" si="6"/>
        <v>0</v>
      </c>
    </row>
    <row r="432" spans="1:12" x14ac:dyDescent="0.3">
      <c r="A432" s="107"/>
      <c r="F432" s="117"/>
      <c r="L432" s="109">
        <f t="shared" si="6"/>
        <v>0</v>
      </c>
    </row>
    <row r="433" spans="1:12" x14ac:dyDescent="0.3">
      <c r="A433" s="107"/>
      <c r="F433" s="117"/>
      <c r="L433" s="109">
        <f t="shared" si="6"/>
        <v>0</v>
      </c>
    </row>
    <row r="434" spans="1:12" x14ac:dyDescent="0.3">
      <c r="A434" s="107"/>
      <c r="F434" s="117"/>
      <c r="L434" s="109">
        <f t="shared" si="6"/>
        <v>0</v>
      </c>
    </row>
    <row r="435" spans="1:12" x14ac:dyDescent="0.3">
      <c r="A435" s="107"/>
      <c r="F435" s="117"/>
      <c r="L435" s="109">
        <f t="shared" si="6"/>
        <v>0</v>
      </c>
    </row>
    <row r="436" spans="1:12" x14ac:dyDescent="0.3">
      <c r="A436" s="107"/>
      <c r="F436" s="117"/>
      <c r="L436" s="109">
        <f t="shared" si="6"/>
        <v>0</v>
      </c>
    </row>
    <row r="437" spans="1:12" x14ac:dyDescent="0.3">
      <c r="A437" s="107"/>
      <c r="F437" s="117"/>
      <c r="L437" s="109">
        <f t="shared" si="6"/>
        <v>0</v>
      </c>
    </row>
    <row r="438" spans="1:12" x14ac:dyDescent="0.3">
      <c r="A438" s="107"/>
      <c r="F438" s="117"/>
      <c r="L438" s="109">
        <f t="shared" si="6"/>
        <v>0</v>
      </c>
    </row>
    <row r="439" spans="1:12" x14ac:dyDescent="0.3">
      <c r="A439" s="107"/>
      <c r="F439" s="117"/>
      <c r="L439" s="109">
        <f t="shared" si="6"/>
        <v>0</v>
      </c>
    </row>
    <row r="440" spans="1:12" x14ac:dyDescent="0.3">
      <c r="A440" s="107"/>
      <c r="F440" s="117"/>
      <c r="L440" s="109">
        <f t="shared" si="6"/>
        <v>0</v>
      </c>
    </row>
    <row r="441" spans="1:12" x14ac:dyDescent="0.3">
      <c r="A441" s="107"/>
      <c r="F441" s="117"/>
      <c r="L441" s="109">
        <f t="shared" si="6"/>
        <v>0</v>
      </c>
    </row>
    <row r="442" spans="1:12" x14ac:dyDescent="0.3">
      <c r="A442" s="107"/>
      <c r="F442" s="117"/>
      <c r="L442" s="109">
        <f t="shared" si="6"/>
        <v>0</v>
      </c>
    </row>
    <row r="443" spans="1:12" x14ac:dyDescent="0.3">
      <c r="A443" s="107"/>
      <c r="F443" s="117"/>
      <c r="L443" s="109">
        <f t="shared" si="6"/>
        <v>0</v>
      </c>
    </row>
    <row r="444" spans="1:12" x14ac:dyDescent="0.3">
      <c r="A444" s="107"/>
      <c r="F444" s="117"/>
      <c r="L444" s="109">
        <f t="shared" si="6"/>
        <v>0</v>
      </c>
    </row>
    <row r="445" spans="1:12" x14ac:dyDescent="0.3">
      <c r="A445" s="107"/>
      <c r="F445" s="117"/>
      <c r="L445" s="109">
        <f t="shared" si="6"/>
        <v>0</v>
      </c>
    </row>
    <row r="446" spans="1:12" x14ac:dyDescent="0.3">
      <c r="A446" s="107"/>
      <c r="F446" s="117"/>
      <c r="L446" s="109">
        <f t="shared" si="6"/>
        <v>0</v>
      </c>
    </row>
    <row r="447" spans="1:12" x14ac:dyDescent="0.3">
      <c r="A447" s="107"/>
      <c r="F447" s="117"/>
      <c r="L447" s="109">
        <f t="shared" si="6"/>
        <v>0</v>
      </c>
    </row>
    <row r="448" spans="1:12" x14ac:dyDescent="0.3">
      <c r="A448" s="107"/>
      <c r="F448" s="117"/>
      <c r="L448" s="109">
        <f t="shared" si="6"/>
        <v>0</v>
      </c>
    </row>
    <row r="449" spans="1:12" x14ac:dyDescent="0.3">
      <c r="A449" s="107"/>
      <c r="F449" s="117"/>
      <c r="L449" s="109">
        <f t="shared" si="6"/>
        <v>0</v>
      </c>
    </row>
    <row r="450" spans="1:12" x14ac:dyDescent="0.3">
      <c r="A450" s="107"/>
      <c r="F450" s="117"/>
      <c r="L450" s="109">
        <f t="shared" si="6"/>
        <v>0</v>
      </c>
    </row>
    <row r="451" spans="1:12" x14ac:dyDescent="0.3">
      <c r="A451" s="107"/>
      <c r="F451" s="117"/>
      <c r="L451" s="109">
        <f t="shared" ref="L451:L500" si="7">_xlfn.DAYS(K451,J451)</f>
        <v>0</v>
      </c>
    </row>
    <row r="452" spans="1:12" x14ac:dyDescent="0.3">
      <c r="A452" s="107"/>
      <c r="F452" s="117"/>
      <c r="L452" s="109">
        <f t="shared" si="7"/>
        <v>0</v>
      </c>
    </row>
    <row r="453" spans="1:12" x14ac:dyDescent="0.3">
      <c r="A453" s="107"/>
      <c r="F453" s="117"/>
      <c r="L453" s="109">
        <f t="shared" si="7"/>
        <v>0</v>
      </c>
    </row>
    <row r="454" spans="1:12" x14ac:dyDescent="0.3">
      <c r="A454" s="107"/>
      <c r="F454" s="117"/>
      <c r="L454" s="109">
        <f t="shared" si="7"/>
        <v>0</v>
      </c>
    </row>
    <row r="455" spans="1:12" x14ac:dyDescent="0.3">
      <c r="A455" s="107"/>
      <c r="F455" s="117"/>
      <c r="L455" s="109">
        <f t="shared" si="7"/>
        <v>0</v>
      </c>
    </row>
    <row r="456" spans="1:12" x14ac:dyDescent="0.3">
      <c r="A456" s="107"/>
      <c r="F456" s="117"/>
      <c r="L456" s="109">
        <f t="shared" si="7"/>
        <v>0</v>
      </c>
    </row>
    <row r="457" spans="1:12" x14ac:dyDescent="0.3">
      <c r="A457" s="107"/>
      <c r="F457" s="117"/>
      <c r="L457" s="109">
        <f t="shared" si="7"/>
        <v>0</v>
      </c>
    </row>
    <row r="458" spans="1:12" x14ac:dyDescent="0.3">
      <c r="A458" s="107"/>
      <c r="F458" s="117"/>
      <c r="L458" s="109">
        <f t="shared" si="7"/>
        <v>0</v>
      </c>
    </row>
    <row r="459" spans="1:12" x14ac:dyDescent="0.3">
      <c r="A459" s="107"/>
      <c r="F459" s="117"/>
      <c r="L459" s="109">
        <f t="shared" si="7"/>
        <v>0</v>
      </c>
    </row>
    <row r="460" spans="1:12" x14ac:dyDescent="0.3">
      <c r="A460" s="107"/>
      <c r="F460" s="117"/>
      <c r="L460" s="109">
        <f t="shared" si="7"/>
        <v>0</v>
      </c>
    </row>
    <row r="461" spans="1:12" x14ac:dyDescent="0.3">
      <c r="A461" s="107"/>
      <c r="F461" s="117"/>
      <c r="L461" s="109">
        <f t="shared" si="7"/>
        <v>0</v>
      </c>
    </row>
    <row r="462" spans="1:12" x14ac:dyDescent="0.3">
      <c r="A462" s="107"/>
      <c r="F462" s="117"/>
      <c r="L462" s="109">
        <f t="shared" si="7"/>
        <v>0</v>
      </c>
    </row>
    <row r="463" spans="1:12" x14ac:dyDescent="0.3">
      <c r="A463" s="107"/>
      <c r="F463" s="117"/>
      <c r="L463" s="109">
        <f t="shared" si="7"/>
        <v>0</v>
      </c>
    </row>
    <row r="464" spans="1:12" x14ac:dyDescent="0.3">
      <c r="A464" s="107"/>
      <c r="F464" s="117"/>
      <c r="L464" s="109">
        <f t="shared" si="7"/>
        <v>0</v>
      </c>
    </row>
    <row r="465" spans="1:12" x14ac:dyDescent="0.3">
      <c r="A465" s="107"/>
      <c r="F465" s="117"/>
      <c r="L465" s="109">
        <f t="shared" si="7"/>
        <v>0</v>
      </c>
    </row>
    <row r="466" spans="1:12" x14ac:dyDescent="0.3">
      <c r="A466" s="107"/>
      <c r="F466" s="117"/>
      <c r="L466" s="109">
        <f t="shared" si="7"/>
        <v>0</v>
      </c>
    </row>
    <row r="467" spans="1:12" x14ac:dyDescent="0.3">
      <c r="A467" s="107"/>
      <c r="F467" s="117"/>
      <c r="L467" s="109">
        <f t="shared" si="7"/>
        <v>0</v>
      </c>
    </row>
    <row r="468" spans="1:12" x14ac:dyDescent="0.3">
      <c r="A468" s="107"/>
      <c r="F468" s="117"/>
      <c r="L468" s="109">
        <f t="shared" si="7"/>
        <v>0</v>
      </c>
    </row>
    <row r="469" spans="1:12" x14ac:dyDescent="0.3">
      <c r="A469" s="107"/>
      <c r="F469" s="117"/>
      <c r="L469" s="109">
        <f t="shared" si="7"/>
        <v>0</v>
      </c>
    </row>
    <row r="470" spans="1:12" x14ac:dyDescent="0.3">
      <c r="A470" s="107"/>
      <c r="F470" s="117"/>
      <c r="L470" s="109">
        <f t="shared" si="7"/>
        <v>0</v>
      </c>
    </row>
    <row r="471" spans="1:12" x14ac:dyDescent="0.3">
      <c r="A471" s="107"/>
      <c r="F471" s="117"/>
      <c r="L471" s="109">
        <f t="shared" si="7"/>
        <v>0</v>
      </c>
    </row>
    <row r="472" spans="1:12" x14ac:dyDescent="0.3">
      <c r="A472" s="107"/>
      <c r="F472" s="117"/>
      <c r="L472" s="109">
        <f t="shared" si="7"/>
        <v>0</v>
      </c>
    </row>
    <row r="473" spans="1:12" x14ac:dyDescent="0.3">
      <c r="A473" s="107"/>
      <c r="F473" s="117"/>
      <c r="L473" s="109">
        <f t="shared" si="7"/>
        <v>0</v>
      </c>
    </row>
    <row r="474" spans="1:12" x14ac:dyDescent="0.3">
      <c r="A474" s="107"/>
      <c r="F474" s="117"/>
      <c r="L474" s="109">
        <f t="shared" si="7"/>
        <v>0</v>
      </c>
    </row>
    <row r="475" spans="1:12" x14ac:dyDescent="0.3">
      <c r="A475" s="107"/>
      <c r="F475" s="117"/>
      <c r="L475" s="109">
        <f t="shared" si="7"/>
        <v>0</v>
      </c>
    </row>
    <row r="476" spans="1:12" x14ac:dyDescent="0.3">
      <c r="A476" s="107"/>
      <c r="F476" s="117"/>
      <c r="L476" s="109">
        <f t="shared" si="7"/>
        <v>0</v>
      </c>
    </row>
    <row r="477" spans="1:12" x14ac:dyDescent="0.3">
      <c r="A477" s="107"/>
      <c r="F477" s="117"/>
      <c r="L477" s="109">
        <f t="shared" si="7"/>
        <v>0</v>
      </c>
    </row>
    <row r="478" spans="1:12" x14ac:dyDescent="0.3">
      <c r="A478" s="107"/>
      <c r="F478" s="117"/>
      <c r="L478" s="109">
        <f t="shared" si="7"/>
        <v>0</v>
      </c>
    </row>
    <row r="479" spans="1:12" x14ac:dyDescent="0.3">
      <c r="A479" s="107"/>
      <c r="F479" s="117"/>
      <c r="L479" s="109">
        <f t="shared" si="7"/>
        <v>0</v>
      </c>
    </row>
    <row r="480" spans="1:12" x14ac:dyDescent="0.3">
      <c r="A480" s="107"/>
      <c r="F480" s="117"/>
      <c r="L480" s="109">
        <f t="shared" si="7"/>
        <v>0</v>
      </c>
    </row>
    <row r="481" spans="1:12" x14ac:dyDescent="0.3">
      <c r="A481" s="107"/>
      <c r="F481" s="117"/>
      <c r="L481" s="109">
        <f t="shared" si="7"/>
        <v>0</v>
      </c>
    </row>
    <row r="482" spans="1:12" x14ac:dyDescent="0.3">
      <c r="A482" s="107"/>
      <c r="F482" s="117"/>
      <c r="L482" s="109">
        <f t="shared" si="7"/>
        <v>0</v>
      </c>
    </row>
    <row r="483" spans="1:12" x14ac:dyDescent="0.3">
      <c r="A483" s="107"/>
      <c r="F483" s="117"/>
      <c r="L483" s="109">
        <f t="shared" si="7"/>
        <v>0</v>
      </c>
    </row>
    <row r="484" spans="1:12" x14ac:dyDescent="0.3">
      <c r="A484" s="107"/>
      <c r="F484" s="117"/>
      <c r="L484" s="109">
        <f t="shared" si="7"/>
        <v>0</v>
      </c>
    </row>
    <row r="485" spans="1:12" x14ac:dyDescent="0.3">
      <c r="A485" s="107"/>
      <c r="F485" s="117"/>
      <c r="L485" s="109">
        <f t="shared" si="7"/>
        <v>0</v>
      </c>
    </row>
    <row r="486" spans="1:12" x14ac:dyDescent="0.3">
      <c r="A486" s="107"/>
      <c r="F486" s="117"/>
      <c r="L486" s="109">
        <f t="shared" si="7"/>
        <v>0</v>
      </c>
    </row>
    <row r="487" spans="1:12" x14ac:dyDescent="0.3">
      <c r="A487" s="107"/>
      <c r="F487" s="117"/>
      <c r="L487" s="109">
        <f t="shared" si="7"/>
        <v>0</v>
      </c>
    </row>
    <row r="488" spans="1:12" x14ac:dyDescent="0.3">
      <c r="A488" s="107"/>
      <c r="F488" s="117"/>
      <c r="L488" s="109">
        <f t="shared" si="7"/>
        <v>0</v>
      </c>
    </row>
    <row r="489" spans="1:12" x14ac:dyDescent="0.3">
      <c r="A489" s="107"/>
      <c r="F489" s="117"/>
      <c r="L489" s="109">
        <f t="shared" si="7"/>
        <v>0</v>
      </c>
    </row>
    <row r="490" spans="1:12" ht="15" customHeight="1" x14ac:dyDescent="0.3">
      <c r="A490" s="107"/>
      <c r="F490" s="117"/>
      <c r="L490" s="109">
        <f t="shared" si="7"/>
        <v>0</v>
      </c>
    </row>
    <row r="491" spans="1:12" x14ac:dyDescent="0.3">
      <c r="A491" s="107"/>
      <c r="F491" s="117"/>
      <c r="L491" s="109">
        <f t="shared" si="7"/>
        <v>0</v>
      </c>
    </row>
    <row r="492" spans="1:12" x14ac:dyDescent="0.3">
      <c r="A492" s="107"/>
      <c r="F492" s="117"/>
      <c r="L492" s="109">
        <f t="shared" si="7"/>
        <v>0</v>
      </c>
    </row>
    <row r="493" spans="1:12" x14ac:dyDescent="0.3">
      <c r="A493" s="107"/>
      <c r="F493" s="117"/>
      <c r="L493" s="109">
        <f t="shared" si="7"/>
        <v>0</v>
      </c>
    </row>
    <row r="494" spans="1:12" x14ac:dyDescent="0.3">
      <c r="A494" s="107"/>
      <c r="F494" s="117"/>
      <c r="L494" s="109">
        <f t="shared" si="7"/>
        <v>0</v>
      </c>
    </row>
    <row r="495" spans="1:12" x14ac:dyDescent="0.3">
      <c r="A495" s="107"/>
      <c r="F495" s="117"/>
      <c r="L495" s="109">
        <f t="shared" si="7"/>
        <v>0</v>
      </c>
    </row>
    <row r="496" spans="1:12" x14ac:dyDescent="0.3">
      <c r="F496" s="117"/>
      <c r="L496" s="109">
        <f t="shared" si="7"/>
        <v>0</v>
      </c>
    </row>
    <row r="497" spans="12:12" x14ac:dyDescent="0.3">
      <c r="L497" s="109">
        <f t="shared" si="7"/>
        <v>0</v>
      </c>
    </row>
    <row r="498" spans="12:12" x14ac:dyDescent="0.3">
      <c r="L498" s="109">
        <f t="shared" si="7"/>
        <v>0</v>
      </c>
    </row>
    <row r="499" spans="12:12" x14ac:dyDescent="0.3">
      <c r="L499" s="109">
        <f t="shared" si="7"/>
        <v>0</v>
      </c>
    </row>
    <row r="500" spans="12:12" x14ac:dyDescent="0.3">
      <c r="L500" s="109">
        <f t="shared" si="7"/>
        <v>0</v>
      </c>
    </row>
  </sheetData>
  <sheetProtection algorithmName="SHA-512" hashValue="cro6ywrb+2UQCGiChMN85QyqCdeGcWgooAWbE/M0zuZZ74YDkTs1pTd/MqoCnrNWJ6nDqEtB3+tWc22a1W5fIg==" saltValue="3n5vaUUG9f902iQ8Ew7vow==" spinCount="100000" sheet="1" formatCells="0" formatColumns="0" formatRows="0" insertRows="0" deleteRows="0" sort="0" autoFilter="0" pivotTables="0"/>
  <autoFilter ref="A1:U145" xr:uid="{202320E2-B462-4E83-B4C1-734BC4075E0F}"/>
  <conditionalFormatting sqref="L2:L500">
    <cfRule type="cellIs" dxfId="0" priority="1" operator="greaterThan">
      <formula>90</formula>
    </cfRule>
  </conditionalFormatting>
  <dataValidations count="2">
    <dataValidation type="list" allowBlank="1" showInputMessage="1" showErrorMessage="1" sqref="M2:M500" xr:uid="{64B01F21-7ADD-4D96-AE6D-856933F750A8}">
      <formula1>"ABUSE/NEGLECT/OR EXPLOITATION, ACCESS AND AVAILABILITY, FINANCIAL OR BILLING MATTERS, INTERACTION WITH PROVIDER OR PLAN, MEMBER RIGHTS, QUALITY OF CARE, SAFETY/RISK MANAGEMENT, SERVICE ENVIRONMENT, TRANSPORTATION, OTHER"</formula1>
    </dataValidation>
    <dataValidation type="list" allowBlank="1" showInputMessage="1" showErrorMessage="1" sqref="S2:S500" xr:uid="{4B2F372E-2B36-4E73-91A1-72041F76B69A}">
      <formula1>"Yes, No"</formula1>
    </dataValidation>
  </dataValidation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92AA65D9-674D-4CA6-874D-A280DB6336F3}">
          <x14:formula1>
            <xm:f>Instructions!$B$14:$B$17</xm:f>
          </x14:formula1>
          <xm:sqref>A2:A500</xm:sqref>
        </x14:dataValidation>
        <x14:dataValidation type="list" allowBlank="1" showInputMessage="1" showErrorMessage="1" xr:uid="{63941E98-70A1-4AC3-BFCB-64A5D521776F}">
          <x14:formula1>
            <xm:f>Instructions!$B$18:$B$27</xm:f>
          </x14:formula1>
          <xm:sqref>B2:B500</xm:sqref>
        </x14:dataValidation>
        <x14:dataValidation type="list" allowBlank="1" showInputMessage="1" showErrorMessage="1" xr:uid="{49BE1B04-DFFF-4554-AF12-24F60FA8D60A}">
          <x14:formula1>
            <xm:f>Instructions!$B$28:$B$84</xm:f>
          </x14:formula1>
          <xm:sqref>C2:C500</xm:sqref>
        </x14:dataValidation>
        <x14:dataValidation type="list" allowBlank="1" showInputMessage="1" showErrorMessage="1" xr:uid="{8F0BC7B0-1498-44AF-B29C-3664256234CD}">
          <x14:formula1>
            <xm:f>Instructions!$B$109:$B$110</xm:f>
          </x14:formula1>
          <xm:sqref>O2:O500</xm:sqref>
        </x14:dataValidation>
        <x14:dataValidation type="list" allowBlank="1" showInputMessage="1" showErrorMessage="1" xr:uid="{EF7E2904-87C6-4AEC-8D4B-EF932EB602C9}">
          <x14:formula1>
            <xm:f>Instructions!$B$111:$B$119</xm:f>
          </x14:formula1>
          <xm:sqref>P2:Q500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31185-C73A-4F6F-B744-7D2616970D9D}">
  <sheetPr codeName="Sheet6"/>
  <dimension ref="A1:U500"/>
  <sheetViews>
    <sheetView topLeftCell="N1" workbookViewId="0">
      <pane ySplit="1" topLeftCell="A468" activePane="bottomLeft" state="frozen"/>
      <selection pane="bottomLeft" activeCell="S1" sqref="S1:S1048576"/>
    </sheetView>
  </sheetViews>
  <sheetFormatPr defaultColWidth="9.109375" defaultRowHeight="14.4" x14ac:dyDescent="0.3"/>
  <cols>
    <col min="1" max="1" width="14.6640625" style="109" customWidth="1"/>
    <col min="2" max="2" width="16.109375" style="111" customWidth="1"/>
    <col min="3" max="3" width="24" style="111" customWidth="1"/>
    <col min="4" max="4" width="25.6640625" style="111" customWidth="1"/>
    <col min="5" max="5" width="25.5546875" style="111" customWidth="1"/>
    <col min="6" max="6" width="20.88671875" style="154" customWidth="1"/>
    <col min="7" max="7" width="31.33203125" style="111" customWidth="1"/>
    <col min="8" max="8" width="26.88671875" style="111" customWidth="1"/>
    <col min="9" max="9" width="26.33203125" style="111" customWidth="1"/>
    <col min="10" max="11" width="14" style="126" customWidth="1"/>
    <col min="12" max="12" width="18.88671875" style="111" customWidth="1"/>
    <col min="13" max="13" width="38.88671875" style="111" customWidth="1"/>
    <col min="14" max="14" width="39.33203125" style="111" customWidth="1"/>
    <col min="15" max="15" width="20.44140625" style="111" customWidth="1"/>
    <col min="16" max="16" width="24.44140625" style="111" customWidth="1"/>
    <col min="17" max="17" width="25.109375" style="111" customWidth="1"/>
    <col min="18" max="18" width="24.44140625" style="111" customWidth="1"/>
    <col min="19" max="19" width="16.5546875" style="111" customWidth="1"/>
    <col min="20" max="20" width="27" style="111" customWidth="1"/>
    <col min="21" max="21" width="22" style="111" customWidth="1"/>
    <col min="22" max="16384" width="9.109375" style="22"/>
  </cols>
  <sheetData>
    <row r="1" spans="1:21" ht="43.2" x14ac:dyDescent="0.3">
      <c r="A1" s="23" t="s">
        <v>128</v>
      </c>
      <c r="B1" s="24" t="s">
        <v>16</v>
      </c>
      <c r="C1" s="24" t="s">
        <v>129</v>
      </c>
      <c r="D1" s="24" t="s">
        <v>130</v>
      </c>
      <c r="E1" s="24" t="s">
        <v>131</v>
      </c>
      <c r="F1" s="114" t="s">
        <v>132</v>
      </c>
      <c r="G1" s="24" t="s">
        <v>133</v>
      </c>
      <c r="H1" s="24" t="s">
        <v>134</v>
      </c>
      <c r="I1" s="24" t="s">
        <v>135</v>
      </c>
      <c r="J1" s="27" t="s">
        <v>136</v>
      </c>
      <c r="K1" s="27" t="s">
        <v>137</v>
      </c>
      <c r="L1" s="27" t="s">
        <v>143</v>
      </c>
      <c r="M1" s="24" t="s">
        <v>127</v>
      </c>
      <c r="N1" s="24" t="s">
        <v>138</v>
      </c>
      <c r="O1" s="24" t="s">
        <v>139</v>
      </c>
      <c r="P1" s="24" t="s">
        <v>140</v>
      </c>
      <c r="Q1" s="24" t="s">
        <v>141</v>
      </c>
      <c r="R1" s="24" t="s">
        <v>142</v>
      </c>
      <c r="S1" s="24" t="s">
        <v>147</v>
      </c>
      <c r="T1" s="110" t="s">
        <v>233</v>
      </c>
      <c r="U1" s="110" t="s">
        <v>234</v>
      </c>
    </row>
    <row r="2" spans="1:21" x14ac:dyDescent="0.3">
      <c r="A2" s="107"/>
      <c r="F2" s="150"/>
      <c r="L2" s="111">
        <f>_xlfn.DAYS(J2,K2)</f>
        <v>0</v>
      </c>
    </row>
    <row r="3" spans="1:21" x14ac:dyDescent="0.3">
      <c r="A3" s="107"/>
      <c r="F3" s="150"/>
      <c r="L3" s="111">
        <f t="shared" ref="L3:L66" si="0">_xlfn.DAYS(J3,K3)</f>
        <v>0</v>
      </c>
    </row>
    <row r="4" spans="1:21" x14ac:dyDescent="0.3">
      <c r="A4" s="107"/>
      <c r="F4" s="150"/>
      <c r="L4" s="111">
        <f t="shared" si="0"/>
        <v>0</v>
      </c>
    </row>
    <row r="5" spans="1:21" x14ac:dyDescent="0.3">
      <c r="A5" s="107"/>
      <c r="F5" s="150"/>
      <c r="L5" s="111">
        <f t="shared" si="0"/>
        <v>0</v>
      </c>
    </row>
    <row r="6" spans="1:21" x14ac:dyDescent="0.3">
      <c r="A6" s="107"/>
      <c r="F6" s="150"/>
      <c r="L6" s="111">
        <f t="shared" si="0"/>
        <v>0</v>
      </c>
    </row>
    <row r="7" spans="1:21" x14ac:dyDescent="0.3">
      <c r="A7" s="107"/>
      <c r="F7" s="150"/>
      <c r="L7" s="111">
        <f t="shared" si="0"/>
        <v>0</v>
      </c>
    </row>
    <row r="8" spans="1:21" x14ac:dyDescent="0.3">
      <c r="A8" s="107"/>
      <c r="F8" s="150"/>
      <c r="L8" s="111">
        <f t="shared" si="0"/>
        <v>0</v>
      </c>
    </row>
    <row r="9" spans="1:21" x14ac:dyDescent="0.3">
      <c r="A9" s="107"/>
      <c r="F9" s="150"/>
      <c r="L9" s="111">
        <f t="shared" si="0"/>
        <v>0</v>
      </c>
    </row>
    <row r="10" spans="1:21" x14ac:dyDescent="0.3">
      <c r="A10" s="107"/>
      <c r="F10" s="150"/>
      <c r="L10" s="111">
        <f t="shared" si="0"/>
        <v>0</v>
      </c>
    </row>
    <row r="11" spans="1:21" x14ac:dyDescent="0.3">
      <c r="A11" s="107"/>
      <c r="F11" s="150"/>
      <c r="L11" s="111">
        <f t="shared" si="0"/>
        <v>0</v>
      </c>
    </row>
    <row r="12" spans="1:21" x14ac:dyDescent="0.3">
      <c r="A12" s="107"/>
      <c r="F12" s="150"/>
      <c r="L12" s="111">
        <f t="shared" si="0"/>
        <v>0</v>
      </c>
    </row>
    <row r="13" spans="1:21" x14ac:dyDescent="0.3">
      <c r="A13" s="107"/>
      <c r="F13" s="150"/>
      <c r="L13" s="111">
        <f t="shared" si="0"/>
        <v>0</v>
      </c>
    </row>
    <row r="14" spans="1:21" x14ac:dyDescent="0.3">
      <c r="A14" s="107"/>
      <c r="F14" s="150"/>
      <c r="L14" s="111">
        <f t="shared" si="0"/>
        <v>0</v>
      </c>
    </row>
    <row r="15" spans="1:21" x14ac:dyDescent="0.3">
      <c r="A15" s="107"/>
      <c r="F15" s="150"/>
      <c r="L15" s="111">
        <f t="shared" si="0"/>
        <v>0</v>
      </c>
    </row>
    <row r="16" spans="1:21" x14ac:dyDescent="0.3">
      <c r="A16" s="107"/>
      <c r="F16" s="150"/>
      <c r="L16" s="111">
        <f t="shared" si="0"/>
        <v>0</v>
      </c>
    </row>
    <row r="17" spans="1:12" x14ac:dyDescent="0.3">
      <c r="A17" s="107"/>
      <c r="F17" s="150"/>
      <c r="L17" s="111">
        <f t="shared" si="0"/>
        <v>0</v>
      </c>
    </row>
    <row r="18" spans="1:12" x14ac:dyDescent="0.3">
      <c r="A18" s="107"/>
      <c r="F18" s="150"/>
      <c r="L18" s="111">
        <f t="shared" si="0"/>
        <v>0</v>
      </c>
    </row>
    <row r="19" spans="1:12" x14ac:dyDescent="0.3">
      <c r="A19" s="107"/>
      <c r="F19" s="150"/>
      <c r="L19" s="111">
        <f t="shared" si="0"/>
        <v>0</v>
      </c>
    </row>
    <row r="20" spans="1:12" x14ac:dyDescent="0.3">
      <c r="A20" s="107"/>
      <c r="F20" s="150"/>
      <c r="L20" s="111">
        <f t="shared" si="0"/>
        <v>0</v>
      </c>
    </row>
    <row r="21" spans="1:12" x14ac:dyDescent="0.3">
      <c r="A21" s="107"/>
      <c r="F21" s="151"/>
      <c r="L21" s="111">
        <f t="shared" si="0"/>
        <v>0</v>
      </c>
    </row>
    <row r="22" spans="1:12" x14ac:dyDescent="0.3">
      <c r="A22" s="107"/>
      <c r="F22" s="121"/>
      <c r="L22" s="111">
        <f t="shared" si="0"/>
        <v>0</v>
      </c>
    </row>
    <row r="23" spans="1:12" x14ac:dyDescent="0.3">
      <c r="A23" s="107"/>
      <c r="F23" s="121"/>
      <c r="L23" s="111">
        <f t="shared" si="0"/>
        <v>0</v>
      </c>
    </row>
    <row r="24" spans="1:12" x14ac:dyDescent="0.3">
      <c r="A24" s="107"/>
      <c r="F24" s="121"/>
      <c r="I24" s="155"/>
      <c r="L24" s="111">
        <f t="shared" si="0"/>
        <v>0</v>
      </c>
    </row>
    <row r="25" spans="1:12" x14ac:dyDescent="0.3">
      <c r="A25" s="107"/>
      <c r="F25" s="121"/>
      <c r="L25" s="111">
        <f t="shared" si="0"/>
        <v>0</v>
      </c>
    </row>
    <row r="26" spans="1:12" x14ac:dyDescent="0.3">
      <c r="A26" s="107"/>
      <c r="F26" s="121"/>
      <c r="L26" s="111">
        <f t="shared" si="0"/>
        <v>0</v>
      </c>
    </row>
    <row r="27" spans="1:12" x14ac:dyDescent="0.3">
      <c r="A27" s="107"/>
      <c r="F27" s="121"/>
      <c r="L27" s="111">
        <f t="shared" si="0"/>
        <v>0</v>
      </c>
    </row>
    <row r="28" spans="1:12" x14ac:dyDescent="0.3">
      <c r="A28" s="107"/>
      <c r="F28" s="121"/>
      <c r="L28" s="111">
        <f t="shared" si="0"/>
        <v>0</v>
      </c>
    </row>
    <row r="29" spans="1:12" x14ac:dyDescent="0.3">
      <c r="A29" s="107"/>
      <c r="F29" s="151"/>
      <c r="L29" s="111">
        <f t="shared" si="0"/>
        <v>0</v>
      </c>
    </row>
    <row r="30" spans="1:12" x14ac:dyDescent="0.3">
      <c r="A30" s="107"/>
      <c r="F30" s="151"/>
      <c r="L30" s="111">
        <f t="shared" si="0"/>
        <v>0</v>
      </c>
    </row>
    <row r="31" spans="1:12" x14ac:dyDescent="0.3">
      <c r="A31" s="107"/>
      <c r="F31" s="151"/>
      <c r="L31" s="111">
        <f t="shared" si="0"/>
        <v>0</v>
      </c>
    </row>
    <row r="32" spans="1:12" x14ac:dyDescent="0.3">
      <c r="A32" s="107"/>
      <c r="D32" s="121"/>
      <c r="E32" s="121"/>
      <c r="F32" s="151"/>
      <c r="J32" s="125"/>
      <c r="K32" s="125"/>
      <c r="L32" s="111">
        <f t="shared" si="0"/>
        <v>0</v>
      </c>
    </row>
    <row r="33" spans="1:18" x14ac:dyDescent="0.3">
      <c r="A33" s="107"/>
      <c r="F33" s="151"/>
      <c r="L33" s="111">
        <f t="shared" si="0"/>
        <v>0</v>
      </c>
    </row>
    <row r="34" spans="1:18" x14ac:dyDescent="0.3">
      <c r="A34" s="107"/>
      <c r="F34" s="151"/>
      <c r="L34" s="111">
        <f t="shared" si="0"/>
        <v>0</v>
      </c>
    </row>
    <row r="35" spans="1:18" x14ac:dyDescent="0.3">
      <c r="A35" s="107"/>
      <c r="F35" s="151"/>
      <c r="L35" s="111">
        <f t="shared" si="0"/>
        <v>0</v>
      </c>
    </row>
    <row r="36" spans="1:18" x14ac:dyDescent="0.3">
      <c r="A36" s="107"/>
      <c r="F36" s="151"/>
      <c r="L36" s="111">
        <f t="shared" si="0"/>
        <v>0</v>
      </c>
    </row>
    <row r="37" spans="1:18" x14ac:dyDescent="0.3">
      <c r="A37" s="107"/>
      <c r="F37" s="151"/>
      <c r="L37" s="111">
        <f t="shared" si="0"/>
        <v>0</v>
      </c>
    </row>
    <row r="38" spans="1:18" x14ac:dyDescent="0.3">
      <c r="A38" s="107"/>
      <c r="F38" s="151"/>
      <c r="L38" s="111">
        <f t="shared" si="0"/>
        <v>0</v>
      </c>
    </row>
    <row r="39" spans="1:18" x14ac:dyDescent="0.3">
      <c r="A39" s="107"/>
      <c r="C39" s="121"/>
      <c r="D39" s="121"/>
      <c r="E39" s="121"/>
      <c r="F39" s="152"/>
      <c r="G39" s="121"/>
      <c r="L39" s="111">
        <f t="shared" si="0"/>
        <v>0</v>
      </c>
      <c r="M39" s="121"/>
      <c r="O39" s="121"/>
      <c r="P39" s="121"/>
      <c r="Q39" s="121"/>
      <c r="R39" s="121"/>
    </row>
    <row r="40" spans="1:18" x14ac:dyDescent="0.3">
      <c r="A40" s="107"/>
      <c r="C40" s="121"/>
      <c r="D40" s="121"/>
      <c r="E40" s="121"/>
      <c r="F40" s="152"/>
      <c r="G40" s="121"/>
      <c r="L40" s="111">
        <f t="shared" si="0"/>
        <v>0</v>
      </c>
      <c r="M40" s="121"/>
      <c r="O40" s="121"/>
      <c r="P40" s="121"/>
      <c r="Q40" s="121"/>
      <c r="R40" s="121"/>
    </row>
    <row r="41" spans="1:18" x14ac:dyDescent="0.3">
      <c r="A41" s="107"/>
      <c r="C41" s="121"/>
      <c r="D41" s="121"/>
      <c r="E41" s="121"/>
      <c r="F41" s="152"/>
      <c r="G41" s="121"/>
      <c r="L41" s="111">
        <f t="shared" si="0"/>
        <v>0</v>
      </c>
      <c r="M41" s="121"/>
      <c r="O41" s="121"/>
      <c r="P41" s="121"/>
      <c r="Q41" s="121"/>
      <c r="R41" s="121"/>
    </row>
    <row r="42" spans="1:18" x14ac:dyDescent="0.3">
      <c r="A42" s="107"/>
      <c r="F42" s="151"/>
      <c r="L42" s="111">
        <f t="shared" si="0"/>
        <v>0</v>
      </c>
    </row>
    <row r="43" spans="1:18" x14ac:dyDescent="0.3">
      <c r="A43" s="107"/>
      <c r="F43" s="153"/>
      <c r="L43" s="111">
        <f t="shared" si="0"/>
        <v>0</v>
      </c>
    </row>
    <row r="44" spans="1:18" x14ac:dyDescent="0.3">
      <c r="A44" s="107"/>
      <c r="F44" s="153"/>
      <c r="L44" s="111">
        <f t="shared" si="0"/>
        <v>0</v>
      </c>
    </row>
    <row r="45" spans="1:18" x14ac:dyDescent="0.3">
      <c r="A45" s="107"/>
      <c r="F45" s="153"/>
      <c r="L45" s="111">
        <f t="shared" si="0"/>
        <v>0</v>
      </c>
    </row>
    <row r="46" spans="1:18" x14ac:dyDescent="0.3">
      <c r="A46" s="107"/>
      <c r="F46" s="153"/>
      <c r="L46" s="111">
        <f t="shared" si="0"/>
        <v>0</v>
      </c>
    </row>
    <row r="47" spans="1:18" x14ac:dyDescent="0.3">
      <c r="A47" s="107"/>
      <c r="F47" s="153"/>
      <c r="L47" s="111">
        <f t="shared" si="0"/>
        <v>0</v>
      </c>
    </row>
    <row r="48" spans="1:18" x14ac:dyDescent="0.3">
      <c r="A48" s="107"/>
      <c r="F48" s="153"/>
      <c r="L48" s="111">
        <f t="shared" si="0"/>
        <v>0</v>
      </c>
    </row>
    <row r="49" spans="1:12" x14ac:dyDescent="0.3">
      <c r="A49" s="107"/>
      <c r="F49" s="153"/>
      <c r="L49" s="111">
        <f t="shared" si="0"/>
        <v>0</v>
      </c>
    </row>
    <row r="50" spans="1:12" x14ac:dyDescent="0.3">
      <c r="A50" s="107"/>
      <c r="F50" s="151"/>
      <c r="L50" s="111">
        <f t="shared" si="0"/>
        <v>0</v>
      </c>
    </row>
    <row r="51" spans="1:12" x14ac:dyDescent="0.3">
      <c r="A51" s="107"/>
      <c r="F51" s="151"/>
      <c r="L51" s="111">
        <f t="shared" si="0"/>
        <v>0</v>
      </c>
    </row>
    <row r="52" spans="1:12" x14ac:dyDescent="0.3">
      <c r="A52" s="107"/>
      <c r="F52" s="151"/>
      <c r="L52" s="111">
        <f t="shared" si="0"/>
        <v>0</v>
      </c>
    </row>
    <row r="53" spans="1:12" x14ac:dyDescent="0.3">
      <c r="A53" s="107"/>
      <c r="F53" s="151"/>
      <c r="L53" s="111">
        <f t="shared" si="0"/>
        <v>0</v>
      </c>
    </row>
    <row r="54" spans="1:12" x14ac:dyDescent="0.3">
      <c r="A54" s="107"/>
      <c r="F54" s="151"/>
      <c r="L54" s="111">
        <f t="shared" si="0"/>
        <v>0</v>
      </c>
    </row>
    <row r="55" spans="1:12" x14ac:dyDescent="0.3">
      <c r="A55" s="107"/>
      <c r="F55" s="151"/>
      <c r="L55" s="111">
        <f t="shared" si="0"/>
        <v>0</v>
      </c>
    </row>
    <row r="56" spans="1:12" x14ac:dyDescent="0.3">
      <c r="A56" s="107"/>
      <c r="F56" s="151"/>
      <c r="L56" s="111">
        <f t="shared" si="0"/>
        <v>0</v>
      </c>
    </row>
    <row r="57" spans="1:12" x14ac:dyDescent="0.3">
      <c r="A57" s="107"/>
      <c r="F57" s="151"/>
      <c r="L57" s="111">
        <f t="shared" si="0"/>
        <v>0</v>
      </c>
    </row>
    <row r="58" spans="1:12" x14ac:dyDescent="0.3">
      <c r="A58" s="107"/>
      <c r="F58" s="151"/>
      <c r="L58" s="111">
        <f t="shared" si="0"/>
        <v>0</v>
      </c>
    </row>
    <row r="59" spans="1:12" x14ac:dyDescent="0.3">
      <c r="A59" s="107"/>
      <c r="F59" s="151"/>
      <c r="L59" s="111">
        <f t="shared" si="0"/>
        <v>0</v>
      </c>
    </row>
    <row r="60" spans="1:12" x14ac:dyDescent="0.3">
      <c r="A60" s="107"/>
      <c r="F60" s="151"/>
      <c r="L60" s="111">
        <f t="shared" si="0"/>
        <v>0</v>
      </c>
    </row>
    <row r="61" spans="1:12" x14ac:dyDescent="0.3">
      <c r="A61" s="107"/>
      <c r="F61" s="151"/>
      <c r="L61" s="111">
        <f t="shared" si="0"/>
        <v>0</v>
      </c>
    </row>
    <row r="62" spans="1:12" x14ac:dyDescent="0.3">
      <c r="A62" s="107"/>
      <c r="F62" s="151"/>
      <c r="L62" s="111">
        <f t="shared" si="0"/>
        <v>0</v>
      </c>
    </row>
    <row r="63" spans="1:12" x14ac:dyDescent="0.3">
      <c r="A63" s="107"/>
      <c r="F63" s="151"/>
      <c r="L63" s="111">
        <f t="shared" si="0"/>
        <v>0</v>
      </c>
    </row>
    <row r="64" spans="1:12" x14ac:dyDescent="0.3">
      <c r="A64" s="107"/>
      <c r="F64" s="151"/>
      <c r="L64" s="111">
        <f t="shared" si="0"/>
        <v>0</v>
      </c>
    </row>
    <row r="65" spans="1:12" x14ac:dyDescent="0.3">
      <c r="A65" s="107"/>
      <c r="F65" s="151"/>
      <c r="L65" s="111">
        <f t="shared" si="0"/>
        <v>0</v>
      </c>
    </row>
    <row r="66" spans="1:12" x14ac:dyDescent="0.3">
      <c r="A66" s="107"/>
      <c r="F66" s="151"/>
      <c r="L66" s="111">
        <f t="shared" si="0"/>
        <v>0</v>
      </c>
    </row>
    <row r="67" spans="1:12" x14ac:dyDescent="0.3">
      <c r="A67" s="107"/>
      <c r="F67" s="151"/>
      <c r="L67" s="111">
        <f t="shared" ref="L67:L130" si="1">_xlfn.DAYS(J67,K67)</f>
        <v>0</v>
      </c>
    </row>
    <row r="68" spans="1:12" x14ac:dyDescent="0.3">
      <c r="A68" s="107"/>
      <c r="F68" s="151"/>
      <c r="L68" s="111">
        <f t="shared" si="1"/>
        <v>0</v>
      </c>
    </row>
    <row r="69" spans="1:12" x14ac:dyDescent="0.3">
      <c r="A69" s="107"/>
      <c r="F69" s="151"/>
      <c r="L69" s="111">
        <f t="shared" si="1"/>
        <v>0</v>
      </c>
    </row>
    <row r="70" spans="1:12" x14ac:dyDescent="0.3">
      <c r="A70" s="107"/>
      <c r="F70" s="151"/>
      <c r="L70" s="111">
        <f t="shared" si="1"/>
        <v>0</v>
      </c>
    </row>
    <row r="71" spans="1:12" x14ac:dyDescent="0.3">
      <c r="A71" s="107"/>
      <c r="F71" s="151"/>
      <c r="L71" s="111">
        <f t="shared" si="1"/>
        <v>0</v>
      </c>
    </row>
    <row r="72" spans="1:12" x14ac:dyDescent="0.3">
      <c r="A72" s="107"/>
      <c r="F72" s="151"/>
      <c r="L72" s="111">
        <f t="shared" si="1"/>
        <v>0</v>
      </c>
    </row>
    <row r="73" spans="1:12" x14ac:dyDescent="0.3">
      <c r="A73" s="107"/>
      <c r="F73" s="151"/>
      <c r="L73" s="111">
        <f t="shared" si="1"/>
        <v>0</v>
      </c>
    </row>
    <row r="74" spans="1:12" x14ac:dyDescent="0.3">
      <c r="A74" s="107"/>
      <c r="F74" s="151"/>
      <c r="L74" s="111">
        <f t="shared" si="1"/>
        <v>0</v>
      </c>
    </row>
    <row r="75" spans="1:12" x14ac:dyDescent="0.3">
      <c r="A75" s="107"/>
      <c r="F75" s="151"/>
      <c r="L75" s="111">
        <f t="shared" si="1"/>
        <v>0</v>
      </c>
    </row>
    <row r="76" spans="1:12" x14ac:dyDescent="0.3">
      <c r="A76" s="107"/>
      <c r="F76" s="151"/>
      <c r="L76" s="111">
        <f t="shared" si="1"/>
        <v>0</v>
      </c>
    </row>
    <row r="77" spans="1:12" x14ac:dyDescent="0.3">
      <c r="A77" s="107"/>
      <c r="F77" s="151"/>
      <c r="L77" s="111">
        <f t="shared" si="1"/>
        <v>0</v>
      </c>
    </row>
    <row r="78" spans="1:12" x14ac:dyDescent="0.3">
      <c r="A78" s="107"/>
      <c r="F78" s="151"/>
      <c r="L78" s="111">
        <f t="shared" si="1"/>
        <v>0</v>
      </c>
    </row>
    <row r="79" spans="1:12" x14ac:dyDescent="0.3">
      <c r="A79" s="107"/>
      <c r="F79" s="151"/>
      <c r="L79" s="111">
        <f t="shared" si="1"/>
        <v>0</v>
      </c>
    </row>
    <row r="80" spans="1:12" x14ac:dyDescent="0.3">
      <c r="A80" s="107"/>
      <c r="F80" s="151"/>
      <c r="L80" s="111">
        <f t="shared" si="1"/>
        <v>0</v>
      </c>
    </row>
    <row r="81" spans="1:12" x14ac:dyDescent="0.3">
      <c r="A81" s="107"/>
      <c r="F81" s="151"/>
      <c r="L81" s="111">
        <f t="shared" si="1"/>
        <v>0</v>
      </c>
    </row>
    <row r="82" spans="1:12" x14ac:dyDescent="0.3">
      <c r="A82" s="107"/>
      <c r="F82" s="151"/>
      <c r="L82" s="111">
        <f t="shared" si="1"/>
        <v>0</v>
      </c>
    </row>
    <row r="83" spans="1:12" x14ac:dyDescent="0.3">
      <c r="A83" s="107"/>
      <c r="F83" s="151"/>
      <c r="L83" s="111">
        <f t="shared" si="1"/>
        <v>0</v>
      </c>
    </row>
    <row r="84" spans="1:12" x14ac:dyDescent="0.3">
      <c r="A84" s="107"/>
      <c r="F84" s="151"/>
      <c r="L84" s="111">
        <f t="shared" si="1"/>
        <v>0</v>
      </c>
    </row>
    <row r="85" spans="1:12" x14ac:dyDescent="0.3">
      <c r="A85" s="107"/>
      <c r="F85" s="151"/>
      <c r="L85" s="111">
        <f t="shared" si="1"/>
        <v>0</v>
      </c>
    </row>
    <row r="86" spans="1:12" x14ac:dyDescent="0.3">
      <c r="A86" s="107"/>
      <c r="F86" s="151"/>
      <c r="L86" s="111">
        <f t="shared" si="1"/>
        <v>0</v>
      </c>
    </row>
    <row r="87" spans="1:12" x14ac:dyDescent="0.3">
      <c r="A87" s="107"/>
      <c r="F87" s="151"/>
      <c r="L87" s="111">
        <f t="shared" si="1"/>
        <v>0</v>
      </c>
    </row>
    <row r="88" spans="1:12" x14ac:dyDescent="0.3">
      <c r="A88" s="107"/>
      <c r="F88" s="151"/>
      <c r="L88" s="111">
        <f t="shared" si="1"/>
        <v>0</v>
      </c>
    </row>
    <row r="89" spans="1:12" x14ac:dyDescent="0.3">
      <c r="A89" s="107"/>
      <c r="F89" s="151"/>
      <c r="L89" s="111">
        <f t="shared" si="1"/>
        <v>0</v>
      </c>
    </row>
    <row r="90" spans="1:12" x14ac:dyDescent="0.3">
      <c r="A90" s="107"/>
      <c r="F90" s="151"/>
      <c r="L90" s="111">
        <f t="shared" si="1"/>
        <v>0</v>
      </c>
    </row>
    <row r="91" spans="1:12" x14ac:dyDescent="0.3">
      <c r="A91" s="107"/>
      <c r="F91" s="151"/>
      <c r="L91" s="111">
        <f t="shared" si="1"/>
        <v>0</v>
      </c>
    </row>
    <row r="92" spans="1:12" x14ac:dyDescent="0.3">
      <c r="A92" s="107"/>
      <c r="F92" s="151"/>
      <c r="L92" s="111">
        <f t="shared" si="1"/>
        <v>0</v>
      </c>
    </row>
    <row r="93" spans="1:12" x14ac:dyDescent="0.3">
      <c r="A93" s="107"/>
      <c r="F93" s="151"/>
      <c r="L93" s="111">
        <f t="shared" si="1"/>
        <v>0</v>
      </c>
    </row>
    <row r="94" spans="1:12" x14ac:dyDescent="0.3">
      <c r="A94" s="107"/>
      <c r="F94" s="151"/>
      <c r="L94" s="111">
        <f t="shared" si="1"/>
        <v>0</v>
      </c>
    </row>
    <row r="95" spans="1:12" x14ac:dyDescent="0.3">
      <c r="A95" s="107"/>
      <c r="F95" s="151"/>
      <c r="L95" s="111">
        <f t="shared" si="1"/>
        <v>0</v>
      </c>
    </row>
    <row r="96" spans="1:12" x14ac:dyDescent="0.3">
      <c r="A96" s="107"/>
      <c r="F96" s="151"/>
      <c r="L96" s="111">
        <f t="shared" si="1"/>
        <v>0</v>
      </c>
    </row>
    <row r="97" spans="1:12" x14ac:dyDescent="0.3">
      <c r="A97" s="107"/>
      <c r="F97" s="151"/>
      <c r="L97" s="111">
        <f t="shared" si="1"/>
        <v>0</v>
      </c>
    </row>
    <row r="98" spans="1:12" x14ac:dyDescent="0.3">
      <c r="A98" s="107"/>
      <c r="F98" s="151"/>
      <c r="L98" s="111">
        <f t="shared" si="1"/>
        <v>0</v>
      </c>
    </row>
    <row r="99" spans="1:12" x14ac:dyDescent="0.3">
      <c r="A99" s="107"/>
      <c r="F99" s="151"/>
      <c r="L99" s="111">
        <f t="shared" si="1"/>
        <v>0</v>
      </c>
    </row>
    <row r="100" spans="1:12" x14ac:dyDescent="0.3">
      <c r="A100" s="107"/>
      <c r="F100" s="151"/>
      <c r="L100" s="111">
        <f t="shared" si="1"/>
        <v>0</v>
      </c>
    </row>
    <row r="101" spans="1:12" x14ac:dyDescent="0.3">
      <c r="A101" s="107"/>
      <c r="F101" s="151"/>
      <c r="L101" s="111">
        <f t="shared" si="1"/>
        <v>0</v>
      </c>
    </row>
    <row r="102" spans="1:12" x14ac:dyDescent="0.3">
      <c r="A102" s="107"/>
      <c r="F102" s="151"/>
      <c r="L102" s="111">
        <f t="shared" si="1"/>
        <v>0</v>
      </c>
    </row>
    <row r="103" spans="1:12" x14ac:dyDescent="0.3">
      <c r="A103" s="107"/>
      <c r="F103" s="151"/>
      <c r="L103" s="111">
        <f t="shared" si="1"/>
        <v>0</v>
      </c>
    </row>
    <row r="104" spans="1:12" x14ac:dyDescent="0.3">
      <c r="A104" s="107"/>
      <c r="F104" s="151"/>
      <c r="L104" s="111">
        <f t="shared" si="1"/>
        <v>0</v>
      </c>
    </row>
    <row r="105" spans="1:12" x14ac:dyDescent="0.3">
      <c r="A105" s="107"/>
      <c r="F105" s="151"/>
      <c r="L105" s="111">
        <f t="shared" si="1"/>
        <v>0</v>
      </c>
    </row>
    <row r="106" spans="1:12" x14ac:dyDescent="0.3">
      <c r="A106" s="107"/>
      <c r="F106" s="151"/>
      <c r="L106" s="111">
        <f t="shared" si="1"/>
        <v>0</v>
      </c>
    </row>
    <row r="107" spans="1:12" x14ac:dyDescent="0.3">
      <c r="A107" s="107"/>
      <c r="F107" s="151"/>
      <c r="L107" s="111">
        <f t="shared" si="1"/>
        <v>0</v>
      </c>
    </row>
    <row r="108" spans="1:12" x14ac:dyDescent="0.3">
      <c r="A108" s="107"/>
      <c r="F108" s="151"/>
      <c r="L108" s="111">
        <f t="shared" si="1"/>
        <v>0</v>
      </c>
    </row>
    <row r="109" spans="1:12" x14ac:dyDescent="0.3">
      <c r="A109" s="107"/>
      <c r="F109" s="151"/>
      <c r="L109" s="111">
        <f t="shared" si="1"/>
        <v>0</v>
      </c>
    </row>
    <row r="110" spans="1:12" x14ac:dyDescent="0.3">
      <c r="A110" s="107"/>
      <c r="F110" s="151"/>
      <c r="L110" s="111">
        <f t="shared" si="1"/>
        <v>0</v>
      </c>
    </row>
    <row r="111" spans="1:12" x14ac:dyDescent="0.3">
      <c r="A111" s="107"/>
      <c r="F111" s="151"/>
      <c r="L111" s="111">
        <f t="shared" si="1"/>
        <v>0</v>
      </c>
    </row>
    <row r="112" spans="1:12" x14ac:dyDescent="0.3">
      <c r="A112" s="107"/>
      <c r="F112" s="151"/>
      <c r="L112" s="111">
        <f t="shared" si="1"/>
        <v>0</v>
      </c>
    </row>
    <row r="113" spans="1:12" x14ac:dyDescent="0.3">
      <c r="A113" s="107"/>
      <c r="F113" s="151"/>
      <c r="L113" s="111">
        <f t="shared" si="1"/>
        <v>0</v>
      </c>
    </row>
    <row r="114" spans="1:12" x14ac:dyDescent="0.3">
      <c r="A114" s="107"/>
      <c r="F114" s="151"/>
      <c r="L114" s="111">
        <f t="shared" si="1"/>
        <v>0</v>
      </c>
    </row>
    <row r="115" spans="1:12" x14ac:dyDescent="0.3">
      <c r="A115" s="107"/>
      <c r="F115" s="151"/>
      <c r="L115" s="111">
        <f t="shared" si="1"/>
        <v>0</v>
      </c>
    </row>
    <row r="116" spans="1:12" x14ac:dyDescent="0.3">
      <c r="A116" s="107"/>
      <c r="F116" s="151"/>
      <c r="L116" s="111">
        <f t="shared" si="1"/>
        <v>0</v>
      </c>
    </row>
    <row r="117" spans="1:12" x14ac:dyDescent="0.3">
      <c r="A117" s="107"/>
      <c r="F117" s="151"/>
      <c r="L117" s="111">
        <f t="shared" si="1"/>
        <v>0</v>
      </c>
    </row>
    <row r="118" spans="1:12" x14ac:dyDescent="0.3">
      <c r="A118" s="107"/>
      <c r="F118" s="151"/>
      <c r="L118" s="111">
        <f t="shared" si="1"/>
        <v>0</v>
      </c>
    </row>
    <row r="119" spans="1:12" x14ac:dyDescent="0.3">
      <c r="A119" s="107"/>
      <c r="F119" s="151"/>
      <c r="L119" s="111">
        <f t="shared" si="1"/>
        <v>0</v>
      </c>
    </row>
    <row r="120" spans="1:12" x14ac:dyDescent="0.3">
      <c r="A120" s="107"/>
      <c r="F120" s="151"/>
      <c r="L120" s="111">
        <f t="shared" si="1"/>
        <v>0</v>
      </c>
    </row>
    <row r="121" spans="1:12" x14ac:dyDescent="0.3">
      <c r="A121" s="107"/>
      <c r="F121" s="151"/>
      <c r="L121" s="111">
        <f t="shared" si="1"/>
        <v>0</v>
      </c>
    </row>
    <row r="122" spans="1:12" x14ac:dyDescent="0.3">
      <c r="A122" s="107"/>
      <c r="F122" s="151"/>
      <c r="L122" s="111">
        <f t="shared" si="1"/>
        <v>0</v>
      </c>
    </row>
    <row r="123" spans="1:12" x14ac:dyDescent="0.3">
      <c r="A123" s="107"/>
      <c r="F123" s="151"/>
      <c r="L123" s="111">
        <f t="shared" si="1"/>
        <v>0</v>
      </c>
    </row>
    <row r="124" spans="1:12" x14ac:dyDescent="0.3">
      <c r="A124" s="107"/>
      <c r="F124" s="151"/>
      <c r="L124" s="111">
        <f t="shared" si="1"/>
        <v>0</v>
      </c>
    </row>
    <row r="125" spans="1:12" x14ac:dyDescent="0.3">
      <c r="A125" s="107"/>
      <c r="F125" s="151"/>
      <c r="L125" s="111">
        <f t="shared" si="1"/>
        <v>0</v>
      </c>
    </row>
    <row r="126" spans="1:12" x14ac:dyDescent="0.3">
      <c r="A126" s="107"/>
      <c r="F126" s="151"/>
      <c r="L126" s="111">
        <f t="shared" si="1"/>
        <v>0</v>
      </c>
    </row>
    <row r="127" spans="1:12" x14ac:dyDescent="0.3">
      <c r="A127" s="107"/>
      <c r="F127" s="151"/>
      <c r="L127" s="111">
        <f t="shared" si="1"/>
        <v>0</v>
      </c>
    </row>
    <row r="128" spans="1:12" x14ac:dyDescent="0.3">
      <c r="A128" s="107"/>
      <c r="F128" s="151"/>
      <c r="L128" s="111">
        <f t="shared" si="1"/>
        <v>0</v>
      </c>
    </row>
    <row r="129" spans="1:12" x14ac:dyDescent="0.3">
      <c r="A129" s="107"/>
      <c r="F129" s="151"/>
      <c r="L129" s="111">
        <f t="shared" si="1"/>
        <v>0</v>
      </c>
    </row>
    <row r="130" spans="1:12" x14ac:dyDescent="0.3">
      <c r="A130" s="107"/>
      <c r="F130" s="151"/>
      <c r="L130" s="111">
        <f t="shared" si="1"/>
        <v>0</v>
      </c>
    </row>
    <row r="131" spans="1:12" x14ac:dyDescent="0.3">
      <c r="A131" s="107"/>
      <c r="F131" s="151"/>
      <c r="L131" s="111">
        <f t="shared" ref="L131:L194" si="2">_xlfn.DAYS(J131,K131)</f>
        <v>0</v>
      </c>
    </row>
    <row r="132" spans="1:12" x14ac:dyDescent="0.3">
      <c r="A132" s="107"/>
      <c r="F132" s="151"/>
      <c r="L132" s="111">
        <f t="shared" si="2"/>
        <v>0</v>
      </c>
    </row>
    <row r="133" spans="1:12" x14ac:dyDescent="0.3">
      <c r="A133" s="107"/>
      <c r="F133" s="151"/>
      <c r="L133" s="111">
        <f t="shared" si="2"/>
        <v>0</v>
      </c>
    </row>
    <row r="134" spans="1:12" x14ac:dyDescent="0.3">
      <c r="A134" s="107"/>
      <c r="F134" s="151"/>
      <c r="L134" s="111">
        <f t="shared" si="2"/>
        <v>0</v>
      </c>
    </row>
    <row r="135" spans="1:12" x14ac:dyDescent="0.3">
      <c r="A135" s="107"/>
      <c r="F135" s="151"/>
      <c r="L135" s="111">
        <f t="shared" si="2"/>
        <v>0</v>
      </c>
    </row>
    <row r="136" spans="1:12" x14ac:dyDescent="0.3">
      <c r="A136" s="107"/>
      <c r="F136" s="151"/>
      <c r="L136" s="111">
        <f t="shared" si="2"/>
        <v>0</v>
      </c>
    </row>
    <row r="137" spans="1:12" x14ac:dyDescent="0.3">
      <c r="A137" s="107"/>
      <c r="F137" s="151"/>
      <c r="L137" s="111">
        <f t="shared" si="2"/>
        <v>0</v>
      </c>
    </row>
    <row r="138" spans="1:12" x14ac:dyDescent="0.3">
      <c r="A138" s="107"/>
      <c r="F138" s="151"/>
      <c r="L138" s="111">
        <f t="shared" si="2"/>
        <v>0</v>
      </c>
    </row>
    <row r="139" spans="1:12" x14ac:dyDescent="0.3">
      <c r="A139" s="107"/>
      <c r="F139" s="151"/>
      <c r="L139" s="111">
        <f t="shared" si="2"/>
        <v>0</v>
      </c>
    </row>
    <row r="140" spans="1:12" x14ac:dyDescent="0.3">
      <c r="A140" s="107"/>
      <c r="F140" s="151"/>
      <c r="L140" s="111">
        <f t="shared" si="2"/>
        <v>0</v>
      </c>
    </row>
    <row r="141" spans="1:12" x14ac:dyDescent="0.3">
      <c r="A141" s="107"/>
      <c r="F141" s="151"/>
      <c r="L141" s="111">
        <f t="shared" si="2"/>
        <v>0</v>
      </c>
    </row>
    <row r="142" spans="1:12" x14ac:dyDescent="0.3">
      <c r="A142" s="107"/>
      <c r="F142" s="151"/>
      <c r="L142" s="111">
        <f t="shared" si="2"/>
        <v>0</v>
      </c>
    </row>
    <row r="143" spans="1:12" x14ac:dyDescent="0.3">
      <c r="A143" s="107"/>
      <c r="F143" s="151"/>
      <c r="L143" s="111">
        <f t="shared" si="2"/>
        <v>0</v>
      </c>
    </row>
    <row r="144" spans="1:12" x14ac:dyDescent="0.3">
      <c r="A144" s="107"/>
      <c r="F144" s="151"/>
      <c r="L144" s="111">
        <f t="shared" si="2"/>
        <v>0</v>
      </c>
    </row>
    <row r="145" spans="1:12" x14ac:dyDescent="0.3">
      <c r="A145" s="107"/>
      <c r="F145" s="151"/>
      <c r="L145" s="111">
        <f t="shared" si="2"/>
        <v>0</v>
      </c>
    </row>
    <row r="146" spans="1:12" x14ac:dyDescent="0.3">
      <c r="A146" s="107"/>
      <c r="F146" s="151"/>
      <c r="L146" s="111">
        <f t="shared" si="2"/>
        <v>0</v>
      </c>
    </row>
    <row r="147" spans="1:12" x14ac:dyDescent="0.3">
      <c r="A147" s="107"/>
      <c r="F147" s="151"/>
      <c r="L147" s="111">
        <f t="shared" si="2"/>
        <v>0</v>
      </c>
    </row>
    <row r="148" spans="1:12" x14ac:dyDescent="0.3">
      <c r="A148" s="107"/>
      <c r="F148" s="151"/>
      <c r="L148" s="111">
        <f t="shared" si="2"/>
        <v>0</v>
      </c>
    </row>
    <row r="149" spans="1:12" x14ac:dyDescent="0.3">
      <c r="A149" s="107"/>
      <c r="F149" s="151"/>
      <c r="L149" s="111">
        <f t="shared" si="2"/>
        <v>0</v>
      </c>
    </row>
    <row r="150" spans="1:12" x14ac:dyDescent="0.3">
      <c r="A150" s="107"/>
      <c r="F150" s="151"/>
      <c r="L150" s="111">
        <f t="shared" si="2"/>
        <v>0</v>
      </c>
    </row>
    <row r="151" spans="1:12" x14ac:dyDescent="0.3">
      <c r="A151" s="107"/>
      <c r="F151" s="151"/>
      <c r="L151" s="111">
        <f t="shared" si="2"/>
        <v>0</v>
      </c>
    </row>
    <row r="152" spans="1:12" x14ac:dyDescent="0.3">
      <c r="A152" s="107"/>
      <c r="F152" s="151"/>
      <c r="L152" s="111">
        <f t="shared" si="2"/>
        <v>0</v>
      </c>
    </row>
    <row r="153" spans="1:12" x14ac:dyDescent="0.3">
      <c r="A153" s="107"/>
      <c r="F153" s="151"/>
      <c r="L153" s="111">
        <f t="shared" si="2"/>
        <v>0</v>
      </c>
    </row>
    <row r="154" spans="1:12" x14ac:dyDescent="0.3">
      <c r="A154" s="107"/>
      <c r="F154" s="151"/>
      <c r="L154" s="111">
        <f t="shared" si="2"/>
        <v>0</v>
      </c>
    </row>
    <row r="155" spans="1:12" x14ac:dyDescent="0.3">
      <c r="A155" s="107"/>
      <c r="F155" s="151"/>
      <c r="L155" s="111">
        <f t="shared" si="2"/>
        <v>0</v>
      </c>
    </row>
    <row r="156" spans="1:12" x14ac:dyDescent="0.3">
      <c r="A156" s="107"/>
      <c r="F156" s="151"/>
      <c r="L156" s="111">
        <f t="shared" si="2"/>
        <v>0</v>
      </c>
    </row>
    <row r="157" spans="1:12" x14ac:dyDescent="0.3">
      <c r="A157" s="107"/>
      <c r="F157" s="151"/>
      <c r="L157" s="111">
        <f t="shared" si="2"/>
        <v>0</v>
      </c>
    </row>
    <row r="158" spans="1:12" x14ac:dyDescent="0.3">
      <c r="A158" s="107"/>
      <c r="F158" s="151"/>
      <c r="L158" s="111">
        <f t="shared" si="2"/>
        <v>0</v>
      </c>
    </row>
    <row r="159" spans="1:12" x14ac:dyDescent="0.3">
      <c r="A159" s="107"/>
      <c r="F159" s="151"/>
      <c r="L159" s="111">
        <f t="shared" si="2"/>
        <v>0</v>
      </c>
    </row>
    <row r="160" spans="1:12" x14ac:dyDescent="0.3">
      <c r="A160" s="107"/>
      <c r="F160" s="151"/>
      <c r="L160" s="111">
        <f t="shared" si="2"/>
        <v>0</v>
      </c>
    </row>
    <row r="161" spans="1:12" x14ac:dyDescent="0.3">
      <c r="A161" s="107"/>
      <c r="F161" s="151"/>
      <c r="L161" s="111">
        <f t="shared" si="2"/>
        <v>0</v>
      </c>
    </row>
    <row r="162" spans="1:12" x14ac:dyDescent="0.3">
      <c r="A162" s="107"/>
      <c r="F162" s="151"/>
      <c r="L162" s="111">
        <f t="shared" si="2"/>
        <v>0</v>
      </c>
    </row>
    <row r="163" spans="1:12" x14ac:dyDescent="0.3">
      <c r="A163" s="107"/>
      <c r="F163" s="151"/>
      <c r="L163" s="111">
        <f t="shared" si="2"/>
        <v>0</v>
      </c>
    </row>
    <row r="164" spans="1:12" x14ac:dyDescent="0.3">
      <c r="A164" s="107"/>
      <c r="F164" s="151"/>
      <c r="L164" s="111">
        <f t="shared" si="2"/>
        <v>0</v>
      </c>
    </row>
    <row r="165" spans="1:12" x14ac:dyDescent="0.3">
      <c r="A165" s="107"/>
      <c r="F165" s="151"/>
      <c r="L165" s="111">
        <f t="shared" si="2"/>
        <v>0</v>
      </c>
    </row>
    <row r="166" spans="1:12" x14ac:dyDescent="0.3">
      <c r="A166" s="107"/>
      <c r="F166" s="151"/>
      <c r="L166" s="111">
        <f t="shared" si="2"/>
        <v>0</v>
      </c>
    </row>
    <row r="167" spans="1:12" x14ac:dyDescent="0.3">
      <c r="A167" s="107"/>
      <c r="F167" s="151"/>
      <c r="L167" s="111">
        <f t="shared" si="2"/>
        <v>0</v>
      </c>
    </row>
    <row r="168" spans="1:12" x14ac:dyDescent="0.3">
      <c r="A168" s="107"/>
      <c r="F168" s="151"/>
      <c r="L168" s="111">
        <f t="shared" si="2"/>
        <v>0</v>
      </c>
    </row>
    <row r="169" spans="1:12" x14ac:dyDescent="0.3">
      <c r="A169" s="107"/>
      <c r="F169" s="151"/>
      <c r="L169" s="111">
        <f t="shared" si="2"/>
        <v>0</v>
      </c>
    </row>
    <row r="170" spans="1:12" x14ac:dyDescent="0.3">
      <c r="A170" s="107"/>
      <c r="F170" s="151"/>
      <c r="L170" s="111">
        <f t="shared" si="2"/>
        <v>0</v>
      </c>
    </row>
    <row r="171" spans="1:12" x14ac:dyDescent="0.3">
      <c r="A171" s="107"/>
      <c r="F171" s="151"/>
      <c r="L171" s="111">
        <f t="shared" si="2"/>
        <v>0</v>
      </c>
    </row>
    <row r="172" spans="1:12" x14ac:dyDescent="0.3">
      <c r="A172" s="107"/>
      <c r="F172" s="151"/>
      <c r="L172" s="111">
        <f t="shared" si="2"/>
        <v>0</v>
      </c>
    </row>
    <row r="173" spans="1:12" x14ac:dyDescent="0.3">
      <c r="A173" s="107"/>
      <c r="F173" s="151"/>
      <c r="L173" s="111">
        <f t="shared" si="2"/>
        <v>0</v>
      </c>
    </row>
    <row r="174" spans="1:12" x14ac:dyDescent="0.3">
      <c r="A174" s="107"/>
      <c r="F174" s="151"/>
      <c r="L174" s="111">
        <f t="shared" si="2"/>
        <v>0</v>
      </c>
    </row>
    <row r="175" spans="1:12" x14ac:dyDescent="0.3">
      <c r="A175" s="107"/>
      <c r="F175" s="151"/>
      <c r="L175" s="111">
        <f t="shared" si="2"/>
        <v>0</v>
      </c>
    </row>
    <row r="176" spans="1:12" x14ac:dyDescent="0.3">
      <c r="A176" s="107"/>
      <c r="F176" s="151"/>
      <c r="L176" s="111">
        <f t="shared" si="2"/>
        <v>0</v>
      </c>
    </row>
    <row r="177" spans="1:12" x14ac:dyDescent="0.3">
      <c r="A177" s="107"/>
      <c r="F177" s="151"/>
      <c r="L177" s="111">
        <f t="shared" si="2"/>
        <v>0</v>
      </c>
    </row>
    <row r="178" spans="1:12" x14ac:dyDescent="0.3">
      <c r="A178" s="107"/>
      <c r="F178" s="151"/>
      <c r="L178" s="111">
        <f t="shared" si="2"/>
        <v>0</v>
      </c>
    </row>
    <row r="179" spans="1:12" x14ac:dyDescent="0.3">
      <c r="A179" s="107"/>
      <c r="F179" s="151"/>
      <c r="L179" s="111">
        <f t="shared" si="2"/>
        <v>0</v>
      </c>
    </row>
    <row r="180" spans="1:12" x14ac:dyDescent="0.3">
      <c r="A180" s="107"/>
      <c r="F180" s="151"/>
      <c r="L180" s="111">
        <f t="shared" si="2"/>
        <v>0</v>
      </c>
    </row>
    <row r="181" spans="1:12" x14ac:dyDescent="0.3">
      <c r="A181" s="107"/>
      <c r="F181" s="151"/>
      <c r="L181" s="111">
        <f t="shared" si="2"/>
        <v>0</v>
      </c>
    </row>
    <row r="182" spans="1:12" x14ac:dyDescent="0.3">
      <c r="A182" s="107"/>
      <c r="F182" s="151"/>
      <c r="L182" s="111">
        <f t="shared" si="2"/>
        <v>0</v>
      </c>
    </row>
    <row r="183" spans="1:12" x14ac:dyDescent="0.3">
      <c r="A183" s="107"/>
      <c r="F183" s="151"/>
      <c r="L183" s="111">
        <f t="shared" si="2"/>
        <v>0</v>
      </c>
    </row>
    <row r="184" spans="1:12" x14ac:dyDescent="0.3">
      <c r="A184" s="107"/>
      <c r="F184" s="151"/>
      <c r="L184" s="111">
        <f t="shared" si="2"/>
        <v>0</v>
      </c>
    </row>
    <row r="185" spans="1:12" x14ac:dyDescent="0.3">
      <c r="A185" s="107"/>
      <c r="F185" s="151"/>
      <c r="L185" s="111">
        <f t="shared" si="2"/>
        <v>0</v>
      </c>
    </row>
    <row r="186" spans="1:12" x14ac:dyDescent="0.3">
      <c r="A186" s="107"/>
      <c r="F186" s="151"/>
      <c r="L186" s="111">
        <f t="shared" si="2"/>
        <v>0</v>
      </c>
    </row>
    <row r="187" spans="1:12" x14ac:dyDescent="0.3">
      <c r="A187" s="107"/>
      <c r="F187" s="151"/>
      <c r="L187" s="111">
        <f t="shared" si="2"/>
        <v>0</v>
      </c>
    </row>
    <row r="188" spans="1:12" x14ac:dyDescent="0.3">
      <c r="A188" s="107"/>
      <c r="F188" s="151"/>
      <c r="L188" s="111">
        <f t="shared" si="2"/>
        <v>0</v>
      </c>
    </row>
    <row r="189" spans="1:12" x14ac:dyDescent="0.3">
      <c r="A189" s="107"/>
      <c r="F189" s="151"/>
      <c r="L189" s="111">
        <f t="shared" si="2"/>
        <v>0</v>
      </c>
    </row>
    <row r="190" spans="1:12" x14ac:dyDescent="0.3">
      <c r="A190" s="107"/>
      <c r="F190" s="151"/>
      <c r="L190" s="111">
        <f t="shared" si="2"/>
        <v>0</v>
      </c>
    </row>
    <row r="191" spans="1:12" x14ac:dyDescent="0.3">
      <c r="A191" s="107"/>
      <c r="F191" s="151"/>
      <c r="L191" s="111">
        <f t="shared" si="2"/>
        <v>0</v>
      </c>
    </row>
    <row r="192" spans="1:12" x14ac:dyDescent="0.3">
      <c r="A192" s="107"/>
      <c r="F192" s="151"/>
      <c r="L192" s="111">
        <f t="shared" si="2"/>
        <v>0</v>
      </c>
    </row>
    <row r="193" spans="1:12" x14ac:dyDescent="0.3">
      <c r="A193" s="107"/>
      <c r="F193" s="151"/>
      <c r="L193" s="111">
        <f t="shared" si="2"/>
        <v>0</v>
      </c>
    </row>
    <row r="194" spans="1:12" x14ac:dyDescent="0.3">
      <c r="A194" s="107"/>
      <c r="F194" s="151"/>
      <c r="L194" s="111">
        <f t="shared" si="2"/>
        <v>0</v>
      </c>
    </row>
    <row r="195" spans="1:12" x14ac:dyDescent="0.3">
      <c r="A195" s="107"/>
      <c r="F195" s="151"/>
      <c r="L195" s="111">
        <f t="shared" ref="L195:L258" si="3">_xlfn.DAYS(J195,K195)</f>
        <v>0</v>
      </c>
    </row>
    <row r="196" spans="1:12" x14ac:dyDescent="0.3">
      <c r="A196" s="107"/>
      <c r="F196" s="151"/>
      <c r="L196" s="111">
        <f t="shared" si="3"/>
        <v>0</v>
      </c>
    </row>
    <row r="197" spans="1:12" x14ac:dyDescent="0.3">
      <c r="A197" s="107"/>
      <c r="F197" s="151"/>
      <c r="L197" s="111">
        <f t="shared" si="3"/>
        <v>0</v>
      </c>
    </row>
    <row r="198" spans="1:12" x14ac:dyDescent="0.3">
      <c r="A198" s="107"/>
      <c r="F198" s="151"/>
      <c r="L198" s="111">
        <f t="shared" si="3"/>
        <v>0</v>
      </c>
    </row>
    <row r="199" spans="1:12" x14ac:dyDescent="0.3">
      <c r="A199" s="107"/>
      <c r="F199" s="151"/>
      <c r="L199" s="111">
        <f t="shared" si="3"/>
        <v>0</v>
      </c>
    </row>
    <row r="200" spans="1:12" x14ac:dyDescent="0.3">
      <c r="A200" s="107"/>
      <c r="F200" s="151"/>
      <c r="L200" s="111">
        <f t="shared" si="3"/>
        <v>0</v>
      </c>
    </row>
    <row r="201" spans="1:12" x14ac:dyDescent="0.3">
      <c r="A201" s="107"/>
      <c r="F201" s="151"/>
      <c r="L201" s="111">
        <f t="shared" si="3"/>
        <v>0</v>
      </c>
    </row>
    <row r="202" spans="1:12" x14ac:dyDescent="0.3">
      <c r="A202" s="107"/>
      <c r="F202" s="151"/>
      <c r="L202" s="111">
        <f t="shared" si="3"/>
        <v>0</v>
      </c>
    </row>
    <row r="203" spans="1:12" x14ac:dyDescent="0.3">
      <c r="A203" s="107"/>
      <c r="F203" s="151"/>
      <c r="L203" s="111">
        <f t="shared" si="3"/>
        <v>0</v>
      </c>
    </row>
    <row r="204" spans="1:12" x14ac:dyDescent="0.3">
      <c r="A204" s="107"/>
      <c r="F204" s="151"/>
      <c r="L204" s="111">
        <f t="shared" si="3"/>
        <v>0</v>
      </c>
    </row>
    <row r="205" spans="1:12" x14ac:dyDescent="0.3">
      <c r="A205" s="107"/>
      <c r="F205" s="151"/>
      <c r="L205" s="111">
        <f t="shared" si="3"/>
        <v>0</v>
      </c>
    </row>
    <row r="206" spans="1:12" x14ac:dyDescent="0.3">
      <c r="A206" s="107"/>
      <c r="F206" s="151"/>
      <c r="L206" s="111">
        <f t="shared" si="3"/>
        <v>0</v>
      </c>
    </row>
    <row r="207" spans="1:12" x14ac:dyDescent="0.3">
      <c r="A207" s="107"/>
      <c r="F207" s="151"/>
      <c r="L207" s="111">
        <f t="shared" si="3"/>
        <v>0</v>
      </c>
    </row>
    <row r="208" spans="1:12" x14ac:dyDescent="0.3">
      <c r="A208" s="107"/>
      <c r="F208" s="151"/>
      <c r="L208" s="111">
        <f t="shared" si="3"/>
        <v>0</v>
      </c>
    </row>
    <row r="209" spans="1:12" x14ac:dyDescent="0.3">
      <c r="A209" s="107"/>
      <c r="F209" s="151"/>
      <c r="L209" s="111">
        <f t="shared" si="3"/>
        <v>0</v>
      </c>
    </row>
    <row r="210" spans="1:12" x14ac:dyDescent="0.3">
      <c r="A210" s="107"/>
      <c r="F210" s="151"/>
      <c r="L210" s="111">
        <f t="shared" si="3"/>
        <v>0</v>
      </c>
    </row>
    <row r="211" spans="1:12" x14ac:dyDescent="0.3">
      <c r="A211" s="107"/>
      <c r="F211" s="151"/>
      <c r="L211" s="111">
        <f t="shared" si="3"/>
        <v>0</v>
      </c>
    </row>
    <row r="212" spans="1:12" x14ac:dyDescent="0.3">
      <c r="A212" s="107"/>
      <c r="F212" s="151"/>
      <c r="L212" s="111">
        <f t="shared" si="3"/>
        <v>0</v>
      </c>
    </row>
    <row r="213" spans="1:12" x14ac:dyDescent="0.3">
      <c r="A213" s="107"/>
      <c r="F213" s="151"/>
      <c r="L213" s="111">
        <f t="shared" si="3"/>
        <v>0</v>
      </c>
    </row>
    <row r="214" spans="1:12" x14ac:dyDescent="0.3">
      <c r="A214" s="107"/>
      <c r="F214" s="151"/>
      <c r="L214" s="111">
        <f t="shared" si="3"/>
        <v>0</v>
      </c>
    </row>
    <row r="215" spans="1:12" x14ac:dyDescent="0.3">
      <c r="A215" s="107"/>
      <c r="F215" s="151"/>
      <c r="L215" s="111">
        <f t="shared" si="3"/>
        <v>0</v>
      </c>
    </row>
    <row r="216" spans="1:12" x14ac:dyDescent="0.3">
      <c r="A216" s="107"/>
      <c r="F216" s="151"/>
      <c r="L216" s="111">
        <f t="shared" si="3"/>
        <v>0</v>
      </c>
    </row>
    <row r="217" spans="1:12" x14ac:dyDescent="0.3">
      <c r="A217" s="107"/>
      <c r="F217" s="151"/>
      <c r="L217" s="111">
        <f t="shared" si="3"/>
        <v>0</v>
      </c>
    </row>
    <row r="218" spans="1:12" x14ac:dyDescent="0.3">
      <c r="A218" s="107"/>
      <c r="F218" s="151"/>
      <c r="L218" s="111">
        <f t="shared" si="3"/>
        <v>0</v>
      </c>
    </row>
    <row r="219" spans="1:12" x14ac:dyDescent="0.3">
      <c r="A219" s="107"/>
      <c r="F219" s="151"/>
      <c r="L219" s="111">
        <f t="shared" si="3"/>
        <v>0</v>
      </c>
    </row>
    <row r="220" spans="1:12" x14ac:dyDescent="0.3">
      <c r="A220" s="107"/>
      <c r="F220" s="151"/>
      <c r="L220" s="111">
        <f t="shared" si="3"/>
        <v>0</v>
      </c>
    </row>
    <row r="221" spans="1:12" x14ac:dyDescent="0.3">
      <c r="A221" s="107"/>
      <c r="F221" s="151"/>
      <c r="L221" s="111">
        <f t="shared" si="3"/>
        <v>0</v>
      </c>
    </row>
    <row r="222" spans="1:12" x14ac:dyDescent="0.3">
      <c r="A222" s="107"/>
      <c r="F222" s="151"/>
      <c r="L222" s="111">
        <f t="shared" si="3"/>
        <v>0</v>
      </c>
    </row>
    <row r="223" spans="1:12" x14ac:dyDescent="0.3">
      <c r="A223" s="107"/>
      <c r="F223" s="151"/>
      <c r="L223" s="111">
        <f t="shared" si="3"/>
        <v>0</v>
      </c>
    </row>
    <row r="224" spans="1:12" x14ac:dyDescent="0.3">
      <c r="A224" s="107"/>
      <c r="F224" s="151"/>
      <c r="L224" s="111">
        <f t="shared" si="3"/>
        <v>0</v>
      </c>
    </row>
    <row r="225" spans="1:12" x14ac:dyDescent="0.3">
      <c r="A225" s="107"/>
      <c r="F225" s="151"/>
      <c r="L225" s="111">
        <f t="shared" si="3"/>
        <v>0</v>
      </c>
    </row>
    <row r="226" spans="1:12" x14ac:dyDescent="0.3">
      <c r="A226" s="107"/>
      <c r="F226" s="151"/>
      <c r="L226" s="111">
        <f t="shared" si="3"/>
        <v>0</v>
      </c>
    </row>
    <row r="227" spans="1:12" x14ac:dyDescent="0.3">
      <c r="A227" s="107"/>
      <c r="F227" s="151"/>
      <c r="L227" s="111">
        <f t="shared" si="3"/>
        <v>0</v>
      </c>
    </row>
    <row r="228" spans="1:12" x14ac:dyDescent="0.3">
      <c r="A228" s="107"/>
      <c r="F228" s="151"/>
      <c r="L228" s="111">
        <f t="shared" si="3"/>
        <v>0</v>
      </c>
    </row>
    <row r="229" spans="1:12" x14ac:dyDescent="0.3">
      <c r="A229" s="107"/>
      <c r="F229" s="151"/>
      <c r="L229" s="111">
        <f t="shared" si="3"/>
        <v>0</v>
      </c>
    </row>
    <row r="230" spans="1:12" x14ac:dyDescent="0.3">
      <c r="A230" s="107"/>
      <c r="F230" s="151"/>
      <c r="L230" s="111">
        <f t="shared" si="3"/>
        <v>0</v>
      </c>
    </row>
    <row r="231" spans="1:12" x14ac:dyDescent="0.3">
      <c r="A231" s="107"/>
      <c r="F231" s="151"/>
      <c r="L231" s="111">
        <f t="shared" si="3"/>
        <v>0</v>
      </c>
    </row>
    <row r="232" spans="1:12" x14ac:dyDescent="0.3">
      <c r="A232" s="107"/>
      <c r="F232" s="151"/>
      <c r="L232" s="111">
        <f t="shared" si="3"/>
        <v>0</v>
      </c>
    </row>
    <row r="233" spans="1:12" x14ac:dyDescent="0.3">
      <c r="A233" s="107"/>
      <c r="F233" s="151"/>
      <c r="L233" s="111">
        <f t="shared" si="3"/>
        <v>0</v>
      </c>
    </row>
    <row r="234" spans="1:12" x14ac:dyDescent="0.3">
      <c r="A234" s="107"/>
      <c r="F234" s="151"/>
      <c r="L234" s="111">
        <f t="shared" si="3"/>
        <v>0</v>
      </c>
    </row>
    <row r="235" spans="1:12" x14ac:dyDescent="0.3">
      <c r="A235" s="107"/>
      <c r="F235" s="151"/>
      <c r="L235" s="111">
        <f t="shared" si="3"/>
        <v>0</v>
      </c>
    </row>
    <row r="236" spans="1:12" x14ac:dyDescent="0.3">
      <c r="A236" s="107"/>
      <c r="F236" s="151"/>
      <c r="L236" s="111">
        <f t="shared" si="3"/>
        <v>0</v>
      </c>
    </row>
    <row r="237" spans="1:12" x14ac:dyDescent="0.3">
      <c r="A237" s="107"/>
      <c r="F237" s="151"/>
      <c r="L237" s="111">
        <f t="shared" si="3"/>
        <v>0</v>
      </c>
    </row>
    <row r="238" spans="1:12" x14ac:dyDescent="0.3">
      <c r="A238" s="107"/>
      <c r="F238" s="151"/>
      <c r="L238" s="111">
        <f t="shared" si="3"/>
        <v>0</v>
      </c>
    </row>
    <row r="239" spans="1:12" x14ac:dyDescent="0.3">
      <c r="A239" s="107"/>
      <c r="F239" s="151"/>
      <c r="L239" s="111">
        <f t="shared" si="3"/>
        <v>0</v>
      </c>
    </row>
    <row r="240" spans="1:12" x14ac:dyDescent="0.3">
      <c r="A240" s="107"/>
      <c r="F240" s="151"/>
      <c r="L240" s="111">
        <f t="shared" si="3"/>
        <v>0</v>
      </c>
    </row>
    <row r="241" spans="1:12" x14ac:dyDescent="0.3">
      <c r="A241" s="107"/>
      <c r="F241" s="151"/>
      <c r="L241" s="111">
        <f t="shared" si="3"/>
        <v>0</v>
      </c>
    </row>
    <row r="242" spans="1:12" x14ac:dyDescent="0.3">
      <c r="A242" s="107"/>
      <c r="F242" s="151"/>
      <c r="L242" s="111">
        <f t="shared" si="3"/>
        <v>0</v>
      </c>
    </row>
    <row r="243" spans="1:12" x14ac:dyDescent="0.3">
      <c r="A243" s="107"/>
      <c r="F243" s="151"/>
      <c r="L243" s="111">
        <f t="shared" si="3"/>
        <v>0</v>
      </c>
    </row>
    <row r="244" spans="1:12" x14ac:dyDescent="0.3">
      <c r="A244" s="107"/>
      <c r="F244" s="151"/>
      <c r="L244" s="111">
        <f t="shared" si="3"/>
        <v>0</v>
      </c>
    </row>
    <row r="245" spans="1:12" x14ac:dyDescent="0.3">
      <c r="A245" s="107"/>
      <c r="F245" s="151"/>
      <c r="L245" s="111">
        <f t="shared" si="3"/>
        <v>0</v>
      </c>
    </row>
    <row r="246" spans="1:12" x14ac:dyDescent="0.3">
      <c r="A246" s="107"/>
      <c r="F246" s="151"/>
      <c r="L246" s="111">
        <f t="shared" si="3"/>
        <v>0</v>
      </c>
    </row>
    <row r="247" spans="1:12" x14ac:dyDescent="0.3">
      <c r="A247" s="107"/>
      <c r="F247" s="151"/>
      <c r="L247" s="111">
        <f t="shared" si="3"/>
        <v>0</v>
      </c>
    </row>
    <row r="248" spans="1:12" x14ac:dyDescent="0.3">
      <c r="A248" s="107"/>
      <c r="F248" s="151"/>
      <c r="L248" s="111">
        <f t="shared" si="3"/>
        <v>0</v>
      </c>
    </row>
    <row r="249" spans="1:12" x14ac:dyDescent="0.3">
      <c r="A249" s="107"/>
      <c r="F249" s="151"/>
      <c r="L249" s="111">
        <f t="shared" si="3"/>
        <v>0</v>
      </c>
    </row>
    <row r="250" spans="1:12" x14ac:dyDescent="0.3">
      <c r="A250" s="107"/>
      <c r="F250" s="151"/>
      <c r="L250" s="111">
        <f t="shared" si="3"/>
        <v>0</v>
      </c>
    </row>
    <row r="251" spans="1:12" x14ac:dyDescent="0.3">
      <c r="A251" s="107"/>
      <c r="F251" s="151"/>
      <c r="L251" s="111">
        <f t="shared" si="3"/>
        <v>0</v>
      </c>
    </row>
    <row r="252" spans="1:12" x14ac:dyDescent="0.3">
      <c r="A252" s="107"/>
      <c r="F252" s="151"/>
      <c r="L252" s="111">
        <f t="shared" si="3"/>
        <v>0</v>
      </c>
    </row>
    <row r="253" spans="1:12" x14ac:dyDescent="0.3">
      <c r="A253" s="107"/>
      <c r="F253" s="151"/>
      <c r="L253" s="111">
        <f t="shared" si="3"/>
        <v>0</v>
      </c>
    </row>
    <row r="254" spans="1:12" x14ac:dyDescent="0.3">
      <c r="A254" s="107"/>
      <c r="F254" s="151"/>
      <c r="L254" s="111">
        <f t="shared" si="3"/>
        <v>0</v>
      </c>
    </row>
    <row r="255" spans="1:12" x14ac:dyDescent="0.3">
      <c r="A255" s="107"/>
      <c r="F255" s="151"/>
      <c r="L255" s="111">
        <f t="shared" si="3"/>
        <v>0</v>
      </c>
    </row>
    <row r="256" spans="1:12" x14ac:dyDescent="0.3">
      <c r="A256" s="107"/>
      <c r="F256" s="151"/>
      <c r="L256" s="111">
        <f t="shared" si="3"/>
        <v>0</v>
      </c>
    </row>
    <row r="257" spans="1:12" x14ac:dyDescent="0.3">
      <c r="A257" s="107"/>
      <c r="F257" s="151"/>
      <c r="L257" s="111">
        <f t="shared" si="3"/>
        <v>0</v>
      </c>
    </row>
    <row r="258" spans="1:12" x14ac:dyDescent="0.3">
      <c r="A258" s="107"/>
      <c r="F258" s="151"/>
      <c r="L258" s="111">
        <f t="shared" si="3"/>
        <v>0</v>
      </c>
    </row>
    <row r="259" spans="1:12" x14ac:dyDescent="0.3">
      <c r="A259" s="107"/>
      <c r="F259" s="151"/>
      <c r="L259" s="111">
        <f t="shared" ref="L259:L322" si="4">_xlfn.DAYS(J259,K259)</f>
        <v>0</v>
      </c>
    </row>
    <row r="260" spans="1:12" x14ac:dyDescent="0.3">
      <c r="A260" s="107"/>
      <c r="F260" s="151"/>
      <c r="L260" s="111">
        <f t="shared" si="4"/>
        <v>0</v>
      </c>
    </row>
    <row r="261" spans="1:12" x14ac:dyDescent="0.3">
      <c r="A261" s="107"/>
      <c r="F261" s="151"/>
      <c r="L261" s="111">
        <f t="shared" si="4"/>
        <v>0</v>
      </c>
    </row>
    <row r="262" spans="1:12" x14ac:dyDescent="0.3">
      <c r="A262" s="107"/>
      <c r="F262" s="151"/>
      <c r="L262" s="111">
        <f t="shared" si="4"/>
        <v>0</v>
      </c>
    </row>
    <row r="263" spans="1:12" x14ac:dyDescent="0.3">
      <c r="A263" s="107"/>
      <c r="F263" s="151"/>
      <c r="L263" s="111">
        <f t="shared" si="4"/>
        <v>0</v>
      </c>
    </row>
    <row r="264" spans="1:12" x14ac:dyDescent="0.3">
      <c r="A264" s="107"/>
      <c r="F264" s="151"/>
      <c r="L264" s="111">
        <f t="shared" si="4"/>
        <v>0</v>
      </c>
    </row>
    <row r="265" spans="1:12" x14ac:dyDescent="0.3">
      <c r="A265" s="107"/>
      <c r="F265" s="151"/>
      <c r="L265" s="111">
        <f t="shared" si="4"/>
        <v>0</v>
      </c>
    </row>
    <row r="266" spans="1:12" x14ac:dyDescent="0.3">
      <c r="A266" s="107"/>
      <c r="F266" s="151"/>
      <c r="L266" s="111">
        <f t="shared" si="4"/>
        <v>0</v>
      </c>
    </row>
    <row r="267" spans="1:12" x14ac:dyDescent="0.3">
      <c r="A267" s="107"/>
      <c r="F267" s="151"/>
      <c r="L267" s="111">
        <f t="shared" si="4"/>
        <v>0</v>
      </c>
    </row>
    <row r="268" spans="1:12" x14ac:dyDescent="0.3">
      <c r="A268" s="107"/>
      <c r="F268" s="151"/>
      <c r="L268" s="111">
        <f t="shared" si="4"/>
        <v>0</v>
      </c>
    </row>
    <row r="269" spans="1:12" x14ac:dyDescent="0.3">
      <c r="A269" s="107"/>
      <c r="F269" s="151"/>
      <c r="L269" s="111">
        <f t="shared" si="4"/>
        <v>0</v>
      </c>
    </row>
    <row r="270" spans="1:12" x14ac:dyDescent="0.3">
      <c r="A270" s="107"/>
      <c r="F270" s="151"/>
      <c r="L270" s="111">
        <f t="shared" si="4"/>
        <v>0</v>
      </c>
    </row>
    <row r="271" spans="1:12" x14ac:dyDescent="0.3">
      <c r="A271" s="107"/>
      <c r="F271" s="151"/>
      <c r="L271" s="111">
        <f t="shared" si="4"/>
        <v>0</v>
      </c>
    </row>
    <row r="272" spans="1:12" x14ac:dyDescent="0.3">
      <c r="A272" s="107"/>
      <c r="F272" s="151"/>
      <c r="L272" s="111">
        <f t="shared" si="4"/>
        <v>0</v>
      </c>
    </row>
    <row r="273" spans="1:12" x14ac:dyDescent="0.3">
      <c r="A273" s="107"/>
      <c r="F273" s="151"/>
      <c r="L273" s="111">
        <f t="shared" si="4"/>
        <v>0</v>
      </c>
    </row>
    <row r="274" spans="1:12" x14ac:dyDescent="0.3">
      <c r="A274" s="107"/>
      <c r="F274" s="151"/>
      <c r="L274" s="111">
        <f t="shared" si="4"/>
        <v>0</v>
      </c>
    </row>
    <row r="275" spans="1:12" x14ac:dyDescent="0.3">
      <c r="A275" s="107"/>
      <c r="F275" s="151"/>
      <c r="L275" s="111">
        <f t="shared" si="4"/>
        <v>0</v>
      </c>
    </row>
    <row r="276" spans="1:12" x14ac:dyDescent="0.3">
      <c r="A276" s="107"/>
      <c r="F276" s="151"/>
      <c r="L276" s="111">
        <f t="shared" si="4"/>
        <v>0</v>
      </c>
    </row>
    <row r="277" spans="1:12" x14ac:dyDescent="0.3">
      <c r="A277" s="107"/>
      <c r="F277" s="151"/>
      <c r="L277" s="111">
        <f t="shared" si="4"/>
        <v>0</v>
      </c>
    </row>
    <row r="278" spans="1:12" x14ac:dyDescent="0.3">
      <c r="A278" s="107"/>
      <c r="F278" s="151"/>
      <c r="L278" s="111">
        <f t="shared" si="4"/>
        <v>0</v>
      </c>
    </row>
    <row r="279" spans="1:12" x14ac:dyDescent="0.3">
      <c r="A279" s="107"/>
      <c r="F279" s="151"/>
      <c r="L279" s="111">
        <f t="shared" si="4"/>
        <v>0</v>
      </c>
    </row>
    <row r="280" spans="1:12" x14ac:dyDescent="0.3">
      <c r="A280" s="107"/>
      <c r="F280" s="151"/>
      <c r="L280" s="111">
        <f t="shared" si="4"/>
        <v>0</v>
      </c>
    </row>
    <row r="281" spans="1:12" x14ac:dyDescent="0.3">
      <c r="A281" s="107"/>
      <c r="F281" s="151"/>
      <c r="L281" s="111">
        <f t="shared" si="4"/>
        <v>0</v>
      </c>
    </row>
    <row r="282" spans="1:12" x14ac:dyDescent="0.3">
      <c r="A282" s="107"/>
      <c r="F282" s="151"/>
      <c r="L282" s="111">
        <f t="shared" si="4"/>
        <v>0</v>
      </c>
    </row>
    <row r="283" spans="1:12" x14ac:dyDescent="0.3">
      <c r="A283" s="107"/>
      <c r="F283" s="151"/>
      <c r="L283" s="111">
        <f t="shared" si="4"/>
        <v>0</v>
      </c>
    </row>
    <row r="284" spans="1:12" x14ac:dyDescent="0.3">
      <c r="A284" s="107"/>
      <c r="F284" s="151"/>
      <c r="L284" s="111">
        <f t="shared" si="4"/>
        <v>0</v>
      </c>
    </row>
    <row r="285" spans="1:12" x14ac:dyDescent="0.3">
      <c r="A285" s="107"/>
      <c r="F285" s="151"/>
      <c r="L285" s="111">
        <f t="shared" si="4"/>
        <v>0</v>
      </c>
    </row>
    <row r="286" spans="1:12" x14ac:dyDescent="0.3">
      <c r="A286" s="107"/>
      <c r="F286" s="151"/>
      <c r="L286" s="111">
        <f t="shared" si="4"/>
        <v>0</v>
      </c>
    </row>
    <row r="287" spans="1:12" x14ac:dyDescent="0.3">
      <c r="A287" s="107"/>
      <c r="F287" s="151"/>
      <c r="L287" s="111">
        <f t="shared" si="4"/>
        <v>0</v>
      </c>
    </row>
    <row r="288" spans="1:12" x14ac:dyDescent="0.3">
      <c r="A288" s="107"/>
      <c r="F288" s="151"/>
      <c r="L288" s="111">
        <f t="shared" si="4"/>
        <v>0</v>
      </c>
    </row>
    <row r="289" spans="1:12" x14ac:dyDescent="0.3">
      <c r="A289" s="107"/>
      <c r="F289" s="151"/>
      <c r="L289" s="111">
        <f t="shared" si="4"/>
        <v>0</v>
      </c>
    </row>
    <row r="290" spans="1:12" x14ac:dyDescent="0.3">
      <c r="A290" s="107"/>
      <c r="F290" s="151"/>
      <c r="L290" s="111">
        <f t="shared" si="4"/>
        <v>0</v>
      </c>
    </row>
    <row r="291" spans="1:12" x14ac:dyDescent="0.3">
      <c r="A291" s="107"/>
      <c r="F291" s="151"/>
      <c r="L291" s="111">
        <f t="shared" si="4"/>
        <v>0</v>
      </c>
    </row>
    <row r="292" spans="1:12" x14ac:dyDescent="0.3">
      <c r="A292" s="107"/>
      <c r="F292" s="151"/>
      <c r="L292" s="111">
        <f t="shared" si="4"/>
        <v>0</v>
      </c>
    </row>
    <row r="293" spans="1:12" x14ac:dyDescent="0.3">
      <c r="A293" s="107"/>
      <c r="F293" s="151"/>
      <c r="L293" s="111">
        <f t="shared" si="4"/>
        <v>0</v>
      </c>
    </row>
    <row r="294" spans="1:12" x14ac:dyDescent="0.3">
      <c r="A294" s="107"/>
      <c r="F294" s="151"/>
      <c r="L294" s="111">
        <f t="shared" si="4"/>
        <v>0</v>
      </c>
    </row>
    <row r="295" spans="1:12" x14ac:dyDescent="0.3">
      <c r="A295" s="107"/>
      <c r="F295" s="151"/>
      <c r="L295" s="111">
        <f t="shared" si="4"/>
        <v>0</v>
      </c>
    </row>
    <row r="296" spans="1:12" x14ac:dyDescent="0.3">
      <c r="A296" s="107"/>
      <c r="F296" s="151"/>
      <c r="L296" s="111">
        <f t="shared" si="4"/>
        <v>0</v>
      </c>
    </row>
    <row r="297" spans="1:12" x14ac:dyDescent="0.3">
      <c r="A297" s="107"/>
      <c r="F297" s="151"/>
      <c r="L297" s="111">
        <f t="shared" si="4"/>
        <v>0</v>
      </c>
    </row>
    <row r="298" spans="1:12" x14ac:dyDescent="0.3">
      <c r="A298" s="107"/>
      <c r="F298" s="151"/>
      <c r="L298" s="111">
        <f t="shared" si="4"/>
        <v>0</v>
      </c>
    </row>
    <row r="299" spans="1:12" x14ac:dyDescent="0.3">
      <c r="A299" s="107"/>
      <c r="F299" s="151"/>
      <c r="L299" s="111">
        <f t="shared" si="4"/>
        <v>0</v>
      </c>
    </row>
    <row r="300" spans="1:12" x14ac:dyDescent="0.3">
      <c r="A300" s="107"/>
      <c r="F300" s="151"/>
      <c r="L300" s="111">
        <f t="shared" si="4"/>
        <v>0</v>
      </c>
    </row>
    <row r="301" spans="1:12" x14ac:dyDescent="0.3">
      <c r="A301" s="107"/>
      <c r="F301" s="151"/>
      <c r="L301" s="111">
        <f t="shared" si="4"/>
        <v>0</v>
      </c>
    </row>
    <row r="302" spans="1:12" x14ac:dyDescent="0.3">
      <c r="A302" s="107"/>
      <c r="F302" s="151"/>
      <c r="L302" s="111">
        <f t="shared" si="4"/>
        <v>0</v>
      </c>
    </row>
    <row r="303" spans="1:12" x14ac:dyDescent="0.3">
      <c r="A303" s="107"/>
      <c r="F303" s="151"/>
      <c r="L303" s="111">
        <f t="shared" si="4"/>
        <v>0</v>
      </c>
    </row>
    <row r="304" spans="1:12" x14ac:dyDescent="0.3">
      <c r="A304" s="107"/>
      <c r="F304" s="151"/>
      <c r="L304" s="111">
        <f t="shared" si="4"/>
        <v>0</v>
      </c>
    </row>
    <row r="305" spans="1:12" x14ac:dyDescent="0.3">
      <c r="A305" s="107"/>
      <c r="F305" s="151"/>
      <c r="L305" s="111">
        <f t="shared" si="4"/>
        <v>0</v>
      </c>
    </row>
    <row r="306" spans="1:12" x14ac:dyDescent="0.3">
      <c r="A306" s="107"/>
      <c r="F306" s="151"/>
      <c r="L306" s="111">
        <f t="shared" si="4"/>
        <v>0</v>
      </c>
    </row>
    <row r="307" spans="1:12" x14ac:dyDescent="0.3">
      <c r="A307" s="107"/>
      <c r="F307" s="151"/>
      <c r="L307" s="111">
        <f t="shared" si="4"/>
        <v>0</v>
      </c>
    </row>
    <row r="308" spans="1:12" x14ac:dyDescent="0.3">
      <c r="A308" s="107"/>
      <c r="F308" s="151"/>
      <c r="L308" s="111">
        <f t="shared" si="4"/>
        <v>0</v>
      </c>
    </row>
    <row r="309" spans="1:12" x14ac:dyDescent="0.3">
      <c r="A309" s="107"/>
      <c r="F309" s="151"/>
      <c r="L309" s="111">
        <f t="shared" si="4"/>
        <v>0</v>
      </c>
    </row>
    <row r="310" spans="1:12" x14ac:dyDescent="0.3">
      <c r="A310" s="107"/>
      <c r="F310" s="151"/>
      <c r="L310" s="111">
        <f t="shared" si="4"/>
        <v>0</v>
      </c>
    </row>
    <row r="311" spans="1:12" x14ac:dyDescent="0.3">
      <c r="A311" s="107"/>
      <c r="F311" s="151"/>
      <c r="L311" s="111">
        <f t="shared" si="4"/>
        <v>0</v>
      </c>
    </row>
    <row r="312" spans="1:12" x14ac:dyDescent="0.3">
      <c r="A312" s="107"/>
      <c r="F312" s="151"/>
      <c r="L312" s="111">
        <f t="shared" si="4"/>
        <v>0</v>
      </c>
    </row>
    <row r="313" spans="1:12" x14ac:dyDescent="0.3">
      <c r="A313" s="107"/>
      <c r="F313" s="151"/>
      <c r="L313" s="111">
        <f t="shared" si="4"/>
        <v>0</v>
      </c>
    </row>
    <row r="314" spans="1:12" x14ac:dyDescent="0.3">
      <c r="A314" s="107"/>
      <c r="F314" s="151"/>
      <c r="L314" s="111">
        <f t="shared" si="4"/>
        <v>0</v>
      </c>
    </row>
    <row r="315" spans="1:12" x14ac:dyDescent="0.3">
      <c r="A315" s="107"/>
      <c r="F315" s="151"/>
      <c r="L315" s="111">
        <f t="shared" si="4"/>
        <v>0</v>
      </c>
    </row>
    <row r="316" spans="1:12" x14ac:dyDescent="0.3">
      <c r="A316" s="107"/>
      <c r="F316" s="151"/>
      <c r="L316" s="111">
        <f t="shared" si="4"/>
        <v>0</v>
      </c>
    </row>
    <row r="317" spans="1:12" x14ac:dyDescent="0.3">
      <c r="A317" s="107"/>
      <c r="F317" s="151"/>
      <c r="L317" s="111">
        <f t="shared" si="4"/>
        <v>0</v>
      </c>
    </row>
    <row r="318" spans="1:12" x14ac:dyDescent="0.3">
      <c r="A318" s="107"/>
      <c r="F318" s="151"/>
      <c r="L318" s="111">
        <f t="shared" si="4"/>
        <v>0</v>
      </c>
    </row>
    <row r="319" spans="1:12" x14ac:dyDescent="0.3">
      <c r="A319" s="107"/>
      <c r="F319" s="151"/>
      <c r="L319" s="111">
        <f t="shared" si="4"/>
        <v>0</v>
      </c>
    </row>
    <row r="320" spans="1:12" x14ac:dyDescent="0.3">
      <c r="A320" s="107"/>
      <c r="F320" s="151"/>
      <c r="L320" s="111">
        <f t="shared" si="4"/>
        <v>0</v>
      </c>
    </row>
    <row r="321" spans="1:12" x14ac:dyDescent="0.3">
      <c r="A321" s="107"/>
      <c r="F321" s="151"/>
      <c r="L321" s="111">
        <f t="shared" si="4"/>
        <v>0</v>
      </c>
    </row>
    <row r="322" spans="1:12" x14ac:dyDescent="0.3">
      <c r="A322" s="107"/>
      <c r="F322" s="151"/>
      <c r="L322" s="111">
        <f t="shared" si="4"/>
        <v>0</v>
      </c>
    </row>
    <row r="323" spans="1:12" x14ac:dyDescent="0.3">
      <c r="A323" s="107"/>
      <c r="F323" s="151"/>
      <c r="L323" s="111">
        <f t="shared" ref="L323:L386" si="5">_xlfn.DAYS(J323,K323)</f>
        <v>0</v>
      </c>
    </row>
    <row r="324" spans="1:12" x14ac:dyDescent="0.3">
      <c r="A324" s="107"/>
      <c r="F324" s="151"/>
      <c r="L324" s="111">
        <f t="shared" si="5"/>
        <v>0</v>
      </c>
    </row>
    <row r="325" spans="1:12" x14ac:dyDescent="0.3">
      <c r="A325" s="107"/>
      <c r="F325" s="151"/>
      <c r="L325" s="111">
        <f t="shared" si="5"/>
        <v>0</v>
      </c>
    </row>
    <row r="326" spans="1:12" x14ac:dyDescent="0.3">
      <c r="A326" s="107"/>
      <c r="F326" s="151"/>
      <c r="L326" s="111">
        <f t="shared" si="5"/>
        <v>0</v>
      </c>
    </row>
    <row r="327" spans="1:12" x14ac:dyDescent="0.3">
      <c r="A327" s="107"/>
      <c r="F327" s="151"/>
      <c r="L327" s="111">
        <f t="shared" si="5"/>
        <v>0</v>
      </c>
    </row>
    <row r="328" spans="1:12" x14ac:dyDescent="0.3">
      <c r="A328" s="107"/>
      <c r="F328" s="151"/>
      <c r="L328" s="111">
        <f t="shared" si="5"/>
        <v>0</v>
      </c>
    </row>
    <row r="329" spans="1:12" x14ac:dyDescent="0.3">
      <c r="A329" s="107"/>
      <c r="F329" s="151"/>
      <c r="L329" s="111">
        <f t="shared" si="5"/>
        <v>0</v>
      </c>
    </row>
    <row r="330" spans="1:12" x14ac:dyDescent="0.3">
      <c r="A330" s="107"/>
      <c r="F330" s="151"/>
      <c r="L330" s="111">
        <f t="shared" si="5"/>
        <v>0</v>
      </c>
    </row>
    <row r="331" spans="1:12" x14ac:dyDescent="0.3">
      <c r="A331" s="107"/>
      <c r="F331" s="151"/>
      <c r="L331" s="111">
        <f t="shared" si="5"/>
        <v>0</v>
      </c>
    </row>
    <row r="332" spans="1:12" x14ac:dyDescent="0.3">
      <c r="A332" s="107"/>
      <c r="F332" s="151"/>
      <c r="L332" s="111">
        <f t="shared" si="5"/>
        <v>0</v>
      </c>
    </row>
    <row r="333" spans="1:12" x14ac:dyDescent="0.3">
      <c r="A333" s="107"/>
      <c r="F333" s="151"/>
      <c r="L333" s="111">
        <f t="shared" si="5"/>
        <v>0</v>
      </c>
    </row>
    <row r="334" spans="1:12" x14ac:dyDescent="0.3">
      <c r="A334" s="107"/>
      <c r="F334" s="151"/>
      <c r="L334" s="111">
        <f t="shared" si="5"/>
        <v>0</v>
      </c>
    </row>
    <row r="335" spans="1:12" x14ac:dyDescent="0.3">
      <c r="A335" s="107"/>
      <c r="F335" s="151"/>
      <c r="L335" s="111">
        <f t="shared" si="5"/>
        <v>0</v>
      </c>
    </row>
    <row r="336" spans="1:12" x14ac:dyDescent="0.3">
      <c r="A336" s="107"/>
      <c r="F336" s="151"/>
      <c r="L336" s="111">
        <f t="shared" si="5"/>
        <v>0</v>
      </c>
    </row>
    <row r="337" spans="1:12" x14ac:dyDescent="0.3">
      <c r="A337" s="107"/>
      <c r="F337" s="151"/>
      <c r="L337" s="111">
        <f t="shared" si="5"/>
        <v>0</v>
      </c>
    </row>
    <row r="338" spans="1:12" x14ac:dyDescent="0.3">
      <c r="A338" s="107"/>
      <c r="F338" s="151"/>
      <c r="L338" s="111">
        <f t="shared" si="5"/>
        <v>0</v>
      </c>
    </row>
    <row r="339" spans="1:12" x14ac:dyDescent="0.3">
      <c r="A339" s="107"/>
      <c r="F339" s="151"/>
      <c r="L339" s="111">
        <f t="shared" si="5"/>
        <v>0</v>
      </c>
    </row>
    <row r="340" spans="1:12" x14ac:dyDescent="0.3">
      <c r="A340" s="107"/>
      <c r="F340" s="151"/>
      <c r="L340" s="111">
        <f t="shared" si="5"/>
        <v>0</v>
      </c>
    </row>
    <row r="341" spans="1:12" x14ac:dyDescent="0.3">
      <c r="A341" s="107"/>
      <c r="F341" s="151"/>
      <c r="L341" s="111">
        <f t="shared" si="5"/>
        <v>0</v>
      </c>
    </row>
    <row r="342" spans="1:12" x14ac:dyDescent="0.3">
      <c r="A342" s="107"/>
      <c r="F342" s="151"/>
      <c r="L342" s="111">
        <f t="shared" si="5"/>
        <v>0</v>
      </c>
    </row>
    <row r="343" spans="1:12" x14ac:dyDescent="0.3">
      <c r="A343" s="107"/>
      <c r="F343" s="151"/>
      <c r="L343" s="111">
        <f t="shared" si="5"/>
        <v>0</v>
      </c>
    </row>
    <row r="344" spans="1:12" x14ac:dyDescent="0.3">
      <c r="A344" s="107"/>
      <c r="F344" s="151"/>
      <c r="L344" s="111">
        <f t="shared" si="5"/>
        <v>0</v>
      </c>
    </row>
    <row r="345" spans="1:12" x14ac:dyDescent="0.3">
      <c r="A345" s="107"/>
      <c r="F345" s="151"/>
      <c r="L345" s="111">
        <f t="shared" si="5"/>
        <v>0</v>
      </c>
    </row>
    <row r="346" spans="1:12" x14ac:dyDescent="0.3">
      <c r="A346" s="107"/>
      <c r="F346" s="151"/>
      <c r="L346" s="111">
        <f t="shared" si="5"/>
        <v>0</v>
      </c>
    </row>
    <row r="347" spans="1:12" x14ac:dyDescent="0.3">
      <c r="A347" s="107"/>
      <c r="F347" s="151"/>
      <c r="L347" s="111">
        <f t="shared" si="5"/>
        <v>0</v>
      </c>
    </row>
    <row r="348" spans="1:12" x14ac:dyDescent="0.3">
      <c r="A348" s="107"/>
      <c r="F348" s="151"/>
      <c r="L348" s="111">
        <f t="shared" si="5"/>
        <v>0</v>
      </c>
    </row>
    <row r="349" spans="1:12" x14ac:dyDescent="0.3">
      <c r="A349" s="107"/>
      <c r="F349" s="151"/>
      <c r="L349" s="111">
        <f t="shared" si="5"/>
        <v>0</v>
      </c>
    </row>
    <row r="350" spans="1:12" x14ac:dyDescent="0.3">
      <c r="A350" s="107"/>
      <c r="F350" s="151"/>
      <c r="L350" s="111">
        <f t="shared" si="5"/>
        <v>0</v>
      </c>
    </row>
    <row r="351" spans="1:12" x14ac:dyDescent="0.3">
      <c r="A351" s="107"/>
      <c r="F351" s="151"/>
      <c r="L351" s="111">
        <f t="shared" si="5"/>
        <v>0</v>
      </c>
    </row>
    <row r="352" spans="1:12" x14ac:dyDescent="0.3">
      <c r="A352" s="107"/>
      <c r="F352" s="151"/>
      <c r="L352" s="111">
        <f t="shared" si="5"/>
        <v>0</v>
      </c>
    </row>
    <row r="353" spans="1:12" x14ac:dyDescent="0.3">
      <c r="A353" s="107"/>
      <c r="F353" s="151"/>
      <c r="L353" s="111">
        <f t="shared" si="5"/>
        <v>0</v>
      </c>
    </row>
    <row r="354" spans="1:12" x14ac:dyDescent="0.3">
      <c r="A354" s="107"/>
      <c r="F354" s="151"/>
      <c r="L354" s="111">
        <f t="shared" si="5"/>
        <v>0</v>
      </c>
    </row>
    <row r="355" spans="1:12" x14ac:dyDescent="0.3">
      <c r="A355" s="107"/>
      <c r="F355" s="151"/>
      <c r="L355" s="111">
        <f t="shared" si="5"/>
        <v>0</v>
      </c>
    </row>
    <row r="356" spans="1:12" x14ac:dyDescent="0.3">
      <c r="A356" s="107"/>
      <c r="F356" s="151"/>
      <c r="L356" s="111">
        <f t="shared" si="5"/>
        <v>0</v>
      </c>
    </row>
    <row r="357" spans="1:12" x14ac:dyDescent="0.3">
      <c r="A357" s="107"/>
      <c r="F357" s="151"/>
      <c r="L357" s="111">
        <f t="shared" si="5"/>
        <v>0</v>
      </c>
    </row>
    <row r="358" spans="1:12" x14ac:dyDescent="0.3">
      <c r="A358" s="107"/>
      <c r="F358" s="151"/>
      <c r="L358" s="111">
        <f t="shared" si="5"/>
        <v>0</v>
      </c>
    </row>
    <row r="359" spans="1:12" x14ac:dyDescent="0.3">
      <c r="A359" s="107"/>
      <c r="F359" s="151"/>
      <c r="L359" s="111">
        <f t="shared" si="5"/>
        <v>0</v>
      </c>
    </row>
    <row r="360" spans="1:12" x14ac:dyDescent="0.3">
      <c r="A360" s="107"/>
      <c r="F360" s="151"/>
      <c r="L360" s="111">
        <f t="shared" si="5"/>
        <v>0</v>
      </c>
    </row>
    <row r="361" spans="1:12" x14ac:dyDescent="0.3">
      <c r="A361" s="107"/>
      <c r="F361" s="151"/>
      <c r="L361" s="111">
        <f t="shared" si="5"/>
        <v>0</v>
      </c>
    </row>
    <row r="362" spans="1:12" x14ac:dyDescent="0.3">
      <c r="A362" s="107"/>
      <c r="F362" s="151"/>
      <c r="L362" s="111">
        <f t="shared" si="5"/>
        <v>0</v>
      </c>
    </row>
    <row r="363" spans="1:12" x14ac:dyDescent="0.3">
      <c r="A363" s="107"/>
      <c r="F363" s="151"/>
      <c r="L363" s="111">
        <f t="shared" si="5"/>
        <v>0</v>
      </c>
    </row>
    <row r="364" spans="1:12" x14ac:dyDescent="0.3">
      <c r="A364" s="107"/>
      <c r="F364" s="151"/>
      <c r="L364" s="111">
        <f t="shared" si="5"/>
        <v>0</v>
      </c>
    </row>
    <row r="365" spans="1:12" x14ac:dyDescent="0.3">
      <c r="A365" s="107"/>
      <c r="F365" s="151"/>
      <c r="L365" s="111">
        <f t="shared" si="5"/>
        <v>0</v>
      </c>
    </row>
    <row r="366" spans="1:12" x14ac:dyDescent="0.3">
      <c r="A366" s="107"/>
      <c r="F366" s="151"/>
      <c r="L366" s="111">
        <f t="shared" si="5"/>
        <v>0</v>
      </c>
    </row>
    <row r="367" spans="1:12" x14ac:dyDescent="0.3">
      <c r="A367" s="107"/>
      <c r="F367" s="151"/>
      <c r="L367" s="111">
        <f t="shared" si="5"/>
        <v>0</v>
      </c>
    </row>
    <row r="368" spans="1:12" x14ac:dyDescent="0.3">
      <c r="A368" s="107"/>
      <c r="F368" s="151"/>
      <c r="L368" s="111">
        <f t="shared" si="5"/>
        <v>0</v>
      </c>
    </row>
    <row r="369" spans="1:12" x14ac:dyDescent="0.3">
      <c r="A369" s="107"/>
      <c r="F369" s="151"/>
      <c r="L369" s="111">
        <f t="shared" si="5"/>
        <v>0</v>
      </c>
    </row>
    <row r="370" spans="1:12" x14ac:dyDescent="0.3">
      <c r="A370" s="107"/>
      <c r="F370" s="151"/>
      <c r="L370" s="111">
        <f t="shared" si="5"/>
        <v>0</v>
      </c>
    </row>
    <row r="371" spans="1:12" x14ac:dyDescent="0.3">
      <c r="A371" s="107"/>
      <c r="F371" s="151"/>
      <c r="L371" s="111">
        <f t="shared" si="5"/>
        <v>0</v>
      </c>
    </row>
    <row r="372" spans="1:12" x14ac:dyDescent="0.3">
      <c r="A372" s="107"/>
      <c r="F372" s="151"/>
      <c r="L372" s="111">
        <f t="shared" si="5"/>
        <v>0</v>
      </c>
    </row>
    <row r="373" spans="1:12" x14ac:dyDescent="0.3">
      <c r="A373" s="107"/>
      <c r="F373" s="151"/>
      <c r="L373" s="111">
        <f t="shared" si="5"/>
        <v>0</v>
      </c>
    </row>
    <row r="374" spans="1:12" x14ac:dyDescent="0.3">
      <c r="A374" s="107"/>
      <c r="F374" s="151"/>
      <c r="L374" s="111">
        <f t="shared" si="5"/>
        <v>0</v>
      </c>
    </row>
    <row r="375" spans="1:12" x14ac:dyDescent="0.3">
      <c r="A375" s="107"/>
      <c r="F375" s="151"/>
      <c r="L375" s="111">
        <f t="shared" si="5"/>
        <v>0</v>
      </c>
    </row>
    <row r="376" spans="1:12" x14ac:dyDescent="0.3">
      <c r="A376" s="107"/>
      <c r="F376" s="151"/>
      <c r="L376" s="111">
        <f t="shared" si="5"/>
        <v>0</v>
      </c>
    </row>
    <row r="377" spans="1:12" x14ac:dyDescent="0.3">
      <c r="A377" s="107"/>
      <c r="F377" s="151"/>
      <c r="L377" s="111">
        <f t="shared" si="5"/>
        <v>0</v>
      </c>
    </row>
    <row r="378" spans="1:12" x14ac:dyDescent="0.3">
      <c r="A378" s="107"/>
      <c r="F378" s="151"/>
      <c r="L378" s="111">
        <f t="shared" si="5"/>
        <v>0</v>
      </c>
    </row>
    <row r="379" spans="1:12" x14ac:dyDescent="0.3">
      <c r="A379" s="107"/>
      <c r="F379" s="151"/>
      <c r="L379" s="111">
        <f t="shared" si="5"/>
        <v>0</v>
      </c>
    </row>
    <row r="380" spans="1:12" x14ac:dyDescent="0.3">
      <c r="A380" s="107"/>
      <c r="F380" s="151"/>
      <c r="L380" s="111">
        <f t="shared" si="5"/>
        <v>0</v>
      </c>
    </row>
    <row r="381" spans="1:12" x14ac:dyDescent="0.3">
      <c r="A381" s="107"/>
      <c r="F381" s="151"/>
      <c r="L381" s="111">
        <f t="shared" si="5"/>
        <v>0</v>
      </c>
    </row>
    <row r="382" spans="1:12" x14ac:dyDescent="0.3">
      <c r="A382" s="107"/>
      <c r="F382" s="151"/>
      <c r="L382" s="111">
        <f t="shared" si="5"/>
        <v>0</v>
      </c>
    </row>
    <row r="383" spans="1:12" x14ac:dyDescent="0.3">
      <c r="A383" s="107"/>
      <c r="F383" s="151"/>
      <c r="L383" s="111">
        <f t="shared" si="5"/>
        <v>0</v>
      </c>
    </row>
    <row r="384" spans="1:12" x14ac:dyDescent="0.3">
      <c r="A384" s="107"/>
      <c r="F384" s="151"/>
      <c r="L384" s="111">
        <f t="shared" si="5"/>
        <v>0</v>
      </c>
    </row>
    <row r="385" spans="1:12" x14ac:dyDescent="0.3">
      <c r="A385" s="107"/>
      <c r="F385" s="151"/>
      <c r="L385" s="111">
        <f t="shared" si="5"/>
        <v>0</v>
      </c>
    </row>
    <row r="386" spans="1:12" x14ac:dyDescent="0.3">
      <c r="A386" s="107"/>
      <c r="F386" s="151"/>
      <c r="L386" s="111">
        <f t="shared" si="5"/>
        <v>0</v>
      </c>
    </row>
    <row r="387" spans="1:12" x14ac:dyDescent="0.3">
      <c r="A387" s="107"/>
      <c r="F387" s="151"/>
      <c r="L387" s="111">
        <f t="shared" ref="L387:L450" si="6">_xlfn.DAYS(J387,K387)</f>
        <v>0</v>
      </c>
    </row>
    <row r="388" spans="1:12" x14ac:dyDescent="0.3">
      <c r="A388" s="107"/>
      <c r="F388" s="151"/>
      <c r="L388" s="111">
        <f t="shared" si="6"/>
        <v>0</v>
      </c>
    </row>
    <row r="389" spans="1:12" x14ac:dyDescent="0.3">
      <c r="A389" s="107"/>
      <c r="F389" s="151"/>
      <c r="L389" s="111">
        <f t="shared" si="6"/>
        <v>0</v>
      </c>
    </row>
    <row r="390" spans="1:12" x14ac:dyDescent="0.3">
      <c r="A390" s="107"/>
      <c r="F390" s="151"/>
      <c r="L390" s="111">
        <f t="shared" si="6"/>
        <v>0</v>
      </c>
    </row>
    <row r="391" spans="1:12" x14ac:dyDescent="0.3">
      <c r="A391" s="107"/>
      <c r="F391" s="151"/>
      <c r="L391" s="111">
        <f t="shared" si="6"/>
        <v>0</v>
      </c>
    </row>
    <row r="392" spans="1:12" x14ac:dyDescent="0.3">
      <c r="A392" s="107"/>
      <c r="F392" s="151"/>
      <c r="L392" s="111">
        <f t="shared" si="6"/>
        <v>0</v>
      </c>
    </row>
    <row r="393" spans="1:12" x14ac:dyDescent="0.3">
      <c r="A393" s="107"/>
      <c r="F393" s="151"/>
      <c r="L393" s="111">
        <f t="shared" si="6"/>
        <v>0</v>
      </c>
    </row>
    <row r="394" spans="1:12" x14ac:dyDescent="0.3">
      <c r="A394" s="107"/>
      <c r="F394" s="151"/>
      <c r="L394" s="111">
        <f t="shared" si="6"/>
        <v>0</v>
      </c>
    </row>
    <row r="395" spans="1:12" x14ac:dyDescent="0.3">
      <c r="A395" s="107"/>
      <c r="F395" s="151"/>
      <c r="L395" s="111">
        <f t="shared" si="6"/>
        <v>0</v>
      </c>
    </row>
    <row r="396" spans="1:12" x14ac:dyDescent="0.3">
      <c r="A396" s="107"/>
      <c r="F396" s="151"/>
      <c r="L396" s="111">
        <f t="shared" si="6"/>
        <v>0</v>
      </c>
    </row>
    <row r="397" spans="1:12" x14ac:dyDescent="0.3">
      <c r="A397" s="107"/>
      <c r="F397" s="151"/>
      <c r="L397" s="111">
        <f t="shared" si="6"/>
        <v>0</v>
      </c>
    </row>
    <row r="398" spans="1:12" x14ac:dyDescent="0.3">
      <c r="A398" s="107"/>
      <c r="F398" s="151"/>
      <c r="L398" s="111">
        <f t="shared" si="6"/>
        <v>0</v>
      </c>
    </row>
    <row r="399" spans="1:12" x14ac:dyDescent="0.3">
      <c r="A399" s="107"/>
      <c r="F399" s="151"/>
      <c r="L399" s="111">
        <f t="shared" si="6"/>
        <v>0</v>
      </c>
    </row>
    <row r="400" spans="1:12" x14ac:dyDescent="0.3">
      <c r="A400" s="107"/>
      <c r="F400" s="151"/>
      <c r="L400" s="111">
        <f t="shared" si="6"/>
        <v>0</v>
      </c>
    </row>
    <row r="401" spans="1:12" x14ac:dyDescent="0.3">
      <c r="A401" s="107"/>
      <c r="F401" s="151"/>
      <c r="L401" s="111">
        <f t="shared" si="6"/>
        <v>0</v>
      </c>
    </row>
    <row r="402" spans="1:12" x14ac:dyDescent="0.3">
      <c r="A402" s="107"/>
      <c r="F402" s="151"/>
      <c r="L402" s="111">
        <f t="shared" si="6"/>
        <v>0</v>
      </c>
    </row>
    <row r="403" spans="1:12" x14ac:dyDescent="0.3">
      <c r="A403" s="107"/>
      <c r="F403" s="151"/>
      <c r="L403" s="111">
        <f t="shared" si="6"/>
        <v>0</v>
      </c>
    </row>
    <row r="404" spans="1:12" x14ac:dyDescent="0.3">
      <c r="A404" s="107"/>
      <c r="F404" s="151"/>
      <c r="L404" s="111">
        <f t="shared" si="6"/>
        <v>0</v>
      </c>
    </row>
    <row r="405" spans="1:12" x14ac:dyDescent="0.3">
      <c r="A405" s="107"/>
      <c r="F405" s="151"/>
      <c r="L405" s="111">
        <f t="shared" si="6"/>
        <v>0</v>
      </c>
    </row>
    <row r="406" spans="1:12" x14ac:dyDescent="0.3">
      <c r="A406" s="107"/>
      <c r="F406" s="151"/>
      <c r="L406" s="111">
        <f t="shared" si="6"/>
        <v>0</v>
      </c>
    </row>
    <row r="407" spans="1:12" x14ac:dyDescent="0.3">
      <c r="A407" s="107"/>
      <c r="F407" s="151"/>
      <c r="L407" s="111">
        <f t="shared" si="6"/>
        <v>0</v>
      </c>
    </row>
    <row r="408" spans="1:12" x14ac:dyDescent="0.3">
      <c r="A408" s="107"/>
      <c r="F408" s="151"/>
      <c r="L408" s="111">
        <f t="shared" si="6"/>
        <v>0</v>
      </c>
    </row>
    <row r="409" spans="1:12" x14ac:dyDescent="0.3">
      <c r="A409" s="107"/>
      <c r="F409" s="151"/>
      <c r="L409" s="111">
        <f t="shared" si="6"/>
        <v>0</v>
      </c>
    </row>
    <row r="410" spans="1:12" x14ac:dyDescent="0.3">
      <c r="A410" s="107"/>
      <c r="F410" s="151"/>
      <c r="L410" s="111">
        <f t="shared" si="6"/>
        <v>0</v>
      </c>
    </row>
    <row r="411" spans="1:12" x14ac:dyDescent="0.3">
      <c r="A411" s="107"/>
      <c r="F411" s="151"/>
      <c r="L411" s="111">
        <f t="shared" si="6"/>
        <v>0</v>
      </c>
    </row>
    <row r="412" spans="1:12" x14ac:dyDescent="0.3">
      <c r="A412" s="107"/>
      <c r="F412" s="151"/>
      <c r="L412" s="111">
        <f t="shared" si="6"/>
        <v>0</v>
      </c>
    </row>
    <row r="413" spans="1:12" x14ac:dyDescent="0.3">
      <c r="A413" s="107"/>
      <c r="F413" s="151"/>
      <c r="L413" s="111">
        <f t="shared" si="6"/>
        <v>0</v>
      </c>
    </row>
    <row r="414" spans="1:12" x14ac:dyDescent="0.3">
      <c r="A414" s="107"/>
      <c r="F414" s="151"/>
      <c r="L414" s="111">
        <f t="shared" si="6"/>
        <v>0</v>
      </c>
    </row>
    <row r="415" spans="1:12" x14ac:dyDescent="0.3">
      <c r="A415" s="107"/>
      <c r="F415" s="151"/>
      <c r="L415" s="111">
        <f t="shared" si="6"/>
        <v>0</v>
      </c>
    </row>
    <row r="416" spans="1:12" x14ac:dyDescent="0.3">
      <c r="A416" s="107"/>
      <c r="F416" s="151"/>
      <c r="L416" s="111">
        <f t="shared" si="6"/>
        <v>0</v>
      </c>
    </row>
    <row r="417" spans="1:12" x14ac:dyDescent="0.3">
      <c r="A417" s="107"/>
      <c r="F417" s="151"/>
      <c r="L417" s="111">
        <f t="shared" si="6"/>
        <v>0</v>
      </c>
    </row>
    <row r="418" spans="1:12" x14ac:dyDescent="0.3">
      <c r="A418" s="107"/>
      <c r="F418" s="151"/>
      <c r="L418" s="111">
        <f t="shared" si="6"/>
        <v>0</v>
      </c>
    </row>
    <row r="419" spans="1:12" x14ac:dyDescent="0.3">
      <c r="A419" s="107"/>
      <c r="F419" s="151"/>
      <c r="L419" s="111">
        <f t="shared" si="6"/>
        <v>0</v>
      </c>
    </row>
    <row r="420" spans="1:12" x14ac:dyDescent="0.3">
      <c r="A420" s="107"/>
      <c r="F420" s="151"/>
      <c r="L420" s="111">
        <f t="shared" si="6"/>
        <v>0</v>
      </c>
    </row>
    <row r="421" spans="1:12" x14ac:dyDescent="0.3">
      <c r="A421" s="107"/>
      <c r="F421" s="151"/>
      <c r="L421" s="111">
        <f t="shared" si="6"/>
        <v>0</v>
      </c>
    </row>
    <row r="422" spans="1:12" x14ac:dyDescent="0.3">
      <c r="A422" s="107"/>
      <c r="F422" s="151"/>
      <c r="L422" s="111">
        <f t="shared" si="6"/>
        <v>0</v>
      </c>
    </row>
    <row r="423" spans="1:12" x14ac:dyDescent="0.3">
      <c r="A423" s="107"/>
      <c r="F423" s="151"/>
      <c r="L423" s="111">
        <f t="shared" si="6"/>
        <v>0</v>
      </c>
    </row>
    <row r="424" spans="1:12" x14ac:dyDescent="0.3">
      <c r="A424" s="107"/>
      <c r="F424" s="151"/>
      <c r="L424" s="111">
        <f t="shared" si="6"/>
        <v>0</v>
      </c>
    </row>
    <row r="425" spans="1:12" x14ac:dyDescent="0.3">
      <c r="A425" s="107"/>
      <c r="F425" s="151"/>
      <c r="L425" s="111">
        <f t="shared" si="6"/>
        <v>0</v>
      </c>
    </row>
    <row r="426" spans="1:12" x14ac:dyDescent="0.3">
      <c r="A426" s="107"/>
      <c r="F426" s="151"/>
      <c r="L426" s="111">
        <f t="shared" si="6"/>
        <v>0</v>
      </c>
    </row>
    <row r="427" spans="1:12" x14ac:dyDescent="0.3">
      <c r="A427" s="107"/>
      <c r="F427" s="151"/>
      <c r="L427" s="111">
        <f t="shared" si="6"/>
        <v>0</v>
      </c>
    </row>
    <row r="428" spans="1:12" x14ac:dyDescent="0.3">
      <c r="A428" s="107"/>
      <c r="F428" s="151"/>
      <c r="L428" s="111">
        <f t="shared" si="6"/>
        <v>0</v>
      </c>
    </row>
    <row r="429" spans="1:12" x14ac:dyDescent="0.3">
      <c r="A429" s="107"/>
      <c r="F429" s="151"/>
      <c r="L429" s="111">
        <f t="shared" si="6"/>
        <v>0</v>
      </c>
    </row>
    <row r="430" spans="1:12" x14ac:dyDescent="0.3">
      <c r="A430" s="107"/>
      <c r="F430" s="151"/>
      <c r="L430" s="111">
        <f t="shared" si="6"/>
        <v>0</v>
      </c>
    </row>
    <row r="431" spans="1:12" x14ac:dyDescent="0.3">
      <c r="A431" s="107"/>
      <c r="F431" s="151"/>
      <c r="L431" s="111">
        <f t="shared" si="6"/>
        <v>0</v>
      </c>
    </row>
    <row r="432" spans="1:12" x14ac:dyDescent="0.3">
      <c r="A432" s="107"/>
      <c r="F432" s="151"/>
      <c r="L432" s="111">
        <f t="shared" si="6"/>
        <v>0</v>
      </c>
    </row>
    <row r="433" spans="1:12" x14ac:dyDescent="0.3">
      <c r="A433" s="107"/>
      <c r="F433" s="151"/>
      <c r="L433" s="111">
        <f t="shared" si="6"/>
        <v>0</v>
      </c>
    </row>
    <row r="434" spans="1:12" x14ac:dyDescent="0.3">
      <c r="A434" s="107"/>
      <c r="F434" s="151"/>
      <c r="L434" s="111">
        <f t="shared" si="6"/>
        <v>0</v>
      </c>
    </row>
    <row r="435" spans="1:12" x14ac:dyDescent="0.3">
      <c r="A435" s="107"/>
      <c r="F435" s="151"/>
      <c r="L435" s="111">
        <f t="shared" si="6"/>
        <v>0</v>
      </c>
    </row>
    <row r="436" spans="1:12" x14ac:dyDescent="0.3">
      <c r="A436" s="107"/>
      <c r="F436" s="151"/>
      <c r="L436" s="111">
        <f t="shared" si="6"/>
        <v>0</v>
      </c>
    </row>
    <row r="437" spans="1:12" x14ac:dyDescent="0.3">
      <c r="A437" s="107"/>
      <c r="F437" s="151"/>
      <c r="L437" s="111">
        <f t="shared" si="6"/>
        <v>0</v>
      </c>
    </row>
    <row r="438" spans="1:12" x14ac:dyDescent="0.3">
      <c r="A438" s="107"/>
      <c r="F438" s="151"/>
      <c r="L438" s="111">
        <f t="shared" si="6"/>
        <v>0</v>
      </c>
    </row>
    <row r="439" spans="1:12" x14ac:dyDescent="0.3">
      <c r="A439" s="107"/>
      <c r="F439" s="151"/>
      <c r="L439" s="111">
        <f t="shared" si="6"/>
        <v>0</v>
      </c>
    </row>
    <row r="440" spans="1:12" x14ac:dyDescent="0.3">
      <c r="A440" s="107"/>
      <c r="F440" s="151"/>
      <c r="L440" s="111">
        <f t="shared" si="6"/>
        <v>0</v>
      </c>
    </row>
    <row r="441" spans="1:12" x14ac:dyDescent="0.3">
      <c r="A441" s="107"/>
      <c r="F441" s="151"/>
      <c r="L441" s="111">
        <f t="shared" si="6"/>
        <v>0</v>
      </c>
    </row>
    <row r="442" spans="1:12" x14ac:dyDescent="0.3">
      <c r="A442" s="107"/>
      <c r="F442" s="151"/>
      <c r="L442" s="111">
        <f t="shared" si="6"/>
        <v>0</v>
      </c>
    </row>
    <row r="443" spans="1:12" x14ac:dyDescent="0.3">
      <c r="A443" s="107"/>
      <c r="F443" s="151"/>
      <c r="L443" s="111">
        <f t="shared" si="6"/>
        <v>0</v>
      </c>
    </row>
    <row r="444" spans="1:12" x14ac:dyDescent="0.3">
      <c r="A444" s="107"/>
      <c r="F444" s="151"/>
      <c r="L444" s="111">
        <f t="shared" si="6"/>
        <v>0</v>
      </c>
    </row>
    <row r="445" spans="1:12" x14ac:dyDescent="0.3">
      <c r="A445" s="107"/>
      <c r="F445" s="151"/>
      <c r="L445" s="111">
        <f t="shared" si="6"/>
        <v>0</v>
      </c>
    </row>
    <row r="446" spans="1:12" x14ac:dyDescent="0.3">
      <c r="A446" s="107"/>
      <c r="F446" s="151"/>
      <c r="L446" s="111">
        <f t="shared" si="6"/>
        <v>0</v>
      </c>
    </row>
    <row r="447" spans="1:12" x14ac:dyDescent="0.3">
      <c r="A447" s="107"/>
      <c r="F447" s="151"/>
      <c r="L447" s="111">
        <f t="shared" si="6"/>
        <v>0</v>
      </c>
    </row>
    <row r="448" spans="1:12" x14ac:dyDescent="0.3">
      <c r="A448" s="107"/>
      <c r="F448" s="151"/>
      <c r="L448" s="111">
        <f t="shared" si="6"/>
        <v>0</v>
      </c>
    </row>
    <row r="449" spans="1:12" x14ac:dyDescent="0.3">
      <c r="A449" s="107"/>
      <c r="F449" s="151"/>
      <c r="L449" s="111">
        <f t="shared" si="6"/>
        <v>0</v>
      </c>
    </row>
    <row r="450" spans="1:12" x14ac:dyDescent="0.3">
      <c r="A450" s="107"/>
      <c r="F450" s="151"/>
      <c r="L450" s="111">
        <f t="shared" si="6"/>
        <v>0</v>
      </c>
    </row>
    <row r="451" spans="1:12" x14ac:dyDescent="0.3">
      <c r="A451" s="107"/>
      <c r="F451" s="151"/>
      <c r="L451" s="111">
        <f t="shared" ref="L451:L500" si="7">_xlfn.DAYS(J451,K451)</f>
        <v>0</v>
      </c>
    </row>
    <row r="452" spans="1:12" x14ac:dyDescent="0.3">
      <c r="A452" s="107"/>
      <c r="F452" s="151"/>
      <c r="L452" s="111">
        <f t="shared" si="7"/>
        <v>0</v>
      </c>
    </row>
    <row r="453" spans="1:12" x14ac:dyDescent="0.3">
      <c r="A453" s="107"/>
      <c r="F453" s="151"/>
      <c r="L453" s="111">
        <f t="shared" si="7"/>
        <v>0</v>
      </c>
    </row>
    <row r="454" spans="1:12" x14ac:dyDescent="0.3">
      <c r="A454" s="107"/>
      <c r="F454" s="151"/>
      <c r="L454" s="111">
        <f t="shared" si="7"/>
        <v>0</v>
      </c>
    </row>
    <row r="455" spans="1:12" x14ac:dyDescent="0.3">
      <c r="A455" s="107"/>
      <c r="F455" s="151"/>
      <c r="L455" s="111">
        <f t="shared" si="7"/>
        <v>0</v>
      </c>
    </row>
    <row r="456" spans="1:12" x14ac:dyDescent="0.3">
      <c r="A456" s="107"/>
      <c r="F456" s="151"/>
      <c r="L456" s="111">
        <f t="shared" si="7"/>
        <v>0</v>
      </c>
    </row>
    <row r="457" spans="1:12" x14ac:dyDescent="0.3">
      <c r="A457" s="107"/>
      <c r="F457" s="151"/>
      <c r="L457" s="111">
        <f t="shared" si="7"/>
        <v>0</v>
      </c>
    </row>
    <row r="458" spans="1:12" x14ac:dyDescent="0.3">
      <c r="A458" s="107"/>
      <c r="F458" s="151"/>
      <c r="L458" s="111">
        <f t="shared" si="7"/>
        <v>0</v>
      </c>
    </row>
    <row r="459" spans="1:12" x14ac:dyDescent="0.3">
      <c r="A459" s="107"/>
      <c r="F459" s="151"/>
      <c r="L459" s="111">
        <f t="shared" si="7"/>
        <v>0</v>
      </c>
    </row>
    <row r="460" spans="1:12" x14ac:dyDescent="0.3">
      <c r="A460" s="107"/>
      <c r="F460" s="151"/>
      <c r="L460" s="111">
        <f t="shared" si="7"/>
        <v>0</v>
      </c>
    </row>
    <row r="461" spans="1:12" x14ac:dyDescent="0.3">
      <c r="A461" s="107"/>
      <c r="F461" s="151"/>
      <c r="L461" s="111">
        <f t="shared" si="7"/>
        <v>0</v>
      </c>
    </row>
    <row r="462" spans="1:12" x14ac:dyDescent="0.3">
      <c r="A462" s="107"/>
      <c r="F462" s="151"/>
      <c r="L462" s="111">
        <f t="shared" si="7"/>
        <v>0</v>
      </c>
    </row>
    <row r="463" spans="1:12" x14ac:dyDescent="0.3">
      <c r="A463" s="107"/>
      <c r="F463" s="151"/>
      <c r="L463" s="111">
        <f t="shared" si="7"/>
        <v>0</v>
      </c>
    </row>
    <row r="464" spans="1:12" x14ac:dyDescent="0.3">
      <c r="A464" s="107"/>
      <c r="F464" s="151"/>
      <c r="L464" s="111">
        <f t="shared" si="7"/>
        <v>0</v>
      </c>
    </row>
    <row r="465" spans="1:12" x14ac:dyDescent="0.3">
      <c r="A465" s="107"/>
      <c r="F465" s="151"/>
      <c r="L465" s="111">
        <f t="shared" si="7"/>
        <v>0</v>
      </c>
    </row>
    <row r="466" spans="1:12" x14ac:dyDescent="0.3">
      <c r="A466" s="107"/>
      <c r="F466" s="151"/>
      <c r="L466" s="111">
        <f t="shared" si="7"/>
        <v>0</v>
      </c>
    </row>
    <row r="467" spans="1:12" x14ac:dyDescent="0.3">
      <c r="A467" s="107"/>
      <c r="F467" s="151"/>
      <c r="L467" s="111">
        <f t="shared" si="7"/>
        <v>0</v>
      </c>
    </row>
    <row r="468" spans="1:12" x14ac:dyDescent="0.3">
      <c r="A468" s="107"/>
      <c r="F468" s="151"/>
      <c r="L468" s="111">
        <f t="shared" si="7"/>
        <v>0</v>
      </c>
    </row>
    <row r="469" spans="1:12" x14ac:dyDescent="0.3">
      <c r="A469" s="107"/>
      <c r="F469" s="151"/>
      <c r="L469" s="111">
        <f t="shared" si="7"/>
        <v>0</v>
      </c>
    </row>
    <row r="470" spans="1:12" x14ac:dyDescent="0.3">
      <c r="A470" s="107"/>
      <c r="F470" s="151"/>
      <c r="L470" s="111">
        <f t="shared" si="7"/>
        <v>0</v>
      </c>
    </row>
    <row r="471" spans="1:12" x14ac:dyDescent="0.3">
      <c r="A471" s="107"/>
      <c r="F471" s="151"/>
      <c r="L471" s="111">
        <f t="shared" si="7"/>
        <v>0</v>
      </c>
    </row>
    <row r="472" spans="1:12" x14ac:dyDescent="0.3">
      <c r="A472" s="107"/>
      <c r="F472" s="151"/>
      <c r="L472" s="111">
        <f t="shared" si="7"/>
        <v>0</v>
      </c>
    </row>
    <row r="473" spans="1:12" x14ac:dyDescent="0.3">
      <c r="A473" s="107"/>
      <c r="F473" s="151"/>
      <c r="L473" s="111">
        <f t="shared" si="7"/>
        <v>0</v>
      </c>
    </row>
    <row r="474" spans="1:12" x14ac:dyDescent="0.3">
      <c r="A474" s="107"/>
      <c r="F474" s="151"/>
      <c r="L474" s="111">
        <f t="shared" si="7"/>
        <v>0</v>
      </c>
    </row>
    <row r="475" spans="1:12" x14ac:dyDescent="0.3">
      <c r="A475" s="107"/>
      <c r="F475" s="151"/>
      <c r="L475" s="111">
        <f t="shared" si="7"/>
        <v>0</v>
      </c>
    </row>
    <row r="476" spans="1:12" x14ac:dyDescent="0.3">
      <c r="A476" s="107"/>
      <c r="F476" s="151"/>
      <c r="L476" s="111">
        <f t="shared" si="7"/>
        <v>0</v>
      </c>
    </row>
    <row r="477" spans="1:12" x14ac:dyDescent="0.3">
      <c r="A477" s="107"/>
      <c r="F477" s="151"/>
      <c r="L477" s="111">
        <f t="shared" si="7"/>
        <v>0</v>
      </c>
    </row>
    <row r="478" spans="1:12" x14ac:dyDescent="0.3">
      <c r="A478" s="107"/>
      <c r="F478" s="151"/>
      <c r="L478" s="111">
        <f t="shared" si="7"/>
        <v>0</v>
      </c>
    </row>
    <row r="479" spans="1:12" x14ac:dyDescent="0.3">
      <c r="A479" s="107"/>
      <c r="F479" s="151"/>
      <c r="L479" s="111">
        <f t="shared" si="7"/>
        <v>0</v>
      </c>
    </row>
    <row r="480" spans="1:12" x14ac:dyDescent="0.3">
      <c r="A480" s="107"/>
      <c r="F480" s="151"/>
      <c r="L480" s="111">
        <f t="shared" si="7"/>
        <v>0</v>
      </c>
    </row>
    <row r="481" spans="1:12" x14ac:dyDescent="0.3">
      <c r="A481" s="107"/>
      <c r="F481" s="151"/>
      <c r="L481" s="111">
        <f t="shared" si="7"/>
        <v>0</v>
      </c>
    </row>
    <row r="482" spans="1:12" x14ac:dyDescent="0.3">
      <c r="A482" s="107"/>
      <c r="F482" s="151"/>
      <c r="L482" s="111">
        <f t="shared" si="7"/>
        <v>0</v>
      </c>
    </row>
    <row r="483" spans="1:12" x14ac:dyDescent="0.3">
      <c r="A483" s="107"/>
      <c r="F483" s="151"/>
      <c r="L483" s="111">
        <f t="shared" si="7"/>
        <v>0</v>
      </c>
    </row>
    <row r="484" spans="1:12" x14ac:dyDescent="0.3">
      <c r="A484" s="107"/>
      <c r="F484" s="151"/>
      <c r="L484" s="111">
        <f t="shared" si="7"/>
        <v>0</v>
      </c>
    </row>
    <row r="485" spans="1:12" x14ac:dyDescent="0.3">
      <c r="A485" s="107"/>
      <c r="F485" s="151"/>
      <c r="L485" s="111">
        <f t="shared" si="7"/>
        <v>0</v>
      </c>
    </row>
    <row r="486" spans="1:12" ht="15" customHeight="1" x14ac:dyDescent="0.3">
      <c r="A486" s="107"/>
      <c r="F486" s="151"/>
      <c r="L486" s="111">
        <f t="shared" si="7"/>
        <v>0</v>
      </c>
    </row>
    <row r="487" spans="1:12" x14ac:dyDescent="0.3">
      <c r="A487" s="107"/>
      <c r="F487" s="151"/>
      <c r="L487" s="111">
        <f t="shared" si="7"/>
        <v>0</v>
      </c>
    </row>
    <row r="488" spans="1:12" x14ac:dyDescent="0.3">
      <c r="A488" s="107"/>
      <c r="F488" s="151"/>
      <c r="L488" s="111">
        <f t="shared" si="7"/>
        <v>0</v>
      </c>
    </row>
    <row r="489" spans="1:12" x14ac:dyDescent="0.3">
      <c r="A489" s="107"/>
      <c r="F489" s="151"/>
      <c r="L489" s="111">
        <f t="shared" si="7"/>
        <v>0</v>
      </c>
    </row>
    <row r="490" spans="1:12" x14ac:dyDescent="0.3">
      <c r="A490" s="107"/>
      <c r="F490" s="151"/>
      <c r="L490" s="111">
        <f t="shared" si="7"/>
        <v>0</v>
      </c>
    </row>
    <row r="491" spans="1:12" x14ac:dyDescent="0.3">
      <c r="A491" s="107"/>
      <c r="F491" s="151"/>
      <c r="L491" s="111">
        <f t="shared" si="7"/>
        <v>0</v>
      </c>
    </row>
    <row r="492" spans="1:12" x14ac:dyDescent="0.3">
      <c r="F492" s="151"/>
      <c r="L492" s="111">
        <f t="shared" si="7"/>
        <v>0</v>
      </c>
    </row>
    <row r="493" spans="1:12" x14ac:dyDescent="0.3">
      <c r="L493" s="111">
        <f t="shared" si="7"/>
        <v>0</v>
      </c>
    </row>
    <row r="494" spans="1:12" x14ac:dyDescent="0.3">
      <c r="L494" s="111">
        <f t="shared" si="7"/>
        <v>0</v>
      </c>
    </row>
    <row r="495" spans="1:12" x14ac:dyDescent="0.3">
      <c r="L495" s="111">
        <f t="shared" si="7"/>
        <v>0</v>
      </c>
    </row>
    <row r="496" spans="1:12" x14ac:dyDescent="0.3">
      <c r="L496" s="111">
        <f t="shared" si="7"/>
        <v>0</v>
      </c>
    </row>
    <row r="497" spans="12:12" x14ac:dyDescent="0.3">
      <c r="L497" s="111">
        <f t="shared" si="7"/>
        <v>0</v>
      </c>
    </row>
    <row r="498" spans="12:12" x14ac:dyDescent="0.3">
      <c r="L498" s="111">
        <f t="shared" si="7"/>
        <v>0</v>
      </c>
    </row>
    <row r="499" spans="12:12" x14ac:dyDescent="0.3">
      <c r="L499" s="111">
        <f t="shared" si="7"/>
        <v>0</v>
      </c>
    </row>
    <row r="500" spans="12:12" x14ac:dyDescent="0.3">
      <c r="L500" s="111">
        <f t="shared" si="7"/>
        <v>0</v>
      </c>
    </row>
  </sheetData>
  <sheetProtection algorithmName="SHA-512" hashValue="rhtitBeG5+wEkdgFIkJBvuB/+Sjff1QsIPmZaI9DJ7T8NeGcjA5b58T3S27g8xyUhWbBeBeE4M+tDKOrHkmJJQ==" saltValue="0ccIJ4DTktIWf0wfW8kzeQ==" spinCount="100000" sheet="1" objects="1" scenarios="1" formatCells="0" formatColumns="0" formatRows="0" insertRows="0" deleteRows="0" sort="0" autoFilter="0" pivotTables="0"/>
  <autoFilter ref="A1:U1" xr:uid="{3BA31185-C73A-4F6F-B744-7D2616970D9D}"/>
  <dataValidations count="2">
    <dataValidation type="list" allowBlank="1" showInputMessage="1" showErrorMessage="1" sqref="S2:S641" xr:uid="{5C75C698-5108-4FB6-BA7B-8380B63A8EC3}">
      <formula1>"Yes, No"</formula1>
    </dataValidation>
    <dataValidation type="list" allowBlank="1" showInputMessage="1" showErrorMessage="1" sqref="M2:M501" xr:uid="{1CBFFC9D-500A-4E0D-8F26-E16410C6F1F9}">
      <formula1>"ABUSE/NEGLECT/OR EXPLOITATION, ACCESS AND AVAILABILITY, FINANCIAL OR BILLING MATTERS, INTERACTION WITH PROVIDER OR PLAN, MEMBER RIGHTS, QUALITY OF CARE, SAFETY/RISK MANAGEMENT, SERVICE ENVIRONMENT, TRANSPORTATION, OTHER"</formula1>
    </dataValidation>
  </dataValidations>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count="5">
        <x14:dataValidation type="list" allowBlank="1" showInputMessage="1" showErrorMessage="1" xr:uid="{A1F0E8FA-25CF-4808-A8E5-534D8E525645}">
          <x14:formula1>
            <xm:f>Instructions!$B$111:$B$119</xm:f>
          </x14:formula1>
          <xm:sqref>P2:Q501</xm:sqref>
        </x14:dataValidation>
        <x14:dataValidation type="list" allowBlank="1" showInputMessage="1" showErrorMessage="1" xr:uid="{ABA37644-F82D-42D8-977A-821F89942CA0}">
          <x14:formula1>
            <xm:f>Instructions!$B$109:$B$110</xm:f>
          </x14:formula1>
          <xm:sqref>O2:O501</xm:sqref>
        </x14:dataValidation>
        <x14:dataValidation type="list" allowBlank="1" showInputMessage="1" showErrorMessage="1" xr:uid="{95CE2245-EC45-4698-B032-D2E10D3E0DB2}">
          <x14:formula1>
            <xm:f>Instructions!$B$28:$B$84</xm:f>
          </x14:formula1>
          <xm:sqref>C2:C501</xm:sqref>
        </x14:dataValidation>
        <x14:dataValidation type="list" allowBlank="1" showInputMessage="1" showErrorMessage="1" xr:uid="{86C2E82B-CBB6-4899-8CD1-F2E1C0502467}">
          <x14:formula1>
            <xm:f>Instructions!$B$18:$B$27</xm:f>
          </x14:formula1>
          <xm:sqref>B2:B501</xm:sqref>
        </x14:dataValidation>
        <x14:dataValidation type="list" allowBlank="1" showInputMessage="1" showErrorMessage="1" xr:uid="{758FE99D-3C99-4E6C-B4F3-1A4D27F21088}">
          <x14:formula1>
            <xm:f>Instructions!$B$14:$B$17</xm:f>
          </x14:formula1>
          <xm:sqref>A2:A501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6C510-A431-41A8-B47B-ABDA8BD4A047}">
  <sheetPr codeName="Sheet7"/>
  <dimension ref="A1:U500"/>
  <sheetViews>
    <sheetView topLeftCell="M1" workbookViewId="0">
      <pane ySplit="1" topLeftCell="A467" activePane="bottomLeft" state="frozen"/>
      <selection pane="bottomLeft" activeCell="S1" sqref="S1:S1048576"/>
    </sheetView>
  </sheetViews>
  <sheetFormatPr defaultColWidth="9.109375" defaultRowHeight="14.4" x14ac:dyDescent="0.3"/>
  <cols>
    <col min="1" max="1" width="14.6640625" style="109" customWidth="1"/>
    <col min="2" max="2" width="16.109375" style="111" customWidth="1"/>
    <col min="3" max="3" width="24" style="111" customWidth="1"/>
    <col min="4" max="4" width="25.6640625" style="111" customWidth="1"/>
    <col min="5" max="5" width="25.5546875" style="111" customWidth="1"/>
    <col min="6" max="6" width="20.88671875" style="154" customWidth="1"/>
    <col min="7" max="7" width="31.33203125" style="111" customWidth="1"/>
    <col min="8" max="8" width="26.88671875" style="111" customWidth="1"/>
    <col min="9" max="9" width="26.33203125" style="111" customWidth="1"/>
    <col min="10" max="11" width="14" style="126" customWidth="1"/>
    <col min="12" max="12" width="18.88671875" style="111" customWidth="1"/>
    <col min="13" max="13" width="38.88671875" style="111" customWidth="1"/>
    <col min="14" max="14" width="39.33203125" style="111" customWidth="1"/>
    <col min="15" max="15" width="20.44140625" style="111" customWidth="1"/>
    <col min="16" max="16" width="24.44140625" style="111" customWidth="1"/>
    <col min="17" max="17" width="25.109375" style="111" customWidth="1"/>
    <col min="18" max="18" width="24.44140625" style="111" customWidth="1"/>
    <col min="19" max="19" width="16.5546875" style="111" customWidth="1"/>
    <col min="20" max="20" width="27" style="111" customWidth="1"/>
    <col min="21" max="21" width="36.6640625" style="111" customWidth="1"/>
    <col min="22" max="16384" width="9.109375" style="22"/>
  </cols>
  <sheetData>
    <row r="1" spans="1:21" ht="43.2" x14ac:dyDescent="0.3">
      <c r="A1" s="23" t="s">
        <v>128</v>
      </c>
      <c r="B1" s="24" t="s">
        <v>16</v>
      </c>
      <c r="C1" s="24" t="s">
        <v>129</v>
      </c>
      <c r="D1" s="24" t="s">
        <v>130</v>
      </c>
      <c r="E1" s="24" t="s">
        <v>131</v>
      </c>
      <c r="F1" s="114" t="s">
        <v>132</v>
      </c>
      <c r="G1" s="24" t="s">
        <v>133</v>
      </c>
      <c r="H1" s="24" t="s">
        <v>134</v>
      </c>
      <c r="I1" s="24" t="s">
        <v>135</v>
      </c>
      <c r="J1" s="27" t="s">
        <v>136</v>
      </c>
      <c r="K1" s="27" t="s">
        <v>137</v>
      </c>
      <c r="L1" s="27" t="s">
        <v>143</v>
      </c>
      <c r="M1" s="24" t="s">
        <v>127</v>
      </c>
      <c r="N1" s="24" t="s">
        <v>138</v>
      </c>
      <c r="O1" s="24" t="s">
        <v>139</v>
      </c>
      <c r="P1" s="24" t="s">
        <v>140</v>
      </c>
      <c r="Q1" s="24" t="s">
        <v>141</v>
      </c>
      <c r="R1" s="24" t="s">
        <v>142</v>
      </c>
      <c r="S1" s="24" t="s">
        <v>147</v>
      </c>
      <c r="T1" s="110" t="s">
        <v>233</v>
      </c>
      <c r="U1" s="110" t="s">
        <v>234</v>
      </c>
    </row>
    <row r="2" spans="1:21" x14ac:dyDescent="0.3">
      <c r="A2" s="107"/>
      <c r="F2" s="151"/>
      <c r="L2" s="111">
        <f>_xlfn.DAYS(J2,K2)</f>
        <v>0</v>
      </c>
    </row>
    <row r="3" spans="1:21" x14ac:dyDescent="0.3">
      <c r="A3" s="107"/>
      <c r="F3" s="151"/>
      <c r="L3" s="111">
        <f t="shared" ref="L3:L66" si="0">_xlfn.DAYS(J3,K3)</f>
        <v>0</v>
      </c>
    </row>
    <row r="4" spans="1:21" x14ac:dyDescent="0.3">
      <c r="A4" s="107"/>
      <c r="F4" s="151"/>
      <c r="L4" s="111">
        <f t="shared" si="0"/>
        <v>0</v>
      </c>
    </row>
    <row r="5" spans="1:21" x14ac:dyDescent="0.3">
      <c r="A5" s="107"/>
      <c r="F5" s="151"/>
      <c r="L5" s="111">
        <f t="shared" si="0"/>
        <v>0</v>
      </c>
    </row>
    <row r="6" spans="1:21" x14ac:dyDescent="0.3">
      <c r="A6" s="107"/>
      <c r="F6" s="151"/>
      <c r="L6" s="111">
        <f t="shared" si="0"/>
        <v>0</v>
      </c>
    </row>
    <row r="7" spans="1:21" x14ac:dyDescent="0.3">
      <c r="A7" s="107"/>
      <c r="F7" s="151"/>
      <c r="L7" s="111">
        <f t="shared" si="0"/>
        <v>0</v>
      </c>
    </row>
    <row r="8" spans="1:21" x14ac:dyDescent="0.3">
      <c r="A8" s="107"/>
      <c r="F8" s="151"/>
      <c r="L8" s="111">
        <f t="shared" si="0"/>
        <v>0</v>
      </c>
    </row>
    <row r="9" spans="1:21" x14ac:dyDescent="0.3">
      <c r="A9" s="107"/>
      <c r="F9" s="151"/>
      <c r="L9" s="111">
        <f t="shared" si="0"/>
        <v>0</v>
      </c>
    </row>
    <row r="10" spans="1:21" x14ac:dyDescent="0.3">
      <c r="A10" s="107"/>
      <c r="F10" s="151"/>
      <c r="L10" s="111">
        <f t="shared" si="0"/>
        <v>0</v>
      </c>
    </row>
    <row r="11" spans="1:21" x14ac:dyDescent="0.3">
      <c r="A11" s="107"/>
      <c r="F11" s="151"/>
      <c r="L11" s="111">
        <f t="shared" si="0"/>
        <v>0</v>
      </c>
    </row>
    <row r="12" spans="1:21" x14ac:dyDescent="0.3">
      <c r="A12" s="107"/>
      <c r="F12" s="151"/>
      <c r="L12" s="111">
        <f t="shared" si="0"/>
        <v>0</v>
      </c>
    </row>
    <row r="13" spans="1:21" x14ac:dyDescent="0.3">
      <c r="A13" s="107"/>
      <c r="F13" s="151"/>
      <c r="L13" s="111">
        <f t="shared" si="0"/>
        <v>0</v>
      </c>
    </row>
    <row r="14" spans="1:21" x14ac:dyDescent="0.3">
      <c r="A14" s="107"/>
      <c r="F14" s="151"/>
      <c r="L14" s="111">
        <f t="shared" si="0"/>
        <v>0</v>
      </c>
    </row>
    <row r="15" spans="1:21" x14ac:dyDescent="0.3">
      <c r="A15" s="107"/>
      <c r="F15" s="151"/>
      <c r="L15" s="111">
        <f t="shared" si="0"/>
        <v>0</v>
      </c>
    </row>
    <row r="16" spans="1:21" x14ac:dyDescent="0.3">
      <c r="A16" s="107"/>
      <c r="F16" s="151"/>
      <c r="L16" s="111">
        <f t="shared" si="0"/>
        <v>0</v>
      </c>
    </row>
    <row r="17" spans="1:12" x14ac:dyDescent="0.3">
      <c r="A17" s="107"/>
      <c r="F17" s="151"/>
      <c r="L17" s="111">
        <f t="shared" si="0"/>
        <v>0</v>
      </c>
    </row>
    <row r="18" spans="1:12" x14ac:dyDescent="0.3">
      <c r="A18" s="107"/>
      <c r="F18" s="151"/>
      <c r="L18" s="111">
        <f t="shared" si="0"/>
        <v>0</v>
      </c>
    </row>
    <row r="19" spans="1:12" x14ac:dyDescent="0.3">
      <c r="A19" s="107"/>
      <c r="F19" s="151"/>
      <c r="L19" s="111">
        <f t="shared" si="0"/>
        <v>0</v>
      </c>
    </row>
    <row r="20" spans="1:12" x14ac:dyDescent="0.3">
      <c r="A20" s="107"/>
      <c r="F20" s="151"/>
      <c r="L20" s="111">
        <f t="shared" si="0"/>
        <v>0</v>
      </c>
    </row>
    <row r="21" spans="1:12" x14ac:dyDescent="0.3">
      <c r="A21" s="107"/>
      <c r="F21" s="151"/>
      <c r="L21" s="111">
        <f t="shared" si="0"/>
        <v>0</v>
      </c>
    </row>
    <row r="22" spans="1:12" x14ac:dyDescent="0.3">
      <c r="A22" s="107"/>
      <c r="F22" s="151"/>
      <c r="L22" s="111">
        <f t="shared" si="0"/>
        <v>0</v>
      </c>
    </row>
    <row r="23" spans="1:12" x14ac:dyDescent="0.3">
      <c r="A23" s="107"/>
      <c r="F23" s="151"/>
      <c r="L23" s="111">
        <f t="shared" si="0"/>
        <v>0</v>
      </c>
    </row>
    <row r="24" spans="1:12" x14ac:dyDescent="0.3">
      <c r="A24" s="107"/>
      <c r="F24" s="151"/>
      <c r="L24" s="111">
        <f t="shared" si="0"/>
        <v>0</v>
      </c>
    </row>
    <row r="25" spans="1:12" x14ac:dyDescent="0.3">
      <c r="A25" s="107"/>
      <c r="F25" s="151"/>
      <c r="L25" s="111">
        <f t="shared" si="0"/>
        <v>0</v>
      </c>
    </row>
    <row r="26" spans="1:12" x14ac:dyDescent="0.3">
      <c r="A26" s="107"/>
      <c r="F26" s="151"/>
      <c r="L26" s="111">
        <f t="shared" si="0"/>
        <v>0</v>
      </c>
    </row>
    <row r="27" spans="1:12" x14ac:dyDescent="0.3">
      <c r="A27" s="107"/>
      <c r="F27" s="156"/>
      <c r="L27" s="111">
        <f t="shared" si="0"/>
        <v>0</v>
      </c>
    </row>
    <row r="28" spans="1:12" x14ac:dyDescent="0.3">
      <c r="A28" s="107"/>
      <c r="F28" s="151"/>
      <c r="L28" s="111">
        <f t="shared" si="0"/>
        <v>0</v>
      </c>
    </row>
    <row r="29" spans="1:12" x14ac:dyDescent="0.3">
      <c r="A29" s="107"/>
      <c r="F29" s="151"/>
      <c r="L29" s="111">
        <f t="shared" si="0"/>
        <v>0</v>
      </c>
    </row>
    <row r="30" spans="1:12" x14ac:dyDescent="0.3">
      <c r="A30" s="107"/>
      <c r="F30" s="151"/>
      <c r="L30" s="111">
        <f t="shared" si="0"/>
        <v>0</v>
      </c>
    </row>
    <row r="31" spans="1:12" x14ac:dyDescent="0.3">
      <c r="A31" s="107"/>
      <c r="F31" s="151"/>
      <c r="L31" s="111">
        <f t="shared" si="0"/>
        <v>0</v>
      </c>
    </row>
    <row r="32" spans="1:12" x14ac:dyDescent="0.3">
      <c r="A32" s="107"/>
      <c r="F32" s="151"/>
      <c r="L32" s="111">
        <f t="shared" si="0"/>
        <v>0</v>
      </c>
    </row>
    <row r="33" spans="1:12" x14ac:dyDescent="0.3">
      <c r="A33" s="107"/>
      <c r="F33" s="151"/>
      <c r="L33" s="111">
        <f t="shared" si="0"/>
        <v>0</v>
      </c>
    </row>
    <row r="34" spans="1:12" x14ac:dyDescent="0.3">
      <c r="A34" s="107"/>
      <c r="F34" s="151"/>
      <c r="L34" s="111">
        <f t="shared" si="0"/>
        <v>0</v>
      </c>
    </row>
    <row r="35" spans="1:12" x14ac:dyDescent="0.3">
      <c r="A35" s="107"/>
      <c r="F35" s="153"/>
      <c r="L35" s="111">
        <f t="shared" si="0"/>
        <v>0</v>
      </c>
    </row>
    <row r="36" spans="1:12" x14ac:dyDescent="0.3">
      <c r="A36" s="107"/>
      <c r="F36" s="153"/>
      <c r="L36" s="111">
        <f t="shared" si="0"/>
        <v>0</v>
      </c>
    </row>
    <row r="37" spans="1:12" x14ac:dyDescent="0.3">
      <c r="A37" s="107"/>
      <c r="F37" s="151"/>
      <c r="L37" s="111">
        <f t="shared" si="0"/>
        <v>0</v>
      </c>
    </row>
    <row r="38" spans="1:12" x14ac:dyDescent="0.3">
      <c r="A38" s="107"/>
      <c r="F38" s="151"/>
      <c r="L38" s="111">
        <f t="shared" si="0"/>
        <v>0</v>
      </c>
    </row>
    <row r="39" spans="1:12" x14ac:dyDescent="0.3">
      <c r="A39" s="107"/>
      <c r="F39" s="151"/>
      <c r="L39" s="111">
        <f t="shared" si="0"/>
        <v>0</v>
      </c>
    </row>
    <row r="40" spans="1:12" x14ac:dyDescent="0.3">
      <c r="A40" s="107"/>
      <c r="F40" s="153"/>
      <c r="L40" s="111">
        <f t="shared" si="0"/>
        <v>0</v>
      </c>
    </row>
    <row r="41" spans="1:12" x14ac:dyDescent="0.3">
      <c r="A41" s="107"/>
      <c r="F41" s="153"/>
      <c r="L41" s="111">
        <f t="shared" si="0"/>
        <v>0</v>
      </c>
    </row>
    <row r="42" spans="1:12" x14ac:dyDescent="0.3">
      <c r="A42" s="107"/>
      <c r="F42" s="153"/>
      <c r="L42" s="111">
        <f t="shared" si="0"/>
        <v>0</v>
      </c>
    </row>
    <row r="43" spans="1:12" x14ac:dyDescent="0.3">
      <c r="A43" s="107"/>
      <c r="F43" s="153"/>
      <c r="L43" s="111">
        <f t="shared" si="0"/>
        <v>0</v>
      </c>
    </row>
    <row r="44" spans="1:12" x14ac:dyDescent="0.3">
      <c r="A44" s="107"/>
      <c r="F44" s="153"/>
      <c r="L44" s="111">
        <f t="shared" si="0"/>
        <v>0</v>
      </c>
    </row>
    <row r="45" spans="1:12" x14ac:dyDescent="0.3">
      <c r="A45" s="107"/>
      <c r="F45" s="153"/>
      <c r="L45" s="111">
        <f t="shared" si="0"/>
        <v>0</v>
      </c>
    </row>
    <row r="46" spans="1:12" x14ac:dyDescent="0.3">
      <c r="A46" s="107"/>
      <c r="F46" s="153"/>
      <c r="L46" s="111">
        <f t="shared" si="0"/>
        <v>0</v>
      </c>
    </row>
    <row r="47" spans="1:12" x14ac:dyDescent="0.3">
      <c r="A47" s="107"/>
      <c r="F47" s="153"/>
      <c r="L47" s="111">
        <f t="shared" si="0"/>
        <v>0</v>
      </c>
    </row>
    <row r="48" spans="1:12" x14ac:dyDescent="0.3">
      <c r="A48" s="107"/>
      <c r="F48" s="153"/>
      <c r="L48" s="111">
        <f t="shared" si="0"/>
        <v>0</v>
      </c>
    </row>
    <row r="49" spans="1:12" x14ac:dyDescent="0.3">
      <c r="A49" s="107"/>
      <c r="F49" s="153"/>
      <c r="L49" s="111">
        <f t="shared" si="0"/>
        <v>0</v>
      </c>
    </row>
    <row r="50" spans="1:12" x14ac:dyDescent="0.3">
      <c r="A50" s="107"/>
      <c r="F50" s="153"/>
      <c r="L50" s="111">
        <f t="shared" si="0"/>
        <v>0</v>
      </c>
    </row>
    <row r="51" spans="1:12" x14ac:dyDescent="0.3">
      <c r="A51" s="107"/>
      <c r="F51" s="153"/>
      <c r="L51" s="111">
        <f t="shared" si="0"/>
        <v>0</v>
      </c>
    </row>
    <row r="52" spans="1:12" x14ac:dyDescent="0.3">
      <c r="A52" s="107"/>
      <c r="F52" s="153"/>
      <c r="L52" s="111">
        <f t="shared" si="0"/>
        <v>0</v>
      </c>
    </row>
    <row r="53" spans="1:12" x14ac:dyDescent="0.3">
      <c r="A53" s="107"/>
      <c r="F53" s="153"/>
      <c r="L53" s="111">
        <f t="shared" si="0"/>
        <v>0</v>
      </c>
    </row>
    <row r="54" spans="1:12" x14ac:dyDescent="0.3">
      <c r="A54" s="107"/>
      <c r="F54" s="153"/>
      <c r="L54" s="111">
        <f t="shared" si="0"/>
        <v>0</v>
      </c>
    </row>
    <row r="55" spans="1:12" x14ac:dyDescent="0.3">
      <c r="A55" s="107"/>
      <c r="F55" s="153"/>
      <c r="L55" s="111">
        <f t="shared" si="0"/>
        <v>0</v>
      </c>
    </row>
    <row r="56" spans="1:12" x14ac:dyDescent="0.3">
      <c r="A56" s="107"/>
      <c r="F56" s="153"/>
      <c r="L56" s="111">
        <f t="shared" si="0"/>
        <v>0</v>
      </c>
    </row>
    <row r="57" spans="1:12" x14ac:dyDescent="0.3">
      <c r="A57" s="107"/>
      <c r="F57" s="153"/>
      <c r="L57" s="111">
        <f t="shared" si="0"/>
        <v>0</v>
      </c>
    </row>
    <row r="58" spans="1:12" x14ac:dyDescent="0.3">
      <c r="A58" s="107"/>
      <c r="F58" s="153"/>
      <c r="L58" s="111">
        <f t="shared" si="0"/>
        <v>0</v>
      </c>
    </row>
    <row r="59" spans="1:12" x14ac:dyDescent="0.3">
      <c r="A59" s="107"/>
      <c r="F59" s="153"/>
      <c r="L59" s="111">
        <f t="shared" si="0"/>
        <v>0</v>
      </c>
    </row>
    <row r="60" spans="1:12" x14ac:dyDescent="0.3">
      <c r="A60" s="107"/>
      <c r="F60" s="153"/>
      <c r="L60" s="111">
        <f t="shared" si="0"/>
        <v>0</v>
      </c>
    </row>
    <row r="61" spans="1:12" x14ac:dyDescent="0.3">
      <c r="A61" s="107"/>
      <c r="F61" s="151"/>
      <c r="L61" s="111">
        <f t="shared" si="0"/>
        <v>0</v>
      </c>
    </row>
    <row r="62" spans="1:12" ht="15" customHeight="1" x14ac:dyDescent="0.3">
      <c r="A62" s="107"/>
      <c r="F62" s="151"/>
      <c r="L62" s="111">
        <f t="shared" si="0"/>
        <v>0</v>
      </c>
    </row>
    <row r="63" spans="1:12" x14ac:dyDescent="0.3">
      <c r="A63" s="107"/>
      <c r="F63" s="151"/>
      <c r="L63" s="111">
        <f t="shared" si="0"/>
        <v>0</v>
      </c>
    </row>
    <row r="64" spans="1:12" x14ac:dyDescent="0.3">
      <c r="A64" s="107"/>
      <c r="F64" s="151"/>
      <c r="L64" s="111">
        <f t="shared" si="0"/>
        <v>0</v>
      </c>
    </row>
    <row r="65" spans="1:12" x14ac:dyDescent="0.3">
      <c r="A65" s="107"/>
      <c r="F65" s="151"/>
      <c r="L65" s="111">
        <f t="shared" si="0"/>
        <v>0</v>
      </c>
    </row>
    <row r="66" spans="1:12" x14ac:dyDescent="0.3">
      <c r="A66" s="107"/>
      <c r="F66" s="151"/>
      <c r="L66" s="111">
        <f t="shared" si="0"/>
        <v>0</v>
      </c>
    </row>
    <row r="67" spans="1:12" x14ac:dyDescent="0.3">
      <c r="A67" s="107"/>
      <c r="F67" s="151"/>
      <c r="L67" s="111">
        <f t="shared" ref="L67:L130" si="1">_xlfn.DAYS(J67,K67)</f>
        <v>0</v>
      </c>
    </row>
    <row r="68" spans="1:12" x14ac:dyDescent="0.3">
      <c r="A68" s="107"/>
      <c r="F68" s="151"/>
      <c r="L68" s="111">
        <f t="shared" si="1"/>
        <v>0</v>
      </c>
    </row>
    <row r="69" spans="1:12" x14ac:dyDescent="0.3">
      <c r="A69" s="107"/>
      <c r="F69" s="151"/>
      <c r="L69" s="111">
        <f t="shared" si="1"/>
        <v>0</v>
      </c>
    </row>
    <row r="70" spans="1:12" x14ac:dyDescent="0.3">
      <c r="A70" s="107"/>
      <c r="F70" s="151"/>
      <c r="L70" s="111">
        <f t="shared" si="1"/>
        <v>0</v>
      </c>
    </row>
    <row r="71" spans="1:12" x14ac:dyDescent="0.3">
      <c r="A71" s="107"/>
      <c r="F71" s="151"/>
      <c r="L71" s="111">
        <f t="shared" si="1"/>
        <v>0</v>
      </c>
    </row>
    <row r="72" spans="1:12" x14ac:dyDescent="0.3">
      <c r="A72" s="107"/>
      <c r="F72" s="151"/>
      <c r="L72" s="111">
        <f t="shared" si="1"/>
        <v>0</v>
      </c>
    </row>
    <row r="73" spans="1:12" x14ac:dyDescent="0.3">
      <c r="A73" s="107"/>
      <c r="F73" s="151"/>
      <c r="L73" s="111">
        <f t="shared" si="1"/>
        <v>0</v>
      </c>
    </row>
    <row r="74" spans="1:12" x14ac:dyDescent="0.3">
      <c r="A74" s="107"/>
      <c r="F74" s="151"/>
      <c r="L74" s="111">
        <f t="shared" si="1"/>
        <v>0</v>
      </c>
    </row>
    <row r="75" spans="1:12" x14ac:dyDescent="0.3">
      <c r="A75" s="107"/>
      <c r="F75" s="151"/>
      <c r="L75" s="111">
        <f t="shared" si="1"/>
        <v>0</v>
      </c>
    </row>
    <row r="76" spans="1:12" x14ac:dyDescent="0.3">
      <c r="A76" s="107"/>
      <c r="F76" s="151"/>
      <c r="L76" s="111">
        <f t="shared" si="1"/>
        <v>0</v>
      </c>
    </row>
    <row r="77" spans="1:12" x14ac:dyDescent="0.3">
      <c r="A77" s="107"/>
      <c r="F77" s="151"/>
      <c r="L77" s="111">
        <f t="shared" si="1"/>
        <v>0</v>
      </c>
    </row>
    <row r="78" spans="1:12" x14ac:dyDescent="0.3">
      <c r="A78" s="107"/>
      <c r="F78" s="151"/>
      <c r="L78" s="111">
        <f t="shared" si="1"/>
        <v>0</v>
      </c>
    </row>
    <row r="79" spans="1:12" x14ac:dyDescent="0.3">
      <c r="A79" s="107"/>
      <c r="F79" s="151"/>
      <c r="L79" s="111">
        <f t="shared" si="1"/>
        <v>0</v>
      </c>
    </row>
    <row r="80" spans="1:12" x14ac:dyDescent="0.3">
      <c r="A80" s="107"/>
      <c r="F80" s="151"/>
      <c r="L80" s="111">
        <f t="shared" si="1"/>
        <v>0</v>
      </c>
    </row>
    <row r="81" spans="1:12" x14ac:dyDescent="0.3">
      <c r="A81" s="107"/>
      <c r="F81" s="151"/>
      <c r="L81" s="111">
        <f t="shared" si="1"/>
        <v>0</v>
      </c>
    </row>
    <row r="82" spans="1:12" x14ac:dyDescent="0.3">
      <c r="A82" s="107"/>
      <c r="F82" s="151"/>
      <c r="L82" s="111">
        <f t="shared" si="1"/>
        <v>0</v>
      </c>
    </row>
    <row r="83" spans="1:12" x14ac:dyDescent="0.3">
      <c r="A83" s="107"/>
      <c r="F83" s="151"/>
      <c r="L83" s="111">
        <f t="shared" si="1"/>
        <v>0</v>
      </c>
    </row>
    <row r="84" spans="1:12" x14ac:dyDescent="0.3">
      <c r="A84" s="107"/>
      <c r="F84" s="151"/>
      <c r="L84" s="111">
        <f t="shared" si="1"/>
        <v>0</v>
      </c>
    </row>
    <row r="85" spans="1:12" x14ac:dyDescent="0.3">
      <c r="A85" s="107"/>
      <c r="F85" s="151"/>
      <c r="L85" s="111">
        <f t="shared" si="1"/>
        <v>0</v>
      </c>
    </row>
    <row r="86" spans="1:12" x14ac:dyDescent="0.3">
      <c r="A86" s="107"/>
      <c r="F86" s="151"/>
      <c r="L86" s="111">
        <f t="shared" si="1"/>
        <v>0</v>
      </c>
    </row>
    <row r="87" spans="1:12" x14ac:dyDescent="0.3">
      <c r="A87" s="107"/>
      <c r="F87" s="151"/>
      <c r="L87" s="111">
        <f t="shared" si="1"/>
        <v>0</v>
      </c>
    </row>
    <row r="88" spans="1:12" x14ac:dyDescent="0.3">
      <c r="A88" s="107"/>
      <c r="F88" s="151"/>
      <c r="L88" s="111">
        <f t="shared" si="1"/>
        <v>0</v>
      </c>
    </row>
    <row r="89" spans="1:12" x14ac:dyDescent="0.3">
      <c r="A89" s="107"/>
      <c r="F89" s="151"/>
      <c r="L89" s="111">
        <f t="shared" si="1"/>
        <v>0</v>
      </c>
    </row>
    <row r="90" spans="1:12" x14ac:dyDescent="0.3">
      <c r="A90" s="107"/>
      <c r="F90" s="151"/>
      <c r="L90" s="111">
        <f t="shared" si="1"/>
        <v>0</v>
      </c>
    </row>
    <row r="91" spans="1:12" x14ac:dyDescent="0.3">
      <c r="A91" s="107"/>
      <c r="F91" s="151"/>
      <c r="L91" s="111">
        <f t="shared" si="1"/>
        <v>0</v>
      </c>
    </row>
    <row r="92" spans="1:12" x14ac:dyDescent="0.3">
      <c r="A92" s="107"/>
      <c r="F92" s="151"/>
      <c r="L92" s="111">
        <f t="shared" si="1"/>
        <v>0</v>
      </c>
    </row>
    <row r="93" spans="1:12" x14ac:dyDescent="0.3">
      <c r="A93" s="107"/>
      <c r="F93" s="151"/>
      <c r="L93" s="111">
        <f t="shared" si="1"/>
        <v>0</v>
      </c>
    </row>
    <row r="94" spans="1:12" x14ac:dyDescent="0.3">
      <c r="A94" s="107"/>
      <c r="F94" s="151"/>
      <c r="L94" s="111">
        <f t="shared" si="1"/>
        <v>0</v>
      </c>
    </row>
    <row r="95" spans="1:12" x14ac:dyDescent="0.3">
      <c r="A95" s="107"/>
      <c r="F95" s="151"/>
      <c r="L95" s="111">
        <f t="shared" si="1"/>
        <v>0</v>
      </c>
    </row>
    <row r="96" spans="1:12" x14ac:dyDescent="0.3">
      <c r="A96" s="107"/>
      <c r="F96" s="151"/>
      <c r="L96" s="111">
        <f t="shared" si="1"/>
        <v>0</v>
      </c>
    </row>
    <row r="97" spans="1:12" x14ac:dyDescent="0.3">
      <c r="A97" s="107"/>
      <c r="F97" s="151"/>
      <c r="L97" s="111">
        <f t="shared" si="1"/>
        <v>0</v>
      </c>
    </row>
    <row r="98" spans="1:12" x14ac:dyDescent="0.3">
      <c r="A98" s="107"/>
      <c r="F98" s="151"/>
      <c r="L98" s="111">
        <f t="shared" si="1"/>
        <v>0</v>
      </c>
    </row>
    <row r="99" spans="1:12" x14ac:dyDescent="0.3">
      <c r="A99" s="107"/>
      <c r="F99" s="151"/>
      <c r="L99" s="111">
        <f t="shared" si="1"/>
        <v>0</v>
      </c>
    </row>
    <row r="100" spans="1:12" x14ac:dyDescent="0.3">
      <c r="A100" s="107"/>
      <c r="F100" s="151"/>
      <c r="L100" s="111">
        <f t="shared" si="1"/>
        <v>0</v>
      </c>
    </row>
    <row r="101" spans="1:12" x14ac:dyDescent="0.3">
      <c r="A101" s="107"/>
      <c r="F101" s="151"/>
      <c r="L101" s="111">
        <f t="shared" si="1"/>
        <v>0</v>
      </c>
    </row>
    <row r="102" spans="1:12" x14ac:dyDescent="0.3">
      <c r="A102" s="107"/>
      <c r="F102" s="151"/>
      <c r="L102" s="111">
        <f t="shared" si="1"/>
        <v>0</v>
      </c>
    </row>
    <row r="103" spans="1:12" x14ac:dyDescent="0.3">
      <c r="A103" s="107"/>
      <c r="F103" s="151"/>
      <c r="L103" s="111">
        <f t="shared" si="1"/>
        <v>0</v>
      </c>
    </row>
    <row r="104" spans="1:12" x14ac:dyDescent="0.3">
      <c r="A104" s="107"/>
      <c r="F104" s="151"/>
      <c r="L104" s="111">
        <f t="shared" si="1"/>
        <v>0</v>
      </c>
    </row>
    <row r="105" spans="1:12" x14ac:dyDescent="0.3">
      <c r="A105" s="107"/>
      <c r="F105" s="151"/>
      <c r="L105" s="111">
        <f t="shared" si="1"/>
        <v>0</v>
      </c>
    </row>
    <row r="106" spans="1:12" x14ac:dyDescent="0.3">
      <c r="A106" s="107"/>
      <c r="F106" s="151"/>
      <c r="L106" s="111">
        <f t="shared" si="1"/>
        <v>0</v>
      </c>
    </row>
    <row r="107" spans="1:12" x14ac:dyDescent="0.3">
      <c r="A107" s="107"/>
      <c r="F107" s="151"/>
      <c r="L107" s="111">
        <f t="shared" si="1"/>
        <v>0</v>
      </c>
    </row>
    <row r="108" spans="1:12" x14ac:dyDescent="0.3">
      <c r="A108" s="107"/>
      <c r="F108" s="151"/>
      <c r="L108" s="111">
        <f t="shared" si="1"/>
        <v>0</v>
      </c>
    </row>
    <row r="109" spans="1:12" x14ac:dyDescent="0.3">
      <c r="A109" s="107"/>
      <c r="F109" s="151"/>
      <c r="L109" s="111">
        <f t="shared" si="1"/>
        <v>0</v>
      </c>
    </row>
    <row r="110" spans="1:12" x14ac:dyDescent="0.3">
      <c r="A110" s="107"/>
      <c r="F110" s="151"/>
      <c r="L110" s="111">
        <f t="shared" si="1"/>
        <v>0</v>
      </c>
    </row>
    <row r="111" spans="1:12" x14ac:dyDescent="0.3">
      <c r="A111" s="107"/>
      <c r="F111" s="151"/>
      <c r="L111" s="111">
        <f t="shared" si="1"/>
        <v>0</v>
      </c>
    </row>
    <row r="112" spans="1:12" x14ac:dyDescent="0.3">
      <c r="A112" s="107"/>
      <c r="F112" s="151"/>
      <c r="L112" s="111">
        <f t="shared" si="1"/>
        <v>0</v>
      </c>
    </row>
    <row r="113" spans="1:12" x14ac:dyDescent="0.3">
      <c r="A113" s="107"/>
      <c r="F113" s="151"/>
      <c r="L113" s="111">
        <f t="shared" si="1"/>
        <v>0</v>
      </c>
    </row>
    <row r="114" spans="1:12" x14ac:dyDescent="0.3">
      <c r="A114" s="107"/>
      <c r="F114" s="151"/>
      <c r="L114" s="111">
        <f t="shared" si="1"/>
        <v>0</v>
      </c>
    </row>
    <row r="115" spans="1:12" x14ac:dyDescent="0.3">
      <c r="A115" s="107"/>
      <c r="F115" s="151"/>
      <c r="L115" s="111">
        <f t="shared" si="1"/>
        <v>0</v>
      </c>
    </row>
    <row r="116" spans="1:12" x14ac:dyDescent="0.3">
      <c r="A116" s="107"/>
      <c r="F116" s="151"/>
      <c r="L116" s="111">
        <f t="shared" si="1"/>
        <v>0</v>
      </c>
    </row>
    <row r="117" spans="1:12" x14ac:dyDescent="0.3">
      <c r="A117" s="107"/>
      <c r="F117" s="151"/>
      <c r="L117" s="111">
        <f t="shared" si="1"/>
        <v>0</v>
      </c>
    </row>
    <row r="118" spans="1:12" x14ac:dyDescent="0.3">
      <c r="A118" s="107"/>
      <c r="F118" s="151"/>
      <c r="L118" s="111">
        <f t="shared" si="1"/>
        <v>0</v>
      </c>
    </row>
    <row r="119" spans="1:12" x14ac:dyDescent="0.3">
      <c r="A119" s="107"/>
      <c r="F119" s="151"/>
      <c r="L119" s="111">
        <f t="shared" si="1"/>
        <v>0</v>
      </c>
    </row>
    <row r="120" spans="1:12" x14ac:dyDescent="0.3">
      <c r="A120" s="107"/>
      <c r="F120" s="151"/>
      <c r="L120" s="111">
        <f t="shared" si="1"/>
        <v>0</v>
      </c>
    </row>
    <row r="121" spans="1:12" x14ac:dyDescent="0.3">
      <c r="A121" s="107"/>
      <c r="F121" s="151"/>
      <c r="L121" s="111">
        <f t="shared" si="1"/>
        <v>0</v>
      </c>
    </row>
    <row r="122" spans="1:12" x14ac:dyDescent="0.3">
      <c r="A122" s="107"/>
      <c r="F122" s="151"/>
      <c r="L122" s="111">
        <f t="shared" si="1"/>
        <v>0</v>
      </c>
    </row>
    <row r="123" spans="1:12" x14ac:dyDescent="0.3">
      <c r="A123" s="107"/>
      <c r="F123" s="151"/>
      <c r="L123" s="111">
        <f t="shared" si="1"/>
        <v>0</v>
      </c>
    </row>
    <row r="124" spans="1:12" x14ac:dyDescent="0.3">
      <c r="A124" s="107"/>
      <c r="F124" s="151"/>
      <c r="L124" s="111">
        <f t="shared" si="1"/>
        <v>0</v>
      </c>
    </row>
    <row r="125" spans="1:12" x14ac:dyDescent="0.3">
      <c r="A125" s="107"/>
      <c r="F125" s="151"/>
      <c r="L125" s="111">
        <f t="shared" si="1"/>
        <v>0</v>
      </c>
    </row>
    <row r="126" spans="1:12" x14ac:dyDescent="0.3">
      <c r="A126" s="107"/>
      <c r="F126" s="151"/>
      <c r="L126" s="111">
        <f t="shared" si="1"/>
        <v>0</v>
      </c>
    </row>
    <row r="127" spans="1:12" x14ac:dyDescent="0.3">
      <c r="A127" s="107"/>
      <c r="F127" s="151"/>
      <c r="L127" s="111">
        <f t="shared" si="1"/>
        <v>0</v>
      </c>
    </row>
    <row r="128" spans="1:12" x14ac:dyDescent="0.3">
      <c r="A128" s="107"/>
      <c r="F128" s="151"/>
      <c r="L128" s="111">
        <f t="shared" si="1"/>
        <v>0</v>
      </c>
    </row>
    <row r="129" spans="1:12" x14ac:dyDescent="0.3">
      <c r="A129" s="107"/>
      <c r="F129" s="151"/>
      <c r="L129" s="111">
        <f t="shared" si="1"/>
        <v>0</v>
      </c>
    </row>
    <row r="130" spans="1:12" x14ac:dyDescent="0.3">
      <c r="A130" s="107"/>
      <c r="F130" s="151"/>
      <c r="L130" s="111">
        <f t="shared" si="1"/>
        <v>0</v>
      </c>
    </row>
    <row r="131" spans="1:12" x14ac:dyDescent="0.3">
      <c r="A131" s="107"/>
      <c r="F131" s="151"/>
      <c r="L131" s="111">
        <f t="shared" ref="L131:L194" si="2">_xlfn.DAYS(J131,K131)</f>
        <v>0</v>
      </c>
    </row>
    <row r="132" spans="1:12" x14ac:dyDescent="0.3">
      <c r="A132" s="107"/>
      <c r="F132" s="151"/>
      <c r="L132" s="111">
        <f t="shared" si="2"/>
        <v>0</v>
      </c>
    </row>
    <row r="133" spans="1:12" x14ac:dyDescent="0.3">
      <c r="A133" s="107"/>
      <c r="F133" s="151"/>
      <c r="L133" s="111">
        <f t="shared" si="2"/>
        <v>0</v>
      </c>
    </row>
    <row r="134" spans="1:12" x14ac:dyDescent="0.3">
      <c r="A134" s="107"/>
      <c r="F134" s="151"/>
      <c r="L134" s="111">
        <f t="shared" si="2"/>
        <v>0</v>
      </c>
    </row>
    <row r="135" spans="1:12" x14ac:dyDescent="0.3">
      <c r="A135" s="107"/>
      <c r="F135" s="151"/>
      <c r="L135" s="111">
        <f t="shared" si="2"/>
        <v>0</v>
      </c>
    </row>
    <row r="136" spans="1:12" x14ac:dyDescent="0.3">
      <c r="A136" s="107"/>
      <c r="F136" s="151"/>
      <c r="L136" s="111">
        <f t="shared" si="2"/>
        <v>0</v>
      </c>
    </row>
    <row r="137" spans="1:12" x14ac:dyDescent="0.3">
      <c r="A137" s="107"/>
      <c r="F137" s="151"/>
      <c r="L137" s="111">
        <f t="shared" si="2"/>
        <v>0</v>
      </c>
    </row>
    <row r="138" spans="1:12" x14ac:dyDescent="0.3">
      <c r="A138" s="107"/>
      <c r="F138" s="151"/>
      <c r="L138" s="111">
        <f t="shared" si="2"/>
        <v>0</v>
      </c>
    </row>
    <row r="139" spans="1:12" x14ac:dyDescent="0.3">
      <c r="A139" s="107"/>
      <c r="F139" s="151"/>
      <c r="L139" s="111">
        <f t="shared" si="2"/>
        <v>0</v>
      </c>
    </row>
    <row r="140" spans="1:12" x14ac:dyDescent="0.3">
      <c r="A140" s="107"/>
      <c r="F140" s="151"/>
      <c r="L140" s="111">
        <f t="shared" si="2"/>
        <v>0</v>
      </c>
    </row>
    <row r="141" spans="1:12" x14ac:dyDescent="0.3">
      <c r="A141" s="107"/>
      <c r="F141" s="151"/>
      <c r="L141" s="111">
        <f t="shared" si="2"/>
        <v>0</v>
      </c>
    </row>
    <row r="142" spans="1:12" x14ac:dyDescent="0.3">
      <c r="A142" s="107"/>
      <c r="F142" s="151"/>
      <c r="L142" s="111">
        <f t="shared" si="2"/>
        <v>0</v>
      </c>
    </row>
    <row r="143" spans="1:12" x14ac:dyDescent="0.3">
      <c r="A143" s="107"/>
      <c r="F143" s="151"/>
      <c r="L143" s="111">
        <f t="shared" si="2"/>
        <v>0</v>
      </c>
    </row>
    <row r="144" spans="1:12" x14ac:dyDescent="0.3">
      <c r="A144" s="107"/>
      <c r="F144" s="151"/>
      <c r="L144" s="111">
        <f t="shared" si="2"/>
        <v>0</v>
      </c>
    </row>
    <row r="145" spans="1:12" x14ac:dyDescent="0.3">
      <c r="A145" s="107"/>
      <c r="F145" s="151"/>
      <c r="L145" s="111">
        <f t="shared" si="2"/>
        <v>0</v>
      </c>
    </row>
    <row r="146" spans="1:12" x14ac:dyDescent="0.3">
      <c r="A146" s="107"/>
      <c r="F146" s="151"/>
      <c r="L146" s="111">
        <f t="shared" si="2"/>
        <v>0</v>
      </c>
    </row>
    <row r="147" spans="1:12" x14ac:dyDescent="0.3">
      <c r="A147" s="107"/>
      <c r="F147" s="151"/>
      <c r="L147" s="111">
        <f t="shared" si="2"/>
        <v>0</v>
      </c>
    </row>
    <row r="148" spans="1:12" x14ac:dyDescent="0.3">
      <c r="A148" s="107"/>
      <c r="F148" s="151"/>
      <c r="L148" s="111">
        <f t="shared" si="2"/>
        <v>0</v>
      </c>
    </row>
    <row r="149" spans="1:12" x14ac:dyDescent="0.3">
      <c r="A149" s="107"/>
      <c r="F149" s="151"/>
      <c r="L149" s="111">
        <f t="shared" si="2"/>
        <v>0</v>
      </c>
    </row>
    <row r="150" spans="1:12" x14ac:dyDescent="0.3">
      <c r="A150" s="107"/>
      <c r="F150" s="151"/>
      <c r="L150" s="111">
        <f t="shared" si="2"/>
        <v>0</v>
      </c>
    </row>
    <row r="151" spans="1:12" x14ac:dyDescent="0.3">
      <c r="A151" s="107"/>
      <c r="F151" s="151"/>
      <c r="L151" s="111">
        <f t="shared" si="2"/>
        <v>0</v>
      </c>
    </row>
    <row r="152" spans="1:12" x14ac:dyDescent="0.3">
      <c r="A152" s="107"/>
      <c r="F152" s="151"/>
      <c r="L152" s="111">
        <f t="shared" si="2"/>
        <v>0</v>
      </c>
    </row>
    <row r="153" spans="1:12" x14ac:dyDescent="0.3">
      <c r="A153" s="107"/>
      <c r="F153" s="151"/>
      <c r="L153" s="111">
        <f t="shared" si="2"/>
        <v>0</v>
      </c>
    </row>
    <row r="154" spans="1:12" x14ac:dyDescent="0.3">
      <c r="A154" s="107"/>
      <c r="F154" s="151"/>
      <c r="L154" s="111">
        <f t="shared" si="2"/>
        <v>0</v>
      </c>
    </row>
    <row r="155" spans="1:12" x14ac:dyDescent="0.3">
      <c r="A155" s="107"/>
      <c r="F155" s="151"/>
      <c r="L155" s="111">
        <f t="shared" si="2"/>
        <v>0</v>
      </c>
    </row>
    <row r="156" spans="1:12" x14ac:dyDescent="0.3">
      <c r="A156" s="107"/>
      <c r="F156" s="151"/>
      <c r="L156" s="111">
        <f t="shared" si="2"/>
        <v>0</v>
      </c>
    </row>
    <row r="157" spans="1:12" x14ac:dyDescent="0.3">
      <c r="A157" s="107"/>
      <c r="F157" s="151"/>
      <c r="L157" s="111">
        <f t="shared" si="2"/>
        <v>0</v>
      </c>
    </row>
    <row r="158" spans="1:12" x14ac:dyDescent="0.3">
      <c r="A158" s="107"/>
      <c r="F158" s="151"/>
      <c r="L158" s="111">
        <f t="shared" si="2"/>
        <v>0</v>
      </c>
    </row>
    <row r="159" spans="1:12" x14ac:dyDescent="0.3">
      <c r="A159" s="107"/>
      <c r="F159" s="151"/>
      <c r="L159" s="111">
        <f t="shared" si="2"/>
        <v>0</v>
      </c>
    </row>
    <row r="160" spans="1:12" x14ac:dyDescent="0.3">
      <c r="A160" s="107"/>
      <c r="F160" s="151"/>
      <c r="L160" s="111">
        <f t="shared" si="2"/>
        <v>0</v>
      </c>
    </row>
    <row r="161" spans="1:12" x14ac:dyDescent="0.3">
      <c r="A161" s="107"/>
      <c r="F161" s="151"/>
      <c r="L161" s="111">
        <f t="shared" si="2"/>
        <v>0</v>
      </c>
    </row>
    <row r="162" spans="1:12" x14ac:dyDescent="0.3">
      <c r="A162" s="107"/>
      <c r="F162" s="151"/>
      <c r="L162" s="111">
        <f t="shared" si="2"/>
        <v>0</v>
      </c>
    </row>
    <row r="163" spans="1:12" x14ac:dyDescent="0.3">
      <c r="A163" s="107"/>
      <c r="F163" s="151"/>
      <c r="L163" s="111">
        <f t="shared" si="2"/>
        <v>0</v>
      </c>
    </row>
    <row r="164" spans="1:12" x14ac:dyDescent="0.3">
      <c r="A164" s="107"/>
      <c r="F164" s="151"/>
      <c r="L164" s="111">
        <f t="shared" si="2"/>
        <v>0</v>
      </c>
    </row>
    <row r="165" spans="1:12" x14ac:dyDescent="0.3">
      <c r="A165" s="107"/>
      <c r="F165" s="151"/>
      <c r="L165" s="111">
        <f t="shared" si="2"/>
        <v>0</v>
      </c>
    </row>
    <row r="166" spans="1:12" x14ac:dyDescent="0.3">
      <c r="A166" s="107"/>
      <c r="F166" s="151"/>
      <c r="L166" s="111">
        <f t="shared" si="2"/>
        <v>0</v>
      </c>
    </row>
    <row r="167" spans="1:12" x14ac:dyDescent="0.3">
      <c r="A167" s="107"/>
      <c r="F167" s="151"/>
      <c r="L167" s="111">
        <f t="shared" si="2"/>
        <v>0</v>
      </c>
    </row>
    <row r="168" spans="1:12" x14ac:dyDescent="0.3">
      <c r="A168" s="107"/>
      <c r="F168" s="151"/>
      <c r="L168" s="111">
        <f t="shared" si="2"/>
        <v>0</v>
      </c>
    </row>
    <row r="169" spans="1:12" x14ac:dyDescent="0.3">
      <c r="A169" s="107"/>
      <c r="F169" s="151"/>
      <c r="L169" s="111">
        <f t="shared" si="2"/>
        <v>0</v>
      </c>
    </row>
    <row r="170" spans="1:12" x14ac:dyDescent="0.3">
      <c r="A170" s="107"/>
      <c r="F170" s="151"/>
      <c r="L170" s="111">
        <f t="shared" si="2"/>
        <v>0</v>
      </c>
    </row>
    <row r="171" spans="1:12" x14ac:dyDescent="0.3">
      <c r="A171" s="107"/>
      <c r="F171" s="151"/>
      <c r="L171" s="111">
        <f t="shared" si="2"/>
        <v>0</v>
      </c>
    </row>
    <row r="172" spans="1:12" x14ac:dyDescent="0.3">
      <c r="A172" s="107"/>
      <c r="F172" s="151"/>
      <c r="L172" s="111">
        <f t="shared" si="2"/>
        <v>0</v>
      </c>
    </row>
    <row r="173" spans="1:12" x14ac:dyDescent="0.3">
      <c r="A173" s="107"/>
      <c r="F173" s="151"/>
      <c r="L173" s="111">
        <f t="shared" si="2"/>
        <v>0</v>
      </c>
    </row>
    <row r="174" spans="1:12" x14ac:dyDescent="0.3">
      <c r="A174" s="107"/>
      <c r="F174" s="151"/>
      <c r="L174" s="111">
        <f t="shared" si="2"/>
        <v>0</v>
      </c>
    </row>
    <row r="175" spans="1:12" x14ac:dyDescent="0.3">
      <c r="A175" s="107"/>
      <c r="F175" s="151"/>
      <c r="L175" s="111">
        <f t="shared" si="2"/>
        <v>0</v>
      </c>
    </row>
    <row r="176" spans="1:12" x14ac:dyDescent="0.3">
      <c r="A176" s="107"/>
      <c r="F176" s="151"/>
      <c r="L176" s="111">
        <f t="shared" si="2"/>
        <v>0</v>
      </c>
    </row>
    <row r="177" spans="1:12" x14ac:dyDescent="0.3">
      <c r="A177" s="107"/>
      <c r="F177" s="151"/>
      <c r="L177" s="111">
        <f t="shared" si="2"/>
        <v>0</v>
      </c>
    </row>
    <row r="178" spans="1:12" x14ac:dyDescent="0.3">
      <c r="A178" s="107"/>
      <c r="F178" s="151"/>
      <c r="L178" s="111">
        <f t="shared" si="2"/>
        <v>0</v>
      </c>
    </row>
    <row r="179" spans="1:12" x14ac:dyDescent="0.3">
      <c r="A179" s="107"/>
      <c r="F179" s="151"/>
      <c r="L179" s="111">
        <f t="shared" si="2"/>
        <v>0</v>
      </c>
    </row>
    <row r="180" spans="1:12" x14ac:dyDescent="0.3">
      <c r="A180" s="107"/>
      <c r="F180" s="151"/>
      <c r="L180" s="111">
        <f t="shared" si="2"/>
        <v>0</v>
      </c>
    </row>
    <row r="181" spans="1:12" x14ac:dyDescent="0.3">
      <c r="A181" s="107"/>
      <c r="F181" s="151"/>
      <c r="L181" s="111">
        <f t="shared" si="2"/>
        <v>0</v>
      </c>
    </row>
    <row r="182" spans="1:12" x14ac:dyDescent="0.3">
      <c r="A182" s="107"/>
      <c r="F182" s="151"/>
      <c r="L182" s="111">
        <f t="shared" si="2"/>
        <v>0</v>
      </c>
    </row>
    <row r="183" spans="1:12" x14ac:dyDescent="0.3">
      <c r="A183" s="107"/>
      <c r="F183" s="151"/>
      <c r="L183" s="111">
        <f t="shared" si="2"/>
        <v>0</v>
      </c>
    </row>
    <row r="184" spans="1:12" x14ac:dyDescent="0.3">
      <c r="A184" s="107"/>
      <c r="F184" s="151"/>
      <c r="L184" s="111">
        <f t="shared" si="2"/>
        <v>0</v>
      </c>
    </row>
    <row r="185" spans="1:12" x14ac:dyDescent="0.3">
      <c r="A185" s="107"/>
      <c r="F185" s="151"/>
      <c r="L185" s="111">
        <f t="shared" si="2"/>
        <v>0</v>
      </c>
    </row>
    <row r="186" spans="1:12" x14ac:dyDescent="0.3">
      <c r="A186" s="107"/>
      <c r="F186" s="151"/>
      <c r="L186" s="111">
        <f t="shared" si="2"/>
        <v>0</v>
      </c>
    </row>
    <row r="187" spans="1:12" x14ac:dyDescent="0.3">
      <c r="A187" s="107"/>
      <c r="F187" s="151"/>
      <c r="L187" s="111">
        <f t="shared" si="2"/>
        <v>0</v>
      </c>
    </row>
    <row r="188" spans="1:12" x14ac:dyDescent="0.3">
      <c r="A188" s="107"/>
      <c r="F188" s="151"/>
      <c r="L188" s="111">
        <f t="shared" si="2"/>
        <v>0</v>
      </c>
    </row>
    <row r="189" spans="1:12" x14ac:dyDescent="0.3">
      <c r="A189" s="107"/>
      <c r="F189" s="151"/>
      <c r="L189" s="111">
        <f t="shared" si="2"/>
        <v>0</v>
      </c>
    </row>
    <row r="190" spans="1:12" x14ac:dyDescent="0.3">
      <c r="A190" s="107"/>
      <c r="F190" s="151"/>
      <c r="L190" s="111">
        <f t="shared" si="2"/>
        <v>0</v>
      </c>
    </row>
    <row r="191" spans="1:12" x14ac:dyDescent="0.3">
      <c r="A191" s="107"/>
      <c r="F191" s="151"/>
      <c r="L191" s="111">
        <f t="shared" si="2"/>
        <v>0</v>
      </c>
    </row>
    <row r="192" spans="1:12" x14ac:dyDescent="0.3">
      <c r="A192" s="107"/>
      <c r="F192" s="151"/>
      <c r="L192" s="111">
        <f t="shared" si="2"/>
        <v>0</v>
      </c>
    </row>
    <row r="193" spans="1:12" x14ac:dyDescent="0.3">
      <c r="A193" s="107"/>
      <c r="F193" s="151"/>
      <c r="L193" s="111">
        <f t="shared" si="2"/>
        <v>0</v>
      </c>
    </row>
    <row r="194" spans="1:12" x14ac:dyDescent="0.3">
      <c r="A194" s="107"/>
      <c r="F194" s="151"/>
      <c r="L194" s="111">
        <f t="shared" si="2"/>
        <v>0</v>
      </c>
    </row>
    <row r="195" spans="1:12" x14ac:dyDescent="0.3">
      <c r="A195" s="107"/>
      <c r="F195" s="151"/>
      <c r="L195" s="111">
        <f t="shared" ref="L195:L258" si="3">_xlfn.DAYS(J195,K195)</f>
        <v>0</v>
      </c>
    </row>
    <row r="196" spans="1:12" x14ac:dyDescent="0.3">
      <c r="A196" s="107"/>
      <c r="F196" s="151"/>
      <c r="L196" s="111">
        <f t="shared" si="3"/>
        <v>0</v>
      </c>
    </row>
    <row r="197" spans="1:12" x14ac:dyDescent="0.3">
      <c r="A197" s="107"/>
      <c r="F197" s="151"/>
      <c r="L197" s="111">
        <f t="shared" si="3"/>
        <v>0</v>
      </c>
    </row>
    <row r="198" spans="1:12" x14ac:dyDescent="0.3">
      <c r="A198" s="107"/>
      <c r="F198" s="151"/>
      <c r="L198" s="111">
        <f t="shared" si="3"/>
        <v>0</v>
      </c>
    </row>
    <row r="199" spans="1:12" x14ac:dyDescent="0.3">
      <c r="A199" s="107"/>
      <c r="F199" s="151"/>
      <c r="L199" s="111">
        <f t="shared" si="3"/>
        <v>0</v>
      </c>
    </row>
    <row r="200" spans="1:12" x14ac:dyDescent="0.3">
      <c r="A200" s="107"/>
      <c r="F200" s="151"/>
      <c r="L200" s="111">
        <f t="shared" si="3"/>
        <v>0</v>
      </c>
    </row>
    <row r="201" spans="1:12" x14ac:dyDescent="0.3">
      <c r="A201" s="107"/>
      <c r="F201" s="151"/>
      <c r="L201" s="111">
        <f t="shared" si="3"/>
        <v>0</v>
      </c>
    </row>
    <row r="202" spans="1:12" x14ac:dyDescent="0.3">
      <c r="A202" s="107"/>
      <c r="F202" s="151"/>
      <c r="L202" s="111">
        <f t="shared" si="3"/>
        <v>0</v>
      </c>
    </row>
    <row r="203" spans="1:12" x14ac:dyDescent="0.3">
      <c r="A203" s="107"/>
      <c r="F203" s="151"/>
      <c r="L203" s="111">
        <f t="shared" si="3"/>
        <v>0</v>
      </c>
    </row>
    <row r="204" spans="1:12" x14ac:dyDescent="0.3">
      <c r="A204" s="107"/>
      <c r="F204" s="151"/>
      <c r="L204" s="111">
        <f t="shared" si="3"/>
        <v>0</v>
      </c>
    </row>
    <row r="205" spans="1:12" x14ac:dyDescent="0.3">
      <c r="A205" s="107"/>
      <c r="F205" s="151"/>
      <c r="L205" s="111">
        <f t="shared" si="3"/>
        <v>0</v>
      </c>
    </row>
    <row r="206" spans="1:12" x14ac:dyDescent="0.3">
      <c r="A206" s="107"/>
      <c r="F206" s="151"/>
      <c r="L206" s="111">
        <f t="shared" si="3"/>
        <v>0</v>
      </c>
    </row>
    <row r="207" spans="1:12" x14ac:dyDescent="0.3">
      <c r="A207" s="107"/>
      <c r="F207" s="151"/>
      <c r="L207" s="111">
        <f t="shared" si="3"/>
        <v>0</v>
      </c>
    </row>
    <row r="208" spans="1:12" x14ac:dyDescent="0.3">
      <c r="A208" s="107"/>
      <c r="F208" s="151"/>
      <c r="L208" s="111">
        <f t="shared" si="3"/>
        <v>0</v>
      </c>
    </row>
    <row r="209" spans="1:12" x14ac:dyDescent="0.3">
      <c r="A209" s="107"/>
      <c r="F209" s="151"/>
      <c r="L209" s="111">
        <f t="shared" si="3"/>
        <v>0</v>
      </c>
    </row>
    <row r="210" spans="1:12" x14ac:dyDescent="0.3">
      <c r="A210" s="107"/>
      <c r="F210" s="151"/>
      <c r="L210" s="111">
        <f t="shared" si="3"/>
        <v>0</v>
      </c>
    </row>
    <row r="211" spans="1:12" x14ac:dyDescent="0.3">
      <c r="A211" s="107"/>
      <c r="F211" s="151"/>
      <c r="L211" s="111">
        <f t="shared" si="3"/>
        <v>0</v>
      </c>
    </row>
    <row r="212" spans="1:12" x14ac:dyDescent="0.3">
      <c r="A212" s="107"/>
      <c r="F212" s="151"/>
      <c r="L212" s="111">
        <f t="shared" si="3"/>
        <v>0</v>
      </c>
    </row>
    <row r="213" spans="1:12" x14ac:dyDescent="0.3">
      <c r="A213" s="107"/>
      <c r="F213" s="151"/>
      <c r="L213" s="111">
        <f t="shared" si="3"/>
        <v>0</v>
      </c>
    </row>
    <row r="214" spans="1:12" x14ac:dyDescent="0.3">
      <c r="A214" s="107"/>
      <c r="F214" s="151"/>
      <c r="L214" s="111">
        <f t="shared" si="3"/>
        <v>0</v>
      </c>
    </row>
    <row r="215" spans="1:12" x14ac:dyDescent="0.3">
      <c r="A215" s="107"/>
      <c r="F215" s="151"/>
      <c r="L215" s="111">
        <f t="shared" si="3"/>
        <v>0</v>
      </c>
    </row>
    <row r="216" spans="1:12" x14ac:dyDescent="0.3">
      <c r="A216" s="107"/>
      <c r="F216" s="151"/>
      <c r="L216" s="111">
        <f t="shared" si="3"/>
        <v>0</v>
      </c>
    </row>
    <row r="217" spans="1:12" x14ac:dyDescent="0.3">
      <c r="A217" s="107"/>
      <c r="F217" s="151"/>
      <c r="L217" s="111">
        <f t="shared" si="3"/>
        <v>0</v>
      </c>
    </row>
    <row r="218" spans="1:12" x14ac:dyDescent="0.3">
      <c r="A218" s="107"/>
      <c r="F218" s="151"/>
      <c r="L218" s="111">
        <f t="shared" si="3"/>
        <v>0</v>
      </c>
    </row>
    <row r="219" spans="1:12" x14ac:dyDescent="0.3">
      <c r="A219" s="107"/>
      <c r="F219" s="151"/>
      <c r="L219" s="111">
        <f t="shared" si="3"/>
        <v>0</v>
      </c>
    </row>
    <row r="220" spans="1:12" x14ac:dyDescent="0.3">
      <c r="A220" s="107"/>
      <c r="F220" s="151"/>
      <c r="L220" s="111">
        <f t="shared" si="3"/>
        <v>0</v>
      </c>
    </row>
    <row r="221" spans="1:12" x14ac:dyDescent="0.3">
      <c r="A221" s="107"/>
      <c r="F221" s="151"/>
      <c r="L221" s="111">
        <f t="shared" si="3"/>
        <v>0</v>
      </c>
    </row>
    <row r="222" spans="1:12" x14ac:dyDescent="0.3">
      <c r="A222" s="107"/>
      <c r="F222" s="151"/>
      <c r="L222" s="111">
        <f t="shared" si="3"/>
        <v>0</v>
      </c>
    </row>
    <row r="223" spans="1:12" x14ac:dyDescent="0.3">
      <c r="A223" s="107"/>
      <c r="F223" s="151"/>
      <c r="L223" s="111">
        <f t="shared" si="3"/>
        <v>0</v>
      </c>
    </row>
    <row r="224" spans="1:12" x14ac:dyDescent="0.3">
      <c r="A224" s="107"/>
      <c r="F224" s="151"/>
      <c r="L224" s="111">
        <f t="shared" si="3"/>
        <v>0</v>
      </c>
    </row>
    <row r="225" spans="1:12" x14ac:dyDescent="0.3">
      <c r="A225" s="107"/>
      <c r="F225" s="151"/>
      <c r="L225" s="111">
        <f t="shared" si="3"/>
        <v>0</v>
      </c>
    </row>
    <row r="226" spans="1:12" x14ac:dyDescent="0.3">
      <c r="A226" s="107"/>
      <c r="F226" s="151"/>
      <c r="L226" s="111">
        <f t="shared" si="3"/>
        <v>0</v>
      </c>
    </row>
    <row r="227" spans="1:12" x14ac:dyDescent="0.3">
      <c r="A227" s="107"/>
      <c r="F227" s="151"/>
      <c r="L227" s="111">
        <f t="shared" si="3"/>
        <v>0</v>
      </c>
    </row>
    <row r="228" spans="1:12" x14ac:dyDescent="0.3">
      <c r="A228" s="107"/>
      <c r="F228" s="151"/>
      <c r="L228" s="111">
        <f t="shared" si="3"/>
        <v>0</v>
      </c>
    </row>
    <row r="229" spans="1:12" x14ac:dyDescent="0.3">
      <c r="A229" s="107"/>
      <c r="F229" s="151"/>
      <c r="L229" s="111">
        <f t="shared" si="3"/>
        <v>0</v>
      </c>
    </row>
    <row r="230" spans="1:12" x14ac:dyDescent="0.3">
      <c r="A230" s="107"/>
      <c r="F230" s="151"/>
      <c r="L230" s="111">
        <f t="shared" si="3"/>
        <v>0</v>
      </c>
    </row>
    <row r="231" spans="1:12" x14ac:dyDescent="0.3">
      <c r="A231" s="107"/>
      <c r="F231" s="151"/>
      <c r="L231" s="111">
        <f t="shared" si="3"/>
        <v>0</v>
      </c>
    </row>
    <row r="232" spans="1:12" x14ac:dyDescent="0.3">
      <c r="A232" s="107"/>
      <c r="F232" s="151"/>
      <c r="L232" s="111">
        <f t="shared" si="3"/>
        <v>0</v>
      </c>
    </row>
    <row r="233" spans="1:12" x14ac:dyDescent="0.3">
      <c r="A233" s="107"/>
      <c r="F233" s="151"/>
      <c r="L233" s="111">
        <f t="shared" si="3"/>
        <v>0</v>
      </c>
    </row>
    <row r="234" spans="1:12" x14ac:dyDescent="0.3">
      <c r="A234" s="107"/>
      <c r="F234" s="151"/>
      <c r="L234" s="111">
        <f t="shared" si="3"/>
        <v>0</v>
      </c>
    </row>
    <row r="235" spans="1:12" x14ac:dyDescent="0.3">
      <c r="A235" s="107"/>
      <c r="F235" s="151"/>
      <c r="L235" s="111">
        <f t="shared" si="3"/>
        <v>0</v>
      </c>
    </row>
    <row r="236" spans="1:12" x14ac:dyDescent="0.3">
      <c r="A236" s="107"/>
      <c r="F236" s="151"/>
      <c r="L236" s="111">
        <f t="shared" si="3"/>
        <v>0</v>
      </c>
    </row>
    <row r="237" spans="1:12" x14ac:dyDescent="0.3">
      <c r="A237" s="107"/>
      <c r="F237" s="151"/>
      <c r="L237" s="111">
        <f t="shared" si="3"/>
        <v>0</v>
      </c>
    </row>
    <row r="238" spans="1:12" x14ac:dyDescent="0.3">
      <c r="A238" s="107"/>
      <c r="F238" s="151"/>
      <c r="L238" s="111">
        <f t="shared" si="3"/>
        <v>0</v>
      </c>
    </row>
    <row r="239" spans="1:12" x14ac:dyDescent="0.3">
      <c r="A239" s="107"/>
      <c r="F239" s="151"/>
      <c r="L239" s="111">
        <f t="shared" si="3"/>
        <v>0</v>
      </c>
    </row>
    <row r="240" spans="1:12" x14ac:dyDescent="0.3">
      <c r="A240" s="107"/>
      <c r="F240" s="151"/>
      <c r="L240" s="111">
        <f t="shared" si="3"/>
        <v>0</v>
      </c>
    </row>
    <row r="241" spans="1:12" x14ac:dyDescent="0.3">
      <c r="A241" s="107"/>
      <c r="F241" s="151"/>
      <c r="L241" s="111">
        <f t="shared" si="3"/>
        <v>0</v>
      </c>
    </row>
    <row r="242" spans="1:12" x14ac:dyDescent="0.3">
      <c r="A242" s="107"/>
      <c r="F242" s="151"/>
      <c r="L242" s="111">
        <f t="shared" si="3"/>
        <v>0</v>
      </c>
    </row>
    <row r="243" spans="1:12" x14ac:dyDescent="0.3">
      <c r="A243" s="107"/>
      <c r="F243" s="151"/>
      <c r="L243" s="111">
        <f t="shared" si="3"/>
        <v>0</v>
      </c>
    </row>
    <row r="244" spans="1:12" x14ac:dyDescent="0.3">
      <c r="A244" s="107"/>
      <c r="F244" s="151"/>
      <c r="L244" s="111">
        <f t="shared" si="3"/>
        <v>0</v>
      </c>
    </row>
    <row r="245" spans="1:12" x14ac:dyDescent="0.3">
      <c r="A245" s="107"/>
      <c r="F245" s="151"/>
      <c r="L245" s="111">
        <f t="shared" si="3"/>
        <v>0</v>
      </c>
    </row>
    <row r="246" spans="1:12" x14ac:dyDescent="0.3">
      <c r="A246" s="107"/>
      <c r="F246" s="151"/>
      <c r="L246" s="111">
        <f t="shared" si="3"/>
        <v>0</v>
      </c>
    </row>
    <row r="247" spans="1:12" x14ac:dyDescent="0.3">
      <c r="A247" s="107"/>
      <c r="F247" s="151"/>
      <c r="L247" s="111">
        <f t="shared" si="3"/>
        <v>0</v>
      </c>
    </row>
    <row r="248" spans="1:12" x14ac:dyDescent="0.3">
      <c r="A248" s="107"/>
      <c r="F248" s="151"/>
      <c r="L248" s="111">
        <f t="shared" si="3"/>
        <v>0</v>
      </c>
    </row>
    <row r="249" spans="1:12" x14ac:dyDescent="0.3">
      <c r="A249" s="107"/>
      <c r="F249" s="151"/>
      <c r="L249" s="111">
        <f t="shared" si="3"/>
        <v>0</v>
      </c>
    </row>
    <row r="250" spans="1:12" x14ac:dyDescent="0.3">
      <c r="A250" s="107"/>
      <c r="F250" s="151"/>
      <c r="L250" s="111">
        <f t="shared" si="3"/>
        <v>0</v>
      </c>
    </row>
    <row r="251" spans="1:12" x14ac:dyDescent="0.3">
      <c r="A251" s="107"/>
      <c r="F251" s="151"/>
      <c r="L251" s="111">
        <f t="shared" si="3"/>
        <v>0</v>
      </c>
    </row>
    <row r="252" spans="1:12" x14ac:dyDescent="0.3">
      <c r="A252" s="107"/>
      <c r="F252" s="151"/>
      <c r="L252" s="111">
        <f t="shared" si="3"/>
        <v>0</v>
      </c>
    </row>
    <row r="253" spans="1:12" x14ac:dyDescent="0.3">
      <c r="A253" s="107"/>
      <c r="F253" s="151"/>
      <c r="L253" s="111">
        <f t="shared" si="3"/>
        <v>0</v>
      </c>
    </row>
    <row r="254" spans="1:12" x14ac:dyDescent="0.3">
      <c r="A254" s="107"/>
      <c r="F254" s="151"/>
      <c r="L254" s="111">
        <f t="shared" si="3"/>
        <v>0</v>
      </c>
    </row>
    <row r="255" spans="1:12" x14ac:dyDescent="0.3">
      <c r="A255" s="107"/>
      <c r="F255" s="151"/>
      <c r="L255" s="111">
        <f t="shared" si="3"/>
        <v>0</v>
      </c>
    </row>
    <row r="256" spans="1:12" x14ac:dyDescent="0.3">
      <c r="A256" s="107"/>
      <c r="F256" s="151"/>
      <c r="L256" s="111">
        <f t="shared" si="3"/>
        <v>0</v>
      </c>
    </row>
    <row r="257" spans="1:12" x14ac:dyDescent="0.3">
      <c r="A257" s="107"/>
      <c r="F257" s="151"/>
      <c r="L257" s="111">
        <f t="shared" si="3"/>
        <v>0</v>
      </c>
    </row>
    <row r="258" spans="1:12" x14ac:dyDescent="0.3">
      <c r="A258" s="107"/>
      <c r="F258" s="151"/>
      <c r="L258" s="111">
        <f t="shared" si="3"/>
        <v>0</v>
      </c>
    </row>
    <row r="259" spans="1:12" x14ac:dyDescent="0.3">
      <c r="A259" s="107"/>
      <c r="F259" s="151"/>
      <c r="L259" s="111">
        <f t="shared" ref="L259:L322" si="4">_xlfn.DAYS(J259,K259)</f>
        <v>0</v>
      </c>
    </row>
    <row r="260" spans="1:12" x14ac:dyDescent="0.3">
      <c r="A260" s="107"/>
      <c r="F260" s="151"/>
      <c r="L260" s="111">
        <f t="shared" si="4"/>
        <v>0</v>
      </c>
    </row>
    <row r="261" spans="1:12" x14ac:dyDescent="0.3">
      <c r="A261" s="107"/>
      <c r="F261" s="151"/>
      <c r="L261" s="111">
        <f t="shared" si="4"/>
        <v>0</v>
      </c>
    </row>
    <row r="262" spans="1:12" x14ac:dyDescent="0.3">
      <c r="A262" s="107"/>
      <c r="F262" s="151"/>
      <c r="L262" s="111">
        <f t="shared" si="4"/>
        <v>0</v>
      </c>
    </row>
    <row r="263" spans="1:12" x14ac:dyDescent="0.3">
      <c r="A263" s="107"/>
      <c r="F263" s="151"/>
      <c r="L263" s="111">
        <f t="shared" si="4"/>
        <v>0</v>
      </c>
    </row>
    <row r="264" spans="1:12" x14ac:dyDescent="0.3">
      <c r="A264" s="107"/>
      <c r="F264" s="151"/>
      <c r="L264" s="111">
        <f t="shared" si="4"/>
        <v>0</v>
      </c>
    </row>
    <row r="265" spans="1:12" x14ac:dyDescent="0.3">
      <c r="A265" s="107"/>
      <c r="F265" s="151"/>
      <c r="L265" s="111">
        <f t="shared" si="4"/>
        <v>0</v>
      </c>
    </row>
    <row r="266" spans="1:12" x14ac:dyDescent="0.3">
      <c r="A266" s="107"/>
      <c r="F266" s="151"/>
      <c r="L266" s="111">
        <f t="shared" si="4"/>
        <v>0</v>
      </c>
    </row>
    <row r="267" spans="1:12" x14ac:dyDescent="0.3">
      <c r="A267" s="107"/>
      <c r="F267" s="151"/>
      <c r="L267" s="111">
        <f t="shared" si="4"/>
        <v>0</v>
      </c>
    </row>
    <row r="268" spans="1:12" x14ac:dyDescent="0.3">
      <c r="A268" s="107"/>
      <c r="F268" s="151"/>
      <c r="L268" s="111">
        <f t="shared" si="4"/>
        <v>0</v>
      </c>
    </row>
    <row r="269" spans="1:12" x14ac:dyDescent="0.3">
      <c r="A269" s="107"/>
      <c r="F269" s="151"/>
      <c r="L269" s="111">
        <f t="shared" si="4"/>
        <v>0</v>
      </c>
    </row>
    <row r="270" spans="1:12" x14ac:dyDescent="0.3">
      <c r="A270" s="107"/>
      <c r="F270" s="151"/>
      <c r="L270" s="111">
        <f t="shared" si="4"/>
        <v>0</v>
      </c>
    </row>
    <row r="271" spans="1:12" x14ac:dyDescent="0.3">
      <c r="A271" s="107"/>
      <c r="F271" s="151"/>
      <c r="L271" s="111">
        <f t="shared" si="4"/>
        <v>0</v>
      </c>
    </row>
    <row r="272" spans="1:12" x14ac:dyDescent="0.3">
      <c r="A272" s="107"/>
      <c r="F272" s="151"/>
      <c r="L272" s="111">
        <f t="shared" si="4"/>
        <v>0</v>
      </c>
    </row>
    <row r="273" spans="1:12" x14ac:dyDescent="0.3">
      <c r="A273" s="107"/>
      <c r="F273" s="151"/>
      <c r="L273" s="111">
        <f t="shared" si="4"/>
        <v>0</v>
      </c>
    </row>
    <row r="274" spans="1:12" x14ac:dyDescent="0.3">
      <c r="A274" s="107"/>
      <c r="F274" s="151"/>
      <c r="L274" s="111">
        <f t="shared" si="4"/>
        <v>0</v>
      </c>
    </row>
    <row r="275" spans="1:12" x14ac:dyDescent="0.3">
      <c r="A275" s="107"/>
      <c r="F275" s="151"/>
      <c r="L275" s="111">
        <f t="shared" si="4"/>
        <v>0</v>
      </c>
    </row>
    <row r="276" spans="1:12" x14ac:dyDescent="0.3">
      <c r="A276" s="107"/>
      <c r="F276" s="151"/>
      <c r="L276" s="111">
        <f t="shared" si="4"/>
        <v>0</v>
      </c>
    </row>
    <row r="277" spans="1:12" x14ac:dyDescent="0.3">
      <c r="A277" s="107"/>
      <c r="F277" s="151"/>
      <c r="L277" s="111">
        <f t="shared" si="4"/>
        <v>0</v>
      </c>
    </row>
    <row r="278" spans="1:12" x14ac:dyDescent="0.3">
      <c r="A278" s="107"/>
      <c r="F278" s="151"/>
      <c r="L278" s="111">
        <f t="shared" si="4"/>
        <v>0</v>
      </c>
    </row>
    <row r="279" spans="1:12" x14ac:dyDescent="0.3">
      <c r="A279" s="107"/>
      <c r="F279" s="151"/>
      <c r="L279" s="111">
        <f t="shared" si="4"/>
        <v>0</v>
      </c>
    </row>
    <row r="280" spans="1:12" x14ac:dyDescent="0.3">
      <c r="A280" s="107"/>
      <c r="F280" s="151"/>
      <c r="L280" s="111">
        <f t="shared" si="4"/>
        <v>0</v>
      </c>
    </row>
    <row r="281" spans="1:12" x14ac:dyDescent="0.3">
      <c r="A281" s="107"/>
      <c r="F281" s="151"/>
      <c r="L281" s="111">
        <f t="shared" si="4"/>
        <v>0</v>
      </c>
    </row>
    <row r="282" spans="1:12" x14ac:dyDescent="0.3">
      <c r="A282" s="107"/>
      <c r="F282" s="151"/>
      <c r="L282" s="111">
        <f t="shared" si="4"/>
        <v>0</v>
      </c>
    </row>
    <row r="283" spans="1:12" x14ac:dyDescent="0.3">
      <c r="A283" s="107"/>
      <c r="F283" s="151"/>
      <c r="L283" s="111">
        <f t="shared" si="4"/>
        <v>0</v>
      </c>
    </row>
    <row r="284" spans="1:12" x14ac:dyDescent="0.3">
      <c r="A284" s="107"/>
      <c r="F284" s="151"/>
      <c r="L284" s="111">
        <f t="shared" si="4"/>
        <v>0</v>
      </c>
    </row>
    <row r="285" spans="1:12" x14ac:dyDescent="0.3">
      <c r="A285" s="107"/>
      <c r="F285" s="151"/>
      <c r="L285" s="111">
        <f t="shared" si="4"/>
        <v>0</v>
      </c>
    </row>
    <row r="286" spans="1:12" x14ac:dyDescent="0.3">
      <c r="A286" s="107"/>
      <c r="F286" s="151"/>
      <c r="L286" s="111">
        <f t="shared" si="4"/>
        <v>0</v>
      </c>
    </row>
    <row r="287" spans="1:12" x14ac:dyDescent="0.3">
      <c r="A287" s="107"/>
      <c r="F287" s="151"/>
      <c r="L287" s="111">
        <f t="shared" si="4"/>
        <v>0</v>
      </c>
    </row>
    <row r="288" spans="1:12" x14ac:dyDescent="0.3">
      <c r="A288" s="107"/>
      <c r="F288" s="151"/>
      <c r="L288" s="111">
        <f t="shared" si="4"/>
        <v>0</v>
      </c>
    </row>
    <row r="289" spans="1:12" x14ac:dyDescent="0.3">
      <c r="A289" s="107"/>
      <c r="F289" s="151"/>
      <c r="L289" s="111">
        <f t="shared" si="4"/>
        <v>0</v>
      </c>
    </row>
    <row r="290" spans="1:12" x14ac:dyDescent="0.3">
      <c r="A290" s="107"/>
      <c r="F290" s="151"/>
      <c r="L290" s="111">
        <f t="shared" si="4"/>
        <v>0</v>
      </c>
    </row>
    <row r="291" spans="1:12" x14ac:dyDescent="0.3">
      <c r="A291" s="107"/>
      <c r="F291" s="151"/>
      <c r="L291" s="111">
        <f t="shared" si="4"/>
        <v>0</v>
      </c>
    </row>
    <row r="292" spans="1:12" x14ac:dyDescent="0.3">
      <c r="A292" s="107"/>
      <c r="F292" s="151"/>
      <c r="L292" s="111">
        <f t="shared" si="4"/>
        <v>0</v>
      </c>
    </row>
    <row r="293" spans="1:12" x14ac:dyDescent="0.3">
      <c r="A293" s="107"/>
      <c r="F293" s="151"/>
      <c r="L293" s="111">
        <f t="shared" si="4"/>
        <v>0</v>
      </c>
    </row>
    <row r="294" spans="1:12" x14ac:dyDescent="0.3">
      <c r="A294" s="107"/>
      <c r="F294" s="151"/>
      <c r="L294" s="111">
        <f t="shared" si="4"/>
        <v>0</v>
      </c>
    </row>
    <row r="295" spans="1:12" x14ac:dyDescent="0.3">
      <c r="A295" s="107"/>
      <c r="F295" s="151"/>
      <c r="L295" s="111">
        <f t="shared" si="4"/>
        <v>0</v>
      </c>
    </row>
    <row r="296" spans="1:12" x14ac:dyDescent="0.3">
      <c r="A296" s="107"/>
      <c r="F296" s="151"/>
      <c r="L296" s="111">
        <f t="shared" si="4"/>
        <v>0</v>
      </c>
    </row>
    <row r="297" spans="1:12" x14ac:dyDescent="0.3">
      <c r="A297" s="107"/>
      <c r="F297" s="151"/>
      <c r="L297" s="111">
        <f t="shared" si="4"/>
        <v>0</v>
      </c>
    </row>
    <row r="298" spans="1:12" x14ac:dyDescent="0.3">
      <c r="A298" s="107"/>
      <c r="F298" s="151"/>
      <c r="L298" s="111">
        <f t="shared" si="4"/>
        <v>0</v>
      </c>
    </row>
    <row r="299" spans="1:12" x14ac:dyDescent="0.3">
      <c r="A299" s="107"/>
      <c r="F299" s="151"/>
      <c r="L299" s="111">
        <f t="shared" si="4"/>
        <v>0</v>
      </c>
    </row>
    <row r="300" spans="1:12" x14ac:dyDescent="0.3">
      <c r="A300" s="107"/>
      <c r="F300" s="151"/>
      <c r="L300" s="111">
        <f t="shared" si="4"/>
        <v>0</v>
      </c>
    </row>
    <row r="301" spans="1:12" x14ac:dyDescent="0.3">
      <c r="A301" s="107"/>
      <c r="F301" s="151"/>
      <c r="L301" s="111">
        <f t="shared" si="4"/>
        <v>0</v>
      </c>
    </row>
    <row r="302" spans="1:12" x14ac:dyDescent="0.3">
      <c r="A302" s="107"/>
      <c r="F302" s="151"/>
      <c r="L302" s="111">
        <f t="shared" si="4"/>
        <v>0</v>
      </c>
    </row>
    <row r="303" spans="1:12" x14ac:dyDescent="0.3">
      <c r="A303" s="107"/>
      <c r="F303" s="151"/>
      <c r="L303" s="111">
        <f t="shared" si="4"/>
        <v>0</v>
      </c>
    </row>
    <row r="304" spans="1:12" x14ac:dyDescent="0.3">
      <c r="A304" s="107"/>
      <c r="F304" s="151"/>
      <c r="L304" s="111">
        <f t="shared" si="4"/>
        <v>0</v>
      </c>
    </row>
    <row r="305" spans="1:12" x14ac:dyDescent="0.3">
      <c r="A305" s="107"/>
      <c r="F305" s="151"/>
      <c r="L305" s="111">
        <f t="shared" si="4"/>
        <v>0</v>
      </c>
    </row>
    <row r="306" spans="1:12" x14ac:dyDescent="0.3">
      <c r="A306" s="107"/>
      <c r="F306" s="151"/>
      <c r="L306" s="111">
        <f t="shared" si="4"/>
        <v>0</v>
      </c>
    </row>
    <row r="307" spans="1:12" x14ac:dyDescent="0.3">
      <c r="A307" s="107"/>
      <c r="F307" s="151"/>
      <c r="L307" s="111">
        <f t="shared" si="4"/>
        <v>0</v>
      </c>
    </row>
    <row r="308" spans="1:12" x14ac:dyDescent="0.3">
      <c r="A308" s="107"/>
      <c r="F308" s="151"/>
      <c r="L308" s="111">
        <f t="shared" si="4"/>
        <v>0</v>
      </c>
    </row>
    <row r="309" spans="1:12" x14ac:dyDescent="0.3">
      <c r="A309" s="107"/>
      <c r="F309" s="151"/>
      <c r="L309" s="111">
        <f t="shared" si="4"/>
        <v>0</v>
      </c>
    </row>
    <row r="310" spans="1:12" x14ac:dyDescent="0.3">
      <c r="A310" s="107"/>
      <c r="F310" s="151"/>
      <c r="L310" s="111">
        <f t="shared" si="4"/>
        <v>0</v>
      </c>
    </row>
    <row r="311" spans="1:12" x14ac:dyDescent="0.3">
      <c r="A311" s="107"/>
      <c r="F311" s="151"/>
      <c r="L311" s="111">
        <f t="shared" si="4"/>
        <v>0</v>
      </c>
    </row>
    <row r="312" spans="1:12" x14ac:dyDescent="0.3">
      <c r="A312" s="107"/>
      <c r="F312" s="151"/>
      <c r="L312" s="111">
        <f t="shared" si="4"/>
        <v>0</v>
      </c>
    </row>
    <row r="313" spans="1:12" x14ac:dyDescent="0.3">
      <c r="A313" s="107"/>
      <c r="F313" s="151"/>
      <c r="L313" s="111">
        <f t="shared" si="4"/>
        <v>0</v>
      </c>
    </row>
    <row r="314" spans="1:12" x14ac:dyDescent="0.3">
      <c r="A314" s="107"/>
      <c r="F314" s="151"/>
      <c r="L314" s="111">
        <f t="shared" si="4"/>
        <v>0</v>
      </c>
    </row>
    <row r="315" spans="1:12" x14ac:dyDescent="0.3">
      <c r="A315" s="107"/>
      <c r="F315" s="151"/>
      <c r="L315" s="111">
        <f t="shared" si="4"/>
        <v>0</v>
      </c>
    </row>
    <row r="316" spans="1:12" x14ac:dyDescent="0.3">
      <c r="A316" s="107"/>
      <c r="F316" s="151"/>
      <c r="L316" s="111">
        <f t="shared" si="4"/>
        <v>0</v>
      </c>
    </row>
    <row r="317" spans="1:12" x14ac:dyDescent="0.3">
      <c r="A317" s="107"/>
      <c r="F317" s="151"/>
      <c r="L317" s="111">
        <f t="shared" si="4"/>
        <v>0</v>
      </c>
    </row>
    <row r="318" spans="1:12" x14ac:dyDescent="0.3">
      <c r="A318" s="107"/>
      <c r="F318" s="151"/>
      <c r="L318" s="111">
        <f t="shared" si="4"/>
        <v>0</v>
      </c>
    </row>
    <row r="319" spans="1:12" x14ac:dyDescent="0.3">
      <c r="A319" s="107"/>
      <c r="F319" s="151"/>
      <c r="L319" s="111">
        <f t="shared" si="4"/>
        <v>0</v>
      </c>
    </row>
    <row r="320" spans="1:12" x14ac:dyDescent="0.3">
      <c r="A320" s="107"/>
      <c r="F320" s="151"/>
      <c r="L320" s="111">
        <f t="shared" si="4"/>
        <v>0</v>
      </c>
    </row>
    <row r="321" spans="1:12" x14ac:dyDescent="0.3">
      <c r="A321" s="107"/>
      <c r="F321" s="151"/>
      <c r="L321" s="111">
        <f t="shared" si="4"/>
        <v>0</v>
      </c>
    </row>
    <row r="322" spans="1:12" x14ac:dyDescent="0.3">
      <c r="A322" s="107"/>
      <c r="F322" s="151"/>
      <c r="L322" s="111">
        <f t="shared" si="4"/>
        <v>0</v>
      </c>
    </row>
    <row r="323" spans="1:12" x14ac:dyDescent="0.3">
      <c r="A323" s="107"/>
      <c r="F323" s="151"/>
      <c r="L323" s="111">
        <f t="shared" ref="L323:L386" si="5">_xlfn.DAYS(J323,K323)</f>
        <v>0</v>
      </c>
    </row>
    <row r="324" spans="1:12" x14ac:dyDescent="0.3">
      <c r="A324" s="107"/>
      <c r="F324" s="151"/>
      <c r="L324" s="111">
        <f t="shared" si="5"/>
        <v>0</v>
      </c>
    </row>
    <row r="325" spans="1:12" x14ac:dyDescent="0.3">
      <c r="A325" s="107"/>
      <c r="F325" s="151"/>
      <c r="L325" s="111">
        <f t="shared" si="5"/>
        <v>0</v>
      </c>
    </row>
    <row r="326" spans="1:12" x14ac:dyDescent="0.3">
      <c r="A326" s="107"/>
      <c r="F326" s="151"/>
      <c r="L326" s="111">
        <f t="shared" si="5"/>
        <v>0</v>
      </c>
    </row>
    <row r="327" spans="1:12" x14ac:dyDescent="0.3">
      <c r="A327" s="107"/>
      <c r="F327" s="151"/>
      <c r="L327" s="111">
        <f t="shared" si="5"/>
        <v>0</v>
      </c>
    </row>
    <row r="328" spans="1:12" x14ac:dyDescent="0.3">
      <c r="A328" s="107"/>
      <c r="F328" s="151"/>
      <c r="L328" s="111">
        <f t="shared" si="5"/>
        <v>0</v>
      </c>
    </row>
    <row r="329" spans="1:12" x14ac:dyDescent="0.3">
      <c r="A329" s="107"/>
      <c r="F329" s="151"/>
      <c r="L329" s="111">
        <f t="shared" si="5"/>
        <v>0</v>
      </c>
    </row>
    <row r="330" spans="1:12" x14ac:dyDescent="0.3">
      <c r="A330" s="107"/>
      <c r="F330" s="151"/>
      <c r="L330" s="111">
        <f t="shared" si="5"/>
        <v>0</v>
      </c>
    </row>
    <row r="331" spans="1:12" x14ac:dyDescent="0.3">
      <c r="A331" s="107"/>
      <c r="F331" s="151"/>
      <c r="L331" s="111">
        <f t="shared" si="5"/>
        <v>0</v>
      </c>
    </row>
    <row r="332" spans="1:12" x14ac:dyDescent="0.3">
      <c r="A332" s="107"/>
      <c r="F332" s="151"/>
      <c r="L332" s="111">
        <f t="shared" si="5"/>
        <v>0</v>
      </c>
    </row>
    <row r="333" spans="1:12" x14ac:dyDescent="0.3">
      <c r="A333" s="107"/>
      <c r="F333" s="151"/>
      <c r="L333" s="111">
        <f t="shared" si="5"/>
        <v>0</v>
      </c>
    </row>
    <row r="334" spans="1:12" x14ac:dyDescent="0.3">
      <c r="A334" s="107"/>
      <c r="F334" s="151"/>
      <c r="L334" s="111">
        <f t="shared" si="5"/>
        <v>0</v>
      </c>
    </row>
    <row r="335" spans="1:12" x14ac:dyDescent="0.3">
      <c r="A335" s="107"/>
      <c r="F335" s="151"/>
      <c r="L335" s="111">
        <f t="shared" si="5"/>
        <v>0</v>
      </c>
    </row>
    <row r="336" spans="1:12" x14ac:dyDescent="0.3">
      <c r="A336" s="107"/>
      <c r="F336" s="151"/>
      <c r="L336" s="111">
        <f t="shared" si="5"/>
        <v>0</v>
      </c>
    </row>
    <row r="337" spans="1:12" x14ac:dyDescent="0.3">
      <c r="A337" s="107"/>
      <c r="F337" s="151"/>
      <c r="L337" s="111">
        <f t="shared" si="5"/>
        <v>0</v>
      </c>
    </row>
    <row r="338" spans="1:12" x14ac:dyDescent="0.3">
      <c r="A338" s="107"/>
      <c r="F338" s="151"/>
      <c r="L338" s="111">
        <f t="shared" si="5"/>
        <v>0</v>
      </c>
    </row>
    <row r="339" spans="1:12" x14ac:dyDescent="0.3">
      <c r="A339" s="107"/>
      <c r="F339" s="151"/>
      <c r="L339" s="111">
        <f t="shared" si="5"/>
        <v>0</v>
      </c>
    </row>
    <row r="340" spans="1:12" x14ac:dyDescent="0.3">
      <c r="A340" s="107"/>
      <c r="F340" s="151"/>
      <c r="L340" s="111">
        <f t="shared" si="5"/>
        <v>0</v>
      </c>
    </row>
    <row r="341" spans="1:12" x14ac:dyDescent="0.3">
      <c r="A341" s="107"/>
      <c r="F341" s="151"/>
      <c r="L341" s="111">
        <f t="shared" si="5"/>
        <v>0</v>
      </c>
    </row>
    <row r="342" spans="1:12" x14ac:dyDescent="0.3">
      <c r="A342" s="107"/>
      <c r="F342" s="151"/>
      <c r="L342" s="111">
        <f t="shared" si="5"/>
        <v>0</v>
      </c>
    </row>
    <row r="343" spans="1:12" x14ac:dyDescent="0.3">
      <c r="A343" s="107"/>
      <c r="F343" s="151"/>
      <c r="L343" s="111">
        <f t="shared" si="5"/>
        <v>0</v>
      </c>
    </row>
    <row r="344" spans="1:12" x14ac:dyDescent="0.3">
      <c r="A344" s="107"/>
      <c r="F344" s="151"/>
      <c r="L344" s="111">
        <f t="shared" si="5"/>
        <v>0</v>
      </c>
    </row>
    <row r="345" spans="1:12" x14ac:dyDescent="0.3">
      <c r="A345" s="107"/>
      <c r="F345" s="151"/>
      <c r="L345" s="111">
        <f t="shared" si="5"/>
        <v>0</v>
      </c>
    </row>
    <row r="346" spans="1:12" x14ac:dyDescent="0.3">
      <c r="A346" s="107"/>
      <c r="F346" s="151"/>
      <c r="L346" s="111">
        <f t="shared" si="5"/>
        <v>0</v>
      </c>
    </row>
    <row r="347" spans="1:12" x14ac:dyDescent="0.3">
      <c r="A347" s="107"/>
      <c r="F347" s="151"/>
      <c r="L347" s="111">
        <f t="shared" si="5"/>
        <v>0</v>
      </c>
    </row>
    <row r="348" spans="1:12" x14ac:dyDescent="0.3">
      <c r="A348" s="107"/>
      <c r="F348" s="151"/>
      <c r="L348" s="111">
        <f t="shared" si="5"/>
        <v>0</v>
      </c>
    </row>
    <row r="349" spans="1:12" x14ac:dyDescent="0.3">
      <c r="A349" s="107"/>
      <c r="F349" s="151"/>
      <c r="L349" s="111">
        <f t="shared" si="5"/>
        <v>0</v>
      </c>
    </row>
    <row r="350" spans="1:12" x14ac:dyDescent="0.3">
      <c r="A350" s="107"/>
      <c r="F350" s="151"/>
      <c r="L350" s="111">
        <f t="shared" si="5"/>
        <v>0</v>
      </c>
    </row>
    <row r="351" spans="1:12" x14ac:dyDescent="0.3">
      <c r="A351" s="107"/>
      <c r="F351" s="151"/>
      <c r="L351" s="111">
        <f t="shared" si="5"/>
        <v>0</v>
      </c>
    </row>
    <row r="352" spans="1:12" x14ac:dyDescent="0.3">
      <c r="A352" s="107"/>
      <c r="F352" s="151"/>
      <c r="L352" s="111">
        <f t="shared" si="5"/>
        <v>0</v>
      </c>
    </row>
    <row r="353" spans="1:12" x14ac:dyDescent="0.3">
      <c r="A353" s="107"/>
      <c r="F353" s="151"/>
      <c r="L353" s="111">
        <f t="shared" si="5"/>
        <v>0</v>
      </c>
    </row>
    <row r="354" spans="1:12" x14ac:dyDescent="0.3">
      <c r="A354" s="107"/>
      <c r="F354" s="151"/>
      <c r="L354" s="111">
        <f t="shared" si="5"/>
        <v>0</v>
      </c>
    </row>
    <row r="355" spans="1:12" x14ac:dyDescent="0.3">
      <c r="A355" s="107"/>
      <c r="F355" s="151"/>
      <c r="L355" s="111">
        <f t="shared" si="5"/>
        <v>0</v>
      </c>
    </row>
    <row r="356" spans="1:12" x14ac:dyDescent="0.3">
      <c r="A356" s="107"/>
      <c r="F356" s="151"/>
      <c r="L356" s="111">
        <f t="shared" si="5"/>
        <v>0</v>
      </c>
    </row>
    <row r="357" spans="1:12" x14ac:dyDescent="0.3">
      <c r="A357" s="107"/>
      <c r="F357" s="151"/>
      <c r="L357" s="111">
        <f t="shared" si="5"/>
        <v>0</v>
      </c>
    </row>
    <row r="358" spans="1:12" x14ac:dyDescent="0.3">
      <c r="A358" s="107"/>
      <c r="F358" s="151"/>
      <c r="L358" s="111">
        <f t="shared" si="5"/>
        <v>0</v>
      </c>
    </row>
    <row r="359" spans="1:12" x14ac:dyDescent="0.3">
      <c r="A359" s="107"/>
      <c r="F359" s="151"/>
      <c r="L359" s="111">
        <f t="shared" si="5"/>
        <v>0</v>
      </c>
    </row>
    <row r="360" spans="1:12" x14ac:dyDescent="0.3">
      <c r="A360" s="107"/>
      <c r="F360" s="151"/>
      <c r="L360" s="111">
        <f t="shared" si="5"/>
        <v>0</v>
      </c>
    </row>
    <row r="361" spans="1:12" x14ac:dyDescent="0.3">
      <c r="A361" s="107"/>
      <c r="F361" s="151"/>
      <c r="L361" s="111">
        <f t="shared" si="5"/>
        <v>0</v>
      </c>
    </row>
    <row r="362" spans="1:12" x14ac:dyDescent="0.3">
      <c r="A362" s="107"/>
      <c r="F362" s="151"/>
      <c r="L362" s="111">
        <f t="shared" si="5"/>
        <v>0</v>
      </c>
    </row>
    <row r="363" spans="1:12" x14ac:dyDescent="0.3">
      <c r="A363" s="107"/>
      <c r="F363" s="151"/>
      <c r="L363" s="111">
        <f t="shared" si="5"/>
        <v>0</v>
      </c>
    </row>
    <row r="364" spans="1:12" x14ac:dyDescent="0.3">
      <c r="A364" s="107"/>
      <c r="F364" s="151"/>
      <c r="L364" s="111">
        <f t="shared" si="5"/>
        <v>0</v>
      </c>
    </row>
    <row r="365" spans="1:12" x14ac:dyDescent="0.3">
      <c r="A365" s="107"/>
      <c r="F365" s="151"/>
      <c r="L365" s="111">
        <f t="shared" si="5"/>
        <v>0</v>
      </c>
    </row>
    <row r="366" spans="1:12" x14ac:dyDescent="0.3">
      <c r="A366" s="107"/>
      <c r="F366" s="151"/>
      <c r="L366" s="111">
        <f t="shared" si="5"/>
        <v>0</v>
      </c>
    </row>
    <row r="367" spans="1:12" x14ac:dyDescent="0.3">
      <c r="A367" s="107"/>
      <c r="F367" s="151"/>
      <c r="L367" s="111">
        <f t="shared" si="5"/>
        <v>0</v>
      </c>
    </row>
    <row r="368" spans="1:12" x14ac:dyDescent="0.3">
      <c r="A368" s="107"/>
      <c r="F368" s="151"/>
      <c r="L368" s="111">
        <f t="shared" si="5"/>
        <v>0</v>
      </c>
    </row>
    <row r="369" spans="1:12" x14ac:dyDescent="0.3">
      <c r="A369" s="107"/>
      <c r="F369" s="151"/>
      <c r="L369" s="111">
        <f t="shared" si="5"/>
        <v>0</v>
      </c>
    </row>
    <row r="370" spans="1:12" x14ac:dyDescent="0.3">
      <c r="A370" s="107"/>
      <c r="F370" s="151"/>
      <c r="L370" s="111">
        <f t="shared" si="5"/>
        <v>0</v>
      </c>
    </row>
    <row r="371" spans="1:12" x14ac:dyDescent="0.3">
      <c r="A371" s="107"/>
      <c r="F371" s="151"/>
      <c r="L371" s="111">
        <f t="shared" si="5"/>
        <v>0</v>
      </c>
    </row>
    <row r="372" spans="1:12" x14ac:dyDescent="0.3">
      <c r="A372" s="107"/>
      <c r="F372" s="151"/>
      <c r="L372" s="111">
        <f t="shared" si="5"/>
        <v>0</v>
      </c>
    </row>
    <row r="373" spans="1:12" x14ac:dyDescent="0.3">
      <c r="A373" s="107"/>
      <c r="F373" s="151"/>
      <c r="L373" s="111">
        <f t="shared" si="5"/>
        <v>0</v>
      </c>
    </row>
    <row r="374" spans="1:12" x14ac:dyDescent="0.3">
      <c r="A374" s="107"/>
      <c r="F374" s="151"/>
      <c r="L374" s="111">
        <f t="shared" si="5"/>
        <v>0</v>
      </c>
    </row>
    <row r="375" spans="1:12" x14ac:dyDescent="0.3">
      <c r="A375" s="107"/>
      <c r="F375" s="151"/>
      <c r="L375" s="111">
        <f t="shared" si="5"/>
        <v>0</v>
      </c>
    </row>
    <row r="376" spans="1:12" x14ac:dyDescent="0.3">
      <c r="A376" s="107"/>
      <c r="F376" s="151"/>
      <c r="L376" s="111">
        <f t="shared" si="5"/>
        <v>0</v>
      </c>
    </row>
    <row r="377" spans="1:12" x14ac:dyDescent="0.3">
      <c r="A377" s="107"/>
      <c r="F377" s="151"/>
      <c r="L377" s="111">
        <f t="shared" si="5"/>
        <v>0</v>
      </c>
    </row>
    <row r="378" spans="1:12" x14ac:dyDescent="0.3">
      <c r="A378" s="107"/>
      <c r="F378" s="151"/>
      <c r="L378" s="111">
        <f t="shared" si="5"/>
        <v>0</v>
      </c>
    </row>
    <row r="379" spans="1:12" x14ac:dyDescent="0.3">
      <c r="A379" s="107"/>
      <c r="F379" s="151"/>
      <c r="L379" s="111">
        <f t="shared" si="5"/>
        <v>0</v>
      </c>
    </row>
    <row r="380" spans="1:12" x14ac:dyDescent="0.3">
      <c r="A380" s="107"/>
      <c r="F380" s="151"/>
      <c r="L380" s="111">
        <f t="shared" si="5"/>
        <v>0</v>
      </c>
    </row>
    <row r="381" spans="1:12" x14ac:dyDescent="0.3">
      <c r="A381" s="107"/>
      <c r="F381" s="151"/>
      <c r="L381" s="111">
        <f t="shared" si="5"/>
        <v>0</v>
      </c>
    </row>
    <row r="382" spans="1:12" x14ac:dyDescent="0.3">
      <c r="A382" s="107"/>
      <c r="F382" s="151"/>
      <c r="L382" s="111">
        <f t="shared" si="5"/>
        <v>0</v>
      </c>
    </row>
    <row r="383" spans="1:12" x14ac:dyDescent="0.3">
      <c r="A383" s="107"/>
      <c r="F383" s="151"/>
      <c r="L383" s="111">
        <f t="shared" si="5"/>
        <v>0</v>
      </c>
    </row>
    <row r="384" spans="1:12" x14ac:dyDescent="0.3">
      <c r="A384" s="107"/>
      <c r="F384" s="151"/>
      <c r="L384" s="111">
        <f t="shared" si="5"/>
        <v>0</v>
      </c>
    </row>
    <row r="385" spans="1:12" x14ac:dyDescent="0.3">
      <c r="A385" s="107"/>
      <c r="F385" s="151"/>
      <c r="L385" s="111">
        <f t="shared" si="5"/>
        <v>0</v>
      </c>
    </row>
    <row r="386" spans="1:12" x14ac:dyDescent="0.3">
      <c r="A386" s="107"/>
      <c r="F386" s="151"/>
      <c r="L386" s="111">
        <f t="shared" si="5"/>
        <v>0</v>
      </c>
    </row>
    <row r="387" spans="1:12" x14ac:dyDescent="0.3">
      <c r="A387" s="107"/>
      <c r="F387" s="151"/>
      <c r="L387" s="111">
        <f t="shared" ref="L387:L450" si="6">_xlfn.DAYS(J387,K387)</f>
        <v>0</v>
      </c>
    </row>
    <row r="388" spans="1:12" x14ac:dyDescent="0.3">
      <c r="A388" s="107"/>
      <c r="F388" s="151"/>
      <c r="L388" s="111">
        <f t="shared" si="6"/>
        <v>0</v>
      </c>
    </row>
    <row r="389" spans="1:12" x14ac:dyDescent="0.3">
      <c r="A389" s="107"/>
      <c r="F389" s="151"/>
      <c r="L389" s="111">
        <f t="shared" si="6"/>
        <v>0</v>
      </c>
    </row>
    <row r="390" spans="1:12" x14ac:dyDescent="0.3">
      <c r="A390" s="107"/>
      <c r="F390" s="151"/>
      <c r="L390" s="111">
        <f t="shared" si="6"/>
        <v>0</v>
      </c>
    </row>
    <row r="391" spans="1:12" x14ac:dyDescent="0.3">
      <c r="A391" s="107"/>
      <c r="F391" s="151"/>
      <c r="L391" s="111">
        <f t="shared" si="6"/>
        <v>0</v>
      </c>
    </row>
    <row r="392" spans="1:12" x14ac:dyDescent="0.3">
      <c r="A392" s="107"/>
      <c r="F392" s="151"/>
      <c r="L392" s="111">
        <f t="shared" si="6"/>
        <v>0</v>
      </c>
    </row>
    <row r="393" spans="1:12" x14ac:dyDescent="0.3">
      <c r="A393" s="107"/>
      <c r="F393" s="151"/>
      <c r="L393" s="111">
        <f t="shared" si="6"/>
        <v>0</v>
      </c>
    </row>
    <row r="394" spans="1:12" x14ac:dyDescent="0.3">
      <c r="A394" s="107"/>
      <c r="F394" s="151"/>
      <c r="L394" s="111">
        <f t="shared" si="6"/>
        <v>0</v>
      </c>
    </row>
    <row r="395" spans="1:12" x14ac:dyDescent="0.3">
      <c r="A395" s="107"/>
      <c r="F395" s="151"/>
      <c r="L395" s="111">
        <f t="shared" si="6"/>
        <v>0</v>
      </c>
    </row>
    <row r="396" spans="1:12" x14ac:dyDescent="0.3">
      <c r="A396" s="107"/>
      <c r="F396" s="151"/>
      <c r="L396" s="111">
        <f t="shared" si="6"/>
        <v>0</v>
      </c>
    </row>
    <row r="397" spans="1:12" x14ac:dyDescent="0.3">
      <c r="A397" s="107"/>
      <c r="F397" s="151"/>
      <c r="L397" s="111">
        <f t="shared" si="6"/>
        <v>0</v>
      </c>
    </row>
    <row r="398" spans="1:12" x14ac:dyDescent="0.3">
      <c r="A398" s="107"/>
      <c r="F398" s="151"/>
      <c r="L398" s="111">
        <f t="shared" si="6"/>
        <v>0</v>
      </c>
    </row>
    <row r="399" spans="1:12" x14ac:dyDescent="0.3">
      <c r="A399" s="107"/>
      <c r="F399" s="151"/>
      <c r="L399" s="111">
        <f t="shared" si="6"/>
        <v>0</v>
      </c>
    </row>
    <row r="400" spans="1:12" x14ac:dyDescent="0.3">
      <c r="A400" s="107"/>
      <c r="F400" s="151"/>
      <c r="L400" s="111">
        <f t="shared" si="6"/>
        <v>0</v>
      </c>
    </row>
    <row r="401" spans="1:12" x14ac:dyDescent="0.3">
      <c r="A401" s="107"/>
      <c r="F401" s="151"/>
      <c r="L401" s="111">
        <f t="shared" si="6"/>
        <v>0</v>
      </c>
    </row>
    <row r="402" spans="1:12" x14ac:dyDescent="0.3">
      <c r="A402" s="107"/>
      <c r="F402" s="151"/>
      <c r="L402" s="111">
        <f t="shared" si="6"/>
        <v>0</v>
      </c>
    </row>
    <row r="403" spans="1:12" x14ac:dyDescent="0.3">
      <c r="A403" s="107"/>
      <c r="F403" s="151"/>
      <c r="L403" s="111">
        <f t="shared" si="6"/>
        <v>0</v>
      </c>
    </row>
    <row r="404" spans="1:12" x14ac:dyDescent="0.3">
      <c r="A404" s="107"/>
      <c r="F404" s="151"/>
      <c r="L404" s="111">
        <f t="shared" si="6"/>
        <v>0</v>
      </c>
    </row>
    <row r="405" spans="1:12" x14ac:dyDescent="0.3">
      <c r="A405" s="107"/>
      <c r="F405" s="151"/>
      <c r="L405" s="111">
        <f t="shared" si="6"/>
        <v>0</v>
      </c>
    </row>
    <row r="406" spans="1:12" x14ac:dyDescent="0.3">
      <c r="A406" s="107"/>
      <c r="F406" s="151"/>
      <c r="L406" s="111">
        <f t="shared" si="6"/>
        <v>0</v>
      </c>
    </row>
    <row r="407" spans="1:12" x14ac:dyDescent="0.3">
      <c r="A407" s="107"/>
      <c r="F407" s="151"/>
      <c r="L407" s="111">
        <f t="shared" si="6"/>
        <v>0</v>
      </c>
    </row>
    <row r="408" spans="1:12" x14ac:dyDescent="0.3">
      <c r="A408" s="107"/>
      <c r="F408" s="151"/>
      <c r="L408" s="111">
        <f t="shared" si="6"/>
        <v>0</v>
      </c>
    </row>
    <row r="409" spans="1:12" x14ac:dyDescent="0.3">
      <c r="A409" s="107"/>
      <c r="F409" s="151"/>
      <c r="L409" s="111">
        <f t="shared" si="6"/>
        <v>0</v>
      </c>
    </row>
    <row r="410" spans="1:12" x14ac:dyDescent="0.3">
      <c r="A410" s="107"/>
      <c r="F410" s="151"/>
      <c r="L410" s="111">
        <f t="shared" si="6"/>
        <v>0</v>
      </c>
    </row>
    <row r="411" spans="1:12" x14ac:dyDescent="0.3">
      <c r="A411" s="107"/>
      <c r="F411" s="151"/>
      <c r="L411" s="111">
        <f t="shared" si="6"/>
        <v>0</v>
      </c>
    </row>
    <row r="412" spans="1:12" x14ac:dyDescent="0.3">
      <c r="A412" s="107"/>
      <c r="F412" s="151"/>
      <c r="L412" s="111">
        <f t="shared" si="6"/>
        <v>0</v>
      </c>
    </row>
    <row r="413" spans="1:12" x14ac:dyDescent="0.3">
      <c r="A413" s="107"/>
      <c r="F413" s="151"/>
      <c r="L413" s="111">
        <f t="shared" si="6"/>
        <v>0</v>
      </c>
    </row>
    <row r="414" spans="1:12" x14ac:dyDescent="0.3">
      <c r="A414" s="107"/>
      <c r="F414" s="151"/>
      <c r="L414" s="111">
        <f t="shared" si="6"/>
        <v>0</v>
      </c>
    </row>
    <row r="415" spans="1:12" x14ac:dyDescent="0.3">
      <c r="A415" s="107"/>
      <c r="F415" s="151"/>
      <c r="L415" s="111">
        <f t="shared" si="6"/>
        <v>0</v>
      </c>
    </row>
    <row r="416" spans="1:12" x14ac:dyDescent="0.3">
      <c r="A416" s="107"/>
      <c r="F416" s="151"/>
      <c r="L416" s="111">
        <f t="shared" si="6"/>
        <v>0</v>
      </c>
    </row>
    <row r="417" spans="1:12" x14ac:dyDescent="0.3">
      <c r="A417" s="107"/>
      <c r="F417" s="151"/>
      <c r="L417" s="111">
        <f t="shared" si="6"/>
        <v>0</v>
      </c>
    </row>
    <row r="418" spans="1:12" x14ac:dyDescent="0.3">
      <c r="A418" s="107"/>
      <c r="F418" s="151"/>
      <c r="L418" s="111">
        <f t="shared" si="6"/>
        <v>0</v>
      </c>
    </row>
    <row r="419" spans="1:12" x14ac:dyDescent="0.3">
      <c r="A419" s="107"/>
      <c r="F419" s="151"/>
      <c r="L419" s="111">
        <f t="shared" si="6"/>
        <v>0</v>
      </c>
    </row>
    <row r="420" spans="1:12" x14ac:dyDescent="0.3">
      <c r="A420" s="107"/>
      <c r="F420" s="151"/>
      <c r="L420" s="111">
        <f t="shared" si="6"/>
        <v>0</v>
      </c>
    </row>
    <row r="421" spans="1:12" x14ac:dyDescent="0.3">
      <c r="A421" s="107"/>
      <c r="F421" s="151"/>
      <c r="L421" s="111">
        <f t="shared" si="6"/>
        <v>0</v>
      </c>
    </row>
    <row r="422" spans="1:12" x14ac:dyDescent="0.3">
      <c r="A422" s="107"/>
      <c r="F422" s="151"/>
      <c r="L422" s="111">
        <f t="shared" si="6"/>
        <v>0</v>
      </c>
    </row>
    <row r="423" spans="1:12" x14ac:dyDescent="0.3">
      <c r="A423" s="107"/>
      <c r="F423" s="151"/>
      <c r="L423" s="111">
        <f t="shared" si="6"/>
        <v>0</v>
      </c>
    </row>
    <row r="424" spans="1:12" x14ac:dyDescent="0.3">
      <c r="A424" s="107"/>
      <c r="F424" s="151"/>
      <c r="L424" s="111">
        <f t="shared" si="6"/>
        <v>0</v>
      </c>
    </row>
    <row r="425" spans="1:12" x14ac:dyDescent="0.3">
      <c r="A425" s="107"/>
      <c r="F425" s="151"/>
      <c r="L425" s="111">
        <f t="shared" si="6"/>
        <v>0</v>
      </c>
    </row>
    <row r="426" spans="1:12" x14ac:dyDescent="0.3">
      <c r="A426" s="107"/>
      <c r="F426" s="151"/>
      <c r="L426" s="111">
        <f t="shared" si="6"/>
        <v>0</v>
      </c>
    </row>
    <row r="427" spans="1:12" x14ac:dyDescent="0.3">
      <c r="A427" s="107"/>
      <c r="F427" s="151"/>
      <c r="L427" s="111">
        <f t="shared" si="6"/>
        <v>0</v>
      </c>
    </row>
    <row r="428" spans="1:12" x14ac:dyDescent="0.3">
      <c r="A428" s="107"/>
      <c r="F428" s="151"/>
      <c r="L428" s="111">
        <f t="shared" si="6"/>
        <v>0</v>
      </c>
    </row>
    <row r="429" spans="1:12" x14ac:dyDescent="0.3">
      <c r="A429" s="107"/>
      <c r="F429" s="151"/>
      <c r="L429" s="111">
        <f t="shared" si="6"/>
        <v>0</v>
      </c>
    </row>
    <row r="430" spans="1:12" x14ac:dyDescent="0.3">
      <c r="A430" s="107"/>
      <c r="F430" s="151"/>
      <c r="L430" s="111">
        <f t="shared" si="6"/>
        <v>0</v>
      </c>
    </row>
    <row r="431" spans="1:12" x14ac:dyDescent="0.3">
      <c r="A431" s="107"/>
      <c r="F431" s="151"/>
      <c r="L431" s="111">
        <f t="shared" si="6"/>
        <v>0</v>
      </c>
    </row>
    <row r="432" spans="1:12" x14ac:dyDescent="0.3">
      <c r="A432" s="107"/>
      <c r="F432" s="151"/>
      <c r="L432" s="111">
        <f t="shared" si="6"/>
        <v>0</v>
      </c>
    </row>
    <row r="433" spans="1:12" x14ac:dyDescent="0.3">
      <c r="A433" s="107"/>
      <c r="F433" s="151"/>
      <c r="L433" s="111">
        <f t="shared" si="6"/>
        <v>0</v>
      </c>
    </row>
    <row r="434" spans="1:12" x14ac:dyDescent="0.3">
      <c r="A434" s="107"/>
      <c r="F434" s="151"/>
      <c r="L434" s="111">
        <f t="shared" si="6"/>
        <v>0</v>
      </c>
    </row>
    <row r="435" spans="1:12" x14ac:dyDescent="0.3">
      <c r="A435" s="107"/>
      <c r="F435" s="151"/>
      <c r="L435" s="111">
        <f t="shared" si="6"/>
        <v>0</v>
      </c>
    </row>
    <row r="436" spans="1:12" x14ac:dyDescent="0.3">
      <c r="A436" s="107"/>
      <c r="F436" s="151"/>
      <c r="L436" s="111">
        <f t="shared" si="6"/>
        <v>0</v>
      </c>
    </row>
    <row r="437" spans="1:12" x14ac:dyDescent="0.3">
      <c r="A437" s="107"/>
      <c r="F437" s="151"/>
      <c r="L437" s="111">
        <f t="shared" si="6"/>
        <v>0</v>
      </c>
    </row>
    <row r="438" spans="1:12" x14ac:dyDescent="0.3">
      <c r="A438" s="107"/>
      <c r="F438" s="151"/>
      <c r="L438" s="111">
        <f t="shared" si="6"/>
        <v>0</v>
      </c>
    </row>
    <row r="439" spans="1:12" x14ac:dyDescent="0.3">
      <c r="A439" s="107"/>
      <c r="F439" s="151"/>
      <c r="L439" s="111">
        <f t="shared" si="6"/>
        <v>0</v>
      </c>
    </row>
    <row r="440" spans="1:12" x14ac:dyDescent="0.3">
      <c r="A440" s="107"/>
      <c r="F440" s="151"/>
      <c r="L440" s="111">
        <f t="shared" si="6"/>
        <v>0</v>
      </c>
    </row>
    <row r="441" spans="1:12" x14ac:dyDescent="0.3">
      <c r="A441" s="107"/>
      <c r="F441" s="151"/>
      <c r="L441" s="111">
        <f t="shared" si="6"/>
        <v>0</v>
      </c>
    </row>
    <row r="442" spans="1:12" x14ac:dyDescent="0.3">
      <c r="A442" s="107"/>
      <c r="F442" s="151"/>
      <c r="L442" s="111">
        <f t="shared" si="6"/>
        <v>0</v>
      </c>
    </row>
    <row r="443" spans="1:12" x14ac:dyDescent="0.3">
      <c r="A443" s="107"/>
      <c r="F443" s="151"/>
      <c r="L443" s="111">
        <f t="shared" si="6"/>
        <v>0</v>
      </c>
    </row>
    <row r="444" spans="1:12" x14ac:dyDescent="0.3">
      <c r="A444" s="107"/>
      <c r="F444" s="151"/>
      <c r="L444" s="111">
        <f t="shared" si="6"/>
        <v>0</v>
      </c>
    </row>
    <row r="445" spans="1:12" x14ac:dyDescent="0.3">
      <c r="A445" s="107"/>
      <c r="F445" s="151"/>
      <c r="L445" s="111">
        <f t="shared" si="6"/>
        <v>0</v>
      </c>
    </row>
    <row r="446" spans="1:12" x14ac:dyDescent="0.3">
      <c r="A446" s="107"/>
      <c r="F446" s="151"/>
      <c r="L446" s="111">
        <f t="shared" si="6"/>
        <v>0</v>
      </c>
    </row>
    <row r="447" spans="1:12" x14ac:dyDescent="0.3">
      <c r="A447" s="107"/>
      <c r="F447" s="151"/>
      <c r="L447" s="111">
        <f t="shared" si="6"/>
        <v>0</v>
      </c>
    </row>
    <row r="448" spans="1:12" x14ac:dyDescent="0.3">
      <c r="A448" s="107"/>
      <c r="F448" s="151"/>
      <c r="L448" s="111">
        <f t="shared" si="6"/>
        <v>0</v>
      </c>
    </row>
    <row r="449" spans="1:12" x14ac:dyDescent="0.3">
      <c r="A449" s="107"/>
      <c r="F449" s="151"/>
      <c r="L449" s="111">
        <f t="shared" si="6"/>
        <v>0</v>
      </c>
    </row>
    <row r="450" spans="1:12" x14ac:dyDescent="0.3">
      <c r="A450" s="107"/>
      <c r="F450" s="151"/>
      <c r="L450" s="111">
        <f t="shared" si="6"/>
        <v>0</v>
      </c>
    </row>
    <row r="451" spans="1:12" x14ac:dyDescent="0.3">
      <c r="A451" s="107"/>
      <c r="F451" s="151"/>
      <c r="L451" s="111">
        <f t="shared" ref="L451:L500" si="7">_xlfn.DAYS(J451,K451)</f>
        <v>0</v>
      </c>
    </row>
    <row r="452" spans="1:12" x14ac:dyDescent="0.3">
      <c r="A452" s="107"/>
      <c r="F452" s="151"/>
      <c r="L452" s="111">
        <f t="shared" si="7"/>
        <v>0</v>
      </c>
    </row>
    <row r="453" spans="1:12" x14ac:dyDescent="0.3">
      <c r="A453" s="107"/>
      <c r="F453" s="151"/>
      <c r="L453" s="111">
        <f t="shared" si="7"/>
        <v>0</v>
      </c>
    </row>
    <row r="454" spans="1:12" x14ac:dyDescent="0.3">
      <c r="A454" s="107"/>
      <c r="F454" s="151"/>
      <c r="L454" s="111">
        <f t="shared" si="7"/>
        <v>0</v>
      </c>
    </row>
    <row r="455" spans="1:12" x14ac:dyDescent="0.3">
      <c r="A455" s="107"/>
      <c r="F455" s="151"/>
      <c r="L455" s="111">
        <f t="shared" si="7"/>
        <v>0</v>
      </c>
    </row>
    <row r="456" spans="1:12" x14ac:dyDescent="0.3">
      <c r="A456" s="107"/>
      <c r="F456" s="151"/>
      <c r="L456" s="111">
        <f t="shared" si="7"/>
        <v>0</v>
      </c>
    </row>
    <row r="457" spans="1:12" x14ac:dyDescent="0.3">
      <c r="A457" s="107"/>
      <c r="F457" s="151"/>
      <c r="L457" s="111">
        <f t="shared" si="7"/>
        <v>0</v>
      </c>
    </row>
    <row r="458" spans="1:12" x14ac:dyDescent="0.3">
      <c r="A458" s="107"/>
      <c r="F458" s="151"/>
      <c r="L458" s="111">
        <f t="shared" si="7"/>
        <v>0</v>
      </c>
    </row>
    <row r="459" spans="1:12" x14ac:dyDescent="0.3">
      <c r="A459" s="107"/>
      <c r="F459" s="151"/>
      <c r="L459" s="111">
        <f t="shared" si="7"/>
        <v>0</v>
      </c>
    </row>
    <row r="460" spans="1:12" x14ac:dyDescent="0.3">
      <c r="A460" s="107"/>
      <c r="F460" s="151"/>
      <c r="L460" s="111">
        <f t="shared" si="7"/>
        <v>0</v>
      </c>
    </row>
    <row r="461" spans="1:12" x14ac:dyDescent="0.3">
      <c r="A461" s="107"/>
      <c r="F461" s="151"/>
      <c r="L461" s="111">
        <f t="shared" si="7"/>
        <v>0</v>
      </c>
    </row>
    <row r="462" spans="1:12" x14ac:dyDescent="0.3">
      <c r="A462" s="107"/>
      <c r="F462" s="151"/>
      <c r="L462" s="111">
        <f t="shared" si="7"/>
        <v>0</v>
      </c>
    </row>
    <row r="463" spans="1:12" x14ac:dyDescent="0.3">
      <c r="A463" s="107"/>
      <c r="F463" s="151"/>
      <c r="L463" s="111">
        <f t="shared" si="7"/>
        <v>0</v>
      </c>
    </row>
    <row r="464" spans="1:12" x14ac:dyDescent="0.3">
      <c r="A464" s="107"/>
      <c r="F464" s="151"/>
      <c r="L464" s="111">
        <f t="shared" si="7"/>
        <v>0</v>
      </c>
    </row>
    <row r="465" spans="1:12" x14ac:dyDescent="0.3">
      <c r="A465" s="107"/>
      <c r="F465" s="151"/>
      <c r="L465" s="111">
        <f t="shared" si="7"/>
        <v>0</v>
      </c>
    </row>
    <row r="466" spans="1:12" x14ac:dyDescent="0.3">
      <c r="A466" s="107"/>
      <c r="F466" s="151"/>
      <c r="L466" s="111">
        <f t="shared" si="7"/>
        <v>0</v>
      </c>
    </row>
    <row r="467" spans="1:12" x14ac:dyDescent="0.3">
      <c r="A467" s="107"/>
      <c r="F467" s="151"/>
      <c r="L467" s="111">
        <f t="shared" si="7"/>
        <v>0</v>
      </c>
    </row>
    <row r="468" spans="1:12" x14ac:dyDescent="0.3">
      <c r="A468" s="107"/>
      <c r="F468" s="151"/>
      <c r="L468" s="111">
        <f t="shared" si="7"/>
        <v>0</v>
      </c>
    </row>
    <row r="469" spans="1:12" x14ac:dyDescent="0.3">
      <c r="A469" s="107"/>
      <c r="F469" s="151"/>
      <c r="L469" s="111">
        <f t="shared" si="7"/>
        <v>0</v>
      </c>
    </row>
    <row r="470" spans="1:12" x14ac:dyDescent="0.3">
      <c r="A470" s="107"/>
      <c r="F470" s="151"/>
      <c r="L470" s="111">
        <f t="shared" si="7"/>
        <v>0</v>
      </c>
    </row>
    <row r="471" spans="1:12" x14ac:dyDescent="0.3">
      <c r="A471" s="107"/>
      <c r="F471" s="151"/>
      <c r="L471" s="111">
        <f t="shared" si="7"/>
        <v>0</v>
      </c>
    </row>
    <row r="472" spans="1:12" x14ac:dyDescent="0.3">
      <c r="A472" s="107"/>
      <c r="F472" s="151"/>
      <c r="L472" s="111">
        <f t="shared" si="7"/>
        <v>0</v>
      </c>
    </row>
    <row r="473" spans="1:12" x14ac:dyDescent="0.3">
      <c r="A473" s="107"/>
      <c r="F473" s="151"/>
      <c r="L473" s="111">
        <f t="shared" si="7"/>
        <v>0</v>
      </c>
    </row>
    <row r="474" spans="1:12" x14ac:dyDescent="0.3">
      <c r="A474" s="107"/>
      <c r="F474" s="151"/>
      <c r="L474" s="111">
        <f t="shared" si="7"/>
        <v>0</v>
      </c>
    </row>
    <row r="475" spans="1:12" x14ac:dyDescent="0.3">
      <c r="A475" s="107"/>
      <c r="F475" s="151"/>
      <c r="L475" s="111">
        <f t="shared" si="7"/>
        <v>0</v>
      </c>
    </row>
    <row r="476" spans="1:12" x14ac:dyDescent="0.3">
      <c r="A476" s="107"/>
      <c r="F476" s="151"/>
      <c r="L476" s="111">
        <f t="shared" si="7"/>
        <v>0</v>
      </c>
    </row>
    <row r="477" spans="1:12" x14ac:dyDescent="0.3">
      <c r="A477" s="107"/>
      <c r="F477" s="151"/>
      <c r="L477" s="111">
        <f t="shared" si="7"/>
        <v>0</v>
      </c>
    </row>
    <row r="478" spans="1:12" x14ac:dyDescent="0.3">
      <c r="A478" s="107"/>
      <c r="F478" s="151"/>
      <c r="L478" s="111">
        <f t="shared" si="7"/>
        <v>0</v>
      </c>
    </row>
    <row r="479" spans="1:12" x14ac:dyDescent="0.3">
      <c r="A479" s="107"/>
      <c r="F479" s="151"/>
      <c r="L479" s="111">
        <f t="shared" si="7"/>
        <v>0</v>
      </c>
    </row>
    <row r="480" spans="1:12" x14ac:dyDescent="0.3">
      <c r="A480" s="107"/>
      <c r="F480" s="151"/>
      <c r="L480" s="111">
        <f t="shared" si="7"/>
        <v>0</v>
      </c>
    </row>
    <row r="481" spans="1:12" x14ac:dyDescent="0.3">
      <c r="A481" s="107"/>
      <c r="F481" s="151"/>
      <c r="L481" s="111">
        <f t="shared" si="7"/>
        <v>0</v>
      </c>
    </row>
    <row r="482" spans="1:12" x14ac:dyDescent="0.3">
      <c r="A482" s="107"/>
      <c r="F482" s="151"/>
      <c r="L482" s="111">
        <f t="shared" si="7"/>
        <v>0</v>
      </c>
    </row>
    <row r="483" spans="1:12" x14ac:dyDescent="0.3">
      <c r="A483" s="107"/>
      <c r="F483" s="151"/>
      <c r="L483" s="111">
        <f t="shared" si="7"/>
        <v>0</v>
      </c>
    </row>
    <row r="484" spans="1:12" x14ac:dyDescent="0.3">
      <c r="A484" s="107"/>
      <c r="F484" s="151"/>
      <c r="L484" s="111">
        <f t="shared" si="7"/>
        <v>0</v>
      </c>
    </row>
    <row r="485" spans="1:12" x14ac:dyDescent="0.3">
      <c r="A485" s="107"/>
      <c r="F485" s="151"/>
      <c r="L485" s="111">
        <f t="shared" si="7"/>
        <v>0</v>
      </c>
    </row>
    <row r="486" spans="1:12" x14ac:dyDescent="0.3">
      <c r="A486" s="107"/>
      <c r="F486" s="151"/>
      <c r="L486" s="111">
        <f t="shared" si="7"/>
        <v>0</v>
      </c>
    </row>
    <row r="487" spans="1:12" x14ac:dyDescent="0.3">
      <c r="A487" s="107"/>
      <c r="F487" s="151"/>
      <c r="L487" s="111">
        <f t="shared" si="7"/>
        <v>0</v>
      </c>
    </row>
    <row r="488" spans="1:12" x14ac:dyDescent="0.3">
      <c r="A488" s="107"/>
      <c r="F488" s="151"/>
      <c r="L488" s="111">
        <f t="shared" si="7"/>
        <v>0</v>
      </c>
    </row>
    <row r="489" spans="1:12" x14ac:dyDescent="0.3">
      <c r="A489" s="107"/>
      <c r="F489" s="151"/>
      <c r="L489" s="111">
        <f t="shared" si="7"/>
        <v>0</v>
      </c>
    </row>
    <row r="490" spans="1:12" x14ac:dyDescent="0.3">
      <c r="A490" s="107"/>
      <c r="F490" s="151"/>
      <c r="L490" s="111">
        <f t="shared" si="7"/>
        <v>0</v>
      </c>
    </row>
    <row r="491" spans="1:12" x14ac:dyDescent="0.3">
      <c r="A491" s="107"/>
      <c r="F491" s="151"/>
      <c r="L491" s="111">
        <f t="shared" si="7"/>
        <v>0</v>
      </c>
    </row>
    <row r="492" spans="1:12" ht="15" customHeight="1" x14ac:dyDescent="0.3">
      <c r="A492" s="107"/>
      <c r="F492" s="151"/>
      <c r="L492" s="111">
        <f t="shared" si="7"/>
        <v>0</v>
      </c>
    </row>
    <row r="493" spans="1:12" x14ac:dyDescent="0.3">
      <c r="A493" s="107"/>
      <c r="F493" s="151"/>
      <c r="L493" s="111">
        <f t="shared" si="7"/>
        <v>0</v>
      </c>
    </row>
    <row r="494" spans="1:12" x14ac:dyDescent="0.3">
      <c r="A494" s="107"/>
      <c r="F494" s="151"/>
      <c r="L494" s="111">
        <f t="shared" si="7"/>
        <v>0</v>
      </c>
    </row>
    <row r="495" spans="1:12" x14ac:dyDescent="0.3">
      <c r="A495" s="107"/>
      <c r="F495" s="151"/>
      <c r="L495" s="111">
        <f t="shared" si="7"/>
        <v>0</v>
      </c>
    </row>
    <row r="496" spans="1:12" x14ac:dyDescent="0.3">
      <c r="A496" s="107"/>
      <c r="F496" s="151"/>
      <c r="L496" s="111">
        <f t="shared" si="7"/>
        <v>0</v>
      </c>
    </row>
    <row r="497" spans="1:12" x14ac:dyDescent="0.3">
      <c r="A497" s="107"/>
      <c r="F497" s="151"/>
      <c r="L497" s="111">
        <f t="shared" si="7"/>
        <v>0</v>
      </c>
    </row>
    <row r="498" spans="1:12" x14ac:dyDescent="0.3">
      <c r="F498" s="151"/>
      <c r="L498" s="111">
        <f t="shared" si="7"/>
        <v>0</v>
      </c>
    </row>
    <row r="499" spans="1:12" x14ac:dyDescent="0.3">
      <c r="L499" s="111">
        <f t="shared" si="7"/>
        <v>0</v>
      </c>
    </row>
    <row r="500" spans="1:12" x14ac:dyDescent="0.3">
      <c r="L500" s="111">
        <f t="shared" si="7"/>
        <v>0</v>
      </c>
    </row>
  </sheetData>
  <sheetProtection algorithmName="SHA-512" hashValue="Nuihtegf8CBCJZk626YuXXVY5NPm+i+3wQx3/48BJCmnANM4Cfz93l4dID9RNNSsVHMnZHkfTg6AgX6g83svHw==" saltValue="huIpyQwsAZXQj+ftaz5Q4A==" spinCount="100000" sheet="1" objects="1" scenarios="1" formatCells="0" formatColumns="0" formatRows="0" insertRows="0" deleteRows="0" sort="0" autoFilter="0" pivotTables="0"/>
  <autoFilter ref="A1:U1" xr:uid="{37C6C510-A431-41A8-B47B-ABDA8BD4A047}"/>
  <dataValidations count="2">
    <dataValidation type="list" allowBlank="1" showInputMessage="1" showErrorMessage="1" sqref="M2:M498" xr:uid="{100FF9F8-5357-43CC-AC59-6B8FEC46C71E}">
      <formula1>"ABUSE/NEGLECT/OR EXPLOITATION, ACCESS AND AVAILABILITY, FINANCIAL OR BILLING MATTERS, INTERACTION WITH PROVIDER OR PLAN, MEMBER RIGHTS, QUALITY OF CARE, SAFETY/RISK MANAGEMENT, SERVICE ENVIRONMENT, TRANSPORTATION, OTHER"</formula1>
    </dataValidation>
    <dataValidation type="list" allowBlank="1" showInputMessage="1" showErrorMessage="1" sqref="S2:S498" xr:uid="{F45E9E51-0CAA-46C2-B77C-C740F67BD0BB}">
      <formula1>"Yes, No"</formula1>
    </dataValidation>
  </dataValidations>
  <pageMargins left="0.7" right="0.7" top="0.75" bottom="0.75" header="0.3" footer="0.3"/>
  <pageSetup orientation="portrait" horizontalDpi="200" verticalDpi="200" r:id="rId1"/>
  <extLst>
    <ext xmlns:x14="http://schemas.microsoft.com/office/spreadsheetml/2009/9/main" uri="{CCE6A557-97BC-4b89-ADB6-D9C93CAAB3DF}">
      <x14:dataValidations xmlns:xm="http://schemas.microsoft.com/office/excel/2006/main" count="5">
        <x14:dataValidation type="list" allowBlank="1" showInputMessage="1" showErrorMessage="1" xr:uid="{FB560EF3-223E-4663-A221-316269F5CBCE}">
          <x14:formula1>
            <xm:f>Instructions!$B$111:$B$119</xm:f>
          </x14:formula1>
          <xm:sqref>P2:Q498</xm:sqref>
        </x14:dataValidation>
        <x14:dataValidation type="list" allowBlank="1" showInputMessage="1" showErrorMessage="1" xr:uid="{8B5454F5-36F4-44A2-AB90-3DF2A6D43B5E}">
          <x14:formula1>
            <xm:f>Instructions!$B$109:$B$110</xm:f>
          </x14:formula1>
          <xm:sqref>O2:O498</xm:sqref>
        </x14:dataValidation>
        <x14:dataValidation type="list" allowBlank="1" showInputMessage="1" showErrorMessage="1" xr:uid="{54F9A74B-E68B-428E-98A0-62D3FCF20BDB}">
          <x14:formula1>
            <xm:f>Instructions!$B$28:$B$84</xm:f>
          </x14:formula1>
          <xm:sqref>C2:C498</xm:sqref>
        </x14:dataValidation>
        <x14:dataValidation type="list" allowBlank="1" showInputMessage="1" showErrorMessage="1" xr:uid="{D777C7F8-B5DB-4104-AFEA-D9BDDB5D4834}">
          <x14:formula1>
            <xm:f>Instructions!$B$18:$B$27</xm:f>
          </x14:formula1>
          <xm:sqref>B2:B498</xm:sqref>
        </x14:dataValidation>
        <x14:dataValidation type="list" allowBlank="1" showInputMessage="1" showErrorMessage="1" xr:uid="{B34246C7-2A8E-4972-B537-6402A6B87F30}">
          <x14:formula1>
            <xm:f>Instructions!$B$14:$B$17</xm:f>
          </x14:formula1>
          <xm:sqref>A2:A498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F30F5-F057-4316-8FCA-D65BBCFC1939}">
  <sheetPr codeName="Sheet5"/>
  <dimension ref="A1:U500"/>
  <sheetViews>
    <sheetView topLeftCell="M1" workbookViewId="0">
      <pane ySplit="1" topLeftCell="A453" activePane="bottomLeft" state="frozen"/>
      <selection pane="bottomLeft" activeCell="S1" sqref="S1:S1048576"/>
    </sheetView>
  </sheetViews>
  <sheetFormatPr defaultColWidth="9.109375" defaultRowHeight="14.4" x14ac:dyDescent="0.3"/>
  <cols>
    <col min="1" max="1" width="14.6640625" style="109" customWidth="1"/>
    <col min="2" max="2" width="16.109375" style="111" customWidth="1"/>
    <col min="3" max="3" width="24" style="111" customWidth="1"/>
    <col min="4" max="4" width="25.6640625" style="111" customWidth="1"/>
    <col min="5" max="5" width="25.5546875" style="111" customWidth="1"/>
    <col min="6" max="6" width="20.88671875" style="154" customWidth="1"/>
    <col min="7" max="7" width="31.33203125" style="111" customWidth="1"/>
    <col min="8" max="8" width="26.88671875" style="111" customWidth="1"/>
    <col min="9" max="9" width="26.33203125" style="111" customWidth="1"/>
    <col min="10" max="11" width="14" style="126" customWidth="1"/>
    <col min="12" max="12" width="18.88671875" style="111" customWidth="1"/>
    <col min="13" max="13" width="38.88671875" style="111" customWidth="1"/>
    <col min="14" max="14" width="39.33203125" style="111" customWidth="1"/>
    <col min="15" max="15" width="20.44140625" style="111" customWidth="1"/>
    <col min="16" max="16" width="24.44140625" style="111" customWidth="1"/>
    <col min="17" max="17" width="25.109375" style="111" customWidth="1"/>
    <col min="18" max="18" width="24.44140625" style="111" customWidth="1"/>
    <col min="19" max="19" width="16.5546875" style="111" customWidth="1"/>
    <col min="20" max="20" width="27" style="111" customWidth="1"/>
    <col min="21" max="21" width="25.33203125" style="111" customWidth="1"/>
    <col min="22" max="16384" width="9.109375" style="22"/>
  </cols>
  <sheetData>
    <row r="1" spans="1:21" ht="43.2" x14ac:dyDescent="0.3">
      <c r="A1" s="23" t="s">
        <v>128</v>
      </c>
      <c r="B1" s="24" t="s">
        <v>16</v>
      </c>
      <c r="C1" s="24" t="s">
        <v>129</v>
      </c>
      <c r="D1" s="24" t="s">
        <v>130</v>
      </c>
      <c r="E1" s="24" t="s">
        <v>131</v>
      </c>
      <c r="F1" s="114" t="s">
        <v>132</v>
      </c>
      <c r="G1" s="24" t="s">
        <v>133</v>
      </c>
      <c r="H1" s="24" t="s">
        <v>134</v>
      </c>
      <c r="I1" s="24" t="s">
        <v>135</v>
      </c>
      <c r="J1" s="27" t="s">
        <v>136</v>
      </c>
      <c r="K1" s="27" t="s">
        <v>137</v>
      </c>
      <c r="L1" s="27" t="s">
        <v>143</v>
      </c>
      <c r="M1" s="24" t="s">
        <v>127</v>
      </c>
      <c r="N1" s="24" t="s">
        <v>138</v>
      </c>
      <c r="O1" s="24" t="s">
        <v>139</v>
      </c>
      <c r="P1" s="24" t="s">
        <v>140</v>
      </c>
      <c r="Q1" s="24" t="s">
        <v>141</v>
      </c>
      <c r="R1" s="24" t="s">
        <v>142</v>
      </c>
      <c r="S1" s="24" t="s">
        <v>147</v>
      </c>
      <c r="T1" s="110" t="s">
        <v>233</v>
      </c>
      <c r="U1" s="110" t="s">
        <v>234</v>
      </c>
    </row>
    <row r="2" spans="1:21" x14ac:dyDescent="0.3">
      <c r="A2" s="107"/>
      <c r="F2" s="151"/>
      <c r="L2" s="165">
        <f>_xlfn.DAYS(J2,K2)</f>
        <v>0</v>
      </c>
    </row>
    <row r="3" spans="1:21" x14ac:dyDescent="0.3">
      <c r="A3" s="107"/>
      <c r="F3" s="151"/>
      <c r="L3" s="165">
        <f t="shared" ref="L3:L66" si="0">_xlfn.DAYS(J3,K3)</f>
        <v>0</v>
      </c>
    </row>
    <row r="4" spans="1:21" x14ac:dyDescent="0.3">
      <c r="A4" s="107"/>
      <c r="F4" s="151"/>
      <c r="L4" s="165">
        <f t="shared" si="0"/>
        <v>0</v>
      </c>
    </row>
    <row r="5" spans="1:21" x14ac:dyDescent="0.3">
      <c r="A5" s="107"/>
      <c r="F5" s="151"/>
      <c r="L5" s="165">
        <f t="shared" si="0"/>
        <v>0</v>
      </c>
    </row>
    <row r="6" spans="1:21" x14ac:dyDescent="0.3">
      <c r="A6" s="107"/>
      <c r="F6" s="151"/>
      <c r="L6" s="165">
        <f t="shared" si="0"/>
        <v>0</v>
      </c>
    </row>
    <row r="7" spans="1:21" x14ac:dyDescent="0.3">
      <c r="A7" s="107"/>
      <c r="F7" s="151"/>
      <c r="L7" s="165">
        <f t="shared" si="0"/>
        <v>0</v>
      </c>
    </row>
    <row r="8" spans="1:21" x14ac:dyDescent="0.3">
      <c r="A8" s="107"/>
      <c r="F8" s="151"/>
      <c r="L8" s="165">
        <f t="shared" si="0"/>
        <v>0</v>
      </c>
    </row>
    <row r="9" spans="1:21" x14ac:dyDescent="0.3">
      <c r="A9" s="107"/>
      <c r="F9" s="151"/>
      <c r="L9" s="165">
        <f t="shared" si="0"/>
        <v>0</v>
      </c>
    </row>
    <row r="10" spans="1:21" x14ac:dyDescent="0.3">
      <c r="A10" s="107"/>
      <c r="F10" s="151"/>
      <c r="L10" s="165">
        <f t="shared" si="0"/>
        <v>0</v>
      </c>
    </row>
    <row r="11" spans="1:21" x14ac:dyDescent="0.3">
      <c r="A11" s="107"/>
      <c r="F11" s="151"/>
      <c r="L11" s="165">
        <f t="shared" si="0"/>
        <v>0</v>
      </c>
    </row>
    <row r="12" spans="1:21" x14ac:dyDescent="0.3">
      <c r="A12" s="107"/>
      <c r="F12" s="151"/>
      <c r="L12" s="165">
        <f t="shared" si="0"/>
        <v>0</v>
      </c>
    </row>
    <row r="13" spans="1:21" x14ac:dyDescent="0.3">
      <c r="A13" s="107"/>
      <c r="F13" s="151"/>
      <c r="L13" s="165">
        <f t="shared" si="0"/>
        <v>0</v>
      </c>
    </row>
    <row r="14" spans="1:21" x14ac:dyDescent="0.3">
      <c r="A14" s="107"/>
      <c r="F14" s="151"/>
      <c r="L14" s="165">
        <f t="shared" si="0"/>
        <v>0</v>
      </c>
    </row>
    <row r="15" spans="1:21" x14ac:dyDescent="0.3">
      <c r="A15" s="107"/>
      <c r="F15" s="151"/>
      <c r="L15" s="165">
        <f t="shared" si="0"/>
        <v>0</v>
      </c>
    </row>
    <row r="16" spans="1:21" x14ac:dyDescent="0.3">
      <c r="A16" s="107"/>
      <c r="F16" s="151"/>
      <c r="L16" s="165">
        <f t="shared" si="0"/>
        <v>0</v>
      </c>
    </row>
    <row r="17" spans="1:12" x14ac:dyDescent="0.3">
      <c r="A17" s="107"/>
      <c r="F17" s="151"/>
      <c r="L17" s="165">
        <f t="shared" si="0"/>
        <v>0</v>
      </c>
    </row>
    <row r="18" spans="1:12" x14ac:dyDescent="0.3">
      <c r="A18" s="107"/>
      <c r="F18" s="151"/>
      <c r="L18" s="165">
        <f t="shared" si="0"/>
        <v>0</v>
      </c>
    </row>
    <row r="19" spans="1:12" x14ac:dyDescent="0.3">
      <c r="A19" s="107"/>
      <c r="F19" s="151"/>
      <c r="L19" s="165">
        <f t="shared" si="0"/>
        <v>0</v>
      </c>
    </row>
    <row r="20" spans="1:12" x14ac:dyDescent="0.3">
      <c r="A20" s="107"/>
      <c r="F20" s="151"/>
      <c r="L20" s="165">
        <f t="shared" si="0"/>
        <v>0</v>
      </c>
    </row>
    <row r="21" spans="1:12" x14ac:dyDescent="0.3">
      <c r="A21" s="107"/>
      <c r="F21" s="151"/>
      <c r="L21" s="165">
        <f t="shared" si="0"/>
        <v>0</v>
      </c>
    </row>
    <row r="22" spans="1:12" x14ac:dyDescent="0.3">
      <c r="A22" s="107"/>
      <c r="F22" s="151"/>
      <c r="L22" s="165">
        <f t="shared" si="0"/>
        <v>0</v>
      </c>
    </row>
    <row r="23" spans="1:12" x14ac:dyDescent="0.3">
      <c r="A23" s="107"/>
      <c r="F23" s="151"/>
      <c r="L23" s="165">
        <f t="shared" si="0"/>
        <v>0</v>
      </c>
    </row>
    <row r="24" spans="1:12" x14ac:dyDescent="0.3">
      <c r="A24" s="107"/>
      <c r="F24" s="151"/>
      <c r="L24" s="165">
        <f t="shared" si="0"/>
        <v>0</v>
      </c>
    </row>
    <row r="25" spans="1:12" x14ac:dyDescent="0.3">
      <c r="A25" s="107"/>
      <c r="F25" s="151"/>
      <c r="L25" s="165">
        <f t="shared" si="0"/>
        <v>0</v>
      </c>
    </row>
    <row r="26" spans="1:12" x14ac:dyDescent="0.3">
      <c r="A26" s="107"/>
      <c r="F26" s="151"/>
      <c r="L26" s="165">
        <f t="shared" si="0"/>
        <v>0</v>
      </c>
    </row>
    <row r="27" spans="1:12" x14ac:dyDescent="0.3">
      <c r="A27" s="107"/>
      <c r="F27" s="156"/>
      <c r="L27" s="165">
        <f t="shared" si="0"/>
        <v>0</v>
      </c>
    </row>
    <row r="28" spans="1:12" x14ac:dyDescent="0.3">
      <c r="A28" s="107"/>
      <c r="F28" s="151"/>
      <c r="L28" s="165">
        <f t="shared" si="0"/>
        <v>0</v>
      </c>
    </row>
    <row r="29" spans="1:12" x14ac:dyDescent="0.3">
      <c r="A29" s="107"/>
      <c r="F29" s="151"/>
      <c r="L29" s="165">
        <f t="shared" si="0"/>
        <v>0</v>
      </c>
    </row>
    <row r="30" spans="1:12" x14ac:dyDescent="0.3">
      <c r="A30" s="107"/>
      <c r="F30" s="151"/>
      <c r="L30" s="165">
        <f t="shared" si="0"/>
        <v>0</v>
      </c>
    </row>
    <row r="31" spans="1:12" x14ac:dyDescent="0.3">
      <c r="A31" s="107"/>
      <c r="F31" s="151"/>
      <c r="L31" s="165">
        <f t="shared" si="0"/>
        <v>0</v>
      </c>
    </row>
    <row r="32" spans="1:12" x14ac:dyDescent="0.3">
      <c r="A32" s="107"/>
      <c r="F32" s="151"/>
      <c r="L32" s="165">
        <f t="shared" si="0"/>
        <v>0</v>
      </c>
    </row>
    <row r="33" spans="1:12" x14ac:dyDescent="0.3">
      <c r="A33" s="107"/>
      <c r="F33" s="151"/>
      <c r="L33" s="165">
        <f t="shared" si="0"/>
        <v>0</v>
      </c>
    </row>
    <row r="34" spans="1:12" x14ac:dyDescent="0.3">
      <c r="A34" s="107"/>
      <c r="F34" s="151"/>
      <c r="L34" s="165">
        <f t="shared" si="0"/>
        <v>0</v>
      </c>
    </row>
    <row r="35" spans="1:12" x14ac:dyDescent="0.3">
      <c r="A35" s="107"/>
      <c r="F35" s="153"/>
      <c r="L35" s="165">
        <f t="shared" si="0"/>
        <v>0</v>
      </c>
    </row>
    <row r="36" spans="1:12" x14ac:dyDescent="0.3">
      <c r="A36" s="107"/>
      <c r="F36" s="153"/>
      <c r="L36" s="165">
        <f t="shared" si="0"/>
        <v>0</v>
      </c>
    </row>
    <row r="37" spans="1:12" x14ac:dyDescent="0.3">
      <c r="A37" s="107"/>
      <c r="F37" s="151"/>
      <c r="L37" s="165">
        <f t="shared" si="0"/>
        <v>0</v>
      </c>
    </row>
    <row r="38" spans="1:12" x14ac:dyDescent="0.3">
      <c r="A38" s="107"/>
      <c r="F38" s="151"/>
      <c r="L38" s="165">
        <f t="shared" si="0"/>
        <v>0</v>
      </c>
    </row>
    <row r="39" spans="1:12" x14ac:dyDescent="0.3">
      <c r="A39" s="107"/>
      <c r="F39" s="151"/>
      <c r="L39" s="165">
        <f t="shared" si="0"/>
        <v>0</v>
      </c>
    </row>
    <row r="40" spans="1:12" x14ac:dyDescent="0.3">
      <c r="A40" s="107"/>
      <c r="F40" s="153"/>
      <c r="L40" s="165">
        <f t="shared" si="0"/>
        <v>0</v>
      </c>
    </row>
    <row r="41" spans="1:12" x14ac:dyDescent="0.3">
      <c r="A41" s="107"/>
      <c r="F41" s="153"/>
      <c r="L41" s="165">
        <f t="shared" si="0"/>
        <v>0</v>
      </c>
    </row>
    <row r="42" spans="1:12" x14ac:dyDescent="0.3">
      <c r="A42" s="107"/>
      <c r="F42" s="153"/>
      <c r="L42" s="165">
        <f t="shared" si="0"/>
        <v>0</v>
      </c>
    </row>
    <row r="43" spans="1:12" x14ac:dyDescent="0.3">
      <c r="A43" s="107"/>
      <c r="F43" s="153"/>
      <c r="L43" s="165">
        <f t="shared" si="0"/>
        <v>0</v>
      </c>
    </row>
    <row r="44" spans="1:12" x14ac:dyDescent="0.3">
      <c r="A44" s="107"/>
      <c r="F44" s="153"/>
      <c r="L44" s="165">
        <f t="shared" si="0"/>
        <v>0</v>
      </c>
    </row>
    <row r="45" spans="1:12" x14ac:dyDescent="0.3">
      <c r="A45" s="107"/>
      <c r="F45" s="153"/>
      <c r="L45" s="165">
        <f t="shared" si="0"/>
        <v>0</v>
      </c>
    </row>
    <row r="46" spans="1:12" x14ac:dyDescent="0.3">
      <c r="A46" s="107"/>
      <c r="F46" s="153"/>
      <c r="L46" s="165">
        <f t="shared" si="0"/>
        <v>0</v>
      </c>
    </row>
    <row r="47" spans="1:12" x14ac:dyDescent="0.3">
      <c r="A47" s="107"/>
      <c r="F47" s="153"/>
      <c r="L47" s="165">
        <f t="shared" si="0"/>
        <v>0</v>
      </c>
    </row>
    <row r="48" spans="1:12" x14ac:dyDescent="0.3">
      <c r="A48" s="107"/>
      <c r="F48" s="153"/>
      <c r="L48" s="165">
        <f t="shared" si="0"/>
        <v>0</v>
      </c>
    </row>
    <row r="49" spans="1:12" x14ac:dyDescent="0.3">
      <c r="A49" s="107"/>
      <c r="F49" s="153"/>
      <c r="L49" s="165">
        <f t="shared" si="0"/>
        <v>0</v>
      </c>
    </row>
    <row r="50" spans="1:12" x14ac:dyDescent="0.3">
      <c r="A50" s="107"/>
      <c r="F50" s="153"/>
      <c r="L50" s="165">
        <f t="shared" si="0"/>
        <v>0</v>
      </c>
    </row>
    <row r="51" spans="1:12" x14ac:dyDescent="0.3">
      <c r="A51" s="107"/>
      <c r="F51" s="153"/>
      <c r="L51" s="165">
        <f t="shared" si="0"/>
        <v>0</v>
      </c>
    </row>
    <row r="52" spans="1:12" x14ac:dyDescent="0.3">
      <c r="A52" s="107"/>
      <c r="F52" s="153"/>
      <c r="L52" s="165">
        <f t="shared" si="0"/>
        <v>0</v>
      </c>
    </row>
    <row r="53" spans="1:12" x14ac:dyDescent="0.3">
      <c r="A53" s="107"/>
      <c r="F53" s="153"/>
      <c r="L53" s="165">
        <f t="shared" si="0"/>
        <v>0</v>
      </c>
    </row>
    <row r="54" spans="1:12" x14ac:dyDescent="0.3">
      <c r="A54" s="107"/>
      <c r="F54" s="153"/>
      <c r="L54" s="165">
        <f t="shared" si="0"/>
        <v>0</v>
      </c>
    </row>
    <row r="55" spans="1:12" x14ac:dyDescent="0.3">
      <c r="A55" s="107"/>
      <c r="F55" s="153"/>
      <c r="L55" s="165">
        <f t="shared" si="0"/>
        <v>0</v>
      </c>
    </row>
    <row r="56" spans="1:12" x14ac:dyDescent="0.3">
      <c r="A56" s="107"/>
      <c r="F56" s="153"/>
      <c r="L56" s="165">
        <f t="shared" si="0"/>
        <v>0</v>
      </c>
    </row>
    <row r="57" spans="1:12" x14ac:dyDescent="0.3">
      <c r="A57" s="107"/>
      <c r="F57" s="153"/>
      <c r="L57" s="165">
        <f t="shared" si="0"/>
        <v>0</v>
      </c>
    </row>
    <row r="58" spans="1:12" x14ac:dyDescent="0.3">
      <c r="A58" s="107"/>
      <c r="F58" s="153"/>
      <c r="L58" s="165">
        <f t="shared" si="0"/>
        <v>0</v>
      </c>
    </row>
    <row r="59" spans="1:12" x14ac:dyDescent="0.3">
      <c r="A59" s="107"/>
      <c r="F59" s="153"/>
      <c r="L59" s="165">
        <f t="shared" si="0"/>
        <v>0</v>
      </c>
    </row>
    <row r="60" spans="1:12" x14ac:dyDescent="0.3">
      <c r="A60" s="107"/>
      <c r="F60" s="153"/>
      <c r="L60" s="165">
        <f t="shared" si="0"/>
        <v>0</v>
      </c>
    </row>
    <row r="61" spans="1:12" x14ac:dyDescent="0.3">
      <c r="A61" s="107"/>
      <c r="F61" s="151"/>
      <c r="L61" s="165">
        <f t="shared" si="0"/>
        <v>0</v>
      </c>
    </row>
    <row r="62" spans="1:12" ht="15" customHeight="1" x14ac:dyDescent="0.3">
      <c r="A62" s="107"/>
      <c r="F62" s="151"/>
      <c r="L62" s="165">
        <f t="shared" si="0"/>
        <v>0</v>
      </c>
    </row>
    <row r="63" spans="1:12" x14ac:dyDescent="0.3">
      <c r="A63" s="107"/>
      <c r="F63" s="151"/>
      <c r="L63" s="165">
        <f t="shared" si="0"/>
        <v>0</v>
      </c>
    </row>
    <row r="64" spans="1:12" x14ac:dyDescent="0.3">
      <c r="A64" s="107"/>
      <c r="F64" s="151"/>
      <c r="L64" s="165">
        <f t="shared" si="0"/>
        <v>0</v>
      </c>
    </row>
    <row r="65" spans="1:12" x14ac:dyDescent="0.3">
      <c r="A65" s="107"/>
      <c r="F65" s="151"/>
      <c r="L65" s="165">
        <f t="shared" si="0"/>
        <v>0</v>
      </c>
    </row>
    <row r="66" spans="1:12" x14ac:dyDescent="0.3">
      <c r="A66" s="107"/>
      <c r="F66" s="151"/>
      <c r="L66" s="165">
        <f t="shared" si="0"/>
        <v>0</v>
      </c>
    </row>
    <row r="67" spans="1:12" x14ac:dyDescent="0.3">
      <c r="A67" s="107"/>
      <c r="F67" s="151"/>
      <c r="L67" s="165">
        <f t="shared" ref="L67:L130" si="1">_xlfn.DAYS(J67,K67)</f>
        <v>0</v>
      </c>
    </row>
    <row r="68" spans="1:12" x14ac:dyDescent="0.3">
      <c r="A68" s="107"/>
      <c r="F68" s="151"/>
      <c r="L68" s="165">
        <f t="shared" si="1"/>
        <v>0</v>
      </c>
    </row>
    <row r="69" spans="1:12" x14ac:dyDescent="0.3">
      <c r="A69" s="107"/>
      <c r="F69" s="151"/>
      <c r="L69" s="165">
        <f t="shared" si="1"/>
        <v>0</v>
      </c>
    </row>
    <row r="70" spans="1:12" x14ac:dyDescent="0.3">
      <c r="A70" s="107"/>
      <c r="F70" s="151"/>
      <c r="L70" s="165">
        <f t="shared" si="1"/>
        <v>0</v>
      </c>
    </row>
    <row r="71" spans="1:12" x14ac:dyDescent="0.3">
      <c r="A71" s="107"/>
      <c r="F71" s="151"/>
      <c r="L71" s="165">
        <f t="shared" si="1"/>
        <v>0</v>
      </c>
    </row>
    <row r="72" spans="1:12" x14ac:dyDescent="0.3">
      <c r="A72" s="107"/>
      <c r="F72" s="151"/>
      <c r="L72" s="165">
        <f t="shared" si="1"/>
        <v>0</v>
      </c>
    </row>
    <row r="73" spans="1:12" x14ac:dyDescent="0.3">
      <c r="A73" s="107"/>
      <c r="F73" s="151"/>
      <c r="L73" s="165">
        <f t="shared" si="1"/>
        <v>0</v>
      </c>
    </row>
    <row r="74" spans="1:12" x14ac:dyDescent="0.3">
      <c r="A74" s="107"/>
      <c r="F74" s="151"/>
      <c r="L74" s="165">
        <f t="shared" si="1"/>
        <v>0</v>
      </c>
    </row>
    <row r="75" spans="1:12" x14ac:dyDescent="0.3">
      <c r="A75" s="107"/>
      <c r="F75" s="151"/>
      <c r="L75" s="165">
        <f t="shared" si="1"/>
        <v>0</v>
      </c>
    </row>
    <row r="76" spans="1:12" x14ac:dyDescent="0.3">
      <c r="A76" s="107"/>
      <c r="F76" s="151"/>
      <c r="L76" s="165">
        <f t="shared" si="1"/>
        <v>0</v>
      </c>
    </row>
    <row r="77" spans="1:12" x14ac:dyDescent="0.3">
      <c r="A77" s="107"/>
      <c r="F77" s="151"/>
      <c r="L77" s="165">
        <f t="shared" si="1"/>
        <v>0</v>
      </c>
    </row>
    <row r="78" spans="1:12" x14ac:dyDescent="0.3">
      <c r="A78" s="107"/>
      <c r="F78" s="151"/>
      <c r="L78" s="165">
        <f t="shared" si="1"/>
        <v>0</v>
      </c>
    </row>
    <row r="79" spans="1:12" x14ac:dyDescent="0.3">
      <c r="A79" s="107"/>
      <c r="F79" s="151"/>
      <c r="L79" s="165">
        <f t="shared" si="1"/>
        <v>0</v>
      </c>
    </row>
    <row r="80" spans="1:12" x14ac:dyDescent="0.3">
      <c r="A80" s="107"/>
      <c r="F80" s="151"/>
      <c r="L80" s="165">
        <f t="shared" si="1"/>
        <v>0</v>
      </c>
    </row>
    <row r="81" spans="1:12" x14ac:dyDescent="0.3">
      <c r="A81" s="107"/>
      <c r="F81" s="151"/>
      <c r="L81" s="165">
        <f t="shared" si="1"/>
        <v>0</v>
      </c>
    </row>
    <row r="82" spans="1:12" x14ac:dyDescent="0.3">
      <c r="A82" s="107"/>
      <c r="F82" s="151"/>
      <c r="L82" s="165">
        <f t="shared" si="1"/>
        <v>0</v>
      </c>
    </row>
    <row r="83" spans="1:12" x14ac:dyDescent="0.3">
      <c r="A83" s="107"/>
      <c r="F83" s="151"/>
      <c r="L83" s="165">
        <f t="shared" si="1"/>
        <v>0</v>
      </c>
    </row>
    <row r="84" spans="1:12" x14ac:dyDescent="0.3">
      <c r="A84" s="107"/>
      <c r="F84" s="151"/>
      <c r="L84" s="165">
        <f t="shared" si="1"/>
        <v>0</v>
      </c>
    </row>
    <row r="85" spans="1:12" x14ac:dyDescent="0.3">
      <c r="A85" s="107"/>
      <c r="F85" s="151"/>
      <c r="L85" s="165">
        <f t="shared" si="1"/>
        <v>0</v>
      </c>
    </row>
    <row r="86" spans="1:12" x14ac:dyDescent="0.3">
      <c r="A86" s="107"/>
      <c r="F86" s="151"/>
      <c r="L86" s="165">
        <f t="shared" si="1"/>
        <v>0</v>
      </c>
    </row>
    <row r="87" spans="1:12" x14ac:dyDescent="0.3">
      <c r="A87" s="107"/>
      <c r="F87" s="151"/>
      <c r="L87" s="165">
        <f t="shared" si="1"/>
        <v>0</v>
      </c>
    </row>
    <row r="88" spans="1:12" x14ac:dyDescent="0.3">
      <c r="A88" s="107"/>
      <c r="F88" s="151"/>
      <c r="L88" s="165">
        <f t="shared" si="1"/>
        <v>0</v>
      </c>
    </row>
    <row r="89" spans="1:12" x14ac:dyDescent="0.3">
      <c r="A89" s="107"/>
      <c r="F89" s="151"/>
      <c r="L89" s="165">
        <f t="shared" si="1"/>
        <v>0</v>
      </c>
    </row>
    <row r="90" spans="1:12" x14ac:dyDescent="0.3">
      <c r="A90" s="107"/>
      <c r="F90" s="151"/>
      <c r="L90" s="165">
        <f t="shared" si="1"/>
        <v>0</v>
      </c>
    </row>
    <row r="91" spans="1:12" x14ac:dyDescent="0.3">
      <c r="A91" s="107"/>
      <c r="F91" s="151"/>
      <c r="L91" s="165">
        <f t="shared" si="1"/>
        <v>0</v>
      </c>
    </row>
    <row r="92" spans="1:12" x14ac:dyDescent="0.3">
      <c r="A92" s="107"/>
      <c r="F92" s="151"/>
      <c r="L92" s="165">
        <f t="shared" si="1"/>
        <v>0</v>
      </c>
    </row>
    <row r="93" spans="1:12" x14ac:dyDescent="0.3">
      <c r="A93" s="107"/>
      <c r="F93" s="151"/>
      <c r="L93" s="165">
        <f t="shared" si="1"/>
        <v>0</v>
      </c>
    </row>
    <row r="94" spans="1:12" x14ac:dyDescent="0.3">
      <c r="A94" s="107"/>
      <c r="F94" s="151"/>
      <c r="L94" s="165">
        <f t="shared" si="1"/>
        <v>0</v>
      </c>
    </row>
    <row r="95" spans="1:12" x14ac:dyDescent="0.3">
      <c r="A95" s="107"/>
      <c r="F95" s="151"/>
      <c r="L95" s="165">
        <f t="shared" si="1"/>
        <v>0</v>
      </c>
    </row>
    <row r="96" spans="1:12" x14ac:dyDescent="0.3">
      <c r="A96" s="107"/>
      <c r="F96" s="151"/>
      <c r="L96" s="165">
        <f t="shared" si="1"/>
        <v>0</v>
      </c>
    </row>
    <row r="97" spans="1:12" x14ac:dyDescent="0.3">
      <c r="A97" s="107"/>
      <c r="F97" s="151"/>
      <c r="L97" s="165">
        <f t="shared" si="1"/>
        <v>0</v>
      </c>
    </row>
    <row r="98" spans="1:12" x14ac:dyDescent="0.3">
      <c r="A98" s="107"/>
      <c r="F98" s="151"/>
      <c r="L98" s="165">
        <f t="shared" si="1"/>
        <v>0</v>
      </c>
    </row>
    <row r="99" spans="1:12" x14ac:dyDescent="0.3">
      <c r="A99" s="107"/>
      <c r="F99" s="151"/>
      <c r="L99" s="165">
        <f t="shared" si="1"/>
        <v>0</v>
      </c>
    </row>
    <row r="100" spans="1:12" x14ac:dyDescent="0.3">
      <c r="A100" s="107"/>
      <c r="F100" s="151"/>
      <c r="L100" s="165">
        <f t="shared" si="1"/>
        <v>0</v>
      </c>
    </row>
    <row r="101" spans="1:12" x14ac:dyDescent="0.3">
      <c r="A101" s="107"/>
      <c r="F101" s="151"/>
      <c r="L101" s="165">
        <f t="shared" si="1"/>
        <v>0</v>
      </c>
    </row>
    <row r="102" spans="1:12" x14ac:dyDescent="0.3">
      <c r="A102" s="107"/>
      <c r="F102" s="151"/>
      <c r="L102" s="165">
        <f t="shared" si="1"/>
        <v>0</v>
      </c>
    </row>
    <row r="103" spans="1:12" x14ac:dyDescent="0.3">
      <c r="A103" s="107"/>
      <c r="F103" s="151"/>
      <c r="L103" s="165">
        <f t="shared" si="1"/>
        <v>0</v>
      </c>
    </row>
    <row r="104" spans="1:12" x14ac:dyDescent="0.3">
      <c r="A104" s="107"/>
      <c r="F104" s="151"/>
      <c r="L104" s="165">
        <f t="shared" si="1"/>
        <v>0</v>
      </c>
    </row>
    <row r="105" spans="1:12" x14ac:dyDescent="0.3">
      <c r="A105" s="107"/>
      <c r="F105" s="151"/>
      <c r="L105" s="165">
        <f t="shared" si="1"/>
        <v>0</v>
      </c>
    </row>
    <row r="106" spans="1:12" x14ac:dyDescent="0.3">
      <c r="A106" s="107"/>
      <c r="F106" s="151"/>
      <c r="L106" s="165">
        <f t="shared" si="1"/>
        <v>0</v>
      </c>
    </row>
    <row r="107" spans="1:12" x14ac:dyDescent="0.3">
      <c r="A107" s="107"/>
      <c r="F107" s="151"/>
      <c r="L107" s="165">
        <f t="shared" si="1"/>
        <v>0</v>
      </c>
    </row>
    <row r="108" spans="1:12" x14ac:dyDescent="0.3">
      <c r="A108" s="107"/>
      <c r="F108" s="151"/>
      <c r="L108" s="165">
        <f t="shared" si="1"/>
        <v>0</v>
      </c>
    </row>
    <row r="109" spans="1:12" x14ac:dyDescent="0.3">
      <c r="A109" s="107"/>
      <c r="F109" s="151"/>
      <c r="L109" s="165">
        <f t="shared" si="1"/>
        <v>0</v>
      </c>
    </row>
    <row r="110" spans="1:12" x14ac:dyDescent="0.3">
      <c r="A110" s="107"/>
      <c r="F110" s="151"/>
      <c r="L110" s="165">
        <f t="shared" si="1"/>
        <v>0</v>
      </c>
    </row>
    <row r="111" spans="1:12" x14ac:dyDescent="0.3">
      <c r="A111" s="107"/>
      <c r="F111" s="151"/>
      <c r="L111" s="165">
        <f t="shared" si="1"/>
        <v>0</v>
      </c>
    </row>
    <row r="112" spans="1:12" x14ac:dyDescent="0.3">
      <c r="A112" s="107"/>
      <c r="F112" s="151"/>
      <c r="L112" s="165">
        <f t="shared" si="1"/>
        <v>0</v>
      </c>
    </row>
    <row r="113" spans="1:12" x14ac:dyDescent="0.3">
      <c r="A113" s="107"/>
      <c r="F113" s="151"/>
      <c r="L113" s="165">
        <f t="shared" si="1"/>
        <v>0</v>
      </c>
    </row>
    <row r="114" spans="1:12" x14ac:dyDescent="0.3">
      <c r="A114" s="107"/>
      <c r="F114" s="151"/>
      <c r="L114" s="165">
        <f t="shared" si="1"/>
        <v>0</v>
      </c>
    </row>
    <row r="115" spans="1:12" x14ac:dyDescent="0.3">
      <c r="A115" s="107"/>
      <c r="F115" s="151"/>
      <c r="L115" s="165">
        <f t="shared" si="1"/>
        <v>0</v>
      </c>
    </row>
    <row r="116" spans="1:12" x14ac:dyDescent="0.3">
      <c r="A116" s="107"/>
      <c r="F116" s="151"/>
      <c r="L116" s="165">
        <f t="shared" si="1"/>
        <v>0</v>
      </c>
    </row>
    <row r="117" spans="1:12" x14ac:dyDescent="0.3">
      <c r="A117" s="107"/>
      <c r="F117" s="151"/>
      <c r="L117" s="165">
        <f t="shared" si="1"/>
        <v>0</v>
      </c>
    </row>
    <row r="118" spans="1:12" x14ac:dyDescent="0.3">
      <c r="A118" s="107"/>
      <c r="F118" s="151"/>
      <c r="L118" s="165">
        <f t="shared" si="1"/>
        <v>0</v>
      </c>
    </row>
    <row r="119" spans="1:12" x14ac:dyDescent="0.3">
      <c r="A119" s="107"/>
      <c r="F119" s="151"/>
      <c r="L119" s="165">
        <f t="shared" si="1"/>
        <v>0</v>
      </c>
    </row>
    <row r="120" spans="1:12" x14ac:dyDescent="0.3">
      <c r="A120" s="107"/>
      <c r="F120" s="151"/>
      <c r="L120" s="165">
        <f t="shared" si="1"/>
        <v>0</v>
      </c>
    </row>
    <row r="121" spans="1:12" x14ac:dyDescent="0.3">
      <c r="A121" s="107"/>
      <c r="F121" s="151"/>
      <c r="L121" s="165">
        <f t="shared" si="1"/>
        <v>0</v>
      </c>
    </row>
    <row r="122" spans="1:12" x14ac:dyDescent="0.3">
      <c r="A122" s="107"/>
      <c r="F122" s="151"/>
      <c r="L122" s="165">
        <f t="shared" si="1"/>
        <v>0</v>
      </c>
    </row>
    <row r="123" spans="1:12" x14ac:dyDescent="0.3">
      <c r="A123" s="107"/>
      <c r="F123" s="151"/>
      <c r="L123" s="165">
        <f t="shared" si="1"/>
        <v>0</v>
      </c>
    </row>
    <row r="124" spans="1:12" x14ac:dyDescent="0.3">
      <c r="A124" s="107"/>
      <c r="F124" s="151"/>
      <c r="L124" s="165">
        <f t="shared" si="1"/>
        <v>0</v>
      </c>
    </row>
    <row r="125" spans="1:12" x14ac:dyDescent="0.3">
      <c r="A125" s="107"/>
      <c r="F125" s="151"/>
      <c r="L125" s="165">
        <f t="shared" si="1"/>
        <v>0</v>
      </c>
    </row>
    <row r="126" spans="1:12" x14ac:dyDescent="0.3">
      <c r="A126" s="107"/>
      <c r="F126" s="151"/>
      <c r="L126" s="165">
        <f t="shared" si="1"/>
        <v>0</v>
      </c>
    </row>
    <row r="127" spans="1:12" x14ac:dyDescent="0.3">
      <c r="A127" s="107"/>
      <c r="F127" s="151"/>
      <c r="L127" s="165">
        <f t="shared" si="1"/>
        <v>0</v>
      </c>
    </row>
    <row r="128" spans="1:12" x14ac:dyDescent="0.3">
      <c r="A128" s="107"/>
      <c r="F128" s="151"/>
      <c r="L128" s="165">
        <f t="shared" si="1"/>
        <v>0</v>
      </c>
    </row>
    <row r="129" spans="1:12" x14ac:dyDescent="0.3">
      <c r="A129" s="107"/>
      <c r="F129" s="151"/>
      <c r="L129" s="165">
        <f t="shared" si="1"/>
        <v>0</v>
      </c>
    </row>
    <row r="130" spans="1:12" x14ac:dyDescent="0.3">
      <c r="A130" s="107"/>
      <c r="F130" s="151"/>
      <c r="L130" s="165">
        <f t="shared" si="1"/>
        <v>0</v>
      </c>
    </row>
    <row r="131" spans="1:12" x14ac:dyDescent="0.3">
      <c r="A131" s="107"/>
      <c r="F131" s="151"/>
      <c r="L131" s="165">
        <f t="shared" ref="L131:L194" si="2">_xlfn.DAYS(J131,K131)</f>
        <v>0</v>
      </c>
    </row>
    <row r="132" spans="1:12" x14ac:dyDescent="0.3">
      <c r="A132" s="107"/>
      <c r="F132" s="151"/>
      <c r="L132" s="165">
        <f t="shared" si="2"/>
        <v>0</v>
      </c>
    </row>
    <row r="133" spans="1:12" x14ac:dyDescent="0.3">
      <c r="A133" s="107"/>
      <c r="F133" s="151"/>
      <c r="L133" s="165">
        <f t="shared" si="2"/>
        <v>0</v>
      </c>
    </row>
    <row r="134" spans="1:12" x14ac:dyDescent="0.3">
      <c r="A134" s="107"/>
      <c r="F134" s="151"/>
      <c r="L134" s="165">
        <f t="shared" si="2"/>
        <v>0</v>
      </c>
    </row>
    <row r="135" spans="1:12" x14ac:dyDescent="0.3">
      <c r="A135" s="107"/>
      <c r="F135" s="151"/>
      <c r="L135" s="165">
        <f t="shared" si="2"/>
        <v>0</v>
      </c>
    </row>
    <row r="136" spans="1:12" x14ac:dyDescent="0.3">
      <c r="A136" s="107"/>
      <c r="F136" s="151"/>
      <c r="L136" s="165">
        <f t="shared" si="2"/>
        <v>0</v>
      </c>
    </row>
    <row r="137" spans="1:12" x14ac:dyDescent="0.3">
      <c r="A137" s="107"/>
      <c r="F137" s="151"/>
      <c r="L137" s="165">
        <f t="shared" si="2"/>
        <v>0</v>
      </c>
    </row>
    <row r="138" spans="1:12" x14ac:dyDescent="0.3">
      <c r="A138" s="107"/>
      <c r="F138" s="151"/>
      <c r="L138" s="165">
        <f t="shared" si="2"/>
        <v>0</v>
      </c>
    </row>
    <row r="139" spans="1:12" x14ac:dyDescent="0.3">
      <c r="A139" s="107"/>
      <c r="F139" s="151"/>
      <c r="L139" s="165">
        <f t="shared" si="2"/>
        <v>0</v>
      </c>
    </row>
    <row r="140" spans="1:12" x14ac:dyDescent="0.3">
      <c r="A140" s="107"/>
      <c r="F140" s="151"/>
      <c r="L140" s="165">
        <f t="shared" si="2"/>
        <v>0</v>
      </c>
    </row>
    <row r="141" spans="1:12" x14ac:dyDescent="0.3">
      <c r="A141" s="107"/>
      <c r="F141" s="151"/>
      <c r="L141" s="165">
        <f t="shared" si="2"/>
        <v>0</v>
      </c>
    </row>
    <row r="142" spans="1:12" x14ac:dyDescent="0.3">
      <c r="A142" s="107"/>
      <c r="F142" s="151"/>
      <c r="L142" s="165">
        <f t="shared" si="2"/>
        <v>0</v>
      </c>
    </row>
    <row r="143" spans="1:12" x14ac:dyDescent="0.3">
      <c r="A143" s="107"/>
      <c r="F143" s="151"/>
      <c r="L143" s="165">
        <f t="shared" si="2"/>
        <v>0</v>
      </c>
    </row>
    <row r="144" spans="1:12" x14ac:dyDescent="0.3">
      <c r="A144" s="107"/>
      <c r="F144" s="151"/>
      <c r="L144" s="165">
        <f t="shared" si="2"/>
        <v>0</v>
      </c>
    </row>
    <row r="145" spans="1:12" x14ac:dyDescent="0.3">
      <c r="A145" s="107"/>
      <c r="F145" s="151"/>
      <c r="L145" s="165">
        <f t="shared" si="2"/>
        <v>0</v>
      </c>
    </row>
    <row r="146" spans="1:12" x14ac:dyDescent="0.3">
      <c r="A146" s="107"/>
      <c r="F146" s="151"/>
      <c r="L146" s="165">
        <f t="shared" si="2"/>
        <v>0</v>
      </c>
    </row>
    <row r="147" spans="1:12" x14ac:dyDescent="0.3">
      <c r="A147" s="107"/>
      <c r="F147" s="151"/>
      <c r="L147" s="165">
        <f t="shared" si="2"/>
        <v>0</v>
      </c>
    </row>
    <row r="148" spans="1:12" x14ac:dyDescent="0.3">
      <c r="A148" s="107"/>
      <c r="F148" s="151"/>
      <c r="L148" s="165">
        <f t="shared" si="2"/>
        <v>0</v>
      </c>
    </row>
    <row r="149" spans="1:12" x14ac:dyDescent="0.3">
      <c r="A149" s="107"/>
      <c r="F149" s="151"/>
      <c r="L149" s="165">
        <f t="shared" si="2"/>
        <v>0</v>
      </c>
    </row>
    <row r="150" spans="1:12" x14ac:dyDescent="0.3">
      <c r="A150" s="107"/>
      <c r="F150" s="151"/>
      <c r="L150" s="165">
        <f t="shared" si="2"/>
        <v>0</v>
      </c>
    </row>
    <row r="151" spans="1:12" x14ac:dyDescent="0.3">
      <c r="A151" s="107"/>
      <c r="F151" s="151"/>
      <c r="L151" s="165">
        <f t="shared" si="2"/>
        <v>0</v>
      </c>
    </row>
    <row r="152" spans="1:12" x14ac:dyDescent="0.3">
      <c r="A152" s="107"/>
      <c r="F152" s="151"/>
      <c r="L152" s="165">
        <f t="shared" si="2"/>
        <v>0</v>
      </c>
    </row>
    <row r="153" spans="1:12" x14ac:dyDescent="0.3">
      <c r="A153" s="107"/>
      <c r="F153" s="151"/>
      <c r="L153" s="165">
        <f t="shared" si="2"/>
        <v>0</v>
      </c>
    </row>
    <row r="154" spans="1:12" x14ac:dyDescent="0.3">
      <c r="A154" s="107"/>
      <c r="F154" s="151"/>
      <c r="L154" s="165">
        <f t="shared" si="2"/>
        <v>0</v>
      </c>
    </row>
    <row r="155" spans="1:12" x14ac:dyDescent="0.3">
      <c r="A155" s="107"/>
      <c r="F155" s="151"/>
      <c r="L155" s="165">
        <f t="shared" si="2"/>
        <v>0</v>
      </c>
    </row>
    <row r="156" spans="1:12" x14ac:dyDescent="0.3">
      <c r="A156" s="107"/>
      <c r="F156" s="151"/>
      <c r="L156" s="165">
        <f t="shared" si="2"/>
        <v>0</v>
      </c>
    </row>
    <row r="157" spans="1:12" x14ac:dyDescent="0.3">
      <c r="A157" s="107"/>
      <c r="F157" s="151"/>
      <c r="L157" s="165">
        <f t="shared" si="2"/>
        <v>0</v>
      </c>
    </row>
    <row r="158" spans="1:12" x14ac:dyDescent="0.3">
      <c r="A158" s="107"/>
      <c r="F158" s="151"/>
      <c r="L158" s="165">
        <f t="shared" si="2"/>
        <v>0</v>
      </c>
    </row>
    <row r="159" spans="1:12" x14ac:dyDescent="0.3">
      <c r="A159" s="107"/>
      <c r="F159" s="151"/>
      <c r="L159" s="165">
        <f t="shared" si="2"/>
        <v>0</v>
      </c>
    </row>
    <row r="160" spans="1:12" x14ac:dyDescent="0.3">
      <c r="A160" s="107"/>
      <c r="F160" s="151"/>
      <c r="L160" s="165">
        <f t="shared" si="2"/>
        <v>0</v>
      </c>
    </row>
    <row r="161" spans="1:12" x14ac:dyDescent="0.3">
      <c r="A161" s="107"/>
      <c r="F161" s="151"/>
      <c r="L161" s="165">
        <f t="shared" si="2"/>
        <v>0</v>
      </c>
    </row>
    <row r="162" spans="1:12" x14ac:dyDescent="0.3">
      <c r="A162" s="107"/>
      <c r="F162" s="151"/>
      <c r="L162" s="165">
        <f t="shared" si="2"/>
        <v>0</v>
      </c>
    </row>
    <row r="163" spans="1:12" x14ac:dyDescent="0.3">
      <c r="A163" s="107"/>
      <c r="F163" s="151"/>
      <c r="L163" s="165">
        <f t="shared" si="2"/>
        <v>0</v>
      </c>
    </row>
    <row r="164" spans="1:12" x14ac:dyDescent="0.3">
      <c r="A164" s="107"/>
      <c r="F164" s="151"/>
      <c r="L164" s="165">
        <f t="shared" si="2"/>
        <v>0</v>
      </c>
    </row>
    <row r="165" spans="1:12" x14ac:dyDescent="0.3">
      <c r="A165" s="107"/>
      <c r="F165" s="151"/>
      <c r="L165" s="165">
        <f t="shared" si="2"/>
        <v>0</v>
      </c>
    </row>
    <row r="166" spans="1:12" x14ac:dyDescent="0.3">
      <c r="A166" s="107"/>
      <c r="F166" s="151"/>
      <c r="L166" s="165">
        <f t="shared" si="2"/>
        <v>0</v>
      </c>
    </row>
    <row r="167" spans="1:12" x14ac:dyDescent="0.3">
      <c r="A167" s="107"/>
      <c r="F167" s="151"/>
      <c r="L167" s="165">
        <f t="shared" si="2"/>
        <v>0</v>
      </c>
    </row>
    <row r="168" spans="1:12" x14ac:dyDescent="0.3">
      <c r="A168" s="107"/>
      <c r="F168" s="151"/>
      <c r="L168" s="165">
        <f t="shared" si="2"/>
        <v>0</v>
      </c>
    </row>
    <row r="169" spans="1:12" x14ac:dyDescent="0.3">
      <c r="A169" s="107"/>
      <c r="F169" s="151"/>
      <c r="L169" s="165">
        <f t="shared" si="2"/>
        <v>0</v>
      </c>
    </row>
    <row r="170" spans="1:12" x14ac:dyDescent="0.3">
      <c r="A170" s="107"/>
      <c r="F170" s="151"/>
      <c r="L170" s="165">
        <f t="shared" si="2"/>
        <v>0</v>
      </c>
    </row>
    <row r="171" spans="1:12" x14ac:dyDescent="0.3">
      <c r="A171" s="107"/>
      <c r="F171" s="151"/>
      <c r="L171" s="165">
        <f t="shared" si="2"/>
        <v>0</v>
      </c>
    </row>
    <row r="172" spans="1:12" x14ac:dyDescent="0.3">
      <c r="A172" s="107"/>
      <c r="F172" s="151"/>
      <c r="L172" s="165">
        <f t="shared" si="2"/>
        <v>0</v>
      </c>
    </row>
    <row r="173" spans="1:12" x14ac:dyDescent="0.3">
      <c r="A173" s="107"/>
      <c r="F173" s="151"/>
      <c r="L173" s="165">
        <f t="shared" si="2"/>
        <v>0</v>
      </c>
    </row>
    <row r="174" spans="1:12" x14ac:dyDescent="0.3">
      <c r="A174" s="107"/>
      <c r="F174" s="151"/>
      <c r="L174" s="165">
        <f t="shared" si="2"/>
        <v>0</v>
      </c>
    </row>
    <row r="175" spans="1:12" x14ac:dyDescent="0.3">
      <c r="A175" s="107"/>
      <c r="F175" s="151"/>
      <c r="L175" s="165">
        <f t="shared" si="2"/>
        <v>0</v>
      </c>
    </row>
    <row r="176" spans="1:12" x14ac:dyDescent="0.3">
      <c r="A176" s="107"/>
      <c r="F176" s="151"/>
      <c r="L176" s="165">
        <f t="shared" si="2"/>
        <v>0</v>
      </c>
    </row>
    <row r="177" spans="1:12" x14ac:dyDescent="0.3">
      <c r="A177" s="107"/>
      <c r="F177" s="151"/>
      <c r="L177" s="165">
        <f t="shared" si="2"/>
        <v>0</v>
      </c>
    </row>
    <row r="178" spans="1:12" x14ac:dyDescent="0.3">
      <c r="A178" s="107"/>
      <c r="F178" s="151"/>
      <c r="L178" s="165">
        <f t="shared" si="2"/>
        <v>0</v>
      </c>
    </row>
    <row r="179" spans="1:12" x14ac:dyDescent="0.3">
      <c r="A179" s="107"/>
      <c r="F179" s="151"/>
      <c r="L179" s="165">
        <f t="shared" si="2"/>
        <v>0</v>
      </c>
    </row>
    <row r="180" spans="1:12" x14ac:dyDescent="0.3">
      <c r="A180" s="107"/>
      <c r="F180" s="151"/>
      <c r="L180" s="165">
        <f t="shared" si="2"/>
        <v>0</v>
      </c>
    </row>
    <row r="181" spans="1:12" x14ac:dyDescent="0.3">
      <c r="A181" s="107"/>
      <c r="F181" s="151"/>
      <c r="L181" s="165">
        <f t="shared" si="2"/>
        <v>0</v>
      </c>
    </row>
    <row r="182" spans="1:12" x14ac:dyDescent="0.3">
      <c r="A182" s="107"/>
      <c r="F182" s="151"/>
      <c r="L182" s="165">
        <f t="shared" si="2"/>
        <v>0</v>
      </c>
    </row>
    <row r="183" spans="1:12" x14ac:dyDescent="0.3">
      <c r="A183" s="107"/>
      <c r="F183" s="151"/>
      <c r="L183" s="165">
        <f t="shared" si="2"/>
        <v>0</v>
      </c>
    </row>
    <row r="184" spans="1:12" x14ac:dyDescent="0.3">
      <c r="A184" s="107"/>
      <c r="F184" s="151"/>
      <c r="L184" s="165">
        <f t="shared" si="2"/>
        <v>0</v>
      </c>
    </row>
    <row r="185" spans="1:12" x14ac:dyDescent="0.3">
      <c r="A185" s="107"/>
      <c r="F185" s="151"/>
      <c r="L185" s="165">
        <f t="shared" si="2"/>
        <v>0</v>
      </c>
    </row>
    <row r="186" spans="1:12" x14ac:dyDescent="0.3">
      <c r="A186" s="107"/>
      <c r="F186" s="151"/>
      <c r="L186" s="165">
        <f t="shared" si="2"/>
        <v>0</v>
      </c>
    </row>
    <row r="187" spans="1:12" x14ac:dyDescent="0.3">
      <c r="A187" s="107"/>
      <c r="F187" s="151"/>
      <c r="L187" s="165">
        <f t="shared" si="2"/>
        <v>0</v>
      </c>
    </row>
    <row r="188" spans="1:12" x14ac:dyDescent="0.3">
      <c r="A188" s="107"/>
      <c r="F188" s="151"/>
      <c r="L188" s="165">
        <f t="shared" si="2"/>
        <v>0</v>
      </c>
    </row>
    <row r="189" spans="1:12" x14ac:dyDescent="0.3">
      <c r="A189" s="107"/>
      <c r="F189" s="151"/>
      <c r="L189" s="165">
        <f t="shared" si="2"/>
        <v>0</v>
      </c>
    </row>
    <row r="190" spans="1:12" x14ac:dyDescent="0.3">
      <c r="A190" s="107"/>
      <c r="F190" s="151"/>
      <c r="L190" s="165">
        <f t="shared" si="2"/>
        <v>0</v>
      </c>
    </row>
    <row r="191" spans="1:12" x14ac:dyDescent="0.3">
      <c r="A191" s="107"/>
      <c r="F191" s="151"/>
      <c r="L191" s="165">
        <f t="shared" si="2"/>
        <v>0</v>
      </c>
    </row>
    <row r="192" spans="1:12" x14ac:dyDescent="0.3">
      <c r="A192" s="107"/>
      <c r="F192" s="151"/>
      <c r="L192" s="165">
        <f t="shared" si="2"/>
        <v>0</v>
      </c>
    </row>
    <row r="193" spans="1:12" x14ac:dyDescent="0.3">
      <c r="A193" s="107"/>
      <c r="F193" s="151"/>
      <c r="L193" s="165">
        <f t="shared" si="2"/>
        <v>0</v>
      </c>
    </row>
    <row r="194" spans="1:12" x14ac:dyDescent="0.3">
      <c r="A194" s="107"/>
      <c r="F194" s="151"/>
      <c r="L194" s="165">
        <f t="shared" si="2"/>
        <v>0</v>
      </c>
    </row>
    <row r="195" spans="1:12" x14ac:dyDescent="0.3">
      <c r="A195" s="107"/>
      <c r="F195" s="151"/>
      <c r="L195" s="165">
        <f t="shared" ref="L195:L258" si="3">_xlfn.DAYS(J195,K195)</f>
        <v>0</v>
      </c>
    </row>
    <row r="196" spans="1:12" x14ac:dyDescent="0.3">
      <c r="A196" s="107"/>
      <c r="F196" s="151"/>
      <c r="L196" s="165">
        <f t="shared" si="3"/>
        <v>0</v>
      </c>
    </row>
    <row r="197" spans="1:12" x14ac:dyDescent="0.3">
      <c r="A197" s="107"/>
      <c r="F197" s="151"/>
      <c r="L197" s="165">
        <f t="shared" si="3"/>
        <v>0</v>
      </c>
    </row>
    <row r="198" spans="1:12" x14ac:dyDescent="0.3">
      <c r="A198" s="107"/>
      <c r="F198" s="151"/>
      <c r="L198" s="165">
        <f t="shared" si="3"/>
        <v>0</v>
      </c>
    </row>
    <row r="199" spans="1:12" x14ac:dyDescent="0.3">
      <c r="A199" s="107"/>
      <c r="F199" s="151"/>
      <c r="L199" s="165">
        <f t="shared" si="3"/>
        <v>0</v>
      </c>
    </row>
    <row r="200" spans="1:12" x14ac:dyDescent="0.3">
      <c r="A200" s="107"/>
      <c r="F200" s="151"/>
      <c r="L200" s="165">
        <f t="shared" si="3"/>
        <v>0</v>
      </c>
    </row>
    <row r="201" spans="1:12" x14ac:dyDescent="0.3">
      <c r="A201" s="107"/>
      <c r="F201" s="151"/>
      <c r="L201" s="165">
        <f t="shared" si="3"/>
        <v>0</v>
      </c>
    </row>
    <row r="202" spans="1:12" x14ac:dyDescent="0.3">
      <c r="A202" s="107"/>
      <c r="F202" s="151"/>
      <c r="L202" s="165">
        <f t="shared" si="3"/>
        <v>0</v>
      </c>
    </row>
    <row r="203" spans="1:12" x14ac:dyDescent="0.3">
      <c r="A203" s="107"/>
      <c r="F203" s="151"/>
      <c r="L203" s="165">
        <f t="shared" si="3"/>
        <v>0</v>
      </c>
    </row>
    <row r="204" spans="1:12" x14ac:dyDescent="0.3">
      <c r="A204" s="107"/>
      <c r="F204" s="151"/>
      <c r="L204" s="165">
        <f t="shared" si="3"/>
        <v>0</v>
      </c>
    </row>
    <row r="205" spans="1:12" x14ac:dyDescent="0.3">
      <c r="A205" s="107"/>
      <c r="F205" s="151"/>
      <c r="L205" s="165">
        <f t="shared" si="3"/>
        <v>0</v>
      </c>
    </row>
    <row r="206" spans="1:12" x14ac:dyDescent="0.3">
      <c r="A206" s="107"/>
      <c r="F206" s="151"/>
      <c r="L206" s="165">
        <f t="shared" si="3"/>
        <v>0</v>
      </c>
    </row>
    <row r="207" spans="1:12" x14ac:dyDescent="0.3">
      <c r="A207" s="107"/>
      <c r="F207" s="151"/>
      <c r="L207" s="165">
        <f t="shared" si="3"/>
        <v>0</v>
      </c>
    </row>
    <row r="208" spans="1:12" x14ac:dyDescent="0.3">
      <c r="A208" s="107"/>
      <c r="F208" s="151"/>
      <c r="L208" s="165">
        <f t="shared" si="3"/>
        <v>0</v>
      </c>
    </row>
    <row r="209" spans="1:12" x14ac:dyDescent="0.3">
      <c r="A209" s="107"/>
      <c r="F209" s="151"/>
      <c r="L209" s="165">
        <f t="shared" si="3"/>
        <v>0</v>
      </c>
    </row>
    <row r="210" spans="1:12" x14ac:dyDescent="0.3">
      <c r="A210" s="107"/>
      <c r="F210" s="151"/>
      <c r="L210" s="165">
        <f t="shared" si="3"/>
        <v>0</v>
      </c>
    </row>
    <row r="211" spans="1:12" x14ac:dyDescent="0.3">
      <c r="A211" s="107"/>
      <c r="F211" s="151"/>
      <c r="L211" s="165">
        <f t="shared" si="3"/>
        <v>0</v>
      </c>
    </row>
    <row r="212" spans="1:12" x14ac:dyDescent="0.3">
      <c r="A212" s="107"/>
      <c r="F212" s="151"/>
      <c r="L212" s="165">
        <f t="shared" si="3"/>
        <v>0</v>
      </c>
    </row>
    <row r="213" spans="1:12" x14ac:dyDescent="0.3">
      <c r="A213" s="107"/>
      <c r="F213" s="151"/>
      <c r="L213" s="165">
        <f t="shared" si="3"/>
        <v>0</v>
      </c>
    </row>
    <row r="214" spans="1:12" x14ac:dyDescent="0.3">
      <c r="A214" s="107"/>
      <c r="F214" s="151"/>
      <c r="L214" s="165">
        <f t="shared" si="3"/>
        <v>0</v>
      </c>
    </row>
    <row r="215" spans="1:12" x14ac:dyDescent="0.3">
      <c r="A215" s="107"/>
      <c r="F215" s="151"/>
      <c r="L215" s="165">
        <f t="shared" si="3"/>
        <v>0</v>
      </c>
    </row>
    <row r="216" spans="1:12" x14ac:dyDescent="0.3">
      <c r="A216" s="107"/>
      <c r="F216" s="151"/>
      <c r="L216" s="165">
        <f t="shared" si="3"/>
        <v>0</v>
      </c>
    </row>
    <row r="217" spans="1:12" x14ac:dyDescent="0.3">
      <c r="A217" s="107"/>
      <c r="F217" s="151"/>
      <c r="L217" s="165">
        <f t="shared" si="3"/>
        <v>0</v>
      </c>
    </row>
    <row r="218" spans="1:12" x14ac:dyDescent="0.3">
      <c r="A218" s="107"/>
      <c r="F218" s="151"/>
      <c r="L218" s="165">
        <f t="shared" si="3"/>
        <v>0</v>
      </c>
    </row>
    <row r="219" spans="1:12" x14ac:dyDescent="0.3">
      <c r="A219" s="107"/>
      <c r="F219" s="151"/>
      <c r="L219" s="165">
        <f t="shared" si="3"/>
        <v>0</v>
      </c>
    </row>
    <row r="220" spans="1:12" x14ac:dyDescent="0.3">
      <c r="A220" s="107"/>
      <c r="F220" s="151"/>
      <c r="L220" s="165">
        <f t="shared" si="3"/>
        <v>0</v>
      </c>
    </row>
    <row r="221" spans="1:12" x14ac:dyDescent="0.3">
      <c r="A221" s="107"/>
      <c r="F221" s="151"/>
      <c r="L221" s="165">
        <f t="shared" si="3"/>
        <v>0</v>
      </c>
    </row>
    <row r="222" spans="1:12" x14ac:dyDescent="0.3">
      <c r="A222" s="107"/>
      <c r="F222" s="151"/>
      <c r="L222" s="165">
        <f t="shared" si="3"/>
        <v>0</v>
      </c>
    </row>
    <row r="223" spans="1:12" x14ac:dyDescent="0.3">
      <c r="A223" s="107"/>
      <c r="F223" s="151"/>
      <c r="L223" s="165">
        <f t="shared" si="3"/>
        <v>0</v>
      </c>
    </row>
    <row r="224" spans="1:12" x14ac:dyDescent="0.3">
      <c r="A224" s="107"/>
      <c r="F224" s="151"/>
      <c r="L224" s="165">
        <f t="shared" si="3"/>
        <v>0</v>
      </c>
    </row>
    <row r="225" spans="1:12" x14ac:dyDescent="0.3">
      <c r="A225" s="107"/>
      <c r="F225" s="151"/>
      <c r="L225" s="165">
        <f t="shared" si="3"/>
        <v>0</v>
      </c>
    </row>
    <row r="226" spans="1:12" x14ac:dyDescent="0.3">
      <c r="A226" s="107"/>
      <c r="F226" s="151"/>
      <c r="L226" s="165">
        <f t="shared" si="3"/>
        <v>0</v>
      </c>
    </row>
    <row r="227" spans="1:12" x14ac:dyDescent="0.3">
      <c r="A227" s="107"/>
      <c r="F227" s="151"/>
      <c r="L227" s="165">
        <f t="shared" si="3"/>
        <v>0</v>
      </c>
    </row>
    <row r="228" spans="1:12" x14ac:dyDescent="0.3">
      <c r="A228" s="107"/>
      <c r="F228" s="151"/>
      <c r="L228" s="165">
        <f t="shared" si="3"/>
        <v>0</v>
      </c>
    </row>
    <row r="229" spans="1:12" x14ac:dyDescent="0.3">
      <c r="A229" s="107"/>
      <c r="F229" s="151"/>
      <c r="L229" s="165">
        <f t="shared" si="3"/>
        <v>0</v>
      </c>
    </row>
    <row r="230" spans="1:12" x14ac:dyDescent="0.3">
      <c r="A230" s="107"/>
      <c r="F230" s="151"/>
      <c r="L230" s="165">
        <f t="shared" si="3"/>
        <v>0</v>
      </c>
    </row>
    <row r="231" spans="1:12" x14ac:dyDescent="0.3">
      <c r="A231" s="107"/>
      <c r="F231" s="151"/>
      <c r="L231" s="165">
        <f t="shared" si="3"/>
        <v>0</v>
      </c>
    </row>
    <row r="232" spans="1:12" x14ac:dyDescent="0.3">
      <c r="A232" s="107"/>
      <c r="F232" s="151"/>
      <c r="L232" s="165">
        <f t="shared" si="3"/>
        <v>0</v>
      </c>
    </row>
    <row r="233" spans="1:12" x14ac:dyDescent="0.3">
      <c r="A233" s="107"/>
      <c r="F233" s="151"/>
      <c r="L233" s="165">
        <f t="shared" si="3"/>
        <v>0</v>
      </c>
    </row>
    <row r="234" spans="1:12" x14ac:dyDescent="0.3">
      <c r="A234" s="107"/>
      <c r="F234" s="151"/>
      <c r="L234" s="165">
        <f t="shared" si="3"/>
        <v>0</v>
      </c>
    </row>
    <row r="235" spans="1:12" x14ac:dyDescent="0.3">
      <c r="A235" s="107"/>
      <c r="F235" s="151"/>
      <c r="L235" s="165">
        <f t="shared" si="3"/>
        <v>0</v>
      </c>
    </row>
    <row r="236" spans="1:12" x14ac:dyDescent="0.3">
      <c r="A236" s="107"/>
      <c r="F236" s="151"/>
      <c r="L236" s="165">
        <f t="shared" si="3"/>
        <v>0</v>
      </c>
    </row>
    <row r="237" spans="1:12" x14ac:dyDescent="0.3">
      <c r="A237" s="107"/>
      <c r="F237" s="151"/>
      <c r="L237" s="165">
        <f t="shared" si="3"/>
        <v>0</v>
      </c>
    </row>
    <row r="238" spans="1:12" x14ac:dyDescent="0.3">
      <c r="A238" s="107"/>
      <c r="F238" s="151"/>
      <c r="L238" s="165">
        <f t="shared" si="3"/>
        <v>0</v>
      </c>
    </row>
    <row r="239" spans="1:12" x14ac:dyDescent="0.3">
      <c r="A239" s="107"/>
      <c r="F239" s="151"/>
      <c r="L239" s="165">
        <f t="shared" si="3"/>
        <v>0</v>
      </c>
    </row>
    <row r="240" spans="1:12" x14ac:dyDescent="0.3">
      <c r="A240" s="107"/>
      <c r="F240" s="151"/>
      <c r="L240" s="165">
        <f t="shared" si="3"/>
        <v>0</v>
      </c>
    </row>
    <row r="241" spans="1:12" x14ac:dyDescent="0.3">
      <c r="A241" s="107"/>
      <c r="F241" s="151"/>
      <c r="L241" s="165">
        <f t="shared" si="3"/>
        <v>0</v>
      </c>
    </row>
    <row r="242" spans="1:12" x14ac:dyDescent="0.3">
      <c r="A242" s="107"/>
      <c r="F242" s="151"/>
      <c r="L242" s="165">
        <f t="shared" si="3"/>
        <v>0</v>
      </c>
    </row>
    <row r="243" spans="1:12" x14ac:dyDescent="0.3">
      <c r="A243" s="107"/>
      <c r="F243" s="151"/>
      <c r="L243" s="165">
        <f t="shared" si="3"/>
        <v>0</v>
      </c>
    </row>
    <row r="244" spans="1:12" x14ac:dyDescent="0.3">
      <c r="A244" s="107"/>
      <c r="F244" s="151"/>
      <c r="L244" s="165">
        <f t="shared" si="3"/>
        <v>0</v>
      </c>
    </row>
    <row r="245" spans="1:12" x14ac:dyDescent="0.3">
      <c r="A245" s="107"/>
      <c r="F245" s="151"/>
      <c r="L245" s="165">
        <f t="shared" si="3"/>
        <v>0</v>
      </c>
    </row>
    <row r="246" spans="1:12" x14ac:dyDescent="0.3">
      <c r="A246" s="107"/>
      <c r="F246" s="151"/>
      <c r="L246" s="165">
        <f t="shared" si="3"/>
        <v>0</v>
      </c>
    </row>
    <row r="247" spans="1:12" x14ac:dyDescent="0.3">
      <c r="A247" s="107"/>
      <c r="F247" s="151"/>
      <c r="L247" s="165">
        <f t="shared" si="3"/>
        <v>0</v>
      </c>
    </row>
    <row r="248" spans="1:12" x14ac:dyDescent="0.3">
      <c r="A248" s="107"/>
      <c r="F248" s="151"/>
      <c r="L248" s="165">
        <f t="shared" si="3"/>
        <v>0</v>
      </c>
    </row>
    <row r="249" spans="1:12" x14ac:dyDescent="0.3">
      <c r="A249" s="107"/>
      <c r="F249" s="151"/>
      <c r="L249" s="165">
        <f t="shared" si="3"/>
        <v>0</v>
      </c>
    </row>
    <row r="250" spans="1:12" x14ac:dyDescent="0.3">
      <c r="A250" s="107"/>
      <c r="F250" s="151"/>
      <c r="L250" s="165">
        <f t="shared" si="3"/>
        <v>0</v>
      </c>
    </row>
    <row r="251" spans="1:12" x14ac:dyDescent="0.3">
      <c r="A251" s="107"/>
      <c r="F251" s="151"/>
      <c r="L251" s="165">
        <f t="shared" si="3"/>
        <v>0</v>
      </c>
    </row>
    <row r="252" spans="1:12" x14ac:dyDescent="0.3">
      <c r="A252" s="107"/>
      <c r="F252" s="151"/>
      <c r="L252" s="165">
        <f t="shared" si="3"/>
        <v>0</v>
      </c>
    </row>
    <row r="253" spans="1:12" x14ac:dyDescent="0.3">
      <c r="A253" s="107"/>
      <c r="F253" s="151"/>
      <c r="L253" s="165">
        <f t="shared" si="3"/>
        <v>0</v>
      </c>
    </row>
    <row r="254" spans="1:12" x14ac:dyDescent="0.3">
      <c r="A254" s="107"/>
      <c r="F254" s="151"/>
      <c r="L254" s="165">
        <f t="shared" si="3"/>
        <v>0</v>
      </c>
    </row>
    <row r="255" spans="1:12" x14ac:dyDescent="0.3">
      <c r="A255" s="107"/>
      <c r="F255" s="151"/>
      <c r="L255" s="165">
        <f t="shared" si="3"/>
        <v>0</v>
      </c>
    </row>
    <row r="256" spans="1:12" x14ac:dyDescent="0.3">
      <c r="A256" s="107"/>
      <c r="F256" s="151"/>
      <c r="L256" s="165">
        <f t="shared" si="3"/>
        <v>0</v>
      </c>
    </row>
    <row r="257" spans="1:12" x14ac:dyDescent="0.3">
      <c r="A257" s="107"/>
      <c r="F257" s="151"/>
      <c r="L257" s="165">
        <f t="shared" si="3"/>
        <v>0</v>
      </c>
    </row>
    <row r="258" spans="1:12" x14ac:dyDescent="0.3">
      <c r="A258" s="107"/>
      <c r="F258" s="151"/>
      <c r="L258" s="165">
        <f t="shared" si="3"/>
        <v>0</v>
      </c>
    </row>
    <row r="259" spans="1:12" x14ac:dyDescent="0.3">
      <c r="A259" s="107"/>
      <c r="F259" s="151"/>
      <c r="L259" s="165">
        <f t="shared" ref="L259:L322" si="4">_xlfn.DAYS(J259,K259)</f>
        <v>0</v>
      </c>
    </row>
    <row r="260" spans="1:12" x14ac:dyDescent="0.3">
      <c r="A260" s="107"/>
      <c r="F260" s="151"/>
      <c r="L260" s="165">
        <f t="shared" si="4"/>
        <v>0</v>
      </c>
    </row>
    <row r="261" spans="1:12" x14ac:dyDescent="0.3">
      <c r="A261" s="107"/>
      <c r="F261" s="151"/>
      <c r="L261" s="165">
        <f t="shared" si="4"/>
        <v>0</v>
      </c>
    </row>
    <row r="262" spans="1:12" x14ac:dyDescent="0.3">
      <c r="A262" s="107"/>
      <c r="F262" s="151"/>
      <c r="L262" s="165">
        <f t="shared" si="4"/>
        <v>0</v>
      </c>
    </row>
    <row r="263" spans="1:12" x14ac:dyDescent="0.3">
      <c r="A263" s="107"/>
      <c r="F263" s="151"/>
      <c r="L263" s="165">
        <f t="shared" si="4"/>
        <v>0</v>
      </c>
    </row>
    <row r="264" spans="1:12" x14ac:dyDescent="0.3">
      <c r="A264" s="107"/>
      <c r="F264" s="151"/>
      <c r="L264" s="165">
        <f t="shared" si="4"/>
        <v>0</v>
      </c>
    </row>
    <row r="265" spans="1:12" x14ac:dyDescent="0.3">
      <c r="A265" s="107"/>
      <c r="F265" s="151"/>
      <c r="L265" s="165">
        <f t="shared" si="4"/>
        <v>0</v>
      </c>
    </row>
    <row r="266" spans="1:12" x14ac:dyDescent="0.3">
      <c r="A266" s="107"/>
      <c r="F266" s="151"/>
      <c r="L266" s="165">
        <f t="shared" si="4"/>
        <v>0</v>
      </c>
    </row>
    <row r="267" spans="1:12" x14ac:dyDescent="0.3">
      <c r="A267" s="107"/>
      <c r="F267" s="151"/>
      <c r="L267" s="165">
        <f t="shared" si="4"/>
        <v>0</v>
      </c>
    </row>
    <row r="268" spans="1:12" x14ac:dyDescent="0.3">
      <c r="A268" s="107"/>
      <c r="F268" s="151"/>
      <c r="L268" s="165">
        <f t="shared" si="4"/>
        <v>0</v>
      </c>
    </row>
    <row r="269" spans="1:12" x14ac:dyDescent="0.3">
      <c r="A269" s="107"/>
      <c r="F269" s="151"/>
      <c r="L269" s="165">
        <f t="shared" si="4"/>
        <v>0</v>
      </c>
    </row>
    <row r="270" spans="1:12" x14ac:dyDescent="0.3">
      <c r="A270" s="107"/>
      <c r="F270" s="151"/>
      <c r="L270" s="165">
        <f t="shared" si="4"/>
        <v>0</v>
      </c>
    </row>
    <row r="271" spans="1:12" x14ac:dyDescent="0.3">
      <c r="A271" s="107"/>
      <c r="F271" s="151"/>
      <c r="L271" s="165">
        <f t="shared" si="4"/>
        <v>0</v>
      </c>
    </row>
    <row r="272" spans="1:12" x14ac:dyDescent="0.3">
      <c r="A272" s="107"/>
      <c r="F272" s="151"/>
      <c r="L272" s="165">
        <f t="shared" si="4"/>
        <v>0</v>
      </c>
    </row>
    <row r="273" spans="1:12" x14ac:dyDescent="0.3">
      <c r="A273" s="107"/>
      <c r="F273" s="151"/>
      <c r="L273" s="165">
        <f t="shared" si="4"/>
        <v>0</v>
      </c>
    </row>
    <row r="274" spans="1:12" x14ac:dyDescent="0.3">
      <c r="A274" s="107"/>
      <c r="F274" s="151"/>
      <c r="L274" s="165">
        <f t="shared" si="4"/>
        <v>0</v>
      </c>
    </row>
    <row r="275" spans="1:12" x14ac:dyDescent="0.3">
      <c r="A275" s="107"/>
      <c r="F275" s="151"/>
      <c r="L275" s="165">
        <f t="shared" si="4"/>
        <v>0</v>
      </c>
    </row>
    <row r="276" spans="1:12" x14ac:dyDescent="0.3">
      <c r="A276" s="107"/>
      <c r="F276" s="151"/>
      <c r="L276" s="165">
        <f t="shared" si="4"/>
        <v>0</v>
      </c>
    </row>
    <row r="277" spans="1:12" x14ac:dyDescent="0.3">
      <c r="A277" s="107"/>
      <c r="F277" s="151"/>
      <c r="L277" s="165">
        <f t="shared" si="4"/>
        <v>0</v>
      </c>
    </row>
    <row r="278" spans="1:12" x14ac:dyDescent="0.3">
      <c r="A278" s="107"/>
      <c r="F278" s="151"/>
      <c r="L278" s="165">
        <f t="shared" si="4"/>
        <v>0</v>
      </c>
    </row>
    <row r="279" spans="1:12" x14ac:dyDescent="0.3">
      <c r="A279" s="107"/>
      <c r="F279" s="151"/>
      <c r="L279" s="165">
        <f t="shared" si="4"/>
        <v>0</v>
      </c>
    </row>
    <row r="280" spans="1:12" x14ac:dyDescent="0.3">
      <c r="A280" s="107"/>
      <c r="F280" s="151"/>
      <c r="L280" s="165">
        <f t="shared" si="4"/>
        <v>0</v>
      </c>
    </row>
    <row r="281" spans="1:12" x14ac:dyDescent="0.3">
      <c r="A281" s="107"/>
      <c r="F281" s="151"/>
      <c r="L281" s="165">
        <f t="shared" si="4"/>
        <v>0</v>
      </c>
    </row>
    <row r="282" spans="1:12" x14ac:dyDescent="0.3">
      <c r="A282" s="107"/>
      <c r="F282" s="151"/>
      <c r="L282" s="165">
        <f t="shared" si="4"/>
        <v>0</v>
      </c>
    </row>
    <row r="283" spans="1:12" x14ac:dyDescent="0.3">
      <c r="A283" s="107"/>
      <c r="F283" s="151"/>
      <c r="L283" s="165">
        <f t="shared" si="4"/>
        <v>0</v>
      </c>
    </row>
    <row r="284" spans="1:12" x14ac:dyDescent="0.3">
      <c r="A284" s="107"/>
      <c r="F284" s="151"/>
      <c r="L284" s="165">
        <f t="shared" si="4"/>
        <v>0</v>
      </c>
    </row>
    <row r="285" spans="1:12" x14ac:dyDescent="0.3">
      <c r="A285" s="107"/>
      <c r="F285" s="151"/>
      <c r="L285" s="165">
        <f t="shared" si="4"/>
        <v>0</v>
      </c>
    </row>
    <row r="286" spans="1:12" x14ac:dyDescent="0.3">
      <c r="A286" s="107"/>
      <c r="F286" s="151"/>
      <c r="L286" s="165">
        <f t="shared" si="4"/>
        <v>0</v>
      </c>
    </row>
    <row r="287" spans="1:12" x14ac:dyDescent="0.3">
      <c r="A287" s="107"/>
      <c r="F287" s="151"/>
      <c r="L287" s="165">
        <f t="shared" si="4"/>
        <v>0</v>
      </c>
    </row>
    <row r="288" spans="1:12" x14ac:dyDescent="0.3">
      <c r="A288" s="107"/>
      <c r="F288" s="151"/>
      <c r="L288" s="165">
        <f t="shared" si="4"/>
        <v>0</v>
      </c>
    </row>
    <row r="289" spans="1:12" x14ac:dyDescent="0.3">
      <c r="A289" s="107"/>
      <c r="F289" s="151"/>
      <c r="L289" s="165">
        <f t="shared" si="4"/>
        <v>0</v>
      </c>
    </row>
    <row r="290" spans="1:12" x14ac:dyDescent="0.3">
      <c r="A290" s="107"/>
      <c r="F290" s="151"/>
      <c r="L290" s="165">
        <f t="shared" si="4"/>
        <v>0</v>
      </c>
    </row>
    <row r="291" spans="1:12" x14ac:dyDescent="0.3">
      <c r="A291" s="107"/>
      <c r="F291" s="151"/>
      <c r="L291" s="165">
        <f t="shared" si="4"/>
        <v>0</v>
      </c>
    </row>
    <row r="292" spans="1:12" x14ac:dyDescent="0.3">
      <c r="A292" s="107"/>
      <c r="F292" s="151"/>
      <c r="L292" s="165">
        <f t="shared" si="4"/>
        <v>0</v>
      </c>
    </row>
    <row r="293" spans="1:12" x14ac:dyDescent="0.3">
      <c r="A293" s="107"/>
      <c r="F293" s="151"/>
      <c r="L293" s="165">
        <f t="shared" si="4"/>
        <v>0</v>
      </c>
    </row>
    <row r="294" spans="1:12" x14ac:dyDescent="0.3">
      <c r="A294" s="107"/>
      <c r="F294" s="151"/>
      <c r="L294" s="165">
        <f t="shared" si="4"/>
        <v>0</v>
      </c>
    </row>
    <row r="295" spans="1:12" x14ac:dyDescent="0.3">
      <c r="A295" s="107"/>
      <c r="F295" s="151"/>
      <c r="L295" s="165">
        <f t="shared" si="4"/>
        <v>0</v>
      </c>
    </row>
    <row r="296" spans="1:12" x14ac:dyDescent="0.3">
      <c r="A296" s="107"/>
      <c r="F296" s="151"/>
      <c r="L296" s="165">
        <f t="shared" si="4"/>
        <v>0</v>
      </c>
    </row>
    <row r="297" spans="1:12" x14ac:dyDescent="0.3">
      <c r="A297" s="107"/>
      <c r="F297" s="151"/>
      <c r="L297" s="165">
        <f t="shared" si="4"/>
        <v>0</v>
      </c>
    </row>
    <row r="298" spans="1:12" x14ac:dyDescent="0.3">
      <c r="A298" s="107"/>
      <c r="F298" s="151"/>
      <c r="L298" s="165">
        <f t="shared" si="4"/>
        <v>0</v>
      </c>
    </row>
    <row r="299" spans="1:12" x14ac:dyDescent="0.3">
      <c r="A299" s="107"/>
      <c r="F299" s="151"/>
      <c r="L299" s="165">
        <f t="shared" si="4"/>
        <v>0</v>
      </c>
    </row>
    <row r="300" spans="1:12" x14ac:dyDescent="0.3">
      <c r="A300" s="107"/>
      <c r="F300" s="151"/>
      <c r="L300" s="165">
        <f t="shared" si="4"/>
        <v>0</v>
      </c>
    </row>
    <row r="301" spans="1:12" x14ac:dyDescent="0.3">
      <c r="A301" s="107"/>
      <c r="F301" s="151"/>
      <c r="L301" s="165">
        <f t="shared" si="4"/>
        <v>0</v>
      </c>
    </row>
    <row r="302" spans="1:12" x14ac:dyDescent="0.3">
      <c r="A302" s="107"/>
      <c r="F302" s="151"/>
      <c r="L302" s="165">
        <f t="shared" si="4"/>
        <v>0</v>
      </c>
    </row>
    <row r="303" spans="1:12" x14ac:dyDescent="0.3">
      <c r="A303" s="107"/>
      <c r="F303" s="151"/>
      <c r="L303" s="165">
        <f t="shared" si="4"/>
        <v>0</v>
      </c>
    </row>
    <row r="304" spans="1:12" x14ac:dyDescent="0.3">
      <c r="A304" s="107"/>
      <c r="F304" s="151"/>
      <c r="L304" s="165">
        <f t="shared" si="4"/>
        <v>0</v>
      </c>
    </row>
    <row r="305" spans="1:12" x14ac:dyDescent="0.3">
      <c r="A305" s="107"/>
      <c r="F305" s="151"/>
      <c r="L305" s="165">
        <f t="shared" si="4"/>
        <v>0</v>
      </c>
    </row>
    <row r="306" spans="1:12" x14ac:dyDescent="0.3">
      <c r="A306" s="107"/>
      <c r="F306" s="151"/>
      <c r="L306" s="165">
        <f t="shared" si="4"/>
        <v>0</v>
      </c>
    </row>
    <row r="307" spans="1:12" x14ac:dyDescent="0.3">
      <c r="A307" s="107"/>
      <c r="F307" s="151"/>
      <c r="L307" s="165">
        <f t="shared" si="4"/>
        <v>0</v>
      </c>
    </row>
    <row r="308" spans="1:12" x14ac:dyDescent="0.3">
      <c r="A308" s="107"/>
      <c r="F308" s="151"/>
      <c r="L308" s="165">
        <f t="shared" si="4"/>
        <v>0</v>
      </c>
    </row>
    <row r="309" spans="1:12" x14ac:dyDescent="0.3">
      <c r="A309" s="107"/>
      <c r="F309" s="151"/>
      <c r="L309" s="165">
        <f t="shared" si="4"/>
        <v>0</v>
      </c>
    </row>
    <row r="310" spans="1:12" x14ac:dyDescent="0.3">
      <c r="A310" s="107"/>
      <c r="F310" s="151"/>
      <c r="L310" s="165">
        <f t="shared" si="4"/>
        <v>0</v>
      </c>
    </row>
    <row r="311" spans="1:12" x14ac:dyDescent="0.3">
      <c r="A311" s="107"/>
      <c r="F311" s="151"/>
      <c r="L311" s="165">
        <f t="shared" si="4"/>
        <v>0</v>
      </c>
    </row>
    <row r="312" spans="1:12" x14ac:dyDescent="0.3">
      <c r="A312" s="107"/>
      <c r="F312" s="151"/>
      <c r="L312" s="165">
        <f t="shared" si="4"/>
        <v>0</v>
      </c>
    </row>
    <row r="313" spans="1:12" x14ac:dyDescent="0.3">
      <c r="A313" s="107"/>
      <c r="F313" s="151"/>
      <c r="L313" s="165">
        <f t="shared" si="4"/>
        <v>0</v>
      </c>
    </row>
    <row r="314" spans="1:12" x14ac:dyDescent="0.3">
      <c r="A314" s="107"/>
      <c r="F314" s="151"/>
      <c r="L314" s="165">
        <f t="shared" si="4"/>
        <v>0</v>
      </c>
    </row>
    <row r="315" spans="1:12" x14ac:dyDescent="0.3">
      <c r="A315" s="107"/>
      <c r="F315" s="151"/>
      <c r="L315" s="165">
        <f t="shared" si="4"/>
        <v>0</v>
      </c>
    </row>
    <row r="316" spans="1:12" x14ac:dyDescent="0.3">
      <c r="A316" s="107"/>
      <c r="F316" s="151"/>
      <c r="L316" s="165">
        <f t="shared" si="4"/>
        <v>0</v>
      </c>
    </row>
    <row r="317" spans="1:12" x14ac:dyDescent="0.3">
      <c r="A317" s="107"/>
      <c r="F317" s="151"/>
      <c r="L317" s="165">
        <f t="shared" si="4"/>
        <v>0</v>
      </c>
    </row>
    <row r="318" spans="1:12" x14ac:dyDescent="0.3">
      <c r="A318" s="107"/>
      <c r="F318" s="151"/>
      <c r="L318" s="165">
        <f t="shared" si="4"/>
        <v>0</v>
      </c>
    </row>
    <row r="319" spans="1:12" x14ac:dyDescent="0.3">
      <c r="A319" s="107"/>
      <c r="F319" s="151"/>
      <c r="L319" s="165">
        <f t="shared" si="4"/>
        <v>0</v>
      </c>
    </row>
    <row r="320" spans="1:12" x14ac:dyDescent="0.3">
      <c r="A320" s="107"/>
      <c r="F320" s="151"/>
      <c r="L320" s="165">
        <f t="shared" si="4"/>
        <v>0</v>
      </c>
    </row>
    <row r="321" spans="1:12" x14ac:dyDescent="0.3">
      <c r="A321" s="107"/>
      <c r="F321" s="151"/>
      <c r="L321" s="165">
        <f t="shared" si="4"/>
        <v>0</v>
      </c>
    </row>
    <row r="322" spans="1:12" x14ac:dyDescent="0.3">
      <c r="A322" s="107"/>
      <c r="F322" s="151"/>
      <c r="L322" s="165">
        <f t="shared" si="4"/>
        <v>0</v>
      </c>
    </row>
    <row r="323" spans="1:12" x14ac:dyDescent="0.3">
      <c r="A323" s="107"/>
      <c r="F323" s="151"/>
      <c r="L323" s="165">
        <f t="shared" ref="L323:L386" si="5">_xlfn.DAYS(J323,K323)</f>
        <v>0</v>
      </c>
    </row>
    <row r="324" spans="1:12" x14ac:dyDescent="0.3">
      <c r="A324" s="107"/>
      <c r="F324" s="151"/>
      <c r="L324" s="165">
        <f t="shared" si="5"/>
        <v>0</v>
      </c>
    </row>
    <row r="325" spans="1:12" x14ac:dyDescent="0.3">
      <c r="A325" s="107"/>
      <c r="F325" s="151"/>
      <c r="L325" s="165">
        <f t="shared" si="5"/>
        <v>0</v>
      </c>
    </row>
    <row r="326" spans="1:12" x14ac:dyDescent="0.3">
      <c r="A326" s="107"/>
      <c r="F326" s="151"/>
      <c r="L326" s="165">
        <f t="shared" si="5"/>
        <v>0</v>
      </c>
    </row>
    <row r="327" spans="1:12" x14ac:dyDescent="0.3">
      <c r="A327" s="107"/>
      <c r="F327" s="151"/>
      <c r="L327" s="165">
        <f t="shared" si="5"/>
        <v>0</v>
      </c>
    </row>
    <row r="328" spans="1:12" x14ac:dyDescent="0.3">
      <c r="A328" s="107"/>
      <c r="F328" s="151"/>
      <c r="L328" s="165">
        <f t="shared" si="5"/>
        <v>0</v>
      </c>
    </row>
    <row r="329" spans="1:12" x14ac:dyDescent="0.3">
      <c r="A329" s="107"/>
      <c r="F329" s="151"/>
      <c r="L329" s="165">
        <f t="shared" si="5"/>
        <v>0</v>
      </c>
    </row>
    <row r="330" spans="1:12" x14ac:dyDescent="0.3">
      <c r="A330" s="107"/>
      <c r="F330" s="151"/>
      <c r="L330" s="165">
        <f t="shared" si="5"/>
        <v>0</v>
      </c>
    </row>
    <row r="331" spans="1:12" x14ac:dyDescent="0.3">
      <c r="A331" s="107"/>
      <c r="F331" s="151"/>
      <c r="L331" s="165">
        <f t="shared" si="5"/>
        <v>0</v>
      </c>
    </row>
    <row r="332" spans="1:12" x14ac:dyDescent="0.3">
      <c r="A332" s="107"/>
      <c r="F332" s="151"/>
      <c r="L332" s="165">
        <f t="shared" si="5"/>
        <v>0</v>
      </c>
    </row>
    <row r="333" spans="1:12" x14ac:dyDescent="0.3">
      <c r="A333" s="107"/>
      <c r="F333" s="151"/>
      <c r="L333" s="165">
        <f t="shared" si="5"/>
        <v>0</v>
      </c>
    </row>
    <row r="334" spans="1:12" x14ac:dyDescent="0.3">
      <c r="A334" s="107"/>
      <c r="F334" s="151"/>
      <c r="L334" s="165">
        <f t="shared" si="5"/>
        <v>0</v>
      </c>
    </row>
    <row r="335" spans="1:12" x14ac:dyDescent="0.3">
      <c r="A335" s="107"/>
      <c r="F335" s="151"/>
      <c r="L335" s="165">
        <f t="shared" si="5"/>
        <v>0</v>
      </c>
    </row>
    <row r="336" spans="1:12" x14ac:dyDescent="0.3">
      <c r="A336" s="107"/>
      <c r="F336" s="151"/>
      <c r="L336" s="165">
        <f t="shared" si="5"/>
        <v>0</v>
      </c>
    </row>
    <row r="337" spans="1:12" x14ac:dyDescent="0.3">
      <c r="A337" s="107"/>
      <c r="F337" s="151"/>
      <c r="L337" s="165">
        <f t="shared" si="5"/>
        <v>0</v>
      </c>
    </row>
    <row r="338" spans="1:12" x14ac:dyDescent="0.3">
      <c r="A338" s="107"/>
      <c r="F338" s="151"/>
      <c r="L338" s="165">
        <f t="shared" si="5"/>
        <v>0</v>
      </c>
    </row>
    <row r="339" spans="1:12" x14ac:dyDescent="0.3">
      <c r="A339" s="107"/>
      <c r="F339" s="151"/>
      <c r="L339" s="165">
        <f t="shared" si="5"/>
        <v>0</v>
      </c>
    </row>
    <row r="340" spans="1:12" x14ac:dyDescent="0.3">
      <c r="A340" s="107"/>
      <c r="F340" s="151"/>
      <c r="L340" s="165">
        <f t="shared" si="5"/>
        <v>0</v>
      </c>
    </row>
    <row r="341" spans="1:12" x14ac:dyDescent="0.3">
      <c r="A341" s="107"/>
      <c r="F341" s="151"/>
      <c r="L341" s="165">
        <f t="shared" si="5"/>
        <v>0</v>
      </c>
    </row>
    <row r="342" spans="1:12" x14ac:dyDescent="0.3">
      <c r="A342" s="107"/>
      <c r="F342" s="151"/>
      <c r="L342" s="165">
        <f t="shared" si="5"/>
        <v>0</v>
      </c>
    </row>
    <row r="343" spans="1:12" x14ac:dyDescent="0.3">
      <c r="A343" s="107"/>
      <c r="F343" s="151"/>
      <c r="L343" s="165">
        <f t="shared" si="5"/>
        <v>0</v>
      </c>
    </row>
    <row r="344" spans="1:12" x14ac:dyDescent="0.3">
      <c r="A344" s="107"/>
      <c r="F344" s="151"/>
      <c r="L344" s="165">
        <f t="shared" si="5"/>
        <v>0</v>
      </c>
    </row>
    <row r="345" spans="1:12" x14ac:dyDescent="0.3">
      <c r="A345" s="107"/>
      <c r="F345" s="151"/>
      <c r="L345" s="165">
        <f t="shared" si="5"/>
        <v>0</v>
      </c>
    </row>
    <row r="346" spans="1:12" x14ac:dyDescent="0.3">
      <c r="A346" s="107"/>
      <c r="F346" s="151"/>
      <c r="L346" s="165">
        <f t="shared" si="5"/>
        <v>0</v>
      </c>
    </row>
    <row r="347" spans="1:12" x14ac:dyDescent="0.3">
      <c r="A347" s="107"/>
      <c r="F347" s="151"/>
      <c r="L347" s="165">
        <f t="shared" si="5"/>
        <v>0</v>
      </c>
    </row>
    <row r="348" spans="1:12" x14ac:dyDescent="0.3">
      <c r="A348" s="107"/>
      <c r="F348" s="151"/>
      <c r="L348" s="165">
        <f t="shared" si="5"/>
        <v>0</v>
      </c>
    </row>
    <row r="349" spans="1:12" x14ac:dyDescent="0.3">
      <c r="A349" s="107"/>
      <c r="F349" s="151"/>
      <c r="L349" s="165">
        <f t="shared" si="5"/>
        <v>0</v>
      </c>
    </row>
    <row r="350" spans="1:12" x14ac:dyDescent="0.3">
      <c r="A350" s="107"/>
      <c r="F350" s="151"/>
      <c r="L350" s="165">
        <f t="shared" si="5"/>
        <v>0</v>
      </c>
    </row>
    <row r="351" spans="1:12" x14ac:dyDescent="0.3">
      <c r="A351" s="107"/>
      <c r="F351" s="151"/>
      <c r="L351" s="165">
        <f t="shared" si="5"/>
        <v>0</v>
      </c>
    </row>
    <row r="352" spans="1:12" x14ac:dyDescent="0.3">
      <c r="A352" s="107"/>
      <c r="F352" s="151"/>
      <c r="L352" s="165">
        <f t="shared" si="5"/>
        <v>0</v>
      </c>
    </row>
    <row r="353" spans="1:12" x14ac:dyDescent="0.3">
      <c r="A353" s="107"/>
      <c r="F353" s="151"/>
      <c r="L353" s="165">
        <f t="shared" si="5"/>
        <v>0</v>
      </c>
    </row>
    <row r="354" spans="1:12" x14ac:dyDescent="0.3">
      <c r="A354" s="107"/>
      <c r="F354" s="151"/>
      <c r="L354" s="165">
        <f t="shared" si="5"/>
        <v>0</v>
      </c>
    </row>
    <row r="355" spans="1:12" x14ac:dyDescent="0.3">
      <c r="A355" s="107"/>
      <c r="F355" s="151"/>
      <c r="L355" s="165">
        <f t="shared" si="5"/>
        <v>0</v>
      </c>
    </row>
    <row r="356" spans="1:12" x14ac:dyDescent="0.3">
      <c r="A356" s="107"/>
      <c r="F356" s="151"/>
      <c r="L356" s="165">
        <f t="shared" si="5"/>
        <v>0</v>
      </c>
    </row>
    <row r="357" spans="1:12" x14ac:dyDescent="0.3">
      <c r="A357" s="107"/>
      <c r="F357" s="151"/>
      <c r="L357" s="165">
        <f t="shared" si="5"/>
        <v>0</v>
      </c>
    </row>
    <row r="358" spans="1:12" x14ac:dyDescent="0.3">
      <c r="A358" s="107"/>
      <c r="F358" s="151"/>
      <c r="L358" s="165">
        <f t="shared" si="5"/>
        <v>0</v>
      </c>
    </row>
    <row r="359" spans="1:12" x14ac:dyDescent="0.3">
      <c r="A359" s="107"/>
      <c r="F359" s="151"/>
      <c r="L359" s="165">
        <f t="shared" si="5"/>
        <v>0</v>
      </c>
    </row>
    <row r="360" spans="1:12" x14ac:dyDescent="0.3">
      <c r="A360" s="107"/>
      <c r="F360" s="151"/>
      <c r="L360" s="165">
        <f t="shared" si="5"/>
        <v>0</v>
      </c>
    </row>
    <row r="361" spans="1:12" x14ac:dyDescent="0.3">
      <c r="A361" s="107"/>
      <c r="F361" s="151"/>
      <c r="L361" s="165">
        <f t="shared" si="5"/>
        <v>0</v>
      </c>
    </row>
    <row r="362" spans="1:12" x14ac:dyDescent="0.3">
      <c r="A362" s="107"/>
      <c r="F362" s="151"/>
      <c r="L362" s="165">
        <f t="shared" si="5"/>
        <v>0</v>
      </c>
    </row>
    <row r="363" spans="1:12" x14ac:dyDescent="0.3">
      <c r="A363" s="107"/>
      <c r="F363" s="151"/>
      <c r="L363" s="165">
        <f t="shared" si="5"/>
        <v>0</v>
      </c>
    </row>
    <row r="364" spans="1:12" x14ac:dyDescent="0.3">
      <c r="A364" s="107"/>
      <c r="F364" s="151"/>
      <c r="L364" s="165">
        <f t="shared" si="5"/>
        <v>0</v>
      </c>
    </row>
    <row r="365" spans="1:12" x14ac:dyDescent="0.3">
      <c r="A365" s="107"/>
      <c r="F365" s="151"/>
      <c r="L365" s="165">
        <f t="shared" si="5"/>
        <v>0</v>
      </c>
    </row>
    <row r="366" spans="1:12" x14ac:dyDescent="0.3">
      <c r="A366" s="107"/>
      <c r="F366" s="151"/>
      <c r="L366" s="165">
        <f t="shared" si="5"/>
        <v>0</v>
      </c>
    </row>
    <row r="367" spans="1:12" x14ac:dyDescent="0.3">
      <c r="A367" s="107"/>
      <c r="F367" s="151"/>
      <c r="L367" s="165">
        <f t="shared" si="5"/>
        <v>0</v>
      </c>
    </row>
    <row r="368" spans="1:12" x14ac:dyDescent="0.3">
      <c r="A368" s="107"/>
      <c r="F368" s="151"/>
      <c r="L368" s="165">
        <f t="shared" si="5"/>
        <v>0</v>
      </c>
    </row>
    <row r="369" spans="1:12" x14ac:dyDescent="0.3">
      <c r="A369" s="107"/>
      <c r="F369" s="151"/>
      <c r="L369" s="165">
        <f t="shared" si="5"/>
        <v>0</v>
      </c>
    </row>
    <row r="370" spans="1:12" x14ac:dyDescent="0.3">
      <c r="A370" s="107"/>
      <c r="F370" s="151"/>
      <c r="L370" s="165">
        <f t="shared" si="5"/>
        <v>0</v>
      </c>
    </row>
    <row r="371" spans="1:12" x14ac:dyDescent="0.3">
      <c r="A371" s="107"/>
      <c r="F371" s="151"/>
      <c r="L371" s="165">
        <f t="shared" si="5"/>
        <v>0</v>
      </c>
    </row>
    <row r="372" spans="1:12" x14ac:dyDescent="0.3">
      <c r="A372" s="107"/>
      <c r="F372" s="151"/>
      <c r="L372" s="165">
        <f t="shared" si="5"/>
        <v>0</v>
      </c>
    </row>
    <row r="373" spans="1:12" x14ac:dyDescent="0.3">
      <c r="A373" s="107"/>
      <c r="F373" s="151"/>
      <c r="L373" s="165">
        <f t="shared" si="5"/>
        <v>0</v>
      </c>
    </row>
    <row r="374" spans="1:12" x14ac:dyDescent="0.3">
      <c r="A374" s="107"/>
      <c r="F374" s="151"/>
      <c r="L374" s="165">
        <f t="shared" si="5"/>
        <v>0</v>
      </c>
    </row>
    <row r="375" spans="1:12" x14ac:dyDescent="0.3">
      <c r="A375" s="107"/>
      <c r="F375" s="151"/>
      <c r="L375" s="165">
        <f t="shared" si="5"/>
        <v>0</v>
      </c>
    </row>
    <row r="376" spans="1:12" x14ac:dyDescent="0.3">
      <c r="A376" s="107"/>
      <c r="F376" s="151"/>
      <c r="L376" s="165">
        <f t="shared" si="5"/>
        <v>0</v>
      </c>
    </row>
    <row r="377" spans="1:12" x14ac:dyDescent="0.3">
      <c r="A377" s="107"/>
      <c r="F377" s="151"/>
      <c r="L377" s="165">
        <f t="shared" si="5"/>
        <v>0</v>
      </c>
    </row>
    <row r="378" spans="1:12" x14ac:dyDescent="0.3">
      <c r="A378" s="107"/>
      <c r="F378" s="151"/>
      <c r="L378" s="165">
        <f t="shared" si="5"/>
        <v>0</v>
      </c>
    </row>
    <row r="379" spans="1:12" x14ac:dyDescent="0.3">
      <c r="A379" s="107"/>
      <c r="F379" s="151"/>
      <c r="L379" s="165">
        <f t="shared" si="5"/>
        <v>0</v>
      </c>
    </row>
    <row r="380" spans="1:12" x14ac:dyDescent="0.3">
      <c r="A380" s="107"/>
      <c r="F380" s="151"/>
      <c r="L380" s="165">
        <f t="shared" si="5"/>
        <v>0</v>
      </c>
    </row>
    <row r="381" spans="1:12" x14ac:dyDescent="0.3">
      <c r="A381" s="107"/>
      <c r="F381" s="151"/>
      <c r="L381" s="165">
        <f t="shared" si="5"/>
        <v>0</v>
      </c>
    </row>
    <row r="382" spans="1:12" x14ac:dyDescent="0.3">
      <c r="A382" s="107"/>
      <c r="F382" s="151"/>
      <c r="L382" s="165">
        <f t="shared" si="5"/>
        <v>0</v>
      </c>
    </row>
    <row r="383" spans="1:12" x14ac:dyDescent="0.3">
      <c r="A383" s="107"/>
      <c r="F383" s="151"/>
      <c r="L383" s="165">
        <f t="shared" si="5"/>
        <v>0</v>
      </c>
    </row>
    <row r="384" spans="1:12" x14ac:dyDescent="0.3">
      <c r="A384" s="107"/>
      <c r="F384" s="151"/>
      <c r="L384" s="165">
        <f t="shared" si="5"/>
        <v>0</v>
      </c>
    </row>
    <row r="385" spans="1:12" x14ac:dyDescent="0.3">
      <c r="A385" s="107"/>
      <c r="F385" s="151"/>
      <c r="L385" s="165">
        <f t="shared" si="5"/>
        <v>0</v>
      </c>
    </row>
    <row r="386" spans="1:12" x14ac:dyDescent="0.3">
      <c r="A386" s="107"/>
      <c r="F386" s="151"/>
      <c r="L386" s="165">
        <f t="shared" si="5"/>
        <v>0</v>
      </c>
    </row>
    <row r="387" spans="1:12" x14ac:dyDescent="0.3">
      <c r="A387" s="107"/>
      <c r="F387" s="151"/>
      <c r="L387" s="165">
        <f t="shared" ref="L387:L450" si="6">_xlfn.DAYS(J387,K387)</f>
        <v>0</v>
      </c>
    </row>
    <row r="388" spans="1:12" x14ac:dyDescent="0.3">
      <c r="A388" s="107"/>
      <c r="F388" s="151"/>
      <c r="L388" s="165">
        <f t="shared" si="6"/>
        <v>0</v>
      </c>
    </row>
    <row r="389" spans="1:12" x14ac:dyDescent="0.3">
      <c r="A389" s="107"/>
      <c r="F389" s="151"/>
      <c r="L389" s="165">
        <f t="shared" si="6"/>
        <v>0</v>
      </c>
    </row>
    <row r="390" spans="1:12" x14ac:dyDescent="0.3">
      <c r="A390" s="107"/>
      <c r="F390" s="151"/>
      <c r="L390" s="165">
        <f t="shared" si="6"/>
        <v>0</v>
      </c>
    </row>
    <row r="391" spans="1:12" x14ac:dyDescent="0.3">
      <c r="A391" s="107"/>
      <c r="F391" s="151"/>
      <c r="L391" s="165">
        <f t="shared" si="6"/>
        <v>0</v>
      </c>
    </row>
    <row r="392" spans="1:12" x14ac:dyDescent="0.3">
      <c r="A392" s="107"/>
      <c r="F392" s="151"/>
      <c r="L392" s="165">
        <f t="shared" si="6"/>
        <v>0</v>
      </c>
    </row>
    <row r="393" spans="1:12" x14ac:dyDescent="0.3">
      <c r="A393" s="107"/>
      <c r="F393" s="151"/>
      <c r="L393" s="165">
        <f t="shared" si="6"/>
        <v>0</v>
      </c>
    </row>
    <row r="394" spans="1:12" x14ac:dyDescent="0.3">
      <c r="A394" s="107"/>
      <c r="F394" s="151"/>
      <c r="L394" s="165">
        <f t="shared" si="6"/>
        <v>0</v>
      </c>
    </row>
    <row r="395" spans="1:12" x14ac:dyDescent="0.3">
      <c r="A395" s="107"/>
      <c r="F395" s="151"/>
      <c r="L395" s="165">
        <f t="shared" si="6"/>
        <v>0</v>
      </c>
    </row>
    <row r="396" spans="1:12" x14ac:dyDescent="0.3">
      <c r="A396" s="107"/>
      <c r="F396" s="151"/>
      <c r="L396" s="165">
        <f t="shared" si="6"/>
        <v>0</v>
      </c>
    </row>
    <row r="397" spans="1:12" x14ac:dyDescent="0.3">
      <c r="A397" s="107"/>
      <c r="F397" s="151"/>
      <c r="L397" s="165">
        <f t="shared" si="6"/>
        <v>0</v>
      </c>
    </row>
    <row r="398" spans="1:12" x14ac:dyDescent="0.3">
      <c r="A398" s="107"/>
      <c r="F398" s="151"/>
      <c r="L398" s="165">
        <f t="shared" si="6"/>
        <v>0</v>
      </c>
    </row>
    <row r="399" spans="1:12" x14ac:dyDescent="0.3">
      <c r="A399" s="107"/>
      <c r="F399" s="151"/>
      <c r="L399" s="165">
        <f t="shared" si="6"/>
        <v>0</v>
      </c>
    </row>
    <row r="400" spans="1:12" x14ac:dyDescent="0.3">
      <c r="A400" s="107"/>
      <c r="F400" s="151"/>
      <c r="L400" s="165">
        <f t="shared" si="6"/>
        <v>0</v>
      </c>
    </row>
    <row r="401" spans="1:12" x14ac:dyDescent="0.3">
      <c r="A401" s="107"/>
      <c r="F401" s="151"/>
      <c r="L401" s="165">
        <f t="shared" si="6"/>
        <v>0</v>
      </c>
    </row>
    <row r="402" spans="1:12" x14ac:dyDescent="0.3">
      <c r="A402" s="107"/>
      <c r="F402" s="151"/>
      <c r="L402" s="165">
        <f t="shared" si="6"/>
        <v>0</v>
      </c>
    </row>
    <row r="403" spans="1:12" x14ac:dyDescent="0.3">
      <c r="A403" s="107"/>
      <c r="F403" s="151"/>
      <c r="L403" s="165">
        <f t="shared" si="6"/>
        <v>0</v>
      </c>
    </row>
    <row r="404" spans="1:12" x14ac:dyDescent="0.3">
      <c r="A404" s="107"/>
      <c r="F404" s="151"/>
      <c r="L404" s="165">
        <f t="shared" si="6"/>
        <v>0</v>
      </c>
    </row>
    <row r="405" spans="1:12" x14ac:dyDescent="0.3">
      <c r="A405" s="107"/>
      <c r="F405" s="151"/>
      <c r="L405" s="165">
        <f t="shared" si="6"/>
        <v>0</v>
      </c>
    </row>
    <row r="406" spans="1:12" x14ac:dyDescent="0.3">
      <c r="A406" s="107"/>
      <c r="F406" s="151"/>
      <c r="L406" s="165">
        <f t="shared" si="6"/>
        <v>0</v>
      </c>
    </row>
    <row r="407" spans="1:12" x14ac:dyDescent="0.3">
      <c r="A407" s="107"/>
      <c r="F407" s="151"/>
      <c r="L407" s="165">
        <f t="shared" si="6"/>
        <v>0</v>
      </c>
    </row>
    <row r="408" spans="1:12" x14ac:dyDescent="0.3">
      <c r="A408" s="107"/>
      <c r="F408" s="151"/>
      <c r="L408" s="165">
        <f t="shared" si="6"/>
        <v>0</v>
      </c>
    </row>
    <row r="409" spans="1:12" x14ac:dyDescent="0.3">
      <c r="A409" s="107"/>
      <c r="F409" s="151"/>
      <c r="L409" s="165">
        <f t="shared" si="6"/>
        <v>0</v>
      </c>
    </row>
    <row r="410" spans="1:12" x14ac:dyDescent="0.3">
      <c r="A410" s="107"/>
      <c r="F410" s="151"/>
      <c r="L410" s="165">
        <f t="shared" si="6"/>
        <v>0</v>
      </c>
    </row>
    <row r="411" spans="1:12" x14ac:dyDescent="0.3">
      <c r="A411" s="107"/>
      <c r="F411" s="151"/>
      <c r="L411" s="165">
        <f t="shared" si="6"/>
        <v>0</v>
      </c>
    </row>
    <row r="412" spans="1:12" x14ac:dyDescent="0.3">
      <c r="A412" s="107"/>
      <c r="F412" s="151"/>
      <c r="L412" s="165">
        <f t="shared" si="6"/>
        <v>0</v>
      </c>
    </row>
    <row r="413" spans="1:12" x14ac:dyDescent="0.3">
      <c r="A413" s="107"/>
      <c r="F413" s="151"/>
      <c r="L413" s="165">
        <f t="shared" si="6"/>
        <v>0</v>
      </c>
    </row>
    <row r="414" spans="1:12" x14ac:dyDescent="0.3">
      <c r="A414" s="107"/>
      <c r="F414" s="151"/>
      <c r="L414" s="165">
        <f t="shared" si="6"/>
        <v>0</v>
      </c>
    </row>
    <row r="415" spans="1:12" x14ac:dyDescent="0.3">
      <c r="A415" s="107"/>
      <c r="F415" s="151"/>
      <c r="L415" s="165">
        <f t="shared" si="6"/>
        <v>0</v>
      </c>
    </row>
    <row r="416" spans="1:12" x14ac:dyDescent="0.3">
      <c r="A416" s="107"/>
      <c r="F416" s="151"/>
      <c r="L416" s="165">
        <f t="shared" si="6"/>
        <v>0</v>
      </c>
    </row>
    <row r="417" spans="1:12" x14ac:dyDescent="0.3">
      <c r="A417" s="107"/>
      <c r="F417" s="151"/>
      <c r="L417" s="165">
        <f t="shared" si="6"/>
        <v>0</v>
      </c>
    </row>
    <row r="418" spans="1:12" x14ac:dyDescent="0.3">
      <c r="A418" s="107"/>
      <c r="F418" s="151"/>
      <c r="L418" s="165">
        <f t="shared" si="6"/>
        <v>0</v>
      </c>
    </row>
    <row r="419" spans="1:12" x14ac:dyDescent="0.3">
      <c r="A419" s="107"/>
      <c r="F419" s="151"/>
      <c r="L419" s="165">
        <f t="shared" si="6"/>
        <v>0</v>
      </c>
    </row>
    <row r="420" spans="1:12" x14ac:dyDescent="0.3">
      <c r="A420" s="107"/>
      <c r="F420" s="151"/>
      <c r="L420" s="165">
        <f t="shared" si="6"/>
        <v>0</v>
      </c>
    </row>
    <row r="421" spans="1:12" x14ac:dyDescent="0.3">
      <c r="A421" s="107"/>
      <c r="F421" s="151"/>
      <c r="L421" s="165">
        <f t="shared" si="6"/>
        <v>0</v>
      </c>
    </row>
    <row r="422" spans="1:12" x14ac:dyDescent="0.3">
      <c r="A422" s="107"/>
      <c r="F422" s="151"/>
      <c r="L422" s="165">
        <f t="shared" si="6"/>
        <v>0</v>
      </c>
    </row>
    <row r="423" spans="1:12" x14ac:dyDescent="0.3">
      <c r="A423" s="107"/>
      <c r="F423" s="151"/>
      <c r="L423" s="165">
        <f t="shared" si="6"/>
        <v>0</v>
      </c>
    </row>
    <row r="424" spans="1:12" x14ac:dyDescent="0.3">
      <c r="A424" s="107"/>
      <c r="F424" s="151"/>
      <c r="L424" s="165">
        <f t="shared" si="6"/>
        <v>0</v>
      </c>
    </row>
    <row r="425" spans="1:12" x14ac:dyDescent="0.3">
      <c r="A425" s="107"/>
      <c r="F425" s="151"/>
      <c r="L425" s="165">
        <f t="shared" si="6"/>
        <v>0</v>
      </c>
    </row>
    <row r="426" spans="1:12" x14ac:dyDescent="0.3">
      <c r="A426" s="107"/>
      <c r="F426" s="151"/>
      <c r="L426" s="165">
        <f t="shared" si="6"/>
        <v>0</v>
      </c>
    </row>
    <row r="427" spans="1:12" x14ac:dyDescent="0.3">
      <c r="A427" s="107"/>
      <c r="F427" s="151"/>
      <c r="L427" s="165">
        <f t="shared" si="6"/>
        <v>0</v>
      </c>
    </row>
    <row r="428" spans="1:12" x14ac:dyDescent="0.3">
      <c r="A428" s="107"/>
      <c r="F428" s="151"/>
      <c r="L428" s="165">
        <f t="shared" si="6"/>
        <v>0</v>
      </c>
    </row>
    <row r="429" spans="1:12" x14ac:dyDescent="0.3">
      <c r="A429" s="107"/>
      <c r="F429" s="151"/>
      <c r="L429" s="165">
        <f t="shared" si="6"/>
        <v>0</v>
      </c>
    </row>
    <row r="430" spans="1:12" x14ac:dyDescent="0.3">
      <c r="A430" s="107"/>
      <c r="F430" s="151"/>
      <c r="L430" s="165">
        <f t="shared" si="6"/>
        <v>0</v>
      </c>
    </row>
    <row r="431" spans="1:12" x14ac:dyDescent="0.3">
      <c r="A431" s="107"/>
      <c r="F431" s="151"/>
      <c r="L431" s="165">
        <f t="shared" si="6"/>
        <v>0</v>
      </c>
    </row>
    <row r="432" spans="1:12" x14ac:dyDescent="0.3">
      <c r="A432" s="107"/>
      <c r="F432" s="151"/>
      <c r="L432" s="165">
        <f t="shared" si="6"/>
        <v>0</v>
      </c>
    </row>
    <row r="433" spans="1:12" x14ac:dyDescent="0.3">
      <c r="A433" s="107"/>
      <c r="F433" s="151"/>
      <c r="L433" s="165">
        <f t="shared" si="6"/>
        <v>0</v>
      </c>
    </row>
    <row r="434" spans="1:12" x14ac:dyDescent="0.3">
      <c r="A434" s="107"/>
      <c r="F434" s="151"/>
      <c r="L434" s="165">
        <f t="shared" si="6"/>
        <v>0</v>
      </c>
    </row>
    <row r="435" spans="1:12" x14ac:dyDescent="0.3">
      <c r="A435" s="107"/>
      <c r="F435" s="151"/>
      <c r="L435" s="165">
        <f t="shared" si="6"/>
        <v>0</v>
      </c>
    </row>
    <row r="436" spans="1:12" x14ac:dyDescent="0.3">
      <c r="A436" s="107"/>
      <c r="F436" s="151"/>
      <c r="L436" s="165">
        <f t="shared" si="6"/>
        <v>0</v>
      </c>
    </row>
    <row r="437" spans="1:12" x14ac:dyDescent="0.3">
      <c r="A437" s="107"/>
      <c r="F437" s="151"/>
      <c r="L437" s="165">
        <f t="shared" si="6"/>
        <v>0</v>
      </c>
    </row>
    <row r="438" spans="1:12" x14ac:dyDescent="0.3">
      <c r="A438" s="107"/>
      <c r="F438" s="151"/>
      <c r="L438" s="165">
        <f t="shared" si="6"/>
        <v>0</v>
      </c>
    </row>
    <row r="439" spans="1:12" x14ac:dyDescent="0.3">
      <c r="A439" s="107"/>
      <c r="F439" s="151"/>
      <c r="L439" s="165">
        <f t="shared" si="6"/>
        <v>0</v>
      </c>
    </row>
    <row r="440" spans="1:12" x14ac:dyDescent="0.3">
      <c r="A440" s="107"/>
      <c r="F440" s="151"/>
      <c r="L440" s="165">
        <f t="shared" si="6"/>
        <v>0</v>
      </c>
    </row>
    <row r="441" spans="1:12" x14ac:dyDescent="0.3">
      <c r="A441" s="107"/>
      <c r="F441" s="151"/>
      <c r="L441" s="165">
        <f t="shared" si="6"/>
        <v>0</v>
      </c>
    </row>
    <row r="442" spans="1:12" x14ac:dyDescent="0.3">
      <c r="A442" s="107"/>
      <c r="F442" s="151"/>
      <c r="L442" s="165">
        <f t="shared" si="6"/>
        <v>0</v>
      </c>
    </row>
    <row r="443" spans="1:12" x14ac:dyDescent="0.3">
      <c r="A443" s="107"/>
      <c r="F443" s="151"/>
      <c r="L443" s="165">
        <f t="shared" si="6"/>
        <v>0</v>
      </c>
    </row>
    <row r="444" spans="1:12" x14ac:dyDescent="0.3">
      <c r="A444" s="107"/>
      <c r="F444" s="151"/>
      <c r="L444" s="165">
        <f t="shared" si="6"/>
        <v>0</v>
      </c>
    </row>
    <row r="445" spans="1:12" x14ac:dyDescent="0.3">
      <c r="A445" s="107"/>
      <c r="F445" s="151"/>
      <c r="L445" s="165">
        <f t="shared" si="6"/>
        <v>0</v>
      </c>
    </row>
    <row r="446" spans="1:12" x14ac:dyDescent="0.3">
      <c r="A446" s="107"/>
      <c r="F446" s="151"/>
      <c r="L446" s="165">
        <f t="shared" si="6"/>
        <v>0</v>
      </c>
    </row>
    <row r="447" spans="1:12" x14ac:dyDescent="0.3">
      <c r="A447" s="107"/>
      <c r="F447" s="151"/>
      <c r="L447" s="165">
        <f t="shared" si="6"/>
        <v>0</v>
      </c>
    </row>
    <row r="448" spans="1:12" x14ac:dyDescent="0.3">
      <c r="A448" s="107"/>
      <c r="F448" s="151"/>
      <c r="L448" s="165">
        <f t="shared" si="6"/>
        <v>0</v>
      </c>
    </row>
    <row r="449" spans="1:12" x14ac:dyDescent="0.3">
      <c r="A449" s="107"/>
      <c r="F449" s="151"/>
      <c r="L449" s="165">
        <f t="shared" si="6"/>
        <v>0</v>
      </c>
    </row>
    <row r="450" spans="1:12" x14ac:dyDescent="0.3">
      <c r="A450" s="107"/>
      <c r="F450" s="151"/>
      <c r="L450" s="165">
        <f t="shared" si="6"/>
        <v>0</v>
      </c>
    </row>
    <row r="451" spans="1:12" x14ac:dyDescent="0.3">
      <c r="A451" s="107"/>
      <c r="F451" s="151"/>
      <c r="L451" s="165">
        <f t="shared" ref="L451:L500" si="7">_xlfn.DAYS(J451,K451)</f>
        <v>0</v>
      </c>
    </row>
    <row r="452" spans="1:12" x14ac:dyDescent="0.3">
      <c r="A452" s="107"/>
      <c r="F452" s="151"/>
      <c r="L452" s="165">
        <f t="shared" si="7"/>
        <v>0</v>
      </c>
    </row>
    <row r="453" spans="1:12" x14ac:dyDescent="0.3">
      <c r="A453" s="107"/>
      <c r="F453" s="151"/>
      <c r="L453" s="165">
        <f t="shared" si="7"/>
        <v>0</v>
      </c>
    </row>
    <row r="454" spans="1:12" x14ac:dyDescent="0.3">
      <c r="A454" s="107"/>
      <c r="F454" s="151"/>
      <c r="L454" s="165">
        <f t="shared" si="7"/>
        <v>0</v>
      </c>
    </row>
    <row r="455" spans="1:12" x14ac:dyDescent="0.3">
      <c r="A455" s="107"/>
      <c r="F455" s="151"/>
      <c r="L455" s="165">
        <f t="shared" si="7"/>
        <v>0</v>
      </c>
    </row>
    <row r="456" spans="1:12" x14ac:dyDescent="0.3">
      <c r="A456" s="107"/>
      <c r="F456" s="151"/>
      <c r="L456" s="165">
        <f t="shared" si="7"/>
        <v>0</v>
      </c>
    </row>
    <row r="457" spans="1:12" x14ac:dyDescent="0.3">
      <c r="A457" s="107"/>
      <c r="F457" s="151"/>
      <c r="L457" s="165">
        <f t="shared" si="7"/>
        <v>0</v>
      </c>
    </row>
    <row r="458" spans="1:12" x14ac:dyDescent="0.3">
      <c r="A458" s="107"/>
      <c r="F458" s="151"/>
      <c r="L458" s="165">
        <f t="shared" si="7"/>
        <v>0</v>
      </c>
    </row>
    <row r="459" spans="1:12" x14ac:dyDescent="0.3">
      <c r="A459" s="107"/>
      <c r="F459" s="151"/>
      <c r="L459" s="165">
        <f t="shared" si="7"/>
        <v>0</v>
      </c>
    </row>
    <row r="460" spans="1:12" x14ac:dyDescent="0.3">
      <c r="A460" s="107"/>
      <c r="F460" s="151"/>
      <c r="L460" s="165">
        <f t="shared" si="7"/>
        <v>0</v>
      </c>
    </row>
    <row r="461" spans="1:12" x14ac:dyDescent="0.3">
      <c r="A461" s="107"/>
      <c r="F461" s="151"/>
      <c r="L461" s="165">
        <f t="shared" si="7"/>
        <v>0</v>
      </c>
    </row>
    <row r="462" spans="1:12" x14ac:dyDescent="0.3">
      <c r="A462" s="107"/>
      <c r="F462" s="151"/>
      <c r="L462" s="165">
        <f t="shared" si="7"/>
        <v>0</v>
      </c>
    </row>
    <row r="463" spans="1:12" x14ac:dyDescent="0.3">
      <c r="A463" s="107"/>
      <c r="F463" s="151"/>
      <c r="L463" s="165">
        <f t="shared" si="7"/>
        <v>0</v>
      </c>
    </row>
    <row r="464" spans="1:12" x14ac:dyDescent="0.3">
      <c r="A464" s="107"/>
      <c r="F464" s="151"/>
      <c r="L464" s="165">
        <f t="shared" si="7"/>
        <v>0</v>
      </c>
    </row>
    <row r="465" spans="1:12" x14ac:dyDescent="0.3">
      <c r="A465" s="107"/>
      <c r="F465" s="151"/>
      <c r="L465" s="165">
        <f t="shared" si="7"/>
        <v>0</v>
      </c>
    </row>
    <row r="466" spans="1:12" x14ac:dyDescent="0.3">
      <c r="A466" s="107"/>
      <c r="F466" s="151"/>
      <c r="L466" s="165">
        <f t="shared" si="7"/>
        <v>0</v>
      </c>
    </row>
    <row r="467" spans="1:12" x14ac:dyDescent="0.3">
      <c r="A467" s="107"/>
      <c r="F467" s="151"/>
      <c r="L467" s="165">
        <f t="shared" si="7"/>
        <v>0</v>
      </c>
    </row>
    <row r="468" spans="1:12" x14ac:dyDescent="0.3">
      <c r="A468" s="107"/>
      <c r="F468" s="151"/>
      <c r="L468" s="165">
        <f t="shared" si="7"/>
        <v>0</v>
      </c>
    </row>
    <row r="469" spans="1:12" x14ac:dyDescent="0.3">
      <c r="A469" s="107"/>
      <c r="F469" s="151"/>
      <c r="L469" s="165">
        <f t="shared" si="7"/>
        <v>0</v>
      </c>
    </row>
    <row r="470" spans="1:12" x14ac:dyDescent="0.3">
      <c r="A470" s="107"/>
      <c r="F470" s="151"/>
      <c r="L470" s="165">
        <f t="shared" si="7"/>
        <v>0</v>
      </c>
    </row>
    <row r="471" spans="1:12" x14ac:dyDescent="0.3">
      <c r="A471" s="107"/>
      <c r="F471" s="151"/>
      <c r="L471" s="165">
        <f t="shared" si="7"/>
        <v>0</v>
      </c>
    </row>
    <row r="472" spans="1:12" x14ac:dyDescent="0.3">
      <c r="A472" s="107"/>
      <c r="F472" s="151"/>
      <c r="L472" s="165">
        <f t="shared" si="7"/>
        <v>0</v>
      </c>
    </row>
    <row r="473" spans="1:12" x14ac:dyDescent="0.3">
      <c r="A473" s="107"/>
      <c r="F473" s="151"/>
      <c r="L473" s="165">
        <f t="shared" si="7"/>
        <v>0</v>
      </c>
    </row>
    <row r="474" spans="1:12" x14ac:dyDescent="0.3">
      <c r="A474" s="107"/>
      <c r="F474" s="151"/>
      <c r="L474" s="165">
        <f t="shared" si="7"/>
        <v>0</v>
      </c>
    </row>
    <row r="475" spans="1:12" x14ac:dyDescent="0.3">
      <c r="A475" s="107"/>
      <c r="F475" s="151"/>
      <c r="L475" s="165">
        <f t="shared" si="7"/>
        <v>0</v>
      </c>
    </row>
    <row r="476" spans="1:12" x14ac:dyDescent="0.3">
      <c r="A476" s="107"/>
      <c r="F476" s="151"/>
      <c r="L476" s="165">
        <f t="shared" si="7"/>
        <v>0</v>
      </c>
    </row>
    <row r="477" spans="1:12" x14ac:dyDescent="0.3">
      <c r="A477" s="107"/>
      <c r="F477" s="151"/>
      <c r="L477" s="165">
        <f t="shared" si="7"/>
        <v>0</v>
      </c>
    </row>
    <row r="478" spans="1:12" x14ac:dyDescent="0.3">
      <c r="A478" s="107"/>
      <c r="F478" s="151"/>
      <c r="L478" s="165">
        <f t="shared" si="7"/>
        <v>0</v>
      </c>
    </row>
    <row r="479" spans="1:12" x14ac:dyDescent="0.3">
      <c r="A479" s="107"/>
      <c r="F479" s="151"/>
      <c r="L479" s="165">
        <f t="shared" si="7"/>
        <v>0</v>
      </c>
    </row>
    <row r="480" spans="1:12" x14ac:dyDescent="0.3">
      <c r="A480" s="107"/>
      <c r="F480" s="151"/>
      <c r="L480" s="165">
        <f t="shared" si="7"/>
        <v>0</v>
      </c>
    </row>
    <row r="481" spans="1:12" x14ac:dyDescent="0.3">
      <c r="A481" s="107"/>
      <c r="F481" s="151"/>
      <c r="L481" s="165">
        <f t="shared" si="7"/>
        <v>0</v>
      </c>
    </row>
    <row r="482" spans="1:12" x14ac:dyDescent="0.3">
      <c r="A482" s="107"/>
      <c r="F482" s="151"/>
      <c r="L482" s="165">
        <f t="shared" si="7"/>
        <v>0</v>
      </c>
    </row>
    <row r="483" spans="1:12" x14ac:dyDescent="0.3">
      <c r="A483" s="107"/>
      <c r="F483" s="151"/>
      <c r="L483" s="165">
        <f t="shared" si="7"/>
        <v>0</v>
      </c>
    </row>
    <row r="484" spans="1:12" x14ac:dyDescent="0.3">
      <c r="A484" s="107"/>
      <c r="F484" s="151"/>
      <c r="L484" s="165">
        <f t="shared" si="7"/>
        <v>0</v>
      </c>
    </row>
    <row r="485" spans="1:12" x14ac:dyDescent="0.3">
      <c r="A485" s="107"/>
      <c r="F485" s="151"/>
      <c r="L485" s="165">
        <f t="shared" si="7"/>
        <v>0</v>
      </c>
    </row>
    <row r="486" spans="1:12" x14ac:dyDescent="0.3">
      <c r="A486" s="107"/>
      <c r="F486" s="151"/>
      <c r="L486" s="165">
        <f t="shared" si="7"/>
        <v>0</v>
      </c>
    </row>
    <row r="487" spans="1:12" x14ac:dyDescent="0.3">
      <c r="A487" s="107"/>
      <c r="F487" s="151"/>
      <c r="L487" s="165">
        <f t="shared" si="7"/>
        <v>0</v>
      </c>
    </row>
    <row r="488" spans="1:12" x14ac:dyDescent="0.3">
      <c r="A488" s="107"/>
      <c r="F488" s="151"/>
      <c r="L488" s="165">
        <f t="shared" si="7"/>
        <v>0</v>
      </c>
    </row>
    <row r="489" spans="1:12" x14ac:dyDescent="0.3">
      <c r="A489" s="107"/>
      <c r="F489" s="151"/>
      <c r="L489" s="165">
        <f t="shared" si="7"/>
        <v>0</v>
      </c>
    </row>
    <row r="490" spans="1:12" x14ac:dyDescent="0.3">
      <c r="A490" s="107"/>
      <c r="F490" s="151"/>
      <c r="L490" s="165">
        <f t="shared" si="7"/>
        <v>0</v>
      </c>
    </row>
    <row r="491" spans="1:12" x14ac:dyDescent="0.3">
      <c r="A491" s="107"/>
      <c r="F491" s="151"/>
      <c r="L491" s="165">
        <f t="shared" si="7"/>
        <v>0</v>
      </c>
    </row>
    <row r="492" spans="1:12" ht="15" customHeight="1" x14ac:dyDescent="0.3">
      <c r="A492" s="107"/>
      <c r="F492" s="151"/>
      <c r="L492" s="165">
        <f t="shared" si="7"/>
        <v>0</v>
      </c>
    </row>
    <row r="493" spans="1:12" x14ac:dyDescent="0.3">
      <c r="A493" s="107"/>
      <c r="F493" s="151"/>
      <c r="L493" s="165">
        <f t="shared" si="7"/>
        <v>0</v>
      </c>
    </row>
    <row r="494" spans="1:12" x14ac:dyDescent="0.3">
      <c r="A494" s="107"/>
      <c r="F494" s="151"/>
      <c r="L494" s="165">
        <f t="shared" si="7"/>
        <v>0</v>
      </c>
    </row>
    <row r="495" spans="1:12" x14ac:dyDescent="0.3">
      <c r="A495" s="107"/>
      <c r="F495" s="151"/>
      <c r="L495" s="165">
        <f t="shared" si="7"/>
        <v>0</v>
      </c>
    </row>
    <row r="496" spans="1:12" x14ac:dyDescent="0.3">
      <c r="A496" s="107"/>
      <c r="F496" s="151"/>
      <c r="L496" s="165">
        <f t="shared" si="7"/>
        <v>0</v>
      </c>
    </row>
    <row r="497" spans="1:12" x14ac:dyDescent="0.3">
      <c r="A497" s="107"/>
      <c r="F497" s="151"/>
      <c r="L497" s="165">
        <f t="shared" si="7"/>
        <v>0</v>
      </c>
    </row>
    <row r="498" spans="1:12" x14ac:dyDescent="0.3">
      <c r="F498" s="151"/>
      <c r="L498" s="165">
        <f t="shared" si="7"/>
        <v>0</v>
      </c>
    </row>
    <row r="499" spans="1:12" x14ac:dyDescent="0.3">
      <c r="L499" s="165">
        <f t="shared" si="7"/>
        <v>0</v>
      </c>
    </row>
    <row r="500" spans="1:12" x14ac:dyDescent="0.3">
      <c r="L500" s="165">
        <f t="shared" si="7"/>
        <v>0</v>
      </c>
    </row>
  </sheetData>
  <sheetProtection algorithmName="SHA-512" hashValue="04TsRASCW+PjiK1AutmRYdkdAB11Cd5GlAcJHapqBgnZwEGH08QKOsZGweuvyC6Qs/aQ2YWYc2Ngd8Ssobzl3Q==" saltValue="iOol1jVBR2zwLZzKM7uZNA==" spinCount="100000" sheet="1" objects="1" scenarios="1" formatCells="0" formatColumns="0" formatRows="0" insertRows="0" deleteRows="0" sort="0" autoFilter="0" pivotTables="0"/>
  <autoFilter ref="A1:U1" xr:uid="{158F30F5-F057-4316-8FCA-D65BBCFC1939}"/>
  <dataValidations count="2">
    <dataValidation type="list" allowBlank="1" showInputMessage="1" showErrorMessage="1" sqref="M2:M500" xr:uid="{AADF3743-8BC2-4B67-8E4F-BFADECC6DB02}">
      <formula1>"ABUSE/NEGLECT/OR EXPLOITATION, ACCESS AND AVAILABILITY, FINANCIAL OR BILLING MATTERS, INTERACTION WITH PROVIDER OR PLAN, MEMBER RIGHTS, QUALITY OF CARE, SAFETY/RISK MANAGEMENT, SERVICE ENVIRONMENT, TRANSPORTATION, OTHER"</formula1>
    </dataValidation>
    <dataValidation type="list" allowBlank="1" showInputMessage="1" showErrorMessage="1" sqref="S2:S500" xr:uid="{DC044F71-E76F-4875-BA62-405A459390BC}">
      <formula1>"Yes, No"</formula1>
    </dataValidation>
  </dataValidations>
  <pageMargins left="0.7" right="0.7" top="0.75" bottom="0.75" header="0.3" footer="0.3"/>
  <pageSetup orientation="portrait" horizontalDpi="200" verticalDpi="200" r:id="rId1"/>
  <extLst>
    <ext xmlns:x14="http://schemas.microsoft.com/office/spreadsheetml/2009/9/main" uri="{CCE6A557-97BC-4b89-ADB6-D9C93CAAB3DF}">
      <x14:dataValidations xmlns:xm="http://schemas.microsoft.com/office/excel/2006/main" count="5">
        <x14:dataValidation type="list" allowBlank="1" showInputMessage="1" showErrorMessage="1" xr:uid="{65526B16-072C-48A6-89ED-7808FB40D52A}">
          <x14:formula1>
            <xm:f>Instructions!$B$14:$B$17</xm:f>
          </x14:formula1>
          <xm:sqref>A2:A500</xm:sqref>
        </x14:dataValidation>
        <x14:dataValidation type="list" allowBlank="1" showInputMessage="1" showErrorMessage="1" xr:uid="{33887E28-F2C1-4E2C-9EB6-F4492FE38417}">
          <x14:formula1>
            <xm:f>Instructions!$B$18:$B$27</xm:f>
          </x14:formula1>
          <xm:sqref>B2:B500</xm:sqref>
        </x14:dataValidation>
        <x14:dataValidation type="list" allowBlank="1" showInputMessage="1" showErrorMessage="1" xr:uid="{9FA15FFD-2827-402C-AAC3-85EBA6BB56C4}">
          <x14:formula1>
            <xm:f>Instructions!$B$28:$B$84</xm:f>
          </x14:formula1>
          <xm:sqref>C2:C500</xm:sqref>
        </x14:dataValidation>
        <x14:dataValidation type="list" allowBlank="1" showInputMessage="1" showErrorMessage="1" xr:uid="{05615800-315A-4F3B-87DD-522C5F3782F5}">
          <x14:formula1>
            <xm:f>Instructions!$B$109:$B$110</xm:f>
          </x14:formula1>
          <xm:sqref>O2:O500</xm:sqref>
        </x14:dataValidation>
        <x14:dataValidation type="list" allowBlank="1" showInputMessage="1" showErrorMessage="1" xr:uid="{CCC8B287-3154-4737-92CF-576E029CE5B0}">
          <x14:formula1>
            <xm:f>Instructions!$B$111:$B$119</xm:f>
          </x14:formula1>
          <xm:sqref>P2:Q500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I D A A B Q S w M E F A A C A A g A w k R a U o 0 G h 5 C i A A A A 9 Q A A A B I A H A B D b 2 5 m a W c v U G F j a 2 F n Z S 5 4 b W w g o h g A K K A U A A A A A A A A A A A A A A A A A A A A A A A A A A A A h Y + x D o I w F E V / h X S n L e h A y K M M r p K Y E I 1 r U y o 2 w s P Q Y v k 3 B z / J X x C j q J v j v e c M 9 9 6 v N 8 j H t g k u u r e m w 4 x E l J N A o + o q g 3 V G B n c I E 5 I L 2 E h 1 k r U O J h l t O t o q I 0 f n z i l j 3 n v q F 7 T r a x Z z H r F 9 s S 7 V U b e S f G T z X w 4 N W i d R a S J g 9 x o j Y p o s a c K n S c D m D g q D X x 5 P 7 E l / S l g N j R t 6 L T S G 2 x L Y H I G 9 L 4 g H U E s D B B Q A A g A I A M J E W l 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C R F p S K I p H u A 4 A A A A R A A A A E w A c A E Z v c m 1 1 b G F z L 1 N l Y 3 R p b 2 4 x L m 0 g o h g A K K A U A A A A A A A A A A A A A A A A A A A A A A A A A A A A K 0 5 N L s n M z 1 M I h t C G 1 g B Q S w E C L Q A U A A I A C A D C R F p S j Q a H k K I A A A D 1 A A A A E g A A A A A A A A A A A A A A A A A A A A A A Q 2 9 u Z m l n L 1 B h Y 2 t h Z 2 U u e G 1 s U E s B A i 0 A F A A C A A g A w k R a U g / K 6 a u k A A A A 6 Q A A A B M A A A A A A A A A A A A A A A A A 7 g A A A F t D b 2 5 0 Z W 5 0 X 1 R 5 c G V z X S 5 4 b W x Q S w E C L Q A U A A I A C A D C R F p S 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D b w i N g W S w E O 6 L z k W L 7 w k O g A A A A A C A A A A A A A D Z g A A w A A A A B A A A A A D q t r k 0 6 7 O e O F L J r t i h q N p A A A A A A S A A A C g A A A A E A A A A B O f p 8 k V 4 n t L D N y J r t t J t A N Q A A A A y H Z + z E t 2 J z I p / g C c 6 K 3 f P N s V P I v k C 7 E X k k R x p h 6 B I Y S X L P g 0 P 3 t B 8 X o F V T n W M 0 F e w V w n N M h k O I i q n q R 9 P L f T o s w 5 c t r D x s V A L o I D R t U Y q m Q U A A A A i X 5 c d j K N 3 i k R 8 B 2 f y z 0 j I x U R 6 f Q = < / D a t a M a s h u p > 
</file>

<file path=customXml/itemProps1.xml><?xml version="1.0" encoding="utf-8"?>
<ds:datastoreItem xmlns:ds="http://schemas.openxmlformats.org/officeDocument/2006/customXml" ds:itemID="{504D166E-FEBC-4117-B5FD-2E2845672FC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YTD Summary</vt:lpstr>
      <vt:lpstr>MCPAR </vt:lpstr>
      <vt:lpstr>Instructions</vt:lpstr>
      <vt:lpstr>Q1 Case Details</vt:lpstr>
      <vt:lpstr>Q2 Case Details</vt:lpstr>
      <vt:lpstr>Q3 Case Details</vt:lpstr>
      <vt:lpstr>Q4 Case Details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Michigan Department of Health and Human Services</dc:creator>
  <cp:lastModifiedBy>Simmons, Scott (DTMB)</cp:lastModifiedBy>
  <cp:lastPrinted>2021-02-09T21:52:40Z</cp:lastPrinted>
  <dcterms:created xsi:type="dcterms:W3CDTF">2020-11-03T17:10:33Z</dcterms:created>
  <dcterms:modified xsi:type="dcterms:W3CDTF">2025-10-08T19:46:36Z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f46dfe0-534f-4c95-815c-5b1af86b9823_Enabled">
    <vt:lpwstr>true</vt:lpwstr>
  </property>
  <property fmtid="{D5CDD505-2E9C-101B-9397-08002B2CF9AE}" pid="3" name="MSIP_Label_2f46dfe0-534f-4c95-815c-5b1af86b9823_SetDate">
    <vt:lpwstr>2022-01-06T16:27:33Z</vt:lpwstr>
  </property>
  <property fmtid="{D5CDD505-2E9C-101B-9397-08002B2CF9AE}" pid="4" name="MSIP_Label_2f46dfe0-534f-4c95-815c-5b1af86b9823_Method">
    <vt:lpwstr>Privileged</vt:lpwstr>
  </property>
  <property fmtid="{D5CDD505-2E9C-101B-9397-08002B2CF9AE}" pid="5" name="MSIP_Label_2f46dfe0-534f-4c95-815c-5b1af86b9823_Name">
    <vt:lpwstr>2f46dfe0-534f-4c95-815c-5b1af86b9823</vt:lpwstr>
  </property>
  <property fmtid="{D5CDD505-2E9C-101B-9397-08002B2CF9AE}" pid="6" name="MSIP_Label_2f46dfe0-534f-4c95-815c-5b1af86b9823_SiteId">
    <vt:lpwstr>d5fb7087-3777-42ad-966a-892ef47225d1</vt:lpwstr>
  </property>
  <property fmtid="{D5CDD505-2E9C-101B-9397-08002B2CF9AE}" pid="7" name="MSIP_Label_2f46dfe0-534f-4c95-815c-5b1af86b9823_ActionId">
    <vt:lpwstr>1d23a360-bb00-44d1-b3da-ee2b76a1127f</vt:lpwstr>
  </property>
  <property fmtid="{D5CDD505-2E9C-101B-9397-08002B2CF9AE}" pid="8" name="MSIP_Label_2f46dfe0-534f-4c95-815c-5b1af86b9823_ContentBits">
    <vt:lpwstr>0</vt:lpwstr>
  </property>
</Properties>
</file>